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ivot Table 4" sheetId="2" r:id="rId5"/>
    <sheet state="visible" name="Sheet10" sheetId="3" r:id="rId6"/>
    <sheet state="visible" name="Sheet8" sheetId="4" r:id="rId7"/>
    <sheet state="visible" name="Sheet5" sheetId="5" r:id="rId8"/>
    <sheet state="visible" name="Pivot Table 3" sheetId="6" r:id="rId9"/>
    <sheet state="visible" name="Sheet4" sheetId="7" r:id="rId10"/>
    <sheet state="visible" name="Pivot Table 2" sheetId="8" r:id="rId11"/>
    <sheet state="visible" name="Pivot Table 1" sheetId="9" r:id="rId12"/>
    <sheet state="visible" name="Sheet1" sheetId="10" r:id="rId13"/>
    <sheet state="visible" name="Sheet6" sheetId="11" r:id="rId14"/>
    <sheet state="visible" name="Sheet2" sheetId="12" r:id="rId15"/>
    <sheet state="visible" name="Copy of Sheet2" sheetId="13" r:id="rId16"/>
    <sheet state="visible" name="Sheet7" sheetId="14" r:id="rId17"/>
    <sheet state="visible" name="Sheet3" sheetId="15" r:id="rId18"/>
    <sheet state="visible" name="REPORT" sheetId="16" r:id="rId19"/>
    <sheet state="visible" name="Sheet9" sheetId="17" r:id="rId20"/>
  </sheets>
  <definedNames>
    <definedName name="_xlchart.v1.1">Sheet2!$E$23:$E$27</definedName>
    <definedName localSheetId="12" name="_xlchart.v1.0">'Copy of Sheet2'!$D$23:$D$27</definedName>
    <definedName name="Slicer_Month">#REF!</definedName>
    <definedName name="_xlchart.v1.0">Sheet2!$D$23:$D$27</definedName>
    <definedName localSheetId="12" name="_xlchart.v1.1">'Copy of Sheet2'!$E$23:$E$27</definedName>
    <definedName name="Slicer_SALE_TYPE">#REF!</definedName>
    <definedName hidden="1" localSheetId="13" name="_xlnm._FilterDatabase">Sheet7!$A$1</definedName>
    <definedName hidden="1" localSheetId="9" name="Z_86792ED7_64CF_45CA_B139_E998F53F7302_.wvu.FilterData">Sheet1!$P$9</definedName>
  </definedNames>
  <calcPr/>
  <customWorkbookViews>
    <customWorkbookView activeSheetId="0" maximized="1" windowHeight="0" windowWidth="0" guid="{86792ED7-64CF-45CA-B139-E998F53F7302}" name="Filter 1"/>
  </customWorkbookViews>
  <pivotCaches>
    <pivotCache cacheId="0" r:id="rId21"/>
    <pivotCache cacheId="1" r:id="rId22"/>
  </pivotCaches>
  <extLst>
    <ext uri="GoogleSheetsCustomDataVersion2">
      <go:sheetsCustomData xmlns:go="http://customooxmlschemas.google.com/" r:id="rId23" roundtripDataChecksum="a5F7AIas7eVoj+OIUEamGvRtgE10/Hwnuz/SWyW5w1g="/>
    </ext>
  </extLst>
</workbook>
</file>

<file path=xl/sharedStrings.xml><?xml version="1.0" encoding="utf-8"?>
<sst xmlns="http://schemas.openxmlformats.org/spreadsheetml/2006/main" count="5465" uniqueCount="62">
  <si>
    <t>Date</t>
  </si>
  <si>
    <t>EMP NAME</t>
  </si>
  <si>
    <t>QUANTITY</t>
  </si>
  <si>
    <t>PRODUCT ID</t>
  </si>
  <si>
    <t>sales type</t>
  </si>
  <si>
    <t>PAYMENT MODE</t>
  </si>
  <si>
    <t>DISCOUNT %</t>
  </si>
  <si>
    <t>Buying Price</t>
  </si>
  <si>
    <t>Selling Price</t>
  </si>
  <si>
    <t>Total Buying Price</t>
  </si>
  <si>
    <t>Total Selling Price</t>
  </si>
  <si>
    <t>Month</t>
  </si>
  <si>
    <t xml:space="preserve"> </t>
  </si>
  <si>
    <t>RAJ KUMAR</t>
  </si>
  <si>
    <t>P0026</t>
  </si>
  <si>
    <t>Wholesaler</t>
  </si>
  <si>
    <t>Online</t>
  </si>
  <si>
    <t>Jan</t>
  </si>
  <si>
    <t>RINKU</t>
  </si>
  <si>
    <t>P0027</t>
  </si>
  <si>
    <t>Cash</t>
  </si>
  <si>
    <t>NEERAJ</t>
  </si>
  <si>
    <t>Direct Sales</t>
  </si>
  <si>
    <t>P0028</t>
  </si>
  <si>
    <t>P0025</t>
  </si>
  <si>
    <t>P0024</t>
  </si>
  <si>
    <t>wholesaler</t>
  </si>
  <si>
    <t>online</t>
  </si>
  <si>
    <t>MOHAN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</si>
  <si>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</si>
  <si>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</si>
  <si>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</si>
  <si>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</si>
  <si>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</si>
  <si>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</si>
  <si>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</si>
  <si>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</si>
  <si>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</si>
  <si>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</si>
  <si>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</si>
  <si>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 Selling Price</t>
  </si>
  <si>
    <t>Grand Total</t>
  </si>
  <si>
    <t>sp=c/1-markup price</t>
  </si>
  <si>
    <t>mp=50%</t>
  </si>
  <si>
    <t>SUM of Selling Price</t>
  </si>
  <si>
    <t xml:space="preserve">  </t>
  </si>
  <si>
    <t>Columns</t>
  </si>
  <si>
    <t>Rows</t>
  </si>
  <si>
    <t>Values</t>
  </si>
  <si>
    <t>@</t>
  </si>
  <si>
    <t>Sum of Total Selling Price</t>
  </si>
  <si>
    <t>Sum of Profit</t>
  </si>
  <si>
    <t>Sum of Total Buying Price</t>
  </si>
  <si>
    <t>TOTAL PROFIT</t>
  </si>
  <si>
    <t>PROFIT %</t>
  </si>
  <si>
    <t>EMPLOYEE NAME</t>
  </si>
  <si>
    <t>ONLINE MODE</t>
  </si>
  <si>
    <t>CASH MODE</t>
  </si>
  <si>
    <t>GRAND TOTAL</t>
  </si>
  <si>
    <t>WHOLESALER</t>
  </si>
  <si>
    <t>ONLINE</t>
  </si>
  <si>
    <t>DIRECT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</si>
</sst>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  <font>
      <sz val="9.0"/>
      <color rgb="FF008000"/>
      <name val="&quot;Google Sans Mono&quot;"/>
    </font>
    <font>
      <b/>
      <sz val="11.0"/>
      <color theme="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2A3DF"/>
        <bgColor rgb="FFC2A3DF"/>
      </patternFill>
    </fill>
    <fill>
      <patternFill patternType="solid">
        <fgColor rgb="FFF1D7B0"/>
        <bgColor rgb="FFF1D7B0"/>
      </patternFill>
    </fill>
    <fill>
      <patternFill patternType="solid">
        <fgColor rgb="FFD6C1E9"/>
        <bgColor rgb="FFD6C1E9"/>
      </patternFill>
    </fill>
    <fill>
      <patternFill patternType="solid">
        <fgColor rgb="FF95D7C7"/>
        <bgColor rgb="FF95D7C7"/>
      </patternFill>
    </fill>
    <fill>
      <patternFill patternType="solid">
        <fgColor rgb="FFE7B8C6"/>
        <bgColor rgb="FFE7B8C6"/>
      </patternFill>
    </fill>
    <fill>
      <patternFill patternType="solid">
        <fgColor rgb="FFB8E4DA"/>
        <bgColor rgb="FFB8E4D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1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10" xfId="0" applyFont="1" applyNumberFormat="1"/>
    <xf borderId="0" fillId="0" fontId="1" numFmtId="1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5" xfId="0" applyFont="1" applyNumberForma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9" xfId="0" applyFont="1" applyNumberFormat="1"/>
    <xf borderId="2" fillId="2" fontId="3" numFmtId="0" xfId="0" applyAlignment="1" applyBorder="1" applyFill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ill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6" fontId="3" numFmtId="0" xfId="0" applyAlignment="1" applyBorder="1" applyFill="1" applyFont="1">
      <alignment horizontal="center" vertical="center"/>
    </xf>
    <xf borderId="7" fillId="7" fontId="3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8" fontId="1" numFmtId="1" xfId="0" applyAlignment="1" applyBorder="1" applyFill="1" applyFont="1" applyNumberFormat="1">
      <alignment horizontal="center" vertical="center"/>
    </xf>
    <xf borderId="10" fillId="6" fontId="1" numFmtId="1" xfId="0" applyAlignment="1" applyBorder="1" applyFont="1" applyNumberFormat="1">
      <alignment horizontal="center"/>
    </xf>
    <xf borderId="0" fillId="9" fontId="5" numFmtId="0" xfId="0" applyAlignment="1" applyFill="1" applyFont="1">
      <alignment readingOrder="0"/>
    </xf>
    <xf borderId="11" fillId="0" fontId="1" numFmtId="0" xfId="0" applyAlignment="1" applyBorder="1" applyFont="1">
      <alignment horizontal="center"/>
    </xf>
    <xf borderId="12" fillId="10" fontId="6" numFmtId="0" xfId="0" applyAlignment="1" applyBorder="1" applyFill="1" applyFont="1">
      <alignment horizontal="center" vertical="center"/>
    </xf>
    <xf borderId="13" fillId="0" fontId="4" numFmtId="0" xfId="0" applyBorder="1" applyFont="1"/>
    <xf borderId="7" fillId="4" fontId="1" numFmtId="1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5D7C7"/>
          <bgColor rgb="FF95D7C7"/>
        </patternFill>
      </fill>
      <border/>
    </dxf>
    <dxf>
      <font>
        <color theme="1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2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Selling Price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Sheet2!$A$4:$A$18</c:f>
            </c:strRef>
          </c:cat>
          <c:val>
            <c:numRef>
              <c:f>Sheet2!$B$4:$B$18</c:f>
              <c:numCache/>
            </c:numRef>
          </c:val>
        </c:ser>
        <c:ser>
          <c:idx val="1"/>
          <c:order val="1"/>
          <c:tx>
            <c:v>Sum of Profit</c:v>
          </c:tx>
          <c:spPr>
            <a:solidFill>
              <a:srgbClr val="95D7C7"/>
            </a:solidFill>
            <a:ln cmpd="sng">
              <a:solidFill>
                <a:srgbClr val="000000"/>
              </a:solidFill>
            </a:ln>
          </c:spPr>
          <c:cat>
            <c:strRef>
              <c:f>Sheet2!$A$4:$A$18</c:f>
            </c:strRef>
          </c:cat>
          <c:val>
            <c:numRef>
              <c:f>Sheet2!$C$4:$C$18</c:f>
              <c:numCache/>
            </c:numRef>
          </c:val>
        </c:ser>
        <c:axId val="1132434328"/>
        <c:axId val="644667654"/>
      </c:barChart>
      <c:catAx>
        <c:axId val="1132434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Rockwell"/>
              </a:defRPr>
            </a:pPr>
          </a:p>
        </c:txPr>
        <c:crossAx val="644667654"/>
      </c:catAx>
      <c:valAx>
        <c:axId val="644667654"/>
        <c:scaling>
          <c:orientation val="minMax"/>
          <c:max val="4500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Rockwell"/>
              </a:defRPr>
            </a:pPr>
          </a:p>
        </c:txPr>
        <c:crossAx val="113243432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8967724195992484"/>
          <c:y val="0.15604145635641697"/>
          <c:w val="0.34454132821781874"/>
          <c:h val="0.7227027390806918"/>
        </c:manualLayout>
      </c:layout>
      <c:doughnutChart>
        <c:varyColors val="1"/>
        <c:ser>
          <c:idx val="0"/>
          <c:order val="0"/>
          <c:tx>
            <c:strRef>
              <c:f>Sheet2!$I$3</c:f>
            </c:strRef>
          </c:tx>
          <c:dPt>
            <c:idx val="0"/>
            <c:spPr>
              <a:solidFill>
                <a:srgbClr val="D6C1E9"/>
              </a:solidFill>
            </c:spPr>
          </c:dPt>
          <c:dPt>
            <c:idx val="1"/>
            <c:spPr>
              <a:solidFill>
                <a:srgbClr val="0000FF"/>
              </a:solidFill>
            </c:spPr>
          </c:dPt>
          <c:dPt>
            <c:idx val="2"/>
            <c:spPr>
              <a:solidFill>
                <a:srgbClr val="F1D7B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Sheet2!$H$4:$H$6</c:f>
            </c:strRef>
          </c:cat>
          <c:val>
            <c:numRef>
              <c:f>Sheet2!$I$4:$I$6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Rockwel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7703245069380017"/>
          <c:y val="0.1226500045290418"/>
          <c:w val="0.38733458769767937"/>
          <c:h val="0.6419179692842161"/>
        </c:manualLayout>
      </c:layout>
      <c:doughnutChart>
        <c:varyColors val="1"/>
        <c:ser>
          <c:idx val="0"/>
          <c:order val="0"/>
          <c:tx>
            <c:strRef>
              <c:f>Sheet2!$L$3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Sheet2!$K$4:$K$5</c:f>
            </c:strRef>
          </c:cat>
          <c:val>
            <c:numRef>
              <c:f>Sheet2!$L$4:$L$5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39"/>
      </c:doughnut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Rockwell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12</xdr:row>
      <xdr:rowOff>171450</xdr:rowOff>
    </xdr:from>
    <xdr:ext cx="3686175" cy="1885950"/>
    <xdr:graphicFrame>
      <xdr:nvGraphicFramePr>
        <xdr:cNvPr id="23112359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390525</xdr:colOff>
      <xdr:row>5</xdr:row>
      <xdr:rowOff>38100</xdr:rowOff>
    </xdr:from>
    <xdr:ext cx="1952625" cy="952500"/>
    <xdr:graphicFrame>
      <xdr:nvGraphicFramePr>
        <xdr:cNvPr id="54068114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257175</xdr:colOff>
      <xdr:row>13</xdr:row>
      <xdr:rowOff>47625</xdr:rowOff>
    </xdr:from>
    <xdr:ext cx="2676525" cy="1657350"/>
    <xdr:graphicFrame>
      <xdr:nvGraphicFramePr>
        <xdr:cNvPr id="46566007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209550</xdr:colOff>
      <xdr:row>0</xdr:row>
      <xdr:rowOff>76200</xdr:rowOff>
    </xdr:from>
    <xdr:ext cx="8305800" cy="4324350"/>
    <xdr:sp>
      <xdr:nvSpPr>
        <xdr:cNvPr id="3" name="Shape 3"/>
        <xdr:cNvSpPr/>
      </xdr:nvSpPr>
      <xdr:spPr>
        <a:xfrm>
          <a:off x="1202625" y="1627350"/>
          <a:ext cx="8286750" cy="4305300"/>
        </a:xfrm>
        <a:prstGeom prst="roundRect">
          <a:avLst>
            <a:gd fmla="val 5710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304800</xdr:colOff>
      <xdr:row>0</xdr:row>
      <xdr:rowOff>171450</xdr:rowOff>
    </xdr:from>
    <xdr:ext cx="1152525" cy="4076700"/>
    <xdr:sp>
      <xdr:nvSpPr>
        <xdr:cNvPr id="4" name="Shape 4"/>
        <xdr:cNvSpPr/>
      </xdr:nvSpPr>
      <xdr:spPr>
        <a:xfrm>
          <a:off x="4774500" y="1741650"/>
          <a:ext cx="1143000" cy="4076700"/>
        </a:xfrm>
        <a:prstGeom prst="rect">
          <a:avLst/>
        </a:prstGeom>
        <a:gradFill>
          <a:gsLst>
            <a:gs pos="0">
              <a:srgbClr val="CC6D86"/>
            </a:gs>
            <a:gs pos="69000">
              <a:srgbClr val="C83B65"/>
            </a:gs>
            <a:gs pos="100000">
              <a:srgbClr val="B8335A"/>
            </a:gs>
          </a:gsLst>
          <a:lin ang="5400000" scaled="0"/>
        </a:gra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352425</xdr:colOff>
      <xdr:row>1</xdr:row>
      <xdr:rowOff>0</xdr:rowOff>
    </xdr:from>
    <xdr:ext cx="2724150" cy="695325"/>
    <xdr:sp>
      <xdr:nvSpPr>
        <xdr:cNvPr id="5" name="Shape 5"/>
        <xdr:cNvSpPr/>
      </xdr:nvSpPr>
      <xdr:spPr>
        <a:xfrm>
          <a:off x="3988688" y="3437100"/>
          <a:ext cx="2714625" cy="685800"/>
        </a:xfrm>
        <a:prstGeom prst="rect">
          <a:avLst/>
        </a:prstGeom>
        <a:gradFill>
          <a:gsLst>
            <a:gs pos="0">
              <a:srgbClr val="CC6D86"/>
            </a:gs>
            <a:gs pos="69000">
              <a:srgbClr val="C83B65"/>
            </a:gs>
            <a:gs pos="100000">
              <a:srgbClr val="B8335A"/>
            </a:gs>
          </a:gsLst>
          <a:lin ang="5400000" scaled="0"/>
        </a:gra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133350</xdr:colOff>
      <xdr:row>11</xdr:row>
      <xdr:rowOff>95250</xdr:rowOff>
    </xdr:from>
    <xdr:ext cx="2981325" cy="2171700"/>
    <xdr:sp>
      <xdr:nvSpPr>
        <xdr:cNvPr id="6" name="Shape 6"/>
        <xdr:cNvSpPr/>
      </xdr:nvSpPr>
      <xdr:spPr>
        <a:xfrm>
          <a:off x="3855338" y="2694150"/>
          <a:ext cx="2981325" cy="2171700"/>
        </a:xfrm>
        <a:prstGeom prst="rect">
          <a:avLst/>
        </a:prstGeom>
        <a:gradFill>
          <a:gsLst>
            <a:gs pos="0">
              <a:srgbClr val="CC6D86"/>
            </a:gs>
            <a:gs pos="69000">
              <a:srgbClr val="C83B65"/>
            </a:gs>
            <a:gs pos="100000">
              <a:srgbClr val="B8335A"/>
            </a:gs>
          </a:gsLst>
          <a:lin ang="5400000" scaled="0"/>
        </a:gra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190500</xdr:colOff>
      <xdr:row>1</xdr:row>
      <xdr:rowOff>0</xdr:rowOff>
    </xdr:from>
    <xdr:ext cx="4124325" cy="695325"/>
    <xdr:sp>
      <xdr:nvSpPr>
        <xdr:cNvPr id="7" name="Shape 7"/>
        <xdr:cNvSpPr/>
      </xdr:nvSpPr>
      <xdr:spPr>
        <a:xfrm>
          <a:off x="3288600" y="3437100"/>
          <a:ext cx="4114800" cy="685800"/>
        </a:xfrm>
        <a:prstGeom prst="rect">
          <a:avLst/>
        </a:prstGeom>
        <a:gradFill>
          <a:gsLst>
            <a:gs pos="0">
              <a:srgbClr val="CC6D86"/>
            </a:gs>
            <a:gs pos="69000">
              <a:srgbClr val="C83B65"/>
            </a:gs>
            <a:gs pos="100000">
              <a:srgbClr val="B8335A"/>
            </a:gs>
          </a:gsLst>
          <a:lin ang="5400000" scaled="0"/>
        </a:gra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238125</xdr:colOff>
      <xdr:row>1</xdr:row>
      <xdr:rowOff>38100</xdr:rowOff>
    </xdr:from>
    <xdr:ext cx="1676400" cy="628650"/>
    <xdr:sp>
      <xdr:nvSpPr>
        <xdr:cNvPr id="8" name="Shape 8"/>
        <xdr:cNvSpPr txBox="1"/>
      </xdr:nvSpPr>
      <xdr:spPr>
        <a:xfrm>
          <a:off x="4512563" y="3470438"/>
          <a:ext cx="1666875" cy="6191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Rockwell"/>
              <a:ea typeface="Rockwell"/>
              <a:cs typeface="Rockwell"/>
              <a:sym typeface="Rockwell"/>
            </a:rPr>
            <a:t>               TOTAL SALE</a:t>
          </a:r>
          <a:endParaRPr sz="1400"/>
        </a:p>
      </xdr:txBody>
    </xdr:sp>
    <xdr:clientData fLocksWithSheet="0"/>
  </xdr:oneCellAnchor>
  <xdr:oneCellAnchor>
    <xdr:from>
      <xdr:col>9</xdr:col>
      <xdr:colOff>323850</xdr:colOff>
      <xdr:row>2</xdr:row>
      <xdr:rowOff>76200</xdr:rowOff>
    </xdr:from>
    <xdr:ext cx="847725" cy="295275"/>
    <xdr:sp>
      <xdr:nvSpPr>
        <xdr:cNvPr id="9" name="Shape 9"/>
        <xdr:cNvSpPr txBox="1"/>
      </xdr:nvSpPr>
      <xdr:spPr>
        <a:xfrm>
          <a:off x="4926900" y="3637125"/>
          <a:ext cx="83820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600">
            <a:solidFill>
              <a:schemeClr val="accent2"/>
            </a:solidFill>
          </a:endParaRPr>
        </a:p>
      </xdr:txBody>
    </xdr:sp>
    <xdr:clientData fLocksWithSheet="0"/>
  </xdr:oneCellAnchor>
  <xdr:oneCellAnchor>
    <xdr:from>
      <xdr:col>11</xdr:col>
      <xdr:colOff>209550</xdr:colOff>
      <xdr:row>1</xdr:row>
      <xdr:rowOff>38100</xdr:rowOff>
    </xdr:from>
    <xdr:ext cx="1743075" cy="628650"/>
    <xdr:sp>
      <xdr:nvSpPr>
        <xdr:cNvPr id="10" name="Shape 10"/>
        <xdr:cNvSpPr txBox="1"/>
      </xdr:nvSpPr>
      <xdr:spPr>
        <a:xfrm>
          <a:off x="4479225" y="3470438"/>
          <a:ext cx="1733550" cy="6191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Rockwell"/>
              <a:ea typeface="Rockwell"/>
              <a:cs typeface="Rockwell"/>
              <a:sym typeface="Rockwell"/>
            </a:rPr>
            <a:t>           TOTAL PROFIT</a:t>
          </a:r>
          <a:endParaRPr sz="1400"/>
        </a:p>
      </xdr:txBody>
    </xdr:sp>
    <xdr:clientData fLocksWithSheet="0"/>
  </xdr:oneCellAnchor>
  <xdr:oneCellAnchor>
    <xdr:from>
      <xdr:col>12</xdr:col>
      <xdr:colOff>209550</xdr:colOff>
      <xdr:row>2</xdr:row>
      <xdr:rowOff>66675</xdr:rowOff>
    </xdr:from>
    <xdr:ext cx="866775" cy="285750"/>
    <xdr:sp>
      <xdr:nvSpPr>
        <xdr:cNvPr id="11" name="Shape 11"/>
        <xdr:cNvSpPr txBox="1"/>
      </xdr:nvSpPr>
      <xdr:spPr>
        <a:xfrm>
          <a:off x="4912613" y="3641888"/>
          <a:ext cx="86677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600">
            <a:solidFill>
              <a:schemeClr val="accent2"/>
            </a:solidFill>
          </a:endParaRPr>
        </a:p>
      </xdr:txBody>
    </xdr:sp>
    <xdr:clientData fLocksWithSheet="0"/>
  </xdr:oneCellAnchor>
  <xdr:oneCellAnchor>
    <xdr:from>
      <xdr:col>14</xdr:col>
      <xdr:colOff>238125</xdr:colOff>
      <xdr:row>1</xdr:row>
      <xdr:rowOff>28575</xdr:rowOff>
    </xdr:from>
    <xdr:ext cx="552450" cy="638175"/>
    <xdr:sp>
      <xdr:nvSpPr>
        <xdr:cNvPr id="12" name="Shape 12"/>
        <xdr:cNvSpPr txBox="1"/>
      </xdr:nvSpPr>
      <xdr:spPr>
        <a:xfrm>
          <a:off x="5074538" y="3465675"/>
          <a:ext cx="542925" cy="62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 u="sng">
              <a:solidFill>
                <a:schemeClr val="dk1"/>
              </a:solidFill>
              <a:latin typeface="Rockwell"/>
              <a:ea typeface="Rockwell"/>
              <a:cs typeface="Rockwell"/>
              <a:sym typeface="Rockwell"/>
            </a:rPr>
            <a:t>P-%</a:t>
          </a:r>
          <a:endParaRPr sz="1400"/>
        </a:p>
      </xdr:txBody>
    </xdr:sp>
    <xdr:clientData fLocksWithSheet="0"/>
  </xdr:oneCellAnchor>
  <xdr:oneCellAnchor>
    <xdr:from>
      <xdr:col>14</xdr:col>
      <xdr:colOff>85725</xdr:colOff>
      <xdr:row>2</xdr:row>
      <xdr:rowOff>57150</xdr:rowOff>
    </xdr:from>
    <xdr:ext cx="866775" cy="285750"/>
    <xdr:sp>
      <xdr:nvSpPr>
        <xdr:cNvPr id="13" name="Shape 13"/>
        <xdr:cNvSpPr txBox="1"/>
      </xdr:nvSpPr>
      <xdr:spPr>
        <a:xfrm>
          <a:off x="4912613" y="3641888"/>
          <a:ext cx="86677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600">
            <a:solidFill>
              <a:schemeClr val="accent2"/>
            </a:solidFill>
          </a:endParaRPr>
        </a:p>
      </xdr:txBody>
    </xdr:sp>
    <xdr:clientData fLocksWithSheet="0"/>
  </xdr:oneCellAnchor>
  <xdr:oneCellAnchor>
    <xdr:from>
      <xdr:col>3</xdr:col>
      <xdr:colOff>361950</xdr:colOff>
      <xdr:row>11</xdr:row>
      <xdr:rowOff>95250</xdr:rowOff>
    </xdr:from>
    <xdr:ext cx="3810000" cy="2171700"/>
    <xdr:sp>
      <xdr:nvSpPr>
        <xdr:cNvPr id="14" name="Shape 14"/>
        <xdr:cNvSpPr/>
      </xdr:nvSpPr>
      <xdr:spPr>
        <a:xfrm>
          <a:off x="3445763" y="2694150"/>
          <a:ext cx="3800475" cy="2171700"/>
        </a:xfrm>
        <a:prstGeom prst="rect">
          <a:avLst/>
        </a:prstGeom>
        <a:gradFill>
          <a:gsLst>
            <a:gs pos="0">
              <a:srgbClr val="CC6D86"/>
            </a:gs>
            <a:gs pos="69000">
              <a:srgbClr val="C83B65"/>
            </a:gs>
            <a:gs pos="100000">
              <a:srgbClr val="B8335A"/>
            </a:gs>
          </a:gsLst>
          <a:lin ang="5400000" scaled="0"/>
        </a:gra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361950</xdr:colOff>
      <xdr:row>5</xdr:row>
      <xdr:rowOff>9525</xdr:rowOff>
    </xdr:from>
    <xdr:ext cx="2714625" cy="1133475"/>
    <xdr:sp>
      <xdr:nvSpPr>
        <xdr:cNvPr id="15" name="Shape 15"/>
        <xdr:cNvSpPr/>
      </xdr:nvSpPr>
      <xdr:spPr>
        <a:xfrm>
          <a:off x="3998213" y="3222788"/>
          <a:ext cx="2695575" cy="11144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238125</xdr:colOff>
      <xdr:row>4</xdr:row>
      <xdr:rowOff>180975</xdr:rowOff>
    </xdr:from>
    <xdr:ext cx="1743075" cy="1066800"/>
    <xdr:sp>
      <xdr:nvSpPr>
        <xdr:cNvPr id="16" name="Shape 16"/>
        <xdr:cNvSpPr/>
      </xdr:nvSpPr>
      <xdr:spPr>
        <a:xfrm>
          <a:off x="3998213" y="3222788"/>
          <a:ext cx="2695575" cy="11144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95250</xdr:rowOff>
    </xdr:from>
    <xdr:ext cx="762000" cy="219075"/>
    <xdr:sp>
      <xdr:nvSpPr>
        <xdr:cNvPr id="17" name="Shape 17"/>
        <xdr:cNvSpPr txBox="1"/>
      </xdr:nvSpPr>
      <xdr:spPr>
        <a:xfrm>
          <a:off x="4969763" y="3675225"/>
          <a:ext cx="752475" cy="209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Rockwell"/>
              <a:ea typeface="Rockwell"/>
              <a:cs typeface="Rockwell"/>
              <a:sym typeface="Rockwell"/>
            </a:rPr>
            <a:t>MONTH</a:t>
          </a:r>
          <a:endParaRPr sz="1400"/>
        </a:p>
      </xdr:txBody>
    </xdr:sp>
    <xdr:clientData fLocksWithSheet="0"/>
  </xdr:oneCellAnchor>
  <xdr:oneCellAnchor>
    <xdr:from>
      <xdr:col>10</xdr:col>
      <xdr:colOff>171450</xdr:colOff>
      <xdr:row>11</xdr:row>
      <xdr:rowOff>104775</xdr:rowOff>
    </xdr:from>
    <xdr:ext cx="923925" cy="219075"/>
    <xdr:sp>
      <xdr:nvSpPr>
        <xdr:cNvPr id="18" name="Shape 18"/>
        <xdr:cNvSpPr txBox="1"/>
      </xdr:nvSpPr>
      <xdr:spPr>
        <a:xfrm>
          <a:off x="4888800" y="3670463"/>
          <a:ext cx="914400" cy="2190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Rockwell"/>
              <a:ea typeface="Rockwell"/>
              <a:cs typeface="Rockwell"/>
              <a:sym typeface="Rockwell"/>
            </a:rPr>
            <a:t>PRODUCT</a:t>
          </a:r>
          <a:endParaRPr sz="1400"/>
        </a:p>
      </xdr:txBody>
    </xdr:sp>
    <xdr:clientData fLocksWithSheet="0"/>
  </xdr:oneCellAnchor>
  <xdr:oneCellAnchor>
    <xdr:from>
      <xdr:col>13</xdr:col>
      <xdr:colOff>142875</xdr:colOff>
      <xdr:row>5</xdr:row>
      <xdr:rowOff>57150</xdr:rowOff>
    </xdr:from>
    <xdr:ext cx="1257300" cy="1066800"/>
    <xdr:sp>
      <xdr:nvSpPr>
        <xdr:cNvPr id="19" name="Shape 19"/>
        <xdr:cNvSpPr/>
      </xdr:nvSpPr>
      <xdr:spPr>
        <a:xfrm>
          <a:off x="4726875" y="3256125"/>
          <a:ext cx="1238250" cy="1047750"/>
        </a:xfrm>
        <a:prstGeom prst="verticalScroll">
          <a:avLst>
            <a:gd fmla="val 12500" name="adj"/>
          </a:avLst>
        </a:prstGeom>
        <a:solidFill>
          <a:schemeClr val="accent5"/>
        </a:solidFill>
        <a:ln cap="flat" cmpd="sng" w="19050">
          <a:solidFill>
            <a:srgbClr val="53212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190500</xdr:colOff>
      <xdr:row>6</xdr:row>
      <xdr:rowOff>0</xdr:rowOff>
    </xdr:from>
    <xdr:ext cx="1181100" cy="581025"/>
    <xdr:sp>
      <xdr:nvSpPr>
        <xdr:cNvPr id="20" name="Shape 20"/>
        <xdr:cNvSpPr txBox="1"/>
      </xdr:nvSpPr>
      <xdr:spPr>
        <a:xfrm>
          <a:off x="4755450" y="3494250"/>
          <a:ext cx="1181100" cy="5715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Rockwell"/>
              <a:ea typeface="Rockwell"/>
              <a:cs typeface="Rockwell"/>
              <a:sym typeface="Rockwell"/>
            </a:rPr>
            <a:t>TOP     PRODUCT</a:t>
          </a:r>
          <a:endParaRPr sz="1400"/>
        </a:p>
      </xdr:txBody>
    </xdr:sp>
    <xdr:clientData fLocksWithSheet="0"/>
  </xdr:oneCellAnchor>
  <xdr:oneCellAnchor>
    <xdr:from>
      <xdr:col>13</xdr:col>
      <xdr:colOff>438150</xdr:colOff>
      <xdr:row>8</xdr:row>
      <xdr:rowOff>57150</xdr:rowOff>
    </xdr:from>
    <xdr:ext cx="695325" cy="447675"/>
    <xdr:sp>
      <xdr:nvSpPr>
        <xdr:cNvPr id="21" name="Shape 21"/>
        <xdr:cNvSpPr txBox="1"/>
      </xdr:nvSpPr>
      <xdr:spPr>
        <a:xfrm>
          <a:off x="4998338" y="3560925"/>
          <a:ext cx="695325" cy="43815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200">
            <a:solidFill>
              <a:schemeClr val="lt2"/>
            </a:solidFill>
          </a:endParaRPr>
        </a:p>
      </xdr:txBody>
    </xdr:sp>
    <xdr:clientData fLocksWithSheet="0"/>
  </xdr:oneCellAnchor>
  <xdr:oneCellAnchor>
    <xdr:from>
      <xdr:col>8</xdr:col>
      <xdr:colOff>266700</xdr:colOff>
      <xdr:row>1</xdr:row>
      <xdr:rowOff>57150</xdr:rowOff>
    </xdr:from>
    <xdr:ext cx="581025" cy="590550"/>
    <xdr:pic>
      <xdr:nvPicPr>
        <xdr:cNvPr descr="Money outline"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1</xdr:row>
      <xdr:rowOff>142875</xdr:rowOff>
    </xdr:from>
    <xdr:ext cx="495300" cy="514350"/>
    <xdr:pic>
      <xdr:nvPicPr>
        <xdr:cNvPr descr="Bar graph with upward trend outline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28" sheet="RAW DATA"/>
  </cacheSource>
  <cacheFields>
    <cacheField name="Date" numFmtId="15">
      <sharedItems containsSemiMixedTypes="0" containsDate="1" containsString="0">
        <d v="2021-01-01T00:00:00Z"/>
        <d v="2021-01-02T00:00:00Z"/>
        <d v="2021-01-03T00:00:00Z"/>
        <d v="2021-01-04T00:00:00Z"/>
        <d v="2021-01-09T00:00:00Z"/>
        <d v="2021-01-11T00:00:00Z"/>
        <d v="2021-01-12T00:00:00Z"/>
        <d v="2021-01-18T00:00:00Z"/>
        <d v="2021-01-19T00:00:00Z"/>
        <d v="2021-01-20T00:00:00Z"/>
        <d v="2021-01-21T00:00:00Z"/>
        <d v="2021-01-25T00:00:00Z"/>
        <d v="2021-01-26T00:00:00Z"/>
        <d v="2021-01-27T00:00:00Z"/>
        <d v="2021-01-28T00:00:00Z"/>
        <d v="2021-02-02T00:00:00Z"/>
        <d v="2021-02-03T00:00:00Z"/>
        <d v="2021-02-04T00:00:00Z"/>
        <d v="2021-02-05T00:00:00Z"/>
        <d v="2021-02-06T00:00:00Z"/>
        <d v="2021-02-09T00:00:00Z"/>
        <d v="2021-02-12T00:00:00Z"/>
        <d v="2021-02-15T00:00:00Z"/>
        <d v="2021-02-18T00:00:00Z"/>
        <d v="2021-02-20T00:00:00Z"/>
        <d v="2021-02-22T00:00:00Z"/>
        <d v="2021-02-23T00:00:00Z"/>
        <d v="2021-02-25T00:00:00Z"/>
        <d v="2021-02-27T00:00:00Z"/>
        <d v="2021-03-03T00:00:00Z"/>
        <d v="2021-03-07T00:00:00Z"/>
        <d v="2021-03-08T00:00:00Z"/>
        <d v="2021-03-09T00:00:00Z"/>
        <d v="2021-03-11T00:00:00Z"/>
        <d v="2021-03-13T00:00:00Z"/>
        <d v="2021-03-15T00:00:00Z"/>
        <d v="2021-03-16T00:00:00Z"/>
        <d v="2021-03-18T00:00:00Z"/>
        <d v="2021-03-19T00:00:00Z"/>
        <d v="2021-03-21T00:00:00Z"/>
        <d v="2021-03-22T00:00:00Z"/>
        <d v="2021-03-25T00:00:00Z"/>
        <d v="2021-03-26T00:00:00Z"/>
        <d v="2021-03-27T00:00:00Z"/>
        <d v="2021-03-28T00:00:00Z"/>
        <d v="2021-03-30T00:00:00Z"/>
        <d v="2021-03-31T00:00:00Z"/>
        <d v="2021-04-04T00:00:00Z"/>
        <d v="2021-04-05T00:00:00Z"/>
        <d v="2021-04-09T00:00:00Z"/>
        <d v="2021-04-10T00:00:00Z"/>
        <d v="2021-04-12T00:00:00Z"/>
        <d v="2021-04-15T00:00:00Z"/>
        <d v="2021-04-16T00:00:00Z"/>
        <d v="2021-04-18T00:00:00Z"/>
        <d v="2021-04-23T00:00:00Z"/>
        <d v="2021-04-24T00:00:00Z"/>
        <d v="2021-04-26T00:00:00Z"/>
        <d v="2021-04-29T00:00:00Z"/>
        <d v="2021-04-30T00:00:00Z"/>
        <d v="2021-05-01T00:00:00Z"/>
        <d v="2021-05-03T00:00:00Z"/>
        <d v="2021-05-04T00:00:00Z"/>
        <d v="2021-05-05T00:00:00Z"/>
        <d v="2021-05-06T00:00:00Z"/>
        <d v="2021-05-07T00:00:00Z"/>
        <d v="2021-05-09T00:00:00Z"/>
        <d v="2021-05-12T00:00:00Z"/>
        <d v="2021-05-13T00:00:00Z"/>
        <d v="2021-05-20T00:00:00Z"/>
        <d v="2021-05-23T00:00:00Z"/>
        <d v="2021-05-30T00:00:00Z"/>
        <d v="2021-06-03T00:00:00Z"/>
        <d v="2021-06-04T00:00:00Z"/>
        <d v="2021-06-05T00:00:00Z"/>
        <d v="2021-06-06T00:00:00Z"/>
        <d v="2021-06-08T00:00:00Z"/>
        <d v="2021-06-09T00:00:00Z"/>
        <d v="2021-06-11T00:00:00Z"/>
        <d v="2021-06-12T00:00:00Z"/>
        <d v="2021-06-14T00:00:00Z"/>
        <d v="2021-06-16T00:00:00Z"/>
        <d v="2021-06-18T00:00:00Z"/>
        <d v="2021-06-19T00:00:00Z"/>
        <d v="2021-06-20T00:00:00Z"/>
        <d v="2021-06-23T00:00:00Z"/>
        <d v="2021-06-24T00:00:00Z"/>
        <d v="2021-06-26T00:00:00Z"/>
        <d v="2021-06-27T00:00:00Z"/>
        <d v="2021-06-28T00:00:00Z"/>
        <d v="2021-06-29T00:00:00Z"/>
        <d v="2021-07-01T00:00:00Z"/>
        <d v="2021-07-02T00:00:00Z"/>
        <d v="2021-07-03T00:00:00Z"/>
        <d v="2021-07-05T00:00:00Z"/>
        <d v="2021-07-06T00:00:00Z"/>
        <d v="2021-07-08T00:00:00Z"/>
        <d v="2021-07-10T00:00:00Z"/>
        <d v="2021-07-11T00:00:00Z"/>
        <d v="2021-07-13T00:00:00Z"/>
        <d v="2021-07-16T00:00:00Z"/>
        <d v="2021-07-18T00:00:00Z"/>
        <d v="2021-07-20T00:00:00Z"/>
        <d v="2021-07-21T00:00:00Z"/>
        <d v="2021-07-22T00:00:00Z"/>
        <d v="2021-07-23T00:00:00Z"/>
        <d v="2021-07-24T00:00:00Z"/>
        <d v="2021-07-29T00:00:00Z"/>
        <d v="2021-08-01T00:00:00Z"/>
        <d v="2021-08-02T00:00:00Z"/>
        <d v="2021-08-03T00:00:00Z"/>
        <d v="2021-08-05T00:00:00Z"/>
        <d v="2021-08-06T00:00:00Z"/>
        <d v="2021-08-10T00:00:00Z"/>
        <d v="2021-08-11T00:00:00Z"/>
        <d v="2021-08-13T00:00:00Z"/>
        <d v="2021-08-16T00:00:00Z"/>
        <d v="2021-08-18T00:00:00Z"/>
        <d v="2021-08-20T00:00:00Z"/>
        <d v="2021-08-26T00:00:00Z"/>
        <d v="2021-08-29T00:00:00Z"/>
        <d v="2021-08-30T00:00:00Z"/>
        <d v="2021-08-31T00:00:00Z"/>
        <d v="2021-09-01T00:00:00Z"/>
        <d v="2021-09-03T00:00:00Z"/>
        <d v="2021-09-04T00:00:00Z"/>
        <d v="2021-09-05T00:00:00Z"/>
        <d v="2021-09-07T00:00:00Z"/>
        <d v="2021-09-09T00:00:00Z"/>
        <d v="2021-09-10T00:00:00Z"/>
        <d v="2021-09-11T00:00:00Z"/>
        <d v="2021-09-13T00:00:00Z"/>
        <d v="2021-09-15T00:00:00Z"/>
        <d v="2021-09-21T00:00:00Z"/>
        <d v="2021-09-22T00:00:00Z"/>
        <d v="2021-09-23T00:00:00Z"/>
        <d v="2021-09-27T00:00:00Z"/>
        <d v="2021-09-30T00:00:00Z"/>
        <d v="2021-10-01T00:00:00Z"/>
        <d v="2021-10-02T00:00:00Z"/>
        <d v="2021-10-03T00:00:00Z"/>
        <d v="2021-10-06T00:00:00Z"/>
        <d v="2021-10-07T00:00:00Z"/>
        <d v="2021-10-09T00:00:00Z"/>
        <d v="2021-10-10T00:00:00Z"/>
        <d v="2021-10-11T00:00:00Z"/>
        <d v="2021-10-12T00:00:00Z"/>
        <d v="2021-10-17T00:00:00Z"/>
        <d v="2021-10-18T00:00:00Z"/>
        <d v="2021-10-22T00:00:00Z"/>
        <d v="2021-10-24T00:00:00Z"/>
        <d v="2021-10-25T00:00:00Z"/>
        <d v="2021-10-26T00:00:00Z"/>
        <d v="2021-10-28T00:00:00Z"/>
        <d v="2021-10-29T00:00:00Z"/>
        <d v="2021-10-31T00:00:00Z"/>
        <d v="2021-11-03T00:00:00Z"/>
        <d v="2021-11-06T00:00:00Z"/>
        <d v="2021-11-08T00:00:00Z"/>
        <d v="2021-11-10T00:00:00Z"/>
        <d v="2021-11-11T00:00:00Z"/>
        <d v="2021-11-12T00:00:00Z"/>
        <d v="2021-11-20T00:00:00Z"/>
        <d v="2021-11-21T00:00:00Z"/>
        <d v="2021-11-27T00:00:00Z"/>
        <d v="2021-11-28T00:00:00Z"/>
        <d v="2021-11-30T00:00:00Z"/>
        <d v="2021-12-02T00:00:00Z"/>
        <d v="2021-12-03T00:00:00Z"/>
        <d v="2021-12-05T00:00:00Z"/>
        <d v="2021-12-07T00:00:00Z"/>
        <d v="2021-12-08T00:00:00Z"/>
        <d v="2021-12-14T00:00:00Z"/>
        <d v="2021-12-18T00:00:00Z"/>
        <d v="2021-12-19T00:00:00Z"/>
        <d v="2021-12-20T00:00:00Z"/>
        <d v="2021-12-21T00:00:00Z"/>
        <d v="2021-12-24T00:00:00Z"/>
        <d v="2021-12-26T00:00:00Z"/>
        <d v="2021-12-27T00:00:00Z"/>
        <d v="2021-12-28T00:00:00Z"/>
        <d v="2021-12-30T00:00:00Z"/>
        <d v="2022-01-01T00:00:00Z"/>
        <d v="2022-01-02T00:00:00Z"/>
        <d v="2022-01-03T00:00:00Z"/>
        <d v="2022-01-04T00:00:00Z"/>
        <d v="2022-01-09T00:00:00Z"/>
        <d v="2022-01-10T00:00:00Z"/>
        <d v="2022-01-11T00:00:00Z"/>
        <d v="2022-01-13T00:00:00Z"/>
        <d v="2022-01-14T00:00:00Z"/>
        <d v="2022-01-15T00:00:00Z"/>
        <d v="2022-01-16T00:00:00Z"/>
        <d v="2022-01-17T00:00:00Z"/>
        <d v="2022-01-18T00:00:00Z"/>
        <d v="2022-01-20T00:00:00Z"/>
        <d v="2022-01-22T00:00:00Z"/>
        <d v="2022-01-23T00:00:00Z"/>
        <d v="2022-01-24T00:00:00Z"/>
        <d v="2022-01-25T00:00:00Z"/>
        <d v="2022-01-28T00:00:00Z"/>
        <d v="2022-01-31T00:00:00Z"/>
        <d v="2022-02-01T00:00:00Z"/>
        <d v="2022-02-03T00:00:00Z"/>
        <d v="2022-02-05T00:00:00Z"/>
        <d v="2022-02-06T00:00:00Z"/>
        <d v="2022-02-08T00:00:00Z"/>
        <d v="2022-02-09T00:00:00Z"/>
        <d v="2022-02-12T00:00:00Z"/>
        <d v="2022-02-14T00:00:00Z"/>
        <d v="2022-02-16T00:00:00Z"/>
        <d v="2022-02-19T00:00:00Z"/>
        <d v="2022-02-20T00:00:00Z"/>
        <d v="2022-02-23T00:00:00Z"/>
        <d v="2022-02-27T00:00:00Z"/>
        <d v="2022-02-28T00:00:00Z"/>
        <d v="2022-03-04T00:00:00Z"/>
        <d v="2022-03-06T00:00:00Z"/>
        <d v="2022-03-07T00:00:00Z"/>
        <d v="2022-03-08T00:00:00Z"/>
        <d v="2022-03-09T00:00:00Z"/>
        <d v="2022-03-10T00:00:00Z"/>
        <d v="2022-03-14T00:00:00Z"/>
        <d v="2022-03-18T00:00:00Z"/>
        <d v="2022-03-19T00:00:00Z"/>
        <d v="2022-03-23T00:00:00Z"/>
        <d v="2022-03-25T00:00:00Z"/>
        <d v="2022-03-29T00:00:00Z"/>
        <d v="2022-03-30T00:00:00Z"/>
        <d v="2022-04-01T00:00:00Z"/>
        <d v="2022-04-02T00:00:00Z"/>
        <d v="2022-04-06T00:00:00Z"/>
        <d v="2022-04-07T00:00:00Z"/>
        <d v="2022-04-09T00:00:00Z"/>
        <d v="2022-04-13T00:00:00Z"/>
        <d v="2022-04-18T00:00:00Z"/>
        <d v="2022-04-20T00:00:00Z"/>
        <d v="2022-04-21T00:00:00Z"/>
        <d v="2022-04-23T00:00:00Z"/>
        <d v="2022-04-24T00:00:00Z"/>
        <d v="2022-04-25T00:00:00Z"/>
        <d v="2022-04-26T00:00:00Z"/>
        <d v="2022-04-28T00:00:00Z"/>
        <d v="2022-04-30T00:00:00Z"/>
        <d v="2022-05-01T00:00:00Z"/>
        <d v="2022-05-02T00:00:00Z"/>
        <d v="2022-05-04T00:00:00Z"/>
        <d v="2022-05-06T00:00:00Z"/>
        <d v="2022-05-07T00:00:00Z"/>
        <d v="2022-05-08T00:00:00Z"/>
        <d v="2022-05-09T00:00:00Z"/>
        <d v="2022-05-10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20T00:00:00Z"/>
        <d v="2022-05-22T00:00:00Z"/>
        <d v="2022-05-25T00:00:00Z"/>
        <d v="2022-05-26T00:00:00Z"/>
        <d v="2022-05-28T00:00:00Z"/>
        <d v="2022-05-30T00:00:00Z"/>
        <d v="2022-06-03T00:00:00Z"/>
        <d v="2022-06-10T00:00:00Z"/>
        <d v="2022-06-11T00:00:00Z"/>
        <d v="2022-06-13T00:00:00Z"/>
        <d v="2022-06-15T00:00:00Z"/>
        <d v="2022-06-16T00:00:00Z"/>
        <d v="2022-06-19T00:00:00Z"/>
        <d v="2022-06-21T00:00:00Z"/>
        <d v="2022-06-22T00:00:00Z"/>
        <d v="2022-06-23T00:00:00Z"/>
        <d v="2022-06-24T00:00:00Z"/>
        <d v="2022-06-25T00:00:00Z"/>
        <d v="2022-06-26T00:00:00Z"/>
        <d v="2022-07-03T00:00:00Z"/>
        <d v="2022-07-04T00:00:00Z"/>
        <d v="2022-07-05T00:00:00Z"/>
        <d v="2022-07-06T00:00:00Z"/>
        <d v="2022-07-08T00:00:00Z"/>
        <d v="2022-07-10T00:00:00Z"/>
        <d v="2022-07-12T00:00:00Z"/>
        <d v="2022-07-13T00:00:00Z"/>
        <d v="2022-07-14T00:00:00Z"/>
        <d v="2022-07-15T00:00:00Z"/>
        <d v="2022-07-17T00:00:00Z"/>
        <d v="2022-07-18T00:00:00Z"/>
        <d v="2022-07-20T00:00:00Z"/>
        <d v="2022-07-22T00:00:00Z"/>
        <d v="2022-07-23T00:00:00Z"/>
        <d v="2022-07-24T00:00:00Z"/>
        <d v="2022-07-25T00:00:00Z"/>
        <d v="2022-07-26T00:00:00Z"/>
        <d v="2022-08-03T00:00:00Z"/>
        <d v="2022-08-06T00:00:00Z"/>
        <d v="2022-08-08T00:00:00Z"/>
        <d v="2022-08-14T00:00:00Z"/>
        <d v="2022-08-15T00:00:00Z"/>
        <d v="2022-08-18T00:00:00Z"/>
        <d v="2022-08-19T00:00:00Z"/>
        <d v="2022-08-20T00:00:00Z"/>
        <d v="2022-08-21T00:00:00Z"/>
        <d v="2022-08-23T00:00:00Z"/>
        <d v="2022-08-24T00:00:00Z"/>
        <d v="2022-08-26T00:00:00Z"/>
        <d v="2022-08-27T00:00:00Z"/>
        <d v="2022-08-28T00:00:00Z"/>
        <d v="2022-08-30T00:00:00Z"/>
        <d v="2022-08-31T00:00:00Z"/>
        <d v="2022-09-04T00:00:00Z"/>
        <d v="2022-09-06T00:00:00Z"/>
        <d v="2022-09-09T00:00:00Z"/>
        <d v="2022-09-10T00:00:00Z"/>
        <d v="2022-09-14T00:00:00Z"/>
        <d v="2022-09-15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7T00:00:00Z"/>
        <d v="2022-09-29T00:00:00Z"/>
        <d v="2022-10-03T00:00:00Z"/>
        <d v="2022-10-04T00:00:00Z"/>
        <d v="2022-10-06T00:00:00Z"/>
        <d v="2022-10-09T00:00:00Z"/>
        <d v="2022-10-10T00:00:00Z"/>
        <d v="2022-10-11T00:00:00Z"/>
        <d v="2022-10-13T00:00:00Z"/>
        <d v="2022-10-14T00:00:00Z"/>
        <d v="2022-10-15T00:00:00Z"/>
        <d v="2022-10-16T00:00:00Z"/>
        <d v="2022-10-23T00:00:00Z"/>
        <d v="2022-10-30T00:00:00Z"/>
        <d v="2022-10-31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022-11-08T00:00:00Z"/>
        <d v="2022-11-09T00:00:00Z"/>
        <d v="2022-11-10T00:00:00Z"/>
        <d v="2022-11-13T00:00:00Z"/>
        <d v="2022-11-14T00:00:00Z"/>
        <d v="2022-11-15T00:00:00Z"/>
        <d v="2022-11-16T00:00:00Z"/>
        <d v="2022-11-18T00:00:00Z"/>
        <d v="2022-11-21T00:00:00Z"/>
        <d v="2022-11-23T00:00:00Z"/>
        <d v="2022-11-25T00:00:00Z"/>
        <d v="2022-11-26T00:00:00Z"/>
        <d v="2022-11-27T00:00:00Z"/>
        <d v="2022-11-28T00:00:00Z"/>
        <d v="2022-11-30T00:00:00Z"/>
        <d v="2022-12-03T00:00:00Z"/>
        <d v="2022-12-04T00:00:00Z"/>
        <d v="2022-12-07T00:00:00Z"/>
        <d v="2022-12-11T00:00:00Z"/>
        <d v="2022-12-12T00:00:00Z"/>
        <d v="2022-12-14T00:00:00Z"/>
        <d v="2022-12-15T00:00:00Z"/>
        <d v="2022-12-19T00:00:00Z"/>
        <d v="2022-12-21T00:00:00Z"/>
        <d v="2022-12-29T00:00:00Z"/>
        <d v="2022-12-30T00:00:00Z"/>
        <d v="2022-12-31T00:00:00Z"/>
      </sharedItems>
    </cacheField>
    <cacheField name="EMP NAME" numFmtId="15">
      <sharedItems>
        <s v="RAJ KUMAR"/>
        <s v="RINKU"/>
        <s v="NEERAJ"/>
        <s v="MOHAN"/>
      </sharedItems>
    </cacheField>
    <cacheField name="QUANTITY" numFmtId="0">
      <sharedItems containsSemiMixedTypes="0" containsString="0" containsNumber="1" containsInteger="1">
        <n v="9.0"/>
        <n v="15.0"/>
        <n v="6.0"/>
        <n v="5.0"/>
        <n v="12.0"/>
        <n v="1.0"/>
        <n v="8.0"/>
        <n v="4.0"/>
        <n v="3.0"/>
        <n v="10.0"/>
        <n v="13.0"/>
        <n v="7.0"/>
        <n v="14.0"/>
        <n v="2.0"/>
        <n v="11.0"/>
      </sharedItems>
    </cacheField>
    <cacheField name="PRODUCT ID" numFmtId="0">
      <sharedItems>
        <s v="P0026"/>
        <s v="P0027"/>
        <s v="P0028"/>
        <s v="P0025"/>
        <s v="P0024"/>
      </sharedItems>
    </cacheField>
    <cacheField name="sales type" numFmtId="0">
      <sharedItems>
        <s v="Wholesaler"/>
        <s v="Online"/>
        <s v="Direct Sales"/>
      </sharedItems>
    </cacheField>
    <cacheField name="PAYMENT MODE" numFmtId="0">
      <sharedItems>
        <s v="Online"/>
        <s v="Cash"/>
      </sharedItems>
    </cacheField>
    <cacheField name="DISCOUNT %" numFmtId="0">
      <sharedItems containsSemiMixedTypes="0" containsString="0" containsNumber="1">
        <n v="0.02"/>
        <n v="0.0"/>
        <n v="0.01"/>
        <n v="0.03"/>
      </sharedItems>
    </cacheField>
    <cacheField name="Buying Price" numFmtId="0">
      <sharedItems containsSemiMixedTypes="0" containsString="0" containsNumber="1" containsInteger="1">
        <n v="144.0"/>
        <n v="72.0"/>
        <n v="112.0"/>
        <n v="44.0"/>
        <n v="5.0"/>
        <n v="93.0"/>
        <n v="71.0"/>
        <n v="7.0"/>
        <n v="67.0"/>
        <n v="120.0"/>
        <n v="76.0"/>
        <n v="141.0"/>
        <n v="55.0"/>
        <n v="61.0"/>
        <n v="75.0"/>
        <n v="98.0"/>
        <n v="90.0"/>
        <n v="89.0"/>
        <n v="47.0"/>
        <n v="148.0"/>
        <n v="13.0"/>
        <n v="121.0"/>
        <n v="133.0"/>
        <n v="83.0"/>
        <n v="48.0"/>
        <n v="12.0"/>
        <n v="105.0"/>
        <n v="37.0"/>
        <n v="126.0"/>
        <n v="73.0"/>
        <n v="43.0"/>
        <n v="6.0"/>
        <n v="95.0"/>
        <n v="134.0"/>
        <n v="150.0"/>
        <n v="138.0"/>
        <n v="18.0"/>
      </sharedItems>
    </cacheField>
    <cacheField name="Selling Price" numFmtId="0">
      <sharedItems containsSemiMixedTypes="0" containsString="0" containsNumber="1">
        <n v="156.96"/>
        <n v="79.92"/>
        <n v="122.08"/>
        <n v="48.84"/>
        <n v="6.7"/>
        <n v="104.16"/>
        <n v="80.94"/>
        <n v="8.33"/>
        <n v="85.76"/>
        <n v="146.72"/>
        <n v="162.0"/>
        <n v="82.08"/>
        <n v="149.46"/>
        <n v="58.3"/>
        <n v="76.25"/>
        <n v="85.5"/>
        <n v="103.88"/>
        <n v="115.2"/>
        <n v="117.48"/>
        <n v="53.11"/>
        <n v="164.28"/>
        <n v="16.64"/>
        <n v="141.57"/>
        <n v="83.08"/>
        <n v="155.61"/>
        <n v="94.62"/>
        <n v="57.120000000000005"/>
        <n v="15.719999999999999"/>
        <n v="201.28"/>
        <n v="142.8"/>
        <n v="49.21"/>
        <n v="48.4"/>
        <n v="162.54"/>
        <n v="41.81"/>
        <n v="42.55"/>
        <n v="94.17"/>
        <n v="47.730000000000004"/>
        <n v="7.859999999999999"/>
        <n v="119.7"/>
        <n v="156.78"/>
        <n v="210.0"/>
        <n v="173.88"/>
        <n v="24.66"/>
        <n v="96.3"/>
      </sharedItems>
    </cacheField>
    <cacheField name="Total Buying Price" numFmtId="0">
      <sharedItems containsSemiMixedTypes="0" containsString="0" containsNumber="1" containsInteger="1">
        <n v="1296.0"/>
        <n v="1080.0"/>
        <n v="672.0"/>
        <n v="220.0"/>
        <n v="60.0"/>
        <n v="93.0"/>
        <n v="568.0"/>
        <n v="28.0"/>
        <n v="201.0"/>
        <n v="448.0"/>
        <n v="480.0"/>
        <n v="1200.0"/>
        <n v="988.0"/>
        <n v="423.0"/>
        <n v="30.0"/>
        <n v="244.0"/>
        <n v="660.0"/>
        <n v="639.0"/>
        <n v="720.0"/>
        <n v="330.0"/>
        <n v="35.0"/>
        <n v="1302.0"/>
        <n v="684.0"/>
        <n v="525.0"/>
        <n v="686.0"/>
        <n v="630.0"/>
        <n v="267.0"/>
        <n v="440.0"/>
        <n v="94.0"/>
        <n v="1036.0"/>
        <n v="169.0"/>
        <n v="242.0"/>
        <n v="268.0"/>
        <n v="469.0"/>
        <n v="133.0"/>
        <n v="603.0"/>
        <n v="5.0"/>
        <n v="770.0"/>
        <n v="581.0"/>
        <n v="1269.0"/>
        <n v="192.0"/>
        <n v="72.0"/>
        <n v="1628.0"/>
        <n v="560.0"/>
        <n v="21.0"/>
        <n v="266.0"/>
        <n v="420.0"/>
        <n v="979.0"/>
        <n v="296.0"/>
        <n v="407.0"/>
        <n v="44.0"/>
        <n v="1134.0"/>
        <n v="288.0"/>
        <n v="282.0"/>
        <n v="77.0"/>
        <n v="370.0"/>
        <n v="1022.0"/>
        <n v="960.0"/>
        <n v="333.0"/>
        <n v="793.0"/>
        <n v="259.0"/>
        <n v="840.0"/>
        <n v="292.0"/>
        <n v="2016.0"/>
        <n v="300.0"/>
        <n v="376.0"/>
        <n v="144.0"/>
        <n v="392.0"/>
        <n v="120.0"/>
        <n v="1332.0"/>
        <n v="444.0"/>
        <n v="344.0"/>
        <n v="360.0"/>
        <n v="54.0"/>
        <n v="1395.0"/>
        <n v="399.0"/>
        <n v="1694.0"/>
        <n v="188.0"/>
        <n v="432.0"/>
        <n v="1235.0"/>
        <n v="402.0"/>
        <n v="555.0"/>
        <n v="648.0"/>
        <n v="1950.0"/>
        <n v="47.0"/>
        <n v="111.0"/>
        <n v="165.0"/>
        <n v="156.0"/>
        <n v="78.0"/>
        <n v="1245.0"/>
        <n v="36.0"/>
        <n v="37.0"/>
        <n v="39.0"/>
        <n v="75.0"/>
        <n v="240.0"/>
        <n v="990.0"/>
        <n v="1833.0"/>
        <n v="1260.0"/>
        <n v="488.0"/>
        <n v="732.0"/>
        <n v="1815.0"/>
        <n v="50.0"/>
        <n v="570.0"/>
        <n v="484.0"/>
        <n v="1068.0"/>
        <n v="828.0"/>
        <n v="70.0"/>
        <n v="750.0"/>
        <n v="91.0"/>
        <n v="690.0"/>
        <n v="13.0"/>
        <n v="52.0"/>
        <n v="572.0"/>
        <n v="42.0"/>
        <n v="1463.0"/>
        <n v="252.0"/>
        <n v="855.0"/>
        <n v="2070.0"/>
        <n v="24.0"/>
        <n v="150.0"/>
        <n v="1128.0"/>
        <n v="792.0"/>
        <n v="335.0"/>
        <n v="705.0"/>
        <n v="536.0"/>
        <n v="1140.0"/>
        <n v="1078.0"/>
        <n v="1573.0"/>
        <n v="518.0"/>
        <n v="67.0"/>
        <n v="532.0"/>
        <n v="760.0"/>
        <n v="450.0"/>
        <n v="564.0"/>
        <n v="213.0"/>
        <n v="915.0"/>
        <n v="837.0"/>
        <n v="481.0"/>
        <n v="148.0"/>
        <n v="1456.0"/>
        <n v="196.0"/>
        <n v="55.0"/>
        <n v="994.0"/>
        <n v="1104.0"/>
        <n v="2115.0"/>
        <n v="89.0"/>
        <n v="304.0"/>
        <n v="888.0"/>
        <n v="882.0"/>
        <n v="588.0"/>
        <n v="966.0"/>
        <n v="1680.0"/>
        <n v="427.0"/>
        <n v="180.0"/>
        <n v="1008.0"/>
        <n v="375.0"/>
        <n v="2072.0"/>
        <n v="1350.0"/>
        <n v="108.0"/>
        <n v="384.0"/>
        <n v="1274.0"/>
        <n v="1638.0"/>
        <n v="308.0"/>
        <n v="1872.0"/>
        <n v="6.0"/>
        <n v="132.0"/>
        <n v="264.0"/>
        <n v="83.0"/>
        <n v="756.0"/>
        <n v="1344.0"/>
        <n v="900.0"/>
        <n v="645.0"/>
        <n v="913.0"/>
        <n v="112.0"/>
        <n v="584.0"/>
        <n v="130.0"/>
        <n v="110.0"/>
        <n v="896.0"/>
        <n v="1064.0"/>
        <n v="142.0"/>
        <n v="968.0"/>
        <n v="1692.0"/>
        <n v="141.0"/>
        <n v="1932.0"/>
        <n v="658.0"/>
        <n v="1924.0"/>
        <n v="121.0"/>
        <n v="95.0"/>
        <n v="178.0"/>
        <n v="616.0"/>
        <n v="1210.0"/>
        <n v="1232.0"/>
        <n v="747.0"/>
        <n v="784.0"/>
        <n v="2220.0"/>
        <n v="1876.0"/>
        <n v="143.0"/>
        <n v="846.0"/>
        <n v="1242.0"/>
        <n v="1197.0"/>
        <n v="222.0"/>
        <n v="1246.0"/>
        <n v="1365.0"/>
        <n v="438.0"/>
        <n v="195.0"/>
        <n v="511.0"/>
        <n v="1995.0"/>
        <n v="1005.0"/>
        <n v="234.0"/>
        <n v="88.0"/>
        <n v="71.0"/>
        <n v="456.0"/>
        <n v="26.0"/>
        <n v="801.0"/>
        <n v="210.0"/>
        <n v="315.0"/>
        <n v="126.0"/>
        <n v="945.0"/>
        <n v="182.0"/>
        <n v="74.0"/>
        <n v="396.0"/>
        <n v="96.0"/>
        <n v="1568.0"/>
        <n v="495.0"/>
        <n v="610.0"/>
        <n v="385.0"/>
        <n v="48.0"/>
        <n v="847.0"/>
        <n v="1608.0"/>
        <n v="365.0"/>
        <n v="1162.0"/>
        <n v="305.0"/>
        <n v="1209.0"/>
        <n v="576.0"/>
        <n v="735.0"/>
        <n v="1380.0"/>
        <n v="415.0"/>
        <n v="528.0"/>
        <n v="854.0"/>
        <n v="285.0"/>
        <n v="1800.0"/>
        <n v="352.0"/>
        <n v="804.0"/>
        <n v="1425.0"/>
        <n v="301.0"/>
        <n v="49.0"/>
        <n v="276.0"/>
        <n v="1776.0"/>
        <n v="1050.0"/>
        <n v="152.0"/>
        <n v="923.0"/>
        <n v="710.0"/>
        <n v="18.0"/>
        <n v="117.0"/>
        <n v="1386.0"/>
        <n v="84.0"/>
        <n v="129.0"/>
        <n v="1330.0"/>
        <n v="836.0"/>
        <n v="665.0"/>
        <n v="185.0"/>
        <n v="105.0"/>
        <n v="1596.0"/>
        <n v="980.0"/>
        <n v="90.0"/>
        <n v="876.0"/>
        <n v="712.0"/>
        <n v="216.0"/>
        <n v="715.0"/>
        <n v="912.0"/>
        <n v="830.0"/>
        <n v="1575.0"/>
        <n v="270.0"/>
        <n v="1095.0"/>
        <n v="25.0"/>
        <n v="671.0"/>
        <n v="2250.0"/>
        <n v="871.0"/>
        <n v="1560.0"/>
        <n v="1170.0"/>
        <n v="1500.0"/>
        <n v="1072.0"/>
        <n v="366.0"/>
        <n v="445.0"/>
        <n v="825.0"/>
        <n v="744.0"/>
        <n v="864.0"/>
        <n v="1120.0"/>
        <n v="66.0"/>
      </sharedItems>
    </cacheField>
    <cacheField name="Total Selling Price" numFmtId="0">
      <sharedItems containsSemiMixedTypes="0" containsString="0" containsNumber="1">
        <n v="1384.3872000000001"/>
        <n v="1198.8"/>
        <n v="725.1552"/>
        <n v="244.20000000000002"/>
        <n v="80.4"/>
        <n v="104.16"/>
        <n v="647.52"/>
        <n v="33.32"/>
        <n v="257.28000000000003"/>
        <n v="581.0112"/>
        <n v="648.0"/>
        <n v="1620.0"/>
        <n v="1067.04"/>
        <n v="448.38"/>
        <n v="39.396"/>
        <n v="233.2"/>
        <n v="305.0"/>
        <n v="732.6"/>
        <n v="728.46"/>
        <n v="962.28"/>
        <n v="349.79999999999995"/>
        <n v="46.9"/>
        <n v="1458.24"/>
        <n v="738.72"/>
        <n v="580.545"/>
        <n v="727.16"/>
        <n v="806.4"/>
        <n v="352.44"/>
        <n v="483.516"/>
        <n v="106.22"/>
        <n v="1149.96"/>
        <n v="216.32"/>
        <n v="283.14"/>
        <n v="343.04"/>
        <n v="581.56"/>
        <n v="155.61"/>
        <n v="747.72"/>
        <n v="6.7"/>
        <n v="816.1999999999999"/>
        <n v="662.34"/>
        <n v="1345.14"/>
        <n v="228.48000000000002"/>
        <n v="94.32"/>
        <n v="2214.08"/>
        <n v="610.4"/>
        <n v="24.990000000000002"/>
        <n v="311.22"/>
        <n v="571.2"/>
        <n v="1292.28"/>
        <n v="402.56"/>
        <n v="541.3100000000001"/>
        <n v="48.4"/>
        <n v="1462.86"/>
        <n v="342.72"/>
        <n v="318.65999999999997"/>
        <n v="91.63"/>
        <n v="418.1"/>
        <n v="468.04999999999995"/>
        <n v="1318.38"/>
        <n v="1296.0"/>
        <n v="376.29"/>
        <n v="991.25"/>
        <n v="297.84999999999997"/>
        <n v="1142.4"/>
        <n v="376.68"/>
        <n v="2197.44"/>
        <n v="342.0"/>
        <n v="424.88"/>
        <n v="159.84"/>
        <n v="415.52"/>
        <n v="162.0"/>
        <n v="1478.52"/>
        <n v="603.84"/>
        <n v="381.84000000000003"/>
        <n v="79.92"/>
        <n v="486.0"/>
        <n v="460.8"/>
        <n v="70.74"/>
        <n v="1562.3999999999999"/>
        <n v="466.83000000000004"/>
        <n v="1981.98"/>
        <n v="212.44"/>
        <n v="514.08"/>
        <n v="1556.1000000000001"/>
        <n v="470.34000000000003"/>
        <n v="738.15"/>
        <n v="719.28"/>
        <n v="2730.0"/>
        <n v="972.0"/>
        <n v="1408.96"/>
        <n v="53.11"/>
        <n v="147.63"/>
        <n v="174.89999999999998"/>
        <n v="204.35999999999999"/>
        <n v="586.88"/>
        <n v="102.17999999999999"/>
        <n v="1419.3000000000002"/>
        <n v="47.16"/>
        <n v="49.21"/>
        <n v="99.84"/>
        <n v="334.48"/>
        <n v="49.92"/>
        <n v="100.5"/>
        <n v="324.0"/>
        <n v="1267.2"/>
        <n v="1942.98"/>
        <n v="732.48"/>
        <n v="1625.3999999999999"/>
        <n v="610.0"/>
        <n v="915.0"/>
        <n v="2123.5499999999997"/>
        <n v="67.0"/>
        <n v="718.2"/>
        <n v="459.91"/>
        <n v="537.24"/>
        <n v="1409.76"/>
        <n v="1043.28"/>
        <n v="83.3"/>
        <n v="1050.0"/>
        <n v="188.64"/>
        <n v="108.29"/>
        <n v="869.4"/>
        <n v="16.64"/>
        <n v="66.56"/>
        <n v="629.1999999999999"/>
        <n v="55.019999999999996"/>
        <n v="1711.71"/>
        <n v="325.08"/>
        <n v="1807.08"/>
        <n v="1077.3"/>
        <n v="2608.2"/>
        <n v="488.40000000000003"/>
        <n v="31.439999999999998"/>
        <n v="210.0"/>
        <n v="1195.68"/>
        <n v="799.6800000000001"/>
        <n v="879.12"/>
        <n v="415.4"/>
        <n v="796.65"/>
        <n v="73.98"/>
        <n v="674.1"/>
        <n v="686.08"/>
        <n v="1231.2"/>
        <n v="1142.6799999999998"/>
        <n v="1840.4099999999999"/>
        <n v="699.5999999999999"/>
        <n v="585.34"/>
        <n v="85.76"/>
        <n v="622.44"/>
        <n v="820.8"/>
        <n v="513.0"/>
        <n v="597.84"/>
        <n v="242.82"/>
        <n v="49.980000000000004"/>
        <n v="1143.75"/>
        <n v="937.4399999999999"/>
        <n v="543.53"/>
        <n v="170.2"/>
        <n v="1587.04"/>
        <n v="207.76"/>
        <n v="73.7"/>
        <n v="156.96"/>
        <n v="1133.1599999999999"/>
        <n v="1391.04"/>
        <n v="292.67"/>
        <n v="2241.9"/>
        <n v="117.48"/>
        <n v="328.32"/>
        <n v="1207.68"/>
        <n v="934.92"/>
        <n v="49.32"/>
        <n v="623.28"/>
        <n v="1217.1599999999999"/>
        <n v="2268.0"/>
        <n v="533.75"/>
        <n v="230.4"/>
        <n v="590.52"/>
        <n v="1137.78"/>
        <n v="58.3"/>
        <n v="1320.48"/>
        <n v="427.5"/>
        <n v="2817.92"/>
        <n v="2200.8"/>
        <n v="1890.0"/>
        <n v="1155.6"/>
        <n v="147.96"/>
        <n v="399.6"/>
        <n v="93.8"/>
        <n v="726.0"/>
        <n v="456.96000000000004"/>
        <n v="1350.44"/>
        <n v="2113.02"/>
        <n v="338.8"/>
        <n v="2040.48"/>
        <n v="7.859999999999999"/>
        <n v="145.2"/>
        <n v="293.04"/>
        <n v="94.62"/>
        <n v="1118.88"/>
        <n v="975.24"/>
        <n v="1464.96"/>
        <n v="963.0"/>
        <n v="715.95"/>
        <n v="1382.4"/>
        <n v="492.84000000000003"/>
        <n v="1040.8200000000002"/>
        <n v="146.72"/>
        <n v="85.5"/>
        <n v="753.36"/>
        <n v="638.25"/>
        <n v="166.4"/>
        <n v="116.6"/>
        <n v="1680.0"/>
        <n v="164.28"/>
        <n v="976.64"/>
        <n v="1149.12"/>
        <n v="161.88"/>
        <n v="1132.56"/>
        <n v="1793.52"/>
        <n v="159.32999999999998"/>
        <n v="484.0"/>
        <n v="246.6"/>
        <n v="770.4"/>
        <n v="2434.3199999999997"/>
        <n v="743.54"/>
        <n v="2135.64"/>
        <n v="141.57"/>
        <n v="119.7"/>
        <n v="234.96"/>
        <n v="1260.0"/>
        <n v="677.6"/>
        <n v="1415.6999999999998"/>
        <n v="1613.92"/>
        <n v="851.58"/>
        <n v="1027.04"/>
        <n v="714.0"/>
        <n v="3019.2"/>
        <n v="2194.92"/>
        <n v="183.04000000000002"/>
        <n v="896.76"/>
        <n v="1564.92"/>
        <n v="1400.4900000000002"/>
        <n v="1173.76"/>
        <n v="295.26"/>
        <n v="856.8000000000001"/>
        <n v="146.52"/>
        <n v="1644.72"/>
        <n v="197.28"/>
        <n v="125.43"/>
        <n v="1856.4"/>
        <n v="565.02"/>
        <n v="249.60000000000002"/>
        <n v="659.19"/>
        <n v="2334.15"/>
        <n v="1286.4"/>
        <n v="320.58"/>
        <n v="97.68"/>
        <n v="80.94"/>
        <n v="492.48"/>
        <n v="1436.4"/>
        <n v="33.28"/>
        <n v="420.0"/>
        <n v="1057.32"/>
        <n v="285.6"/>
        <n v="428.40000000000003"/>
        <n v="172.62"/>
        <n v="510.59999999999997"/>
        <n v="1285.2"/>
        <n v="232.96"/>
        <n v="98.42"/>
        <n v="345.24"/>
        <n v="439.56000000000006"/>
        <n v="114.24000000000001"/>
        <n v="2054.08"/>
        <n v="524.6999999999999"/>
        <n v="488.32"/>
        <n v="762.5"/>
        <n v="408.09999999999997"/>
        <n v="62.879999999999995"/>
        <n v="57.120000000000005"/>
        <n v="990.99"/>
        <n v="1881.3600000000001"/>
        <n v="470.85"/>
        <n v="1324.68"/>
        <n v="381.25"/>
        <n v="1354.08"/>
        <n v="639.36"/>
        <n v="999.6000000000001"/>
        <n v="83.62"/>
        <n v="1738.8"/>
        <n v="473.1"/>
        <n v="586.08"/>
        <n v="1067.5"/>
        <n v="359.1"/>
        <n v="553.15"/>
        <n v="2430.0"/>
        <n v="1152.0"/>
        <n v="390.72"/>
        <n v="344.47"/>
        <n v="996.96"/>
        <n v="1795.5"/>
        <n v="334.11"/>
        <n v="58.31"/>
        <n v="125.75999999999999"/>
        <n v="347.76"/>
        <n v="501.72"/>
        <n v="1971.3600000000001"/>
        <n v="1197.0"/>
        <n v="164.16"/>
        <n v="1052.22"/>
        <n v="809.4"/>
        <n v="24.66"/>
        <n v="149.76"/>
        <n v="1787.9399999999998"/>
        <n v="110.03999999999999"/>
        <n v="328.56"/>
        <n v="143.19"/>
        <n v="1675.8"/>
        <n v="902.88"/>
        <n v="778.0500000000001"/>
        <n v="212.75"/>
        <n v="498.48"/>
        <n v="41.65"/>
        <n v="142.8"/>
        <n v="1867.3200000000002"/>
        <n v="319.68"/>
        <n v="957.6"/>
        <n v="1038.8"/>
        <n v="688.94"/>
        <n v="123.3"/>
        <n v="1130.04"/>
        <n v="939.84"/>
        <n v="385.2"/>
        <n v="239.76"/>
        <n v="757.9"/>
        <n v="242.0"/>
        <n v="984.96"/>
        <n v="946.2"/>
        <n v="2142.0"/>
        <n v="157.2"/>
        <n v="288.9"/>
        <n v="1412.55"/>
        <n v="235.79999999999998"/>
        <n v="33.5"/>
        <n v="838.75"/>
        <n v="3150.0"/>
        <n v="1080.04"/>
        <n v="2106.0"/>
        <n v="1497.6000000000001"/>
        <n v="1059.3"/>
        <n v="2100.0"/>
        <n v="1254.24"/>
        <n v="466.4"/>
        <n v="457.5"/>
        <n v="587.4"/>
        <n v="874.5"/>
        <n v="833.28"/>
        <n v="209.05"/>
        <n v="959.04"/>
        <n v="1098.72"/>
        <n v="1467.2"/>
        <n v="1811.52"/>
        <n v="574.56"/>
        <n v="86.46"/>
        <n v="855.0"/>
        <n v="290.4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Sum of Profit" formula="'Total Selling Price' -'Total Buying Price'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528" sheet="RAW DATA"/>
  </cacheSource>
  <cacheFields>
    <cacheField name="Date" numFmtId="15">
      <sharedItems containsSemiMixedTypes="0" containsDate="1" containsString="0">
        <d v="2021-01-01T00:00:00Z"/>
        <d v="2021-01-02T00:00:00Z"/>
        <d v="2021-01-03T00:00:00Z"/>
        <d v="2021-01-04T00:00:00Z"/>
        <d v="2021-01-09T00:00:00Z"/>
        <d v="2021-01-11T00:00:00Z"/>
        <d v="2021-01-12T00:00:00Z"/>
        <d v="2021-01-18T00:00:00Z"/>
        <d v="2021-01-19T00:00:00Z"/>
        <d v="2021-01-20T00:00:00Z"/>
        <d v="2021-01-21T00:00:00Z"/>
        <d v="2021-01-25T00:00:00Z"/>
        <d v="2021-01-26T00:00:00Z"/>
        <d v="2021-01-27T00:00:00Z"/>
        <d v="2021-01-28T00:00:00Z"/>
        <d v="2021-02-02T00:00:00Z"/>
        <d v="2021-02-03T00:00:00Z"/>
        <d v="2021-02-04T00:00:00Z"/>
        <d v="2021-02-05T00:00:00Z"/>
        <d v="2021-02-06T00:00:00Z"/>
        <d v="2021-02-09T00:00:00Z"/>
        <d v="2021-02-12T00:00:00Z"/>
        <d v="2021-02-15T00:00:00Z"/>
        <d v="2021-02-18T00:00:00Z"/>
        <d v="2021-02-20T00:00:00Z"/>
        <d v="2021-02-22T00:00:00Z"/>
        <d v="2021-02-23T00:00:00Z"/>
        <d v="2021-02-25T00:00:00Z"/>
        <d v="2021-02-27T00:00:00Z"/>
        <d v="2021-03-03T00:00:00Z"/>
        <d v="2021-03-07T00:00:00Z"/>
        <d v="2021-03-08T00:00:00Z"/>
        <d v="2021-03-09T00:00:00Z"/>
        <d v="2021-03-11T00:00:00Z"/>
        <d v="2021-03-13T00:00:00Z"/>
        <d v="2021-03-15T00:00:00Z"/>
        <d v="2021-03-16T00:00:00Z"/>
        <d v="2021-03-18T00:00:00Z"/>
        <d v="2021-03-19T00:00:00Z"/>
        <d v="2021-03-21T00:00:00Z"/>
        <d v="2021-03-22T00:00:00Z"/>
        <d v="2021-03-25T00:00:00Z"/>
        <d v="2021-03-26T00:00:00Z"/>
        <d v="2021-03-27T00:00:00Z"/>
        <d v="2021-03-28T00:00:00Z"/>
        <d v="2021-03-30T00:00:00Z"/>
        <d v="2021-03-31T00:00:00Z"/>
        <d v="2021-04-04T00:00:00Z"/>
        <d v="2021-04-05T00:00:00Z"/>
        <d v="2021-04-09T00:00:00Z"/>
        <d v="2021-04-10T00:00:00Z"/>
        <d v="2021-04-12T00:00:00Z"/>
        <d v="2021-04-15T00:00:00Z"/>
        <d v="2021-04-16T00:00:00Z"/>
        <d v="2021-04-18T00:00:00Z"/>
        <d v="2021-04-23T00:00:00Z"/>
        <d v="2021-04-24T00:00:00Z"/>
        <d v="2021-04-26T00:00:00Z"/>
        <d v="2021-04-29T00:00:00Z"/>
        <d v="2021-04-30T00:00:00Z"/>
        <d v="2021-05-01T00:00:00Z"/>
        <d v="2021-05-03T00:00:00Z"/>
        <d v="2021-05-04T00:00:00Z"/>
        <d v="2021-05-05T00:00:00Z"/>
        <d v="2021-05-06T00:00:00Z"/>
        <d v="2021-05-07T00:00:00Z"/>
        <d v="2021-05-09T00:00:00Z"/>
        <d v="2021-05-12T00:00:00Z"/>
        <d v="2021-05-13T00:00:00Z"/>
        <d v="2021-05-20T00:00:00Z"/>
        <d v="2021-05-23T00:00:00Z"/>
        <d v="2021-05-30T00:00:00Z"/>
        <d v="2021-06-03T00:00:00Z"/>
        <d v="2021-06-04T00:00:00Z"/>
        <d v="2021-06-05T00:00:00Z"/>
        <d v="2021-06-06T00:00:00Z"/>
        <d v="2021-06-08T00:00:00Z"/>
        <d v="2021-06-09T00:00:00Z"/>
        <d v="2021-06-11T00:00:00Z"/>
        <d v="2021-06-12T00:00:00Z"/>
        <d v="2021-06-14T00:00:00Z"/>
        <d v="2021-06-16T00:00:00Z"/>
        <d v="2021-06-18T00:00:00Z"/>
        <d v="2021-06-19T00:00:00Z"/>
        <d v="2021-06-20T00:00:00Z"/>
        <d v="2021-06-23T00:00:00Z"/>
        <d v="2021-06-24T00:00:00Z"/>
        <d v="2021-06-26T00:00:00Z"/>
        <d v="2021-06-27T00:00:00Z"/>
        <d v="2021-06-28T00:00:00Z"/>
        <d v="2021-06-29T00:00:00Z"/>
        <d v="2021-07-01T00:00:00Z"/>
        <d v="2021-07-02T00:00:00Z"/>
        <d v="2021-07-03T00:00:00Z"/>
        <d v="2021-07-05T00:00:00Z"/>
        <d v="2021-07-06T00:00:00Z"/>
        <d v="2021-07-08T00:00:00Z"/>
        <d v="2021-07-10T00:00:00Z"/>
        <d v="2021-07-11T00:00:00Z"/>
        <d v="2021-07-13T00:00:00Z"/>
        <d v="2021-07-16T00:00:00Z"/>
        <d v="2021-07-18T00:00:00Z"/>
        <d v="2021-07-20T00:00:00Z"/>
        <d v="2021-07-21T00:00:00Z"/>
        <d v="2021-07-22T00:00:00Z"/>
        <d v="2021-07-23T00:00:00Z"/>
        <d v="2021-07-24T00:00:00Z"/>
        <d v="2021-07-29T00:00:00Z"/>
        <d v="2021-08-01T00:00:00Z"/>
        <d v="2021-08-02T00:00:00Z"/>
        <d v="2021-08-03T00:00:00Z"/>
        <d v="2021-08-05T00:00:00Z"/>
        <d v="2021-08-06T00:00:00Z"/>
        <d v="2021-08-10T00:00:00Z"/>
        <d v="2021-08-11T00:00:00Z"/>
        <d v="2021-08-13T00:00:00Z"/>
        <d v="2021-08-16T00:00:00Z"/>
        <d v="2021-08-18T00:00:00Z"/>
        <d v="2021-08-20T00:00:00Z"/>
        <d v="2021-08-26T00:00:00Z"/>
        <d v="2021-08-29T00:00:00Z"/>
        <d v="2021-08-30T00:00:00Z"/>
        <d v="2021-08-31T00:00:00Z"/>
        <d v="2021-09-01T00:00:00Z"/>
        <d v="2021-09-03T00:00:00Z"/>
        <d v="2021-09-04T00:00:00Z"/>
        <d v="2021-09-05T00:00:00Z"/>
        <d v="2021-09-07T00:00:00Z"/>
        <d v="2021-09-09T00:00:00Z"/>
        <d v="2021-09-10T00:00:00Z"/>
        <d v="2021-09-11T00:00:00Z"/>
        <d v="2021-09-13T00:00:00Z"/>
        <d v="2021-09-15T00:00:00Z"/>
        <d v="2021-09-21T00:00:00Z"/>
        <d v="2021-09-22T00:00:00Z"/>
        <d v="2021-09-23T00:00:00Z"/>
        <d v="2021-09-27T00:00:00Z"/>
        <d v="2021-09-30T00:00:00Z"/>
        <d v="2021-10-01T00:00:00Z"/>
        <d v="2021-10-02T00:00:00Z"/>
        <d v="2021-10-03T00:00:00Z"/>
        <d v="2021-10-06T00:00:00Z"/>
        <d v="2021-10-07T00:00:00Z"/>
        <d v="2021-10-09T00:00:00Z"/>
        <d v="2021-10-10T00:00:00Z"/>
        <d v="2021-10-11T00:00:00Z"/>
        <d v="2021-10-12T00:00:00Z"/>
        <d v="2021-10-17T00:00:00Z"/>
        <d v="2021-10-18T00:00:00Z"/>
        <d v="2021-10-22T00:00:00Z"/>
        <d v="2021-10-24T00:00:00Z"/>
        <d v="2021-10-25T00:00:00Z"/>
        <d v="2021-10-26T00:00:00Z"/>
        <d v="2021-10-28T00:00:00Z"/>
        <d v="2021-10-29T00:00:00Z"/>
        <d v="2021-10-31T00:00:00Z"/>
        <d v="2021-11-03T00:00:00Z"/>
        <d v="2021-11-06T00:00:00Z"/>
        <d v="2021-11-08T00:00:00Z"/>
        <d v="2021-11-10T00:00:00Z"/>
        <d v="2021-11-11T00:00:00Z"/>
        <d v="2021-11-12T00:00:00Z"/>
        <d v="2021-11-20T00:00:00Z"/>
        <d v="2021-11-21T00:00:00Z"/>
        <d v="2021-11-27T00:00:00Z"/>
        <d v="2021-11-28T00:00:00Z"/>
        <d v="2021-11-30T00:00:00Z"/>
        <d v="2021-12-02T00:00:00Z"/>
        <d v="2021-12-03T00:00:00Z"/>
        <d v="2021-12-05T00:00:00Z"/>
        <d v="2021-12-07T00:00:00Z"/>
        <d v="2021-12-08T00:00:00Z"/>
        <d v="2021-12-14T00:00:00Z"/>
        <d v="2021-12-18T00:00:00Z"/>
        <d v="2021-12-19T00:00:00Z"/>
        <d v="2021-12-20T00:00:00Z"/>
        <d v="2021-12-21T00:00:00Z"/>
        <d v="2021-12-24T00:00:00Z"/>
        <d v="2021-12-26T00:00:00Z"/>
        <d v="2021-12-27T00:00:00Z"/>
        <d v="2021-12-28T00:00:00Z"/>
        <d v="2021-12-30T00:00:00Z"/>
        <d v="2022-01-01T00:00:00Z"/>
        <d v="2022-01-02T00:00:00Z"/>
        <d v="2022-01-03T00:00:00Z"/>
        <d v="2022-01-04T00:00:00Z"/>
        <d v="2022-01-09T00:00:00Z"/>
        <d v="2022-01-10T00:00:00Z"/>
        <d v="2022-01-11T00:00:00Z"/>
        <d v="2022-01-13T00:00:00Z"/>
        <d v="2022-01-14T00:00:00Z"/>
        <d v="2022-01-15T00:00:00Z"/>
        <d v="2022-01-16T00:00:00Z"/>
        <d v="2022-01-17T00:00:00Z"/>
        <d v="2022-01-18T00:00:00Z"/>
        <d v="2022-01-20T00:00:00Z"/>
        <d v="2022-01-22T00:00:00Z"/>
        <d v="2022-01-23T00:00:00Z"/>
        <d v="2022-01-24T00:00:00Z"/>
        <d v="2022-01-25T00:00:00Z"/>
        <d v="2022-01-28T00:00:00Z"/>
        <d v="2022-01-31T00:00:00Z"/>
        <d v="2022-02-01T00:00:00Z"/>
        <d v="2022-02-03T00:00:00Z"/>
        <d v="2022-02-05T00:00:00Z"/>
        <d v="2022-02-06T00:00:00Z"/>
        <d v="2022-02-08T00:00:00Z"/>
        <d v="2022-02-09T00:00:00Z"/>
        <d v="2022-02-12T00:00:00Z"/>
        <d v="2022-02-14T00:00:00Z"/>
        <d v="2022-02-16T00:00:00Z"/>
        <d v="2022-02-19T00:00:00Z"/>
        <d v="2022-02-20T00:00:00Z"/>
        <d v="2022-02-23T00:00:00Z"/>
        <d v="2022-02-27T00:00:00Z"/>
        <d v="2022-02-28T00:00:00Z"/>
        <d v="2022-03-04T00:00:00Z"/>
        <d v="2022-03-06T00:00:00Z"/>
        <d v="2022-03-07T00:00:00Z"/>
        <d v="2022-03-08T00:00:00Z"/>
        <d v="2022-03-09T00:00:00Z"/>
        <d v="2022-03-10T00:00:00Z"/>
        <d v="2022-03-14T00:00:00Z"/>
        <d v="2022-03-18T00:00:00Z"/>
        <d v="2022-03-19T00:00:00Z"/>
        <d v="2022-03-23T00:00:00Z"/>
        <d v="2022-03-25T00:00:00Z"/>
        <d v="2022-03-29T00:00:00Z"/>
        <d v="2022-03-30T00:00:00Z"/>
        <d v="2022-04-01T00:00:00Z"/>
        <d v="2022-04-02T00:00:00Z"/>
        <d v="2022-04-06T00:00:00Z"/>
        <d v="2022-04-07T00:00:00Z"/>
        <d v="2022-04-09T00:00:00Z"/>
        <d v="2022-04-13T00:00:00Z"/>
        <d v="2022-04-18T00:00:00Z"/>
        <d v="2022-04-20T00:00:00Z"/>
        <d v="2022-04-21T00:00:00Z"/>
        <d v="2022-04-23T00:00:00Z"/>
        <d v="2022-04-24T00:00:00Z"/>
        <d v="2022-04-25T00:00:00Z"/>
        <d v="2022-04-26T00:00:00Z"/>
        <d v="2022-04-28T00:00:00Z"/>
        <d v="2022-04-30T00:00:00Z"/>
        <d v="2022-05-01T00:00:00Z"/>
        <d v="2022-05-02T00:00:00Z"/>
        <d v="2022-05-04T00:00:00Z"/>
        <d v="2022-05-06T00:00:00Z"/>
        <d v="2022-05-07T00:00:00Z"/>
        <d v="2022-05-08T00:00:00Z"/>
        <d v="2022-05-09T00:00:00Z"/>
        <d v="2022-05-10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20T00:00:00Z"/>
        <d v="2022-05-22T00:00:00Z"/>
        <d v="2022-05-25T00:00:00Z"/>
        <d v="2022-05-26T00:00:00Z"/>
        <d v="2022-05-28T00:00:00Z"/>
        <d v="2022-05-30T00:00:00Z"/>
        <d v="2022-06-03T00:00:00Z"/>
        <d v="2022-06-10T00:00:00Z"/>
        <d v="2022-06-11T00:00:00Z"/>
        <d v="2022-06-13T00:00:00Z"/>
        <d v="2022-06-15T00:00:00Z"/>
        <d v="2022-06-16T00:00:00Z"/>
        <d v="2022-06-19T00:00:00Z"/>
        <d v="2022-06-21T00:00:00Z"/>
        <d v="2022-06-22T00:00:00Z"/>
        <d v="2022-06-23T00:00:00Z"/>
        <d v="2022-06-24T00:00:00Z"/>
        <d v="2022-06-25T00:00:00Z"/>
        <d v="2022-06-26T00:00:00Z"/>
        <d v="2022-07-03T00:00:00Z"/>
        <d v="2022-07-04T00:00:00Z"/>
        <d v="2022-07-05T00:00:00Z"/>
        <d v="2022-07-06T00:00:00Z"/>
        <d v="2022-07-08T00:00:00Z"/>
        <d v="2022-07-10T00:00:00Z"/>
        <d v="2022-07-12T00:00:00Z"/>
        <d v="2022-07-13T00:00:00Z"/>
        <d v="2022-07-14T00:00:00Z"/>
        <d v="2022-07-15T00:00:00Z"/>
        <d v="2022-07-17T00:00:00Z"/>
        <d v="2022-07-18T00:00:00Z"/>
        <d v="2022-07-20T00:00:00Z"/>
        <d v="2022-07-22T00:00:00Z"/>
        <d v="2022-07-23T00:00:00Z"/>
        <d v="2022-07-24T00:00:00Z"/>
        <d v="2022-07-25T00:00:00Z"/>
        <d v="2022-07-26T00:00:00Z"/>
        <d v="2022-08-03T00:00:00Z"/>
        <d v="2022-08-06T00:00:00Z"/>
        <d v="2022-08-08T00:00:00Z"/>
        <d v="2022-08-14T00:00:00Z"/>
        <d v="2022-08-15T00:00:00Z"/>
        <d v="2022-08-18T00:00:00Z"/>
        <d v="2022-08-19T00:00:00Z"/>
        <d v="2022-08-20T00:00:00Z"/>
        <d v="2022-08-21T00:00:00Z"/>
        <d v="2022-08-23T00:00:00Z"/>
        <d v="2022-08-24T00:00:00Z"/>
        <d v="2022-08-26T00:00:00Z"/>
        <d v="2022-08-27T00:00:00Z"/>
        <d v="2022-08-28T00:00:00Z"/>
        <d v="2022-08-30T00:00:00Z"/>
        <d v="2022-08-31T00:00:00Z"/>
        <d v="2022-09-04T00:00:00Z"/>
        <d v="2022-09-06T00:00:00Z"/>
        <d v="2022-09-09T00:00:00Z"/>
        <d v="2022-09-10T00:00:00Z"/>
        <d v="2022-09-14T00:00:00Z"/>
        <d v="2022-09-15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7T00:00:00Z"/>
        <d v="2022-09-29T00:00:00Z"/>
        <d v="2022-10-03T00:00:00Z"/>
        <d v="2022-10-04T00:00:00Z"/>
        <d v="2022-10-06T00:00:00Z"/>
        <d v="2022-10-09T00:00:00Z"/>
        <d v="2022-10-10T00:00:00Z"/>
        <d v="2022-10-11T00:00:00Z"/>
        <d v="2022-10-13T00:00:00Z"/>
        <d v="2022-10-14T00:00:00Z"/>
        <d v="2022-10-15T00:00:00Z"/>
        <d v="2022-10-16T00:00:00Z"/>
        <d v="2022-10-23T00:00:00Z"/>
        <d v="2022-10-30T00:00:00Z"/>
        <d v="2022-10-31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022-11-08T00:00:00Z"/>
        <d v="2022-11-09T00:00:00Z"/>
        <d v="2022-11-10T00:00:00Z"/>
        <d v="2022-11-13T00:00:00Z"/>
        <d v="2022-11-14T00:00:00Z"/>
        <d v="2022-11-15T00:00:00Z"/>
        <d v="2022-11-16T00:00:00Z"/>
        <d v="2022-11-18T00:00:00Z"/>
        <d v="2022-11-21T00:00:00Z"/>
        <d v="2022-11-23T00:00:00Z"/>
        <d v="2022-11-25T00:00:00Z"/>
        <d v="2022-11-26T00:00:00Z"/>
        <d v="2022-11-27T00:00:00Z"/>
        <d v="2022-11-28T00:00:00Z"/>
        <d v="2022-11-30T00:00:00Z"/>
        <d v="2022-12-03T00:00:00Z"/>
        <d v="2022-12-04T00:00:00Z"/>
        <d v="2022-12-07T00:00:00Z"/>
        <d v="2022-12-11T00:00:00Z"/>
        <d v="2022-12-12T00:00:00Z"/>
        <d v="2022-12-14T00:00:00Z"/>
        <d v="2022-12-15T00:00:00Z"/>
        <d v="2022-12-19T00:00:00Z"/>
        <d v="2022-12-21T00:00:00Z"/>
        <d v="2022-12-29T00:00:00Z"/>
        <d v="2022-12-30T00:00:00Z"/>
        <d v="2022-12-31T00:00:00Z"/>
      </sharedItems>
    </cacheField>
    <cacheField name="EMP NAME" numFmtId="15">
      <sharedItems>
        <s v="RAJ KUMAR"/>
        <s v="RINKU"/>
        <s v="NEERAJ"/>
        <s v="MOHAN"/>
      </sharedItems>
    </cacheField>
    <cacheField name="QUANTITY" numFmtId="0">
      <sharedItems containsSemiMixedTypes="0" containsString="0" containsNumber="1" containsInteger="1">
        <n v="9.0"/>
        <n v="15.0"/>
        <n v="6.0"/>
        <n v="5.0"/>
        <n v="12.0"/>
        <n v="1.0"/>
        <n v="8.0"/>
        <n v="4.0"/>
        <n v="3.0"/>
        <n v="10.0"/>
        <n v="13.0"/>
        <n v="7.0"/>
        <n v="14.0"/>
        <n v="2.0"/>
        <n v="11.0"/>
      </sharedItems>
    </cacheField>
    <cacheField name="PRODUCT ID" numFmtId="0">
      <sharedItems>
        <s v="P0026"/>
        <s v="P0027"/>
        <s v="P0028"/>
        <s v="P0025"/>
        <s v="P0024"/>
      </sharedItems>
    </cacheField>
    <cacheField name="sales type" numFmtId="0">
      <sharedItems>
        <s v="Wholesaler"/>
        <s v="Online"/>
        <s v="Direct Sales"/>
      </sharedItems>
    </cacheField>
    <cacheField name="PAYMENT MODE" numFmtId="0">
      <sharedItems>
        <s v="Online"/>
        <s v="Cash"/>
      </sharedItems>
    </cacheField>
    <cacheField name="DISCOUNT %" numFmtId="0">
      <sharedItems containsSemiMixedTypes="0" containsString="0" containsNumber="1">
        <n v="0.02"/>
        <n v="0.0"/>
        <n v="0.01"/>
        <n v="0.03"/>
      </sharedItems>
    </cacheField>
    <cacheField name="Buying Price" numFmtId="0">
      <sharedItems containsSemiMixedTypes="0" containsString="0" containsNumber="1" containsInteger="1">
        <n v="144.0"/>
        <n v="72.0"/>
        <n v="112.0"/>
        <n v="44.0"/>
        <n v="5.0"/>
        <n v="93.0"/>
        <n v="71.0"/>
        <n v="7.0"/>
        <n v="67.0"/>
        <n v="120.0"/>
        <n v="76.0"/>
        <n v="141.0"/>
        <n v="55.0"/>
        <n v="61.0"/>
        <n v="75.0"/>
        <n v="98.0"/>
        <n v="90.0"/>
        <n v="89.0"/>
        <n v="47.0"/>
        <n v="148.0"/>
        <n v="13.0"/>
        <n v="121.0"/>
        <n v="133.0"/>
        <n v="83.0"/>
        <n v="48.0"/>
        <n v="12.0"/>
        <n v="105.0"/>
        <n v="37.0"/>
        <n v="126.0"/>
        <n v="73.0"/>
        <n v="43.0"/>
        <n v="6.0"/>
        <n v="95.0"/>
        <n v="134.0"/>
        <n v="150.0"/>
        <n v="138.0"/>
        <n v="18.0"/>
      </sharedItems>
    </cacheField>
    <cacheField name="Selling Price" numFmtId="0">
      <sharedItems containsSemiMixedTypes="0" containsString="0" containsNumber="1">
        <n v="156.96"/>
        <n v="79.92"/>
        <n v="122.08"/>
        <n v="48.84"/>
        <n v="6.7"/>
        <n v="104.16"/>
        <n v="80.94"/>
        <n v="8.33"/>
        <n v="85.76"/>
        <n v="146.72"/>
        <n v="162.0"/>
        <n v="82.08"/>
        <n v="149.46"/>
        <n v="58.3"/>
        <n v="76.25"/>
        <n v="85.5"/>
        <n v="103.88"/>
        <n v="115.2"/>
        <n v="117.48"/>
        <n v="53.11"/>
        <n v="164.28"/>
        <n v="16.64"/>
        <n v="141.57"/>
        <n v="83.08"/>
        <n v="155.61"/>
        <n v="94.62"/>
        <n v="57.120000000000005"/>
        <n v="15.719999999999999"/>
        <n v="201.28"/>
        <n v="142.8"/>
        <n v="49.21"/>
        <n v="48.4"/>
        <n v="162.54"/>
        <n v="41.81"/>
        <n v="42.55"/>
        <n v="94.17"/>
        <n v="47.730000000000004"/>
        <n v="7.859999999999999"/>
        <n v="119.7"/>
        <n v="156.78"/>
        <n v="210.0"/>
        <n v="173.88"/>
        <n v="24.66"/>
        <n v="96.3"/>
      </sharedItems>
    </cacheField>
    <cacheField name="Total Buying Price" numFmtId="0">
      <sharedItems containsSemiMixedTypes="0" containsString="0" containsNumber="1" containsInteger="1">
        <n v="1296.0"/>
        <n v="1080.0"/>
        <n v="672.0"/>
        <n v="220.0"/>
        <n v="60.0"/>
        <n v="93.0"/>
        <n v="568.0"/>
        <n v="28.0"/>
        <n v="201.0"/>
        <n v="448.0"/>
        <n v="480.0"/>
        <n v="1200.0"/>
        <n v="988.0"/>
        <n v="423.0"/>
        <n v="30.0"/>
        <n v="244.0"/>
        <n v="660.0"/>
        <n v="639.0"/>
        <n v="720.0"/>
        <n v="330.0"/>
        <n v="35.0"/>
        <n v="1302.0"/>
        <n v="684.0"/>
        <n v="525.0"/>
        <n v="686.0"/>
        <n v="630.0"/>
        <n v="267.0"/>
        <n v="440.0"/>
        <n v="94.0"/>
        <n v="1036.0"/>
        <n v="169.0"/>
        <n v="242.0"/>
        <n v="268.0"/>
        <n v="469.0"/>
        <n v="133.0"/>
        <n v="603.0"/>
        <n v="5.0"/>
        <n v="770.0"/>
        <n v="581.0"/>
        <n v="1269.0"/>
        <n v="192.0"/>
        <n v="72.0"/>
        <n v="1628.0"/>
        <n v="560.0"/>
        <n v="21.0"/>
        <n v="266.0"/>
        <n v="420.0"/>
        <n v="979.0"/>
        <n v="296.0"/>
        <n v="407.0"/>
        <n v="44.0"/>
        <n v="1134.0"/>
        <n v="288.0"/>
        <n v="282.0"/>
        <n v="77.0"/>
        <n v="370.0"/>
        <n v="1022.0"/>
        <n v="960.0"/>
        <n v="333.0"/>
        <n v="793.0"/>
        <n v="259.0"/>
        <n v="840.0"/>
        <n v="292.0"/>
        <n v="2016.0"/>
        <n v="300.0"/>
        <n v="376.0"/>
        <n v="144.0"/>
        <n v="392.0"/>
        <n v="120.0"/>
        <n v="1332.0"/>
        <n v="444.0"/>
        <n v="344.0"/>
        <n v="360.0"/>
        <n v="54.0"/>
        <n v="1395.0"/>
        <n v="399.0"/>
        <n v="1694.0"/>
        <n v="188.0"/>
        <n v="432.0"/>
        <n v="1235.0"/>
        <n v="402.0"/>
        <n v="555.0"/>
        <n v="648.0"/>
        <n v="1950.0"/>
        <n v="47.0"/>
        <n v="111.0"/>
        <n v="165.0"/>
        <n v="156.0"/>
        <n v="78.0"/>
        <n v="1245.0"/>
        <n v="36.0"/>
        <n v="37.0"/>
        <n v="39.0"/>
        <n v="75.0"/>
        <n v="240.0"/>
        <n v="990.0"/>
        <n v="1833.0"/>
        <n v="1260.0"/>
        <n v="488.0"/>
        <n v="732.0"/>
        <n v="1815.0"/>
        <n v="50.0"/>
        <n v="570.0"/>
        <n v="484.0"/>
        <n v="1068.0"/>
        <n v="828.0"/>
        <n v="70.0"/>
        <n v="750.0"/>
        <n v="91.0"/>
        <n v="690.0"/>
        <n v="13.0"/>
        <n v="52.0"/>
        <n v="572.0"/>
        <n v="42.0"/>
        <n v="1463.0"/>
        <n v="252.0"/>
        <n v="855.0"/>
        <n v="2070.0"/>
        <n v="24.0"/>
        <n v="150.0"/>
        <n v="1128.0"/>
        <n v="792.0"/>
        <n v="335.0"/>
        <n v="705.0"/>
        <n v="536.0"/>
        <n v="1140.0"/>
        <n v="1078.0"/>
        <n v="1573.0"/>
        <n v="518.0"/>
        <n v="67.0"/>
        <n v="532.0"/>
        <n v="760.0"/>
        <n v="450.0"/>
        <n v="564.0"/>
        <n v="213.0"/>
        <n v="915.0"/>
        <n v="837.0"/>
        <n v="481.0"/>
        <n v="148.0"/>
        <n v="1456.0"/>
        <n v="196.0"/>
        <n v="55.0"/>
        <n v="994.0"/>
        <n v="1104.0"/>
        <n v="2115.0"/>
        <n v="89.0"/>
        <n v="304.0"/>
        <n v="888.0"/>
        <n v="882.0"/>
        <n v="588.0"/>
        <n v="966.0"/>
        <n v="1680.0"/>
        <n v="427.0"/>
        <n v="180.0"/>
        <n v="1008.0"/>
        <n v="375.0"/>
        <n v="2072.0"/>
        <n v="1350.0"/>
        <n v="108.0"/>
        <n v="384.0"/>
        <n v="1274.0"/>
        <n v="1638.0"/>
        <n v="308.0"/>
        <n v="1872.0"/>
        <n v="6.0"/>
        <n v="132.0"/>
        <n v="264.0"/>
        <n v="83.0"/>
        <n v="756.0"/>
        <n v="1344.0"/>
        <n v="900.0"/>
        <n v="645.0"/>
        <n v="913.0"/>
        <n v="112.0"/>
        <n v="584.0"/>
        <n v="130.0"/>
        <n v="110.0"/>
        <n v="896.0"/>
        <n v="1064.0"/>
        <n v="142.0"/>
        <n v="968.0"/>
        <n v="1692.0"/>
        <n v="141.0"/>
        <n v="1932.0"/>
        <n v="658.0"/>
        <n v="1924.0"/>
        <n v="121.0"/>
        <n v="95.0"/>
        <n v="178.0"/>
        <n v="616.0"/>
        <n v="1210.0"/>
        <n v="1232.0"/>
        <n v="747.0"/>
        <n v="784.0"/>
        <n v="2220.0"/>
        <n v="1876.0"/>
        <n v="143.0"/>
        <n v="846.0"/>
        <n v="1242.0"/>
        <n v="1197.0"/>
        <n v="222.0"/>
        <n v="1246.0"/>
        <n v="1365.0"/>
        <n v="438.0"/>
        <n v="195.0"/>
        <n v="511.0"/>
        <n v="1995.0"/>
        <n v="1005.0"/>
        <n v="234.0"/>
        <n v="88.0"/>
        <n v="71.0"/>
        <n v="456.0"/>
        <n v="26.0"/>
        <n v="801.0"/>
        <n v="210.0"/>
        <n v="315.0"/>
        <n v="126.0"/>
        <n v="945.0"/>
        <n v="182.0"/>
        <n v="74.0"/>
        <n v="396.0"/>
        <n v="96.0"/>
        <n v="1568.0"/>
        <n v="495.0"/>
        <n v="610.0"/>
        <n v="385.0"/>
        <n v="48.0"/>
        <n v="847.0"/>
        <n v="1608.0"/>
        <n v="365.0"/>
        <n v="1162.0"/>
        <n v="305.0"/>
        <n v="1209.0"/>
        <n v="576.0"/>
        <n v="735.0"/>
        <n v="1380.0"/>
        <n v="415.0"/>
        <n v="528.0"/>
        <n v="854.0"/>
        <n v="285.0"/>
        <n v="1800.0"/>
        <n v="352.0"/>
        <n v="804.0"/>
        <n v="1425.0"/>
        <n v="301.0"/>
        <n v="49.0"/>
        <n v="276.0"/>
        <n v="1776.0"/>
        <n v="1050.0"/>
        <n v="152.0"/>
        <n v="923.0"/>
        <n v="710.0"/>
        <n v="18.0"/>
        <n v="117.0"/>
        <n v="1386.0"/>
        <n v="84.0"/>
        <n v="129.0"/>
        <n v="1330.0"/>
        <n v="836.0"/>
        <n v="665.0"/>
        <n v="185.0"/>
        <n v="105.0"/>
        <n v="1596.0"/>
        <n v="980.0"/>
        <n v="90.0"/>
        <n v="876.0"/>
        <n v="712.0"/>
        <n v="216.0"/>
        <n v="715.0"/>
        <n v="912.0"/>
        <n v="830.0"/>
        <n v="1575.0"/>
        <n v="270.0"/>
        <n v="1095.0"/>
        <n v="25.0"/>
        <n v="671.0"/>
        <n v="2250.0"/>
        <n v="871.0"/>
        <n v="1560.0"/>
        <n v="1170.0"/>
        <n v="1500.0"/>
        <n v="1072.0"/>
        <n v="366.0"/>
        <n v="445.0"/>
        <n v="825.0"/>
        <n v="744.0"/>
        <n v="864.0"/>
        <n v="1120.0"/>
        <n v="66.0"/>
      </sharedItems>
    </cacheField>
    <cacheField name="Total Selling Price" numFmtId="0">
      <sharedItems containsSemiMixedTypes="0" containsString="0" containsNumber="1">
        <n v="1384.3872000000001"/>
        <n v="1198.8"/>
        <n v="725.1552"/>
        <n v="244.20000000000002"/>
        <n v="80.4"/>
        <n v="104.16"/>
        <n v="647.52"/>
        <n v="33.32"/>
        <n v="257.28000000000003"/>
        <n v="581.0112"/>
        <n v="648.0"/>
        <n v="1620.0"/>
        <n v="1067.04"/>
        <n v="448.38"/>
        <n v="39.396"/>
        <n v="233.2"/>
        <n v="305.0"/>
        <n v="732.6"/>
        <n v="728.46"/>
        <n v="962.28"/>
        <n v="349.79999999999995"/>
        <n v="46.9"/>
        <n v="1458.24"/>
        <n v="738.72"/>
        <n v="580.545"/>
        <n v="727.16"/>
        <n v="806.4"/>
        <n v="352.44"/>
        <n v="483.516"/>
        <n v="106.22"/>
        <n v="1149.96"/>
        <n v="216.32"/>
        <n v="283.14"/>
        <n v="343.04"/>
        <n v="581.56"/>
        <n v="155.61"/>
        <n v="747.72"/>
        <n v="6.7"/>
        <n v="816.1999999999999"/>
        <n v="662.34"/>
        <n v="1345.14"/>
        <n v="228.48000000000002"/>
        <n v="94.32"/>
        <n v="2214.08"/>
        <n v="610.4"/>
        <n v="24.990000000000002"/>
        <n v="311.22"/>
        <n v="571.2"/>
        <n v="1292.28"/>
        <n v="402.56"/>
        <n v="541.3100000000001"/>
        <n v="48.4"/>
        <n v="1462.86"/>
        <n v="342.72"/>
        <n v="318.65999999999997"/>
        <n v="91.63"/>
        <n v="418.1"/>
        <n v="468.04999999999995"/>
        <n v="1318.38"/>
        <n v="1296.0"/>
        <n v="376.29"/>
        <n v="991.25"/>
        <n v="297.84999999999997"/>
        <n v="1142.4"/>
        <n v="376.68"/>
        <n v="2197.44"/>
        <n v="342.0"/>
        <n v="424.88"/>
        <n v="159.84"/>
        <n v="415.52"/>
        <n v="162.0"/>
        <n v="1478.52"/>
        <n v="603.84"/>
        <n v="381.84000000000003"/>
        <n v="79.92"/>
        <n v="486.0"/>
        <n v="460.8"/>
        <n v="70.74"/>
        <n v="1562.3999999999999"/>
        <n v="466.83000000000004"/>
        <n v="1981.98"/>
        <n v="212.44"/>
        <n v="514.08"/>
        <n v="1556.1000000000001"/>
        <n v="470.34000000000003"/>
        <n v="738.15"/>
        <n v="719.28"/>
        <n v="2730.0"/>
        <n v="972.0"/>
        <n v="1408.96"/>
        <n v="53.11"/>
        <n v="147.63"/>
        <n v="174.89999999999998"/>
        <n v="204.35999999999999"/>
        <n v="586.88"/>
        <n v="102.17999999999999"/>
        <n v="1419.3000000000002"/>
        <n v="47.16"/>
        <n v="49.21"/>
        <n v="99.84"/>
        <n v="334.48"/>
        <n v="49.92"/>
        <n v="100.5"/>
        <n v="324.0"/>
        <n v="1267.2"/>
        <n v="1942.98"/>
        <n v="732.48"/>
        <n v="1625.3999999999999"/>
        <n v="610.0"/>
        <n v="915.0"/>
        <n v="2123.5499999999997"/>
        <n v="67.0"/>
        <n v="718.2"/>
        <n v="459.91"/>
        <n v="537.24"/>
        <n v="1409.76"/>
        <n v="1043.28"/>
        <n v="83.3"/>
        <n v="1050.0"/>
        <n v="188.64"/>
        <n v="108.29"/>
        <n v="869.4"/>
        <n v="16.64"/>
        <n v="66.56"/>
        <n v="629.1999999999999"/>
        <n v="55.019999999999996"/>
        <n v="1711.71"/>
        <n v="325.08"/>
        <n v="1807.08"/>
        <n v="1077.3"/>
        <n v="2608.2"/>
        <n v="488.40000000000003"/>
        <n v="31.439999999999998"/>
        <n v="210.0"/>
        <n v="1195.68"/>
        <n v="799.6800000000001"/>
        <n v="879.12"/>
        <n v="415.4"/>
        <n v="796.65"/>
        <n v="73.98"/>
        <n v="674.1"/>
        <n v="686.08"/>
        <n v="1231.2"/>
        <n v="1142.6799999999998"/>
        <n v="1840.4099999999999"/>
        <n v="699.5999999999999"/>
        <n v="585.34"/>
        <n v="85.76"/>
        <n v="622.44"/>
        <n v="820.8"/>
        <n v="513.0"/>
        <n v="597.84"/>
        <n v="242.82"/>
        <n v="49.980000000000004"/>
        <n v="1143.75"/>
        <n v="937.4399999999999"/>
        <n v="543.53"/>
        <n v="170.2"/>
        <n v="1587.04"/>
        <n v="207.76"/>
        <n v="73.7"/>
        <n v="156.96"/>
        <n v="1133.1599999999999"/>
        <n v="1391.04"/>
        <n v="292.67"/>
        <n v="2241.9"/>
        <n v="117.48"/>
        <n v="328.32"/>
        <n v="1207.68"/>
        <n v="934.92"/>
        <n v="49.32"/>
        <n v="623.28"/>
        <n v="1217.1599999999999"/>
        <n v="2268.0"/>
        <n v="533.75"/>
        <n v="230.4"/>
        <n v="590.52"/>
        <n v="1137.78"/>
        <n v="58.3"/>
        <n v="1320.48"/>
        <n v="427.5"/>
        <n v="2817.92"/>
        <n v="2200.8"/>
        <n v="1890.0"/>
        <n v="1155.6"/>
        <n v="147.96"/>
        <n v="399.6"/>
        <n v="93.8"/>
        <n v="726.0"/>
        <n v="456.96000000000004"/>
        <n v="1350.44"/>
        <n v="2113.02"/>
        <n v="338.8"/>
        <n v="2040.48"/>
        <n v="7.859999999999999"/>
        <n v="145.2"/>
        <n v="293.04"/>
        <n v="94.62"/>
        <n v="1118.88"/>
        <n v="975.24"/>
        <n v="1464.96"/>
        <n v="963.0"/>
        <n v="715.95"/>
        <n v="1382.4"/>
        <n v="492.84000000000003"/>
        <n v="1040.8200000000002"/>
        <n v="146.72"/>
        <n v="85.5"/>
        <n v="753.36"/>
        <n v="638.25"/>
        <n v="166.4"/>
        <n v="116.6"/>
        <n v="1680.0"/>
        <n v="164.28"/>
        <n v="976.64"/>
        <n v="1149.12"/>
        <n v="161.88"/>
        <n v="1132.56"/>
        <n v="1793.52"/>
        <n v="159.32999999999998"/>
        <n v="484.0"/>
        <n v="246.6"/>
        <n v="770.4"/>
        <n v="2434.3199999999997"/>
        <n v="743.54"/>
        <n v="2135.64"/>
        <n v="141.57"/>
        <n v="119.7"/>
        <n v="234.96"/>
        <n v="1260.0"/>
        <n v="677.6"/>
        <n v="1415.6999999999998"/>
        <n v="1613.92"/>
        <n v="851.58"/>
        <n v="1027.04"/>
        <n v="714.0"/>
        <n v="3019.2"/>
        <n v="2194.92"/>
        <n v="183.04000000000002"/>
        <n v="896.76"/>
        <n v="1564.92"/>
        <n v="1400.4900000000002"/>
        <n v="1173.76"/>
        <n v="295.26"/>
        <n v="856.8000000000001"/>
        <n v="146.52"/>
        <n v="1644.72"/>
        <n v="197.28"/>
        <n v="125.43"/>
        <n v="1856.4"/>
        <n v="565.02"/>
        <n v="249.60000000000002"/>
        <n v="659.19"/>
        <n v="2334.15"/>
        <n v="1286.4"/>
        <n v="320.58"/>
        <n v="97.68"/>
        <n v="80.94"/>
        <n v="492.48"/>
        <n v="1436.4"/>
        <n v="33.28"/>
        <n v="420.0"/>
        <n v="1057.32"/>
        <n v="285.6"/>
        <n v="428.40000000000003"/>
        <n v="172.62"/>
        <n v="510.59999999999997"/>
        <n v="1285.2"/>
        <n v="232.96"/>
        <n v="98.42"/>
        <n v="345.24"/>
        <n v="439.56000000000006"/>
        <n v="114.24000000000001"/>
        <n v="2054.08"/>
        <n v="524.6999999999999"/>
        <n v="488.32"/>
        <n v="762.5"/>
        <n v="408.09999999999997"/>
        <n v="62.879999999999995"/>
        <n v="57.120000000000005"/>
        <n v="990.99"/>
        <n v="1881.3600000000001"/>
        <n v="470.85"/>
        <n v="1324.68"/>
        <n v="381.25"/>
        <n v="1354.08"/>
        <n v="639.36"/>
        <n v="999.6000000000001"/>
        <n v="83.62"/>
        <n v="1738.8"/>
        <n v="473.1"/>
        <n v="586.08"/>
        <n v="1067.5"/>
        <n v="359.1"/>
        <n v="553.15"/>
        <n v="2430.0"/>
        <n v="1152.0"/>
        <n v="390.72"/>
        <n v="344.47"/>
        <n v="996.96"/>
        <n v="1795.5"/>
        <n v="334.11"/>
        <n v="58.31"/>
        <n v="125.75999999999999"/>
        <n v="347.76"/>
        <n v="501.72"/>
        <n v="1971.3600000000001"/>
        <n v="1197.0"/>
        <n v="164.16"/>
        <n v="1052.22"/>
        <n v="809.4"/>
        <n v="24.66"/>
        <n v="149.76"/>
        <n v="1787.9399999999998"/>
        <n v="110.03999999999999"/>
        <n v="328.56"/>
        <n v="143.19"/>
        <n v="1675.8"/>
        <n v="902.88"/>
        <n v="778.0500000000001"/>
        <n v="212.75"/>
        <n v="498.48"/>
        <n v="41.65"/>
        <n v="142.8"/>
        <n v="1867.3200000000002"/>
        <n v="319.68"/>
        <n v="957.6"/>
        <n v="1038.8"/>
        <n v="688.94"/>
        <n v="123.3"/>
        <n v="1130.04"/>
        <n v="939.84"/>
        <n v="385.2"/>
        <n v="239.76"/>
        <n v="757.9"/>
        <n v="242.0"/>
        <n v="984.96"/>
        <n v="946.2"/>
        <n v="2142.0"/>
        <n v="157.2"/>
        <n v="288.9"/>
        <n v="1412.55"/>
        <n v="235.79999999999998"/>
        <n v="33.5"/>
        <n v="838.75"/>
        <n v="3150.0"/>
        <n v="1080.04"/>
        <n v="2106.0"/>
        <n v="1497.6000000000001"/>
        <n v="1059.3"/>
        <n v="2100.0"/>
        <n v="1254.24"/>
        <n v="466.4"/>
        <n v="457.5"/>
        <n v="587.4"/>
        <n v="874.5"/>
        <n v="833.28"/>
        <n v="209.05"/>
        <n v="959.04"/>
        <n v="1098.72"/>
        <n v="1467.2"/>
        <n v="1811.52"/>
        <n v="574.56"/>
        <n v="86.46"/>
        <n v="855.0"/>
        <n v="290.4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 " numFmtId="0">
      <sharedItems containsString="0" containsBlank="1" containsNumber="1">
        <m/>
        <n v="41.139999999999986"/>
        <n v="75.04000000000002"/>
        <n v="112.55999999999995"/>
        <n v="22.610000000000014"/>
        <n v="144.72000000000003"/>
        <n v="1.7000000000000002"/>
        <n v="46.19999999999993"/>
        <n v="81.34000000000003"/>
        <n v="76.1400000000001"/>
        <n v="36.48000000000002"/>
        <n v="22.319999999999993"/>
        <n v="586.0799999999999"/>
        <n v="50.39999999999998"/>
        <n v="3.990000000000002"/>
        <n v="45.22000000000003"/>
        <n v="151.20000000000005"/>
        <n v="313.28"/>
        <n v="106.56"/>
        <n v="134.31000000000006"/>
        <n v="4.399999999999999"/>
        <n v="328.8599999999999"/>
        <n v="54.72000000000003"/>
        <n v="36.65999999999997"/>
        <n v="14.629999999999995"/>
        <n v="48.10000000000002"/>
        <n v="61.049999999999955"/>
        <n v="296.3800000000001"/>
        <n v="336.0"/>
        <n v="43.29000000000002"/>
        <n v="198.25"/>
        <n v="38.849999999999966"/>
        <n v="302.4000000000001"/>
        <n v="84.68"/>
        <n v="181.44000000000005"/>
        <n v="42.0"/>
        <n v="48.879999999999995"/>
        <n v="15.840000000000003"/>
        <n v="23.519999999999982"/>
        <n v="146.51999999999998"/>
        <n v="159.84000000000003"/>
        <n v="37.84000000000003"/>
        <n v="7.920000000000002"/>
        <n v="126.0"/>
        <n v="100.80000000000001"/>
        <n v="16.739999999999995"/>
        <n v="167.39999999999986"/>
        <n v="67.83000000000004"/>
        <n v="287.98"/>
        <n v="56.28000000000003"/>
        <n v="24.439999999999998"/>
        <n v="82.08000000000004"/>
        <n v="321.10000000000014"/>
        <n v="68.34000000000003"/>
        <n v="183.14999999999998"/>
        <n v="71.27999999999997"/>
        <n v="780.0"/>
        <n v="252.0"/>
        <n v="372.96000000000004"/>
        <n v="6.109999999999999"/>
        <n v="36.629999999999995"/>
        <n v="9.899999999999977"/>
        <n v="48.359999999999985"/>
        <n v="138.88"/>
        <n v="24.179999999999993"/>
        <n v="174.30000000000018"/>
        <n v="11.159999999999997"/>
        <n v="12.21"/>
        <n v="21.840000000000003"/>
        <n v="38.48000000000002"/>
        <n v="10.920000000000002"/>
        <n v="25.5"/>
        <n v="84.0"/>
        <n v="277.20000000000005"/>
        <n v="109.98000000000002"/>
        <n v="60.48000000000002"/>
        <n v="365.39999999999986"/>
        <n v="122.0"/>
        <n v="183.0"/>
        <n v="308.5499999999997"/>
        <n v="17.0"/>
        <n v="148.20000000000005"/>
        <n v="52.910000000000025"/>
        <n v="53.24000000000001"/>
        <n v="41.15999999999997"/>
        <n v="341.76"/>
        <n v="215.27999999999997"/>
        <n v="13.299999999999997"/>
        <n v="300.0"/>
        <n v="44.639999999999986"/>
        <n v="17.290000000000006"/>
        <n v="179.39999999999998"/>
        <n v="3.6400000000000006"/>
        <n v="14.560000000000002"/>
        <n v="57.19999999999993"/>
        <n v="13.019999999999996"/>
        <n v="248.71000000000004"/>
        <n v="73.07999999999998"/>
        <n v="11.899999999999999"/>
        <n v="179.07999999999993"/>
        <n v="222.29999999999995"/>
        <n v="79.51999999999998"/>
        <n v="538.1999999999998"/>
        <n v="48.400000000000034"/>
        <n v="19.799999999999955"/>
        <n v="7.439999999999998"/>
        <n v="60.0"/>
        <n v="67.68000000000006"/>
        <n v="127.68000000000006"/>
        <n v="87.12"/>
        <n v="80.39999999999998"/>
        <n v="91.64999999999998"/>
        <n v="19.980000000000004"/>
        <n v="44.10000000000002"/>
        <n v="150.08000000000004"/>
        <n v="91.20000000000005"/>
        <n v="64.67999999999984"/>
        <n v="25.379999999999995"/>
        <n v="267.40999999999985"/>
        <n v="39.59999999999991"/>
        <n v="67.34000000000003"/>
        <n v="18.760000000000005"/>
        <n v="90.44000000000005"/>
        <n v="60.799999999999955"/>
        <n v="63.0"/>
        <n v="33.84000000000003"/>
        <n v="29.819999999999993"/>
        <n v="7.980000000000004"/>
        <n v="228.75"/>
        <n v="100.43999999999994"/>
        <n v="62.52999999999997"/>
        <n v="22.19999999999999"/>
        <n v="131.03999999999996"/>
        <n v="11.759999999999991"/>
        <n v="18.700000000000003"/>
        <n v="12.960000000000008"/>
        <n v="139.15999999999985"/>
        <n v="287.03999999999996"/>
        <n v="33.670000000000016"/>
        <n v="126.90000000000009"/>
        <n v="28.480000000000004"/>
        <n v="24.319999999999993"/>
        <n v="319.68000000000006"/>
        <n v="52.91999999999996"/>
        <n v="13.32"/>
        <n v="35.27999999999997"/>
        <n v="251.15999999999985"/>
        <n v="588.0"/>
        <n v="106.75"/>
        <n v="50.400000000000006"/>
        <n v="255.77999999999997"/>
        <n v="3.299999999999997"/>
        <n v="312.48"/>
        <n v="52.5"/>
        <n v="745.9200000000001"/>
        <n v="520.8000000000002"/>
        <n v="540.0"/>
        <n v="75.59999999999991"/>
        <n v="39.96000000000001"/>
        <n v="39.60000000000002"/>
        <n v="23.799999999999997"/>
        <n v="66.0"/>
        <n v="72.96000000000004"/>
        <n v="76.44000000000005"/>
        <n v="475.02"/>
        <n v="30.80000000000001"/>
        <n v="168.48000000000002"/>
        <n v="1.8599999999999994"/>
        <n v="13.199999999999989"/>
        <n v="29.04000000000002"/>
        <n v="11.620000000000005"/>
        <n v="110.88000000000011"/>
        <n v="219.24"/>
        <n v="120.96000000000004"/>
        <n v="70.95000000000005"/>
        <n v="48.84000000000003"/>
        <n v="127.82000000000016"/>
        <n v="34.72"/>
        <n v="10.5"/>
        <n v="169.36"/>
        <n v="83.25"/>
        <n v="36.400000000000006"/>
        <n v="6.599999999999994"/>
        <n v="480.0"/>
        <n v="72.60000000000002"/>
        <n v="16.28"/>
        <n v="80.63999999999999"/>
        <n v="85.11999999999989"/>
        <n v="168.0"/>
        <n v="19.879999999999995"/>
        <n v="164.55999999999995"/>
        <n v="101.51999999999998"/>
        <n v="18.329999999999984"/>
        <n v="44.0"/>
        <n v="66.6"/>
        <n v="502.3199999999997"/>
        <n v="85.53999999999996"/>
        <n v="211.63999999999987"/>
        <n v="20.569999999999993"/>
        <n v="113.96000000000004"/>
        <n v="24.700000000000003"/>
        <n v="56.96000000000001"/>
        <n v="360.0"/>
        <n v="61.60000000000002"/>
        <n v="205.69999999999982"/>
        <n v="381.9200000000001"/>
        <n v="104.58000000000004"/>
        <n v="243.03999999999996"/>
        <n v="189.0"/>
        <n v="799.1999999999998"/>
        <n v="318.9200000000001"/>
        <n v="40.04000000000002"/>
        <n v="50.75999999999999"/>
        <n v="322.9200000000001"/>
        <n v="203.49000000000024"/>
        <n v="277.76"/>
        <n v="73.25999999999999"/>
        <n v="226.80000000000007"/>
        <n v="14.52000000000001"/>
        <n v="398.72"/>
        <n v="53.28"/>
        <n v="14.430000000000007"/>
        <n v="491.4000000000001"/>
        <n v="127.01999999999998"/>
        <n v="54.60000000000002"/>
        <n v="148.19000000000005"/>
        <n v="339.1500000000001"/>
        <n v="281.4000000000001"/>
        <n v="86.57999999999998"/>
        <n v="9.680000000000007"/>
        <n v="9.939999999999998"/>
        <n v="296.4000000000001"/>
        <n v="7.280000000000001"/>
        <n v="120.0"/>
        <n v="256.31999999999994"/>
        <n v="75.60000000000002"/>
        <n v="113.40000000000003"/>
        <n v="46.620000000000005"/>
        <n v="66.59999999999997"/>
        <n v="340.20000000000005"/>
        <n v="50.96000000000001"/>
        <n v="24.42"/>
        <n v="93.24000000000001"/>
        <n v="43.56000000000006"/>
        <n v="18.24000000000001"/>
        <n v="486.0799999999999"/>
        <n v="47.31999999999999"/>
        <n v="29.699999999999932"/>
        <n v="40.31999999999999"/>
        <n v="152.5"/>
        <n v="23.099999999999966"/>
        <n v="14.879999999999995"/>
        <n v="9.120000000000005"/>
        <n v="143.99"/>
        <n v="273.3600000000001"/>
        <n v="105.85000000000002"/>
        <n v="162.68000000000006"/>
        <n v="76.25"/>
        <n v="145.07999999999993"/>
        <n v="63.360000000000014"/>
        <n v="264.60000000000014"/>
        <n v="9.620000000000005"/>
        <n v="358.79999999999995"/>
        <n v="58.10000000000002"/>
        <n v="58.08000000000004"/>
        <n v="213.5"/>
        <n v="74.10000000000002"/>
        <n v="72.14999999999998"/>
        <n v="630.0"/>
        <n v="38.72000000000003"/>
        <n v="85.47000000000003"/>
        <n v="192.96000000000004"/>
        <n v="370.5"/>
        <n v="33.110000000000014"/>
        <n v="9.310000000000002"/>
        <n v="29.75999999999999"/>
        <n v="71.75999999999999"/>
        <n v="57.72000000000003"/>
        <n v="195.36000000000013"/>
        <n v="147.0"/>
        <n v="12.159999999999997"/>
        <n v="129.22000000000003"/>
        <n v="99.39999999999998"/>
        <n v="6.66"/>
        <n v="32.75999999999999"/>
        <n v="401.9399999999998"/>
        <n v="26.039999999999992"/>
        <n v="32.56"/>
        <n v="14.189999999999998"/>
        <n v="345.79999999999995"/>
        <n v="66.88"/>
        <n v="113.05000000000007"/>
        <n v="27.75"/>
        <n v="96.48000000000002"/>
        <n v="6.649999999999999"/>
        <n v="37.80000000000001"/>
        <n v="271.32000000000016"/>
        <n v="31.680000000000007"/>
        <n v="197.60000000000002"/>
        <n v="58.799999999999955"/>
        <n v="170.94000000000005"/>
        <n v="33.3"/>
        <n v="254.03999999999996"/>
        <n v="227.84000000000003"/>
        <n v="25.19999999999999"/>
        <n v="23.75999999999999"/>
        <n v="42.89999999999998"/>
        <n v="22.0"/>
        <n v="116.20000000000005"/>
        <n v="567.0"/>
        <n v="37.19999999999999"/>
        <n v="18.899999999999977"/>
        <n v="317.54999999999995"/>
        <n v="55.79999999999998"/>
        <n v="8.5"/>
        <n v="167.75"/>
        <n v="900.0"/>
        <n v="209.03999999999996"/>
        <n v="546.0"/>
        <n v="327.60000000000014"/>
        <n v="69.29999999999995"/>
        <n v="600.0"/>
        <n v="182.24"/>
        <n v="26.399999999999977"/>
        <n v="91.5"/>
        <n v="24.200000000000017"/>
        <n v="142.39999999999998"/>
        <n v="49.5"/>
        <n v="89.27999999999997"/>
        <n v="24.05000000000001"/>
        <n v="95.03999999999996"/>
        <n v="45.60000000000002"/>
        <n v="90.72000000000003"/>
        <n v="347.20000000000005"/>
        <n v="479.52"/>
        <n v="42.559999999999945"/>
        <n v="20.459999999999994"/>
        <n v="105.0"/>
      </sharedItems>
    </cacheField>
    <cacheField name=" 2" numFmtId="0">
      <sharedItems containsString="0" containsBlank="1" containsNumber="1">
        <m/>
        <n v="0.16999999999999996"/>
        <n v="0.2800000000000001"/>
        <n v="0.23999999999999988"/>
        <n v="0.1700000000000001"/>
        <n v="0.24000000000000005"/>
        <n v="0.34"/>
        <n v="0.059999999999999915"/>
        <n v="0.14000000000000004"/>
        <n v="0.06000000000000008"/>
        <n v="0.19000000000000009"/>
        <n v="0.3099999999999999"/>
        <n v="0.35999999999999993"/>
        <n v="0.08999999999999996"/>
        <n v="0.3600000000000001"/>
        <n v="0.31999999999999995"/>
        <n v="0.36"/>
        <n v="0.3300000000000001"/>
        <n v="0.09999999999999996"/>
        <n v="0.2899999999999999"/>
        <n v="0.08000000000000004"/>
        <n v="0.1299999999999999"/>
        <n v="0.18999999999999995"/>
        <n v="0.13000000000000006"/>
        <n v="0.14999999999999988"/>
        <n v="0.2900000000000001"/>
        <n v="0.35"/>
        <n v="0.25"/>
        <n v="0.14999999999999986"/>
        <n v="0.29000000000000004"/>
        <n v="0.09000000000000002"/>
        <n v="0.14"/>
        <n v="0.12999999999999998"/>
        <n v="0.11000000000000003"/>
        <n v="0.059999999999999956"/>
        <n v="0.10999999999999999"/>
        <n v="0.1100000000000001"/>
        <n v="0.28"/>
        <n v="0.1199999999999999"/>
        <n v="0.17"/>
        <n v="0.28000000000000014"/>
        <n v="0.2600000000000001"/>
        <n v="0.17000000000000007"/>
        <n v="0.32999999999999996"/>
        <n v="0.10999999999999996"/>
        <n v="0.4"/>
        <n v="0.36000000000000004"/>
        <n v="0.05999999999999986"/>
        <n v="0.31"/>
        <n v="0.14000000000000015"/>
        <n v="0.33"/>
        <n v="0.06000000000000001"/>
        <n v="0.28999999999999987"/>
        <n v="0.16999999999999985"/>
        <n v="0.26000000000000006"/>
        <n v="0.11000000000000001"/>
        <n v="0.32"/>
        <n v="0.25999999999999995"/>
        <n v="0.19000000000000006"/>
        <n v="0.09999999999999988"/>
        <n v="0.33999999999999997"/>
        <n v="0.13999999999999996"/>
        <n v="0.2599999999999999"/>
        <n v="0.11000000000000008"/>
        <n v="0.06000000000000005"/>
        <n v="0.11"/>
        <n v="0.23999999999999994"/>
        <n v="0.37000000000000005"/>
        <n v="0.07000000000000003"/>
        <n v="0.059999999999999845"/>
        <n v="0.05999999999999999"/>
        <n v="0.1699999999999999"/>
        <n v="0.07999999999999995"/>
        <n v="0.11999999999999993"/>
        <n v="0.12999999999999995"/>
        <n v="0.1499999999999999"/>
        <n v="0.08999999999999997"/>
        <n v="0.09000000000000005"/>
        <n v="0.13999999999999985"/>
        <n v="0.060000000000000046"/>
        <n v="0.32000000000000006"/>
        <n v="0.07999999999999997"/>
        <n v="0.37"/>
        <n v="0.25999999999999984"/>
        <n v="0.29"/>
        <n v="0.05999999999999995"/>
        <n v="0.3100000000000001"/>
        <n v="0.06999999999999991"/>
        <n v="0.11000000000000007"/>
        <n v="0.1"/>
        <n v="0.06000000000000004"/>
        <n v="0.10000000000000003"/>
        <n v="0.09000000000000001"/>
        <n v="0.09999999999999991"/>
        <n v="0.11000000000000011"/>
        <n v="0.07"/>
        <n v="0.14000000000000018"/>
        <n v="0.15"/>
        <n v="0.08999999999999998"/>
        <n v="0.07999999999999989"/>
        <n v="0.06999999999999997"/>
        <n v="0.10999999999999993"/>
        <n v="0.26"/>
        <n v="0.31000000000000005"/>
        <n v="0.30999999999999994"/>
        <n v="0.17000000000000004"/>
        <n v="0.1700000000000002"/>
        <n v="0.36999999999999994"/>
        <n v="0.3199999999999999"/>
        <n v="0.11000000000000015"/>
        <n v="0.27999999999999997"/>
        <n v="0.11999999999999994"/>
        <n v="0.3600000000000002"/>
        <n v="0.14999999999999994"/>
        <n v="0.11000000000000004"/>
        <n v="0.2799999999999999"/>
        <n v="0.07999999999999999"/>
        <n v="0.05999999999999997"/>
        <n v="0.23999999999999996"/>
        <n v="0.06999999999999995"/>
        <n v="0.06"/>
        <n v="0.11999999999999997"/>
      </sharedItems>
    </cacheField>
    <cacheField name=" 3" numFmtId="0">
      <sharedItems containsString="0" containsBlank="1" containsNumber="1">
        <m/>
        <n v="0.14529914529914523"/>
        <n v="0.21875"/>
        <n v="0.19354838709677413"/>
        <n v="0.14529914529914534"/>
        <n v="0.19354838709677424"/>
        <n v="0.25373134328358216"/>
        <n v="0.05660377358490554"/>
        <n v="0.1228070175438597"/>
        <n v="0.05660377358490576"/>
        <n v="0.1596638655462186"/>
        <n v="0.23664122137404575"/>
        <n v="0.2647058823529411"/>
        <n v="0.08256880733944949"/>
        <n v="0.26470588235294124"/>
        <n v="0.24242424242424243"/>
        <n v="0.24812030075187974"/>
        <n v="0.09090909090909083"/>
        <n v="0.22480620155038755"/>
        <n v="0.07407407407407407"/>
        <n v="0.11504424778761058"/>
        <n v="0.15966386554621848"/>
        <n v="0.11504424778761069"/>
        <n v="0.13043478260869557"/>
        <n v="0.22480620155038766"/>
        <n v="0.2592592592592593"/>
        <n v="0.19999999999999996"/>
        <n v="0.0825688073394496"/>
        <n v="0.09909909909909909"/>
        <n v="0.05660377358490565"/>
        <n v="0.0990990990990992"/>
        <n v="0.1071428571428571"/>
        <n v="0.2187500000000001"/>
        <n v="0.2063492063492064"/>
        <n v="0.24812030075187963"/>
        <n v="0.2857142857142857"/>
        <n v="0.12280701754385981"/>
        <n v="0.25373134328358204"/>
        <n v="0.20634920634920628"/>
        <n v="0.12280701754385959"/>
        <n v="0.27007299270072993"/>
        <n v="0.06542056074766356"/>
        <n v="0.23664122137404586"/>
        <n v="0.06542056074766345"/>
        <n v="0.09090909090909094"/>
        <n v="0.13043478260869568"/>
        <n v="0.07407407407407396"/>
        <n v="0.14529914529914545"/>
      </sharedItems>
    </cacheField>
    <cacheField name=" 4" numFmtId="0">
      <sharedItems containsString="0" containsBlank="1" containsNumber="1">
        <m/>
        <n v="35.162393162393144"/>
        <n v="58.625"/>
        <n v="90.77419354838707"/>
        <n v="19.32478632478633"/>
        <n v="116.70967741935488"/>
        <n v="1.2686567164179108"/>
        <n v="43.58490566037727"/>
        <n v="71.35087719298248"/>
        <n v="71.83018867924541"/>
        <n v="30.65546218487397"/>
        <n v="17.038167938931295"/>
        <n v="430.9411764705882"/>
        <n v="46.23853211009171"/>
        <n v="3.3529411764705905"/>
        <n v="38.64957264957266"/>
        <n v="111.17647058823532"/>
        <n v="237.33333333333334"/>
        <n v="78.35294117647061"/>
        <n v="100.98496240601506"/>
        <n v="3.9999999999999964"/>
        <n v="254.9302325581395"/>
        <n v="45.98319327731095"/>
        <n v="50.666666666666664"/>
        <n v="32.44247787610618"/>
        <n v="12.294117647058822"/>
        <n v="42.56637168141595"/>
        <n v="53.0869565217391"/>
        <n v="229.75193798449618"/>
        <n v="248.8888888888889"/>
        <n v="38.30973451327436"/>
        <n v="158.59999999999997"/>
        <n v="33.78260869565215"/>
        <n v="222.35294117647064"/>
        <n v="65.6434108527132"/>
        <n v="166.4587155963304"/>
        <n v="36.84210526315791"/>
        <n v="43.25663716814158"/>
        <n v="14.270270270270268"/>
        <n v="22.188679245283012"/>
        <n v="31.111111111111114"/>
        <n v="131.99999999999997"/>
        <n v="117.52941176470591"/>
        <n v="34.09009009009012"/>
        <n v="7.135135135135134"/>
        <n v="93.33333333333334"/>
        <n v="78.75"/>
        <n v="12.778625954198471"/>
        <n v="149.46428571428564"/>
        <n v="57.97435897435899"/>
        <n v="246.1367521367522"/>
        <n v="43.96875000000002"/>
        <n v="21.62831858407079"/>
        <n v="68.97478991596643"/>
        <n v="254.8412698412699"/>
        <n v="58.41025641025642"/>
        <n v="137.7067669172932"/>
        <n v="64.21621621621621"/>
        <n v="557.1428571428571"/>
        <n v="186.66666666666669"/>
        <n v="274.23529411764713"/>
        <n v="5.4070796460176975"/>
        <n v="27.541353383458638"/>
        <n v="9.339622641509413"/>
        <n v="36.91603053435114"/>
        <n v="106.01526717557249"/>
        <n v="18.45801526717557"/>
        <n v="152.89473684210546"/>
        <n v="8.519083969465647"/>
        <n v="9.18045112781955"/>
        <n v="17.0625"/>
        <n v="34.05309734513276"/>
        <n v="8.53125"/>
        <n v="19.029850746268654"/>
        <n v="62.22222222222223"/>
        <n v="216.5625"/>
        <n v="103.75471698113205"/>
        <n v="55.486238532110136"/>
        <n v="283.2558139534883"/>
        <n v="97.59999999999998"/>
        <n v="146.39999999999998"/>
        <n v="263.71794871794856"/>
        <n v="12.686567164179102"/>
        <n v="117.61904761904765"/>
        <n v="46.82300884955755"/>
        <n v="47.963963963963955"/>
        <n v="38.830188679245275"/>
        <n v="258.90909090909093"/>
        <n v="170.8571428571428"/>
        <n v="11.176470588235293"/>
        <n v="214.28571428571428"/>
        <n v="34.07633587786259"/>
        <n v="14.529411764705891"/>
        <n v="142.38095238095232"/>
        <n v="2.84375"/>
        <n v="11.375"/>
        <n v="51.99999999999996"/>
        <n v="9.938931297709921"/>
        <n v="212.57264957264962"/>
        <n v="56.65116279069766"/>
        <n v="8.880597014925371"/>
        <n v="161.33333333333331"/>
        <n v="176.42857142857136"/>
        <n v="69.75438596491225"/>
        <n v="427.142857142857"/>
        <n v="43.603603603603645"/>
        <n v="18.679245283018826"/>
        <n v="5.679389312977098"/>
        <n v="42.857142857142854"/>
        <n v="63.8490566037737"/>
        <n v="107.2941176470589"/>
        <n v="78.48648648648647"/>
        <n v="64.83870967741933"/>
        <n v="81.10619469026545"/>
        <n v="14.583941605839417"/>
        <n v="41.214953271028044"/>
        <n v="117.25"/>
        <n v="84.44444444444444"/>
        <n v="61.018867924528166"/>
        <n v="23.94339622641509"/>
        <n v="228.55555555555543"/>
        <n v="37.35849056603765"/>
        <n v="59.592920353982336"/>
        <n v="14.65625"/>
        <n v="77.29914529914532"/>
        <n v="56.29629629629629"/>
        <n v="55.263157894736864"/>
        <n v="31.92452830188685"/>
        <n v="26.157894736842092"/>
        <n v="6.705882352941181"/>
        <n v="182.99999999999997"/>
        <n v="89.67857142857139"/>
        <n v="55.336283185840685"/>
        <n v="19.304347826086943"/>
        <n v="120.22018348623845"/>
        <n v="11.094339622641506"/>
        <n v="13.955223880597018"/>
        <n v="11.889908256880743"/>
        <n v="122.07017543859644"/>
        <n v="227.80952380952374"/>
        <n v="29.796460176991168"/>
        <n v="119.71698113207545"/>
        <n v="21.575757575757578"/>
        <n v="22.51851851851852"/>
        <n v="235.05882352941182"/>
        <n v="49.92452830188678"/>
        <n v="9.722627737226277"/>
        <n v="33.28301886792452"/>
        <n v="199.33333333333326"/>
        <n v="435.5555555555556"/>
        <n v="85.39999999999998"/>
        <n v="39.375"/>
        <n v="110.16541353383455"/>
        <n v="198.27906976744183"/>
        <n v="3.113207547169811"/>
        <n v="238.53435114503822"/>
        <n v="46.052631578947384"/>
        <n v="548.4705882352943"/>
        <n v="397.55725190839706"/>
        <n v="385.71428571428567"/>
        <n v="70.65420560747653"/>
        <n v="29.167883211678834"/>
        <n v="35.67567567567571"/>
        <n v="17.761194029850742"/>
        <n v="60.00000000000002"/>
        <n v="61.31092436974794"/>
        <n v="72.1132075471698"/>
        <n v="368.23255813953483"/>
        <n v="28.00000000000001"/>
        <n v="154.56880733944965"/>
        <n v="1.4198473282442745"/>
        <n v="11.99999999999999"/>
        <n v="26.16216216216219"/>
        <n v="10.192982456140355"/>
        <n v="99.89189189189199"/>
        <n v="169.95348837209298"/>
        <n v="110.97247706422027"/>
        <n v="58.8785046728972"/>
        <n v="63.91891891891898"/>
        <n v="236.25"/>
        <n v="44.00000000000004"/>
        <n v="112.122807017544"/>
        <n v="26.503816793893122"/>
        <n v="9.210526315789478"/>
        <n v="131.2868217054264"/>
        <n v="72.39130434782611"/>
        <n v="28.4375"/>
        <n v="6.226415094339622"/>
        <n v="342.85714285714283"/>
        <n v="65.4054054054054"/>
        <n v="14.666666666666664"/>
        <n v="73.98165137614674"/>
        <n v="78.8148148148147"/>
        <n v="124.44444444444446"/>
        <n v="17.43859649122806"/>
        <n v="140.64957264957258"/>
        <n v="95.77358490566036"/>
        <n v="16.22123893805309"/>
        <n v="40.000000000000014"/>
        <n v="48.613138686131386"/>
        <n v="47.10280373831776"/>
        <n v="398.6666666666665"/>
        <n v="75.69911504424776"/>
        <n v="190.66666666666663"/>
        <n v="17.581196581196572"/>
        <n v="102.66666666666666"/>
        <n v="19.603174603174608"/>
        <n v="43.151515151515156"/>
        <n v="257.1428571428571"/>
        <n v="56.00000000000002"/>
        <n v="175.81196581196573"/>
        <n v="291.5419847328245"/>
        <n v="91.7368421052632"/>
        <n v="185.52671755725186"/>
        <n v="138.9705882352941"/>
        <n v="587.6470588235293"/>
        <n v="272.58119658119665"/>
        <n v="31.281250000000014"/>
        <n v="47.88679245283018"/>
        <n v="256.28571428571433"/>
        <n v="173.9230769230771"/>
        <n v="212.03053435114498"/>
        <n v="55.082706766917276"/>
        <n v="166.76470588235298"/>
        <n v="13.081081081081095"/>
        <n v="302.06060606060606"/>
        <n v="38.89051094890511"/>
        <n v="12.769911504424787"/>
        <n v="361.3235294117648"/>
        <n v="98.46511627906975"/>
        <n v="42.65625000000002"/>
        <n v="114.87596899224809"/>
        <n v="289.871794871795"/>
        <n v="219.84375"/>
        <n v="63.197080291970806"/>
        <n v="8.72072072072073"/>
        <n v="8.71929824561403"/>
        <n v="33.77777777777778"/>
        <n v="235.2380952380953"/>
        <n v="5.6875"/>
        <n v="85.71428571428571"/>
        <n v="76.63865546218491"/>
        <n v="194.1818181818182"/>
        <n v="55.58823529411766"/>
        <n v="83.38235294117649"/>
        <n v="34.02919708029197"/>
        <n v="57.91304347826083"/>
        <n v="250.14705882352948"/>
        <n v="39.8125"/>
        <n v="18.3609022556391"/>
        <n v="68.05839416058394"/>
        <n v="12.452830188679243"/>
        <n v="39.243243243243285"/>
        <n v="15.327731092436984"/>
        <n v="371.0534351145037"/>
        <n v="36.96875"/>
        <n v="28.01886792452824"/>
        <n v="36.99082568807337"/>
        <n v="121.99999999999997"/>
        <n v="21.792452830188633"/>
        <n v="11.358778625954196"/>
        <n v="7.663865546218492"/>
        <n v="123.0683760683761"/>
        <n v="233.6410256410257"/>
        <n v="82.0542635658915"/>
        <n v="142.70175438596496"/>
        <n v="60.999999999999986"/>
        <n v="129.53571428571422"/>
        <n v="57.081081081081074"/>
        <n v="194.5588235294118"/>
        <n v="8.51327433628319"/>
        <n v="284.76190476190465"/>
        <n v="50.964912280701775"/>
        <n v="52.32432432432438"/>
        <n v="170.79999999999995"/>
        <n v="58.809523809523824"/>
        <n v="62.73913043478257"/>
        <n v="466.66666666666674"/>
        <n v="196.875"/>
        <n v="34.88288288288292"/>
        <n v="64.26315789473685"/>
        <n v="155.6129032258065"/>
        <n v="294.0476190476191"/>
        <n v="29.828828828828826"/>
        <n v="7.823529411764706"/>
        <n v="22.717557251908392"/>
        <n v="56.952380952380935"/>
        <n v="51.07964601769915"/>
        <n v="176.00000000000017"/>
        <n v="128.9473684210527"/>
        <n v="11.25925925925926"/>
        <n v="113.3508771929825"/>
        <n v="87.1929824561403"/>
        <n v="4.861313868613139"/>
        <n v="25.59375"/>
        <n v="311.58139534883713"/>
        <n v="19.877862595419842"/>
        <n v="29.33333333333333"/>
        <n v="12.783783783783782"/>
        <n v="274.44444444444434"/>
        <n v="61.925925925925924"/>
        <n v="96.62393162393165"/>
        <n v="24.1304347826087"/>
        <n v="77.80645161290325"/>
        <n v="5.588235294117647"/>
        <n v="27.79411764705883"/>
        <n v="231.89743589743597"/>
        <n v="28.540540540540537"/>
        <n v="156.82539682539687"/>
        <n v="55.47169811320754"/>
        <n v="128.5263157894737"/>
        <n v="24.306569343065693"/>
        <n v="196.9302325581395"/>
        <n v="172.60606060606062"/>
        <n v="23.55140186915888"/>
        <n v="21.405405405405403"/>
        <n v="40.47169811320754"/>
        <n v="20.000000000000007"/>
        <n v="67.55555555555556"/>
        <n v="101.92982456140355"/>
        <n v="416.91176470588226"/>
        <n v="28.39694656488549"/>
        <n v="17.66355140186913"/>
        <n v="246.16279069767438"/>
        <n v="42.59541984732824"/>
        <n v="6.343283582089551"/>
        <n v="134.19999999999996"/>
        <n v="642.8571428571428"/>
        <n v="168.58064516129028"/>
        <n v="404.4444444444445"/>
        <n v="255.93750000000014"/>
        <n v="64.76635514018692"/>
        <n v="428.57142857142856"/>
        <n v="155.7606837606838"/>
        <n v="24.905660377358487"/>
        <n v="73.19999999999999"/>
        <n v="21.801801801801822"/>
        <n v="107.87878787878788"/>
        <n v="46.69811320754716"/>
        <n v="79.71428571428568"/>
        <n v="21.283185840707976"/>
        <n v="85.62162162162161"/>
        <n v="38.31932773109246"/>
        <n v="83.2293577981652"/>
        <n v="265.03816793893134"/>
        <n v="352.58823529411757"/>
        <n v="39.40740740740735"/>
        <n v="15.61832061068702"/>
        <n v="92.10526315789477"/>
        <n v="23.99999999999998"/>
      </sharedItems>
    </cacheField>
    <cacheField name=" 5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B14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compact="0" outline="0" subtotalTop="0" dragToRow="0" dragToCol="0" dragToPage="0" showAll="0" includeNewItemsInFilter="1" defaultSubtotal="0"/>
  </pivotFields>
  <rowFields>
    <field x="11"/>
  </rowFields>
  <dataFields>
    <dataField name="SUM of Total Selling Price" fld="10" baseField="0"/>
  </dataFields>
</pivotTableDefinition>
</file>

<file path=xl/pivotTables/pivotTable2.xml><?xml version="1.0" encoding="utf-8"?>
<pivotTableDefinition xmlns="http://schemas.openxmlformats.org/spreadsheetml/2006/main" name="Pivot Table 3" cacheId="1" dataCaption="" compact="0" compactData="0">
  <location ref="A1:B7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name=" 5" compact="0" outline="0" multipleItemSelectionAllowed="1" showAll="0">
      <items>
        <item x="0"/>
        <item t="default"/>
      </items>
    </pivotField>
  </pivotFields>
  <rowFields>
    <field x="3"/>
  </rowFields>
  <dataFields>
    <dataField name="SUM of Selling Price" fld="8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compact="0" compactData="0">
  <location ref="A1:E10" firstHeaderRow="0" firstDataRow="0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</pivotTableDefinition>
</file>

<file path=xl/pivotTables/pivotTable4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3"/>
  </rowFields>
  <dataFields>
    <dataField name="SUM of Selling Price" fld="8" baseField="0"/>
  </dataFields>
</pivotTableDefinition>
</file>

<file path=xl/pivotTables/pivotTable5.xml><?xml version="1.0" encoding="utf-8"?>
<pivotTableDefinition xmlns="http://schemas.openxmlformats.org/spreadsheetml/2006/main" name="Sheet2" cacheId="0" dataCaption="" compact="0" compactData="0">
  <location ref="A3:C16" firstHeaderRow="0" firstDataRow="2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1"/>
  </rowFields>
  <colFields>
    <field x="-2"/>
  </colFields>
  <dataFields>
    <dataField name="Sum of Total Selling Price" fld="10" baseField="0"/>
    <dataField name="SUM of Sum of Profit" fld="12" baseField="0"/>
  </dataFields>
</pivotTableDefinition>
</file>

<file path=xl/pivotTables/pivotTable6.xml><?xml version="1.0" encoding="utf-8"?>
<pivotTableDefinition xmlns="http://schemas.openxmlformats.org/spreadsheetml/2006/main" name="Sheet2 2" cacheId="0" dataCaption="" compact="0" compactData="0">
  <location ref="E3:F4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colFields>
    <field x="-2"/>
  </colFields>
  <dataFields>
    <dataField name="Sum of Total Selling Price" fld="10" baseField="0"/>
    <dataField name="Sum of Total Buying Price" fld="9" baseField="0"/>
  </dataFields>
</pivotTableDefinition>
</file>

<file path=xl/pivotTables/pivotTable7.xml><?xml version="1.0" encoding="utf-8"?>
<pivotTableDefinition xmlns="http://schemas.openxmlformats.org/spreadsheetml/2006/main" name="Sheet2 3" cacheId="0" dataCaption="" rowGrandTotals="0" compact="0" compactData="0">
  <location ref="H3:I6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axis="axisRow" compact="0" outline="0" multipleItemSelectionAllowed="1" showAll="0" sortType="ascending">
      <items>
        <item x="2"/>
        <item x="1"/>
        <item x="0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4"/>
  </rowFields>
  <dataFields>
    <dataField name="Sum of Total Selling Price" fld="10" baseField="0"/>
  </dataFields>
</pivotTableDefinition>
</file>

<file path=xl/pivotTables/pivotTable8.xml><?xml version="1.0" encoding="utf-8"?>
<pivotTableDefinition xmlns="http://schemas.openxmlformats.org/spreadsheetml/2006/main" name="Sheet2 4" cacheId="0" dataCaption="" rowGrandTotals="0" compact="0" compactData="0">
  <location ref="K3:L5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axis="axisRow" compact="0" outline="0" multipleItemSelectionAllowed="1" showAll="0" sortType="ascending">
      <items>
        <item x="1"/>
        <item x="0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5"/>
  </rowFields>
  <dataFields>
    <dataField name="Sum of Total Selling Price" fld="10" baseField="0"/>
  </dataFields>
</pivotTableDefinition>
</file>

<file path=xl/pivotTables/pivotTable9.xml><?xml version="1.0" encoding="utf-8"?>
<pivotTableDefinition xmlns="http://schemas.openxmlformats.org/spreadsheetml/2006/main" name="Sheet2 5" cacheId="0" dataCaption="" rowGrandTotals="0" compact="0" compactData="0">
  <location ref="N3:O8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3"/>
  </rowFields>
  <dataFields>
    <dataField name="Sum of Total Selling Price" fld="10" baseField="0"/>
  </dataFields>
</pivotTableDefinition>
</file>

<file path=xl/pivotTables/pivotTable10.xml><?xml version="1.0" encoding="utf-8"?>
<pivotTableDefinition xmlns="http://schemas.openxmlformats.org/spreadsheetml/2006/main" name="Sheet2 6" cacheId="0" dataCaption="" rowGrandTotals="0" compact="0" compactData="0">
  <location ref="A22:B27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3"/>
  </rowFields>
  <dataFields>
    <dataField name="Sum of Total Selling Price" fld="10" baseField="0"/>
  </dataFields>
</pivotTableDefinition>
</file>

<file path=xl/pivotTables/pivotTable11.xml><?xml version="1.0" encoding="utf-8"?>
<pivotTableDefinition xmlns="http://schemas.openxmlformats.org/spreadsheetml/2006/main" name="Copy of Sheet2" cacheId="0" dataCaption="" compact="0" compactData="0">
  <location ref="A3:C16" firstHeaderRow="0" firstDataRow="2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1"/>
  </rowFields>
  <colFields>
    <field x="-2"/>
  </colFields>
  <dataFields>
    <dataField name="Sum of Total Selling Price" fld="10" baseField="0"/>
    <dataField name="SUM of Sum of Profit" fld="12" baseField="0"/>
  </dataFields>
</pivotTableDefinition>
</file>

<file path=xl/pivotTables/pivotTable12.xml><?xml version="1.0" encoding="utf-8"?>
<pivotTableDefinition xmlns="http://schemas.openxmlformats.org/spreadsheetml/2006/main" name="Copy of Sheet2 2" cacheId="0" dataCaption="" compact="0" compactData="0">
  <location ref="E3:F4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colFields>
    <field x="-2"/>
  </colFields>
  <dataFields>
    <dataField name="Sum of Total Selling Price" fld="10" baseField="0"/>
    <dataField name="Sum of Total Buying Price" fld="9" baseField="0"/>
  </dataFields>
</pivotTableDefinition>
</file>

<file path=xl/pivotTables/pivotTable13.xml><?xml version="1.0" encoding="utf-8"?>
<pivotTableDefinition xmlns="http://schemas.openxmlformats.org/spreadsheetml/2006/main" name="Copy of Sheet2 3" cacheId="0" dataCaption="" rowGrandTotals="0" compact="0" compactData="0">
  <location ref="H3:I6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axis="axisRow" compact="0" outline="0" multipleItemSelectionAllowed="1" showAll="0" sortType="ascending">
      <items>
        <item x="2"/>
        <item x="1"/>
        <item x="0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4"/>
  </rowFields>
  <dataFields>
    <dataField name="Sum of Total Selling Price" fld="10" baseField="0"/>
  </dataFields>
</pivotTableDefinition>
</file>

<file path=xl/pivotTables/pivotTable14.xml><?xml version="1.0" encoding="utf-8"?>
<pivotTableDefinition xmlns="http://schemas.openxmlformats.org/spreadsheetml/2006/main" name="Copy of Sheet2 4" cacheId="0" dataCaption="" rowGrandTotals="0" compact="0" compactData="0">
  <location ref="K3:L5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axis="axisRow" compact="0" outline="0" multipleItemSelectionAllowed="1" showAll="0" sortType="ascending">
      <items>
        <item x="1"/>
        <item x="0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5"/>
  </rowFields>
  <dataFields>
    <dataField name="Sum of Total Selling Price" fld="10" baseField="0"/>
  </dataFields>
</pivotTableDefinition>
</file>

<file path=xl/pivotTables/pivotTable15.xml><?xml version="1.0" encoding="utf-8"?>
<pivotTableDefinition xmlns="http://schemas.openxmlformats.org/spreadsheetml/2006/main" name="Copy of Sheet2 5" cacheId="0" dataCaption="" rowGrandTotals="0" compact="0" compactData="0">
  <location ref="N3:O8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3"/>
  </rowFields>
  <dataFields>
    <dataField name="Sum of Total Selling Price" fld="10" baseField="0"/>
  </dataFields>
</pivotTableDefinition>
</file>

<file path=xl/pivotTables/pivotTable16.xml><?xml version="1.0" encoding="utf-8"?>
<pivotTableDefinition xmlns="http://schemas.openxmlformats.org/spreadsheetml/2006/main" name="Copy of Sheet2 6" cacheId="0" dataCaption="" rowGrandTotals="0" compact="0" compactData="0">
  <location ref="A22:B27" firstHeaderRow="0" firstDataRow="1" firstDataCol="0"/>
  <pivotFields>
    <pivotField name="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MP NAME" compact="0" numFmtId="15" outline="0" multipleItemSelectionAllowed="1" showAll="0">
      <items>
        <item x="0"/>
        <item x="1"/>
        <item x="2"/>
        <item x="3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sales type" compact="0" outline="0" multipleItemSelectionAllowed="1" showAll="0">
      <items>
        <item x="0"/>
        <item x="1"/>
        <item x="2"/>
        <item t="default"/>
      </items>
    </pivotField>
    <pivotField name="PAYMENT MODE" compact="0" outline="0" multipleItemSelectionAllowed="1" showAll="0">
      <items>
        <item x="0"/>
        <item x="1"/>
        <item t="default"/>
      </items>
    </pivotField>
    <pivotField name="DISCOUNT %" compact="0" outline="0" multipleItemSelectionAllowed="1" showAll="0">
      <items>
        <item x="0"/>
        <item x="1"/>
        <item x="2"/>
        <item x="3"/>
        <item t="default"/>
      </items>
    </pivotField>
    <pivotField name="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Sell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Total Buying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name="Total Selling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dragToRow="0" dragToCol="0" dragToPage="0" showAll="0" includeNewItemsInFilter="1" defaultSubtotal="0"/>
  </pivotFields>
  <rowFields>
    <field x="3"/>
  </rowFields>
  <dataFields>
    <dataField name="Sum of Total Selling Price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6BA9DA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pivotTable" Target="../pivotTables/pivotTable8.xml"/><Relationship Id="rId5" Type="http://schemas.openxmlformats.org/officeDocument/2006/relationships/pivotTable" Target="../pivotTables/pivotTable9.xml"/><Relationship Id="rId6" Type="http://schemas.openxmlformats.org/officeDocument/2006/relationships/pivotTable" Target="../pivotTables/pivotTable10.xm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pivotTable" Target="../pivotTables/pivotTable12.xml"/><Relationship Id="rId3" Type="http://schemas.openxmlformats.org/officeDocument/2006/relationships/pivotTable" Target="../pivotTables/pivotTable13.xml"/><Relationship Id="rId4" Type="http://schemas.openxmlformats.org/officeDocument/2006/relationships/pivotTable" Target="../pivotTables/pivotTable14.xml"/><Relationship Id="rId5" Type="http://schemas.openxmlformats.org/officeDocument/2006/relationships/pivotTable" Target="../pivotTables/pivotTable15.xml"/><Relationship Id="rId6" Type="http://schemas.openxmlformats.org/officeDocument/2006/relationships/pivotTable" Target="../pivotTables/pivotTable16.xm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13.0"/>
    <col customWidth="1" min="17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12</v>
      </c>
      <c r="O1" s="6" t="s">
        <v>12</v>
      </c>
      <c r="P1" s="5" t="s">
        <v>12</v>
      </c>
      <c r="Q1" s="5" t="s">
        <v>12</v>
      </c>
    </row>
    <row r="2" ht="14.25" customHeight="1">
      <c r="A2" s="2">
        <v>44197.0</v>
      </c>
      <c r="B2" s="2" t="s">
        <v>13</v>
      </c>
      <c r="C2" s="3">
        <v>9.0</v>
      </c>
      <c r="D2" s="3" t="s">
        <v>14</v>
      </c>
      <c r="E2" s="3" t="s">
        <v>15</v>
      </c>
      <c r="F2" s="3" t="s">
        <v>16</v>
      </c>
      <c r="G2" s="3">
        <v>0.02</v>
      </c>
      <c r="H2" s="3">
        <v>144.0</v>
      </c>
      <c r="I2" s="3">
        <v>156.96</v>
      </c>
      <c r="J2" s="3">
        <v>1296.0</v>
      </c>
      <c r="K2" s="3">
        <v>1384.3872000000001</v>
      </c>
      <c r="L2" s="3" t="s">
        <v>17</v>
      </c>
      <c r="N2" s="6"/>
      <c r="O2" s="6"/>
    </row>
    <row r="3" ht="14.25" customHeight="1">
      <c r="A3" s="2">
        <v>44198.0</v>
      </c>
      <c r="B3" s="2" t="s">
        <v>18</v>
      </c>
      <c r="C3" s="3">
        <v>15.0</v>
      </c>
      <c r="D3" s="3" t="s">
        <v>19</v>
      </c>
      <c r="E3" s="3" t="s">
        <v>16</v>
      </c>
      <c r="F3" s="3" t="s">
        <v>20</v>
      </c>
      <c r="G3" s="3">
        <v>0.0</v>
      </c>
      <c r="H3" s="3">
        <v>72.0</v>
      </c>
      <c r="I3" s="3">
        <v>79.92</v>
      </c>
      <c r="J3" s="3">
        <v>1080.0</v>
      </c>
      <c r="K3" s="3">
        <v>1198.8</v>
      </c>
      <c r="L3" s="3" t="s">
        <v>17</v>
      </c>
      <c r="N3" s="6"/>
      <c r="O3" s="6"/>
    </row>
    <row r="4" ht="14.25" customHeight="1">
      <c r="A4" s="2">
        <v>44198.0</v>
      </c>
      <c r="B4" s="2" t="s">
        <v>21</v>
      </c>
      <c r="C4" s="3">
        <v>6.0</v>
      </c>
      <c r="D4" s="3" t="s">
        <v>14</v>
      </c>
      <c r="E4" s="3" t="s">
        <v>22</v>
      </c>
      <c r="F4" s="3" t="s">
        <v>20</v>
      </c>
      <c r="G4" s="3">
        <v>0.01</v>
      </c>
      <c r="H4" s="3">
        <v>112.0</v>
      </c>
      <c r="I4" s="3">
        <v>122.08</v>
      </c>
      <c r="J4" s="3">
        <v>672.0</v>
      </c>
      <c r="K4" s="3">
        <v>725.1552</v>
      </c>
      <c r="L4" s="3" t="s">
        <v>17</v>
      </c>
      <c r="N4" s="6"/>
      <c r="O4" s="6"/>
    </row>
    <row r="5" ht="14.25" customHeight="1">
      <c r="A5" s="2">
        <v>44199.0</v>
      </c>
      <c r="B5" s="2" t="s">
        <v>21</v>
      </c>
      <c r="C5" s="3">
        <v>5.0</v>
      </c>
      <c r="D5" s="3" t="s">
        <v>14</v>
      </c>
      <c r="E5" s="3" t="s">
        <v>22</v>
      </c>
      <c r="F5" s="3" t="s">
        <v>16</v>
      </c>
      <c r="G5" s="3">
        <v>0.0</v>
      </c>
      <c r="H5" s="3">
        <v>44.0</v>
      </c>
      <c r="I5" s="3">
        <v>48.84</v>
      </c>
      <c r="J5" s="3">
        <v>220.0</v>
      </c>
      <c r="K5" s="3">
        <v>244.20000000000002</v>
      </c>
      <c r="L5" s="3" t="s">
        <v>17</v>
      </c>
      <c r="N5" s="6"/>
      <c r="O5" s="6"/>
    </row>
    <row r="6" ht="14.25" customHeight="1">
      <c r="A6" s="2">
        <v>44200.0</v>
      </c>
      <c r="B6" s="2" t="s">
        <v>13</v>
      </c>
      <c r="C6" s="3">
        <v>12.0</v>
      </c>
      <c r="D6" s="3" t="s">
        <v>23</v>
      </c>
      <c r="E6" s="3" t="s">
        <v>16</v>
      </c>
      <c r="F6" s="3" t="s">
        <v>16</v>
      </c>
      <c r="G6" s="3">
        <v>0.0</v>
      </c>
      <c r="H6" s="3">
        <v>5.0</v>
      </c>
      <c r="I6" s="3">
        <v>6.7</v>
      </c>
      <c r="J6" s="3">
        <v>60.0</v>
      </c>
      <c r="K6" s="3">
        <v>80.4</v>
      </c>
      <c r="L6" s="3" t="s">
        <v>17</v>
      </c>
      <c r="N6" s="6"/>
      <c r="O6" s="6"/>
    </row>
    <row r="7" ht="14.25" customHeight="1">
      <c r="A7" s="2">
        <v>44205.0</v>
      </c>
      <c r="B7" s="2" t="s">
        <v>13</v>
      </c>
      <c r="C7" s="3">
        <v>1.0</v>
      </c>
      <c r="D7" s="3" t="s">
        <v>14</v>
      </c>
      <c r="E7" s="3" t="s">
        <v>22</v>
      </c>
      <c r="F7" s="3" t="s">
        <v>20</v>
      </c>
      <c r="G7" s="3">
        <v>0.0</v>
      </c>
      <c r="H7" s="3">
        <v>93.0</v>
      </c>
      <c r="I7" s="3">
        <v>104.16</v>
      </c>
      <c r="J7" s="3">
        <v>93.0</v>
      </c>
      <c r="K7" s="3">
        <v>104.16</v>
      </c>
      <c r="L7" s="3" t="s">
        <v>17</v>
      </c>
      <c r="N7" s="6"/>
      <c r="O7" s="6"/>
    </row>
    <row r="8" ht="14.25" customHeight="1">
      <c r="A8" s="2">
        <v>44205.0</v>
      </c>
      <c r="B8" s="2" t="s">
        <v>13</v>
      </c>
      <c r="C8" s="3">
        <v>8.0</v>
      </c>
      <c r="D8" s="3" t="s">
        <v>24</v>
      </c>
      <c r="E8" s="3" t="s">
        <v>22</v>
      </c>
      <c r="F8" s="3" t="s">
        <v>20</v>
      </c>
      <c r="G8" s="3">
        <v>0.0</v>
      </c>
      <c r="H8" s="3">
        <v>71.0</v>
      </c>
      <c r="I8" s="3">
        <v>80.94</v>
      </c>
      <c r="J8" s="3">
        <v>568.0</v>
      </c>
      <c r="K8" s="3">
        <v>647.52</v>
      </c>
      <c r="L8" s="3" t="s">
        <v>17</v>
      </c>
      <c r="N8" s="6"/>
      <c r="O8" s="6"/>
    </row>
    <row r="9" ht="14.25" customHeight="1">
      <c r="A9" s="2">
        <v>44205.0</v>
      </c>
      <c r="B9" s="2" t="s">
        <v>13</v>
      </c>
      <c r="C9" s="3">
        <v>4.0</v>
      </c>
      <c r="D9" s="3" t="s">
        <v>14</v>
      </c>
      <c r="E9" s="3" t="s">
        <v>22</v>
      </c>
      <c r="F9" s="3" t="s">
        <v>16</v>
      </c>
      <c r="G9" s="3">
        <v>0.0</v>
      </c>
      <c r="H9" s="3">
        <v>7.0</v>
      </c>
      <c r="I9" s="3">
        <v>8.33</v>
      </c>
      <c r="J9" s="3">
        <v>28.0</v>
      </c>
      <c r="K9" s="3">
        <v>33.32</v>
      </c>
      <c r="L9" s="3" t="s">
        <v>17</v>
      </c>
      <c r="N9" s="6"/>
      <c r="O9" s="6"/>
    </row>
    <row r="10" ht="14.25" customHeight="1">
      <c r="A10" s="2">
        <v>44207.0</v>
      </c>
      <c r="B10" s="2" t="s">
        <v>13</v>
      </c>
      <c r="C10" s="3">
        <v>3.0</v>
      </c>
      <c r="D10" s="3" t="s">
        <v>14</v>
      </c>
      <c r="E10" s="3" t="s">
        <v>22</v>
      </c>
      <c r="F10" s="3" t="s">
        <v>20</v>
      </c>
      <c r="G10" s="3">
        <v>0.0</v>
      </c>
      <c r="H10" s="3">
        <v>67.0</v>
      </c>
      <c r="I10" s="3">
        <v>85.76</v>
      </c>
      <c r="J10" s="3">
        <v>201.0</v>
      </c>
      <c r="K10" s="3">
        <v>257.28000000000003</v>
      </c>
      <c r="L10" s="3" t="s">
        <v>17</v>
      </c>
      <c r="N10" s="6"/>
      <c r="O10" s="6"/>
    </row>
    <row r="11" ht="14.25" customHeight="1">
      <c r="A11" s="2">
        <v>44207.0</v>
      </c>
      <c r="B11" s="2" t="s">
        <v>18</v>
      </c>
      <c r="C11" s="3">
        <v>4.0</v>
      </c>
      <c r="D11" s="3" t="s">
        <v>25</v>
      </c>
      <c r="E11" s="3" t="s">
        <v>26</v>
      </c>
      <c r="F11" s="3" t="s">
        <v>27</v>
      </c>
      <c r="G11" s="3">
        <v>0.01</v>
      </c>
      <c r="H11" s="3">
        <v>112.0</v>
      </c>
      <c r="I11" s="3">
        <v>146.72</v>
      </c>
      <c r="J11" s="3">
        <v>448.0</v>
      </c>
      <c r="K11" s="3">
        <v>581.0112</v>
      </c>
      <c r="L11" s="3" t="s">
        <v>17</v>
      </c>
      <c r="N11" s="6"/>
      <c r="O11" s="6"/>
    </row>
    <row r="12" ht="14.25" customHeight="1">
      <c r="A12" s="2">
        <v>44207.0</v>
      </c>
      <c r="B12" s="2" t="s">
        <v>18</v>
      </c>
      <c r="C12" s="3">
        <v>4.0</v>
      </c>
      <c r="D12" s="3" t="s">
        <v>19</v>
      </c>
      <c r="E12" s="3" t="s">
        <v>22</v>
      </c>
      <c r="F12" s="3" t="s">
        <v>16</v>
      </c>
      <c r="G12" s="3">
        <v>0.0</v>
      </c>
      <c r="H12" s="3">
        <v>120.0</v>
      </c>
      <c r="I12" s="3">
        <v>162.0</v>
      </c>
      <c r="J12" s="3">
        <v>480.0</v>
      </c>
      <c r="K12" s="3">
        <v>648.0</v>
      </c>
      <c r="L12" s="3" t="s">
        <v>17</v>
      </c>
      <c r="N12" s="6"/>
      <c r="O12" s="6"/>
    </row>
    <row r="13" ht="14.25" customHeight="1">
      <c r="A13" s="2">
        <v>44208.0</v>
      </c>
      <c r="B13" s="2" t="s">
        <v>28</v>
      </c>
      <c r="C13" s="3">
        <v>10.0</v>
      </c>
      <c r="D13" s="3" t="s">
        <v>23</v>
      </c>
      <c r="E13" s="3" t="s">
        <v>16</v>
      </c>
      <c r="F13" s="3" t="s">
        <v>20</v>
      </c>
      <c r="G13" s="3">
        <v>0.0</v>
      </c>
      <c r="H13" s="3">
        <v>120.0</v>
      </c>
      <c r="I13" s="3">
        <v>162.0</v>
      </c>
      <c r="J13" s="3">
        <v>1200.0</v>
      </c>
      <c r="K13" s="3">
        <v>1620.0</v>
      </c>
      <c r="L13" s="3" t="s">
        <v>17</v>
      </c>
      <c r="N13" s="6"/>
      <c r="O13" s="6"/>
    </row>
    <row r="14" ht="14.25" customHeight="1">
      <c r="A14" s="2">
        <v>44214.0</v>
      </c>
      <c r="B14" s="2" t="s">
        <v>13</v>
      </c>
      <c r="C14" s="3">
        <v>13.0</v>
      </c>
      <c r="D14" s="3" t="s">
        <v>24</v>
      </c>
      <c r="E14" s="3" t="s">
        <v>22</v>
      </c>
      <c r="F14" s="3" t="s">
        <v>16</v>
      </c>
      <c r="G14" s="3">
        <v>0.0</v>
      </c>
      <c r="H14" s="3">
        <v>76.0</v>
      </c>
      <c r="I14" s="3">
        <v>82.08</v>
      </c>
      <c r="J14" s="3">
        <v>988.0</v>
      </c>
      <c r="K14" s="3">
        <v>1067.04</v>
      </c>
      <c r="L14" s="3" t="s">
        <v>17</v>
      </c>
      <c r="N14" s="6"/>
      <c r="O14" s="6"/>
    </row>
    <row r="15" ht="14.25" customHeight="1">
      <c r="A15" s="2">
        <v>44214.0</v>
      </c>
      <c r="B15" s="2" t="s">
        <v>21</v>
      </c>
      <c r="C15" s="3">
        <v>3.0</v>
      </c>
      <c r="D15" s="3" t="s">
        <v>25</v>
      </c>
      <c r="E15" s="3" t="s">
        <v>16</v>
      </c>
      <c r="F15" s="3" t="s">
        <v>20</v>
      </c>
      <c r="G15" s="3">
        <v>0.0</v>
      </c>
      <c r="H15" s="3">
        <v>141.0</v>
      </c>
      <c r="I15" s="3">
        <v>149.46</v>
      </c>
      <c r="J15" s="3">
        <v>423.0</v>
      </c>
      <c r="K15" s="3">
        <v>448.38</v>
      </c>
      <c r="L15" s="3" t="s">
        <v>17</v>
      </c>
      <c r="N15" s="6"/>
      <c r="O15" s="6"/>
    </row>
    <row r="16" ht="14.25" customHeight="1">
      <c r="A16" s="2">
        <v>44215.0</v>
      </c>
      <c r="B16" s="2" t="s">
        <v>18</v>
      </c>
      <c r="C16" s="3">
        <v>6.0</v>
      </c>
      <c r="D16" s="3" t="s">
        <v>14</v>
      </c>
      <c r="E16" s="3" t="s">
        <v>22</v>
      </c>
      <c r="F16" s="3" t="s">
        <v>20</v>
      </c>
      <c r="G16" s="3">
        <v>0.02</v>
      </c>
      <c r="H16" s="3">
        <v>5.0</v>
      </c>
      <c r="I16" s="3">
        <v>6.7</v>
      </c>
      <c r="J16" s="3">
        <v>30.0</v>
      </c>
      <c r="K16" s="3">
        <v>39.396</v>
      </c>
      <c r="L16" s="3" t="s">
        <v>17</v>
      </c>
      <c r="N16" s="6"/>
      <c r="O16" s="6"/>
    </row>
    <row r="17" ht="14.25" customHeight="1">
      <c r="A17" s="2">
        <v>44216.0</v>
      </c>
      <c r="B17" s="2" t="s">
        <v>13</v>
      </c>
      <c r="C17" s="3">
        <v>4.0</v>
      </c>
      <c r="D17" s="3" t="s">
        <v>24</v>
      </c>
      <c r="E17" s="3" t="s">
        <v>22</v>
      </c>
      <c r="F17" s="3" t="s">
        <v>20</v>
      </c>
      <c r="G17" s="3">
        <v>0.0</v>
      </c>
      <c r="H17" s="3">
        <v>55.0</v>
      </c>
      <c r="I17" s="3">
        <v>58.3</v>
      </c>
      <c r="J17" s="3">
        <v>220.0</v>
      </c>
      <c r="K17" s="3">
        <v>233.2</v>
      </c>
      <c r="L17" s="3" t="s">
        <v>17</v>
      </c>
      <c r="N17" s="6"/>
      <c r="O17" s="6"/>
    </row>
    <row r="18" ht="14.25" customHeight="1">
      <c r="A18" s="2">
        <v>44216.0</v>
      </c>
      <c r="B18" s="2" t="s">
        <v>21</v>
      </c>
      <c r="C18" s="3">
        <v>4.0</v>
      </c>
      <c r="D18" s="3" t="s">
        <v>19</v>
      </c>
      <c r="E18" s="3" t="s">
        <v>22</v>
      </c>
      <c r="F18" s="3" t="s">
        <v>20</v>
      </c>
      <c r="G18" s="3">
        <v>0.0</v>
      </c>
      <c r="H18" s="3">
        <v>61.0</v>
      </c>
      <c r="I18" s="3">
        <v>76.25</v>
      </c>
      <c r="J18" s="3">
        <v>244.0</v>
      </c>
      <c r="K18" s="3">
        <v>305.0</v>
      </c>
      <c r="L18" s="3" t="s">
        <v>17</v>
      </c>
      <c r="N18" s="6"/>
      <c r="O18" s="6"/>
    </row>
    <row r="19" ht="14.25" customHeight="1">
      <c r="A19" s="2">
        <v>44217.0</v>
      </c>
      <c r="B19" s="2" t="s">
        <v>21</v>
      </c>
      <c r="C19" s="3">
        <v>15.0</v>
      </c>
      <c r="D19" s="3" t="s">
        <v>25</v>
      </c>
      <c r="E19" s="3" t="s">
        <v>15</v>
      </c>
      <c r="F19" s="3" t="s">
        <v>20</v>
      </c>
      <c r="G19" s="3">
        <v>0.0</v>
      </c>
      <c r="H19" s="3">
        <v>44.0</v>
      </c>
      <c r="I19" s="3">
        <v>48.84</v>
      </c>
      <c r="J19" s="3">
        <v>660.0</v>
      </c>
      <c r="K19" s="3">
        <v>732.6</v>
      </c>
      <c r="L19" s="3" t="s">
        <v>17</v>
      </c>
      <c r="N19" s="6"/>
      <c r="O19" s="6"/>
    </row>
    <row r="20" ht="14.25" customHeight="1">
      <c r="A20" s="2">
        <v>44217.0</v>
      </c>
      <c r="B20" s="2" t="s">
        <v>18</v>
      </c>
      <c r="C20" s="3">
        <v>9.0</v>
      </c>
      <c r="D20" s="3" t="s">
        <v>14</v>
      </c>
      <c r="E20" s="3" t="s">
        <v>22</v>
      </c>
      <c r="F20" s="3" t="s">
        <v>16</v>
      </c>
      <c r="G20" s="3">
        <v>0.0</v>
      </c>
      <c r="H20" s="3">
        <v>71.0</v>
      </c>
      <c r="I20" s="3">
        <v>80.94</v>
      </c>
      <c r="J20" s="3">
        <v>639.0</v>
      </c>
      <c r="K20" s="3">
        <v>728.46</v>
      </c>
      <c r="L20" s="3" t="s">
        <v>17</v>
      </c>
      <c r="N20" s="6"/>
      <c r="O20" s="6"/>
    </row>
    <row r="21" ht="14.25" customHeight="1">
      <c r="A21" s="2">
        <v>44217.0</v>
      </c>
      <c r="B21" s="2" t="s">
        <v>21</v>
      </c>
      <c r="C21" s="3">
        <v>6.0</v>
      </c>
      <c r="D21" s="3" t="s">
        <v>23</v>
      </c>
      <c r="E21" s="3" t="s">
        <v>22</v>
      </c>
      <c r="F21" s="3" t="s">
        <v>16</v>
      </c>
      <c r="G21" s="3">
        <v>0.01</v>
      </c>
      <c r="H21" s="3">
        <v>120.0</v>
      </c>
      <c r="I21" s="3">
        <v>162.0</v>
      </c>
      <c r="J21" s="3">
        <v>720.0</v>
      </c>
      <c r="K21" s="3">
        <v>962.28</v>
      </c>
      <c r="L21" s="3" t="s">
        <v>17</v>
      </c>
      <c r="N21" s="6"/>
      <c r="O21" s="6"/>
    </row>
    <row r="22" ht="14.25" customHeight="1">
      <c r="A22" s="2">
        <v>44221.0</v>
      </c>
      <c r="B22" s="2" t="s">
        <v>21</v>
      </c>
      <c r="C22" s="3">
        <v>6.0</v>
      </c>
      <c r="D22" s="3" t="s">
        <v>23</v>
      </c>
      <c r="E22" s="3" t="s">
        <v>22</v>
      </c>
      <c r="F22" s="3" t="s">
        <v>20</v>
      </c>
      <c r="G22" s="3">
        <v>0.0</v>
      </c>
      <c r="H22" s="3">
        <v>55.0</v>
      </c>
      <c r="I22" s="3">
        <v>58.3</v>
      </c>
      <c r="J22" s="3">
        <v>330.0</v>
      </c>
      <c r="K22" s="3">
        <v>349.79999999999995</v>
      </c>
      <c r="L22" s="3" t="s">
        <v>17</v>
      </c>
      <c r="N22" s="6"/>
      <c r="O22" s="6"/>
    </row>
    <row r="23" ht="14.25" customHeight="1">
      <c r="A23" s="2">
        <v>44221.0</v>
      </c>
      <c r="B23" s="2" t="s">
        <v>18</v>
      </c>
      <c r="C23" s="3">
        <v>7.0</v>
      </c>
      <c r="D23" s="3" t="s">
        <v>23</v>
      </c>
      <c r="E23" s="3" t="s">
        <v>22</v>
      </c>
      <c r="F23" s="3" t="s">
        <v>16</v>
      </c>
      <c r="G23" s="3">
        <v>0.0</v>
      </c>
      <c r="H23" s="3">
        <v>5.0</v>
      </c>
      <c r="I23" s="3">
        <v>6.7</v>
      </c>
      <c r="J23" s="3">
        <v>35.0</v>
      </c>
      <c r="K23" s="3">
        <v>46.9</v>
      </c>
      <c r="L23" s="3" t="s">
        <v>17</v>
      </c>
      <c r="N23" s="6"/>
      <c r="O23" s="6"/>
    </row>
    <row r="24" ht="14.25" customHeight="1">
      <c r="A24" s="2">
        <v>44221.0</v>
      </c>
      <c r="B24" s="2" t="s">
        <v>13</v>
      </c>
      <c r="C24" s="3">
        <v>14.0</v>
      </c>
      <c r="D24" s="3" t="s">
        <v>25</v>
      </c>
      <c r="E24" s="3" t="s">
        <v>22</v>
      </c>
      <c r="F24" s="3" t="s">
        <v>16</v>
      </c>
      <c r="G24" s="3">
        <v>0.0</v>
      </c>
      <c r="H24" s="3">
        <v>93.0</v>
      </c>
      <c r="I24" s="3">
        <v>104.16</v>
      </c>
      <c r="J24" s="3">
        <v>1302.0</v>
      </c>
      <c r="K24" s="3">
        <v>1458.24</v>
      </c>
      <c r="L24" s="3" t="s">
        <v>17</v>
      </c>
      <c r="N24" s="6"/>
      <c r="O24" s="6"/>
    </row>
    <row r="25" ht="14.25" customHeight="1">
      <c r="A25" s="2">
        <v>44222.0</v>
      </c>
      <c r="B25" s="2" t="s">
        <v>28</v>
      </c>
      <c r="C25" s="3">
        <v>9.0</v>
      </c>
      <c r="D25" s="3" t="s">
        <v>14</v>
      </c>
      <c r="E25" s="3" t="s">
        <v>15</v>
      </c>
      <c r="F25" s="3" t="s">
        <v>20</v>
      </c>
      <c r="G25" s="3">
        <v>0.0</v>
      </c>
      <c r="H25" s="3">
        <v>76.0</v>
      </c>
      <c r="I25" s="3">
        <v>82.08</v>
      </c>
      <c r="J25" s="3">
        <v>684.0</v>
      </c>
      <c r="K25" s="3">
        <v>738.72</v>
      </c>
      <c r="L25" s="3" t="s">
        <v>17</v>
      </c>
      <c r="N25" s="6"/>
      <c r="O25" s="6"/>
    </row>
    <row r="26" ht="14.25" customHeight="1">
      <c r="A26" s="2">
        <v>44222.0</v>
      </c>
      <c r="B26" s="2" t="s">
        <v>18</v>
      </c>
      <c r="C26" s="3">
        <v>7.0</v>
      </c>
      <c r="D26" s="3" t="s">
        <v>14</v>
      </c>
      <c r="E26" s="3" t="s">
        <v>16</v>
      </c>
      <c r="F26" s="3" t="s">
        <v>20</v>
      </c>
      <c r="G26" s="3">
        <v>0.03</v>
      </c>
      <c r="H26" s="3">
        <v>75.0</v>
      </c>
      <c r="I26" s="3">
        <v>85.5</v>
      </c>
      <c r="J26" s="3">
        <v>525.0</v>
      </c>
      <c r="K26" s="3">
        <v>580.545</v>
      </c>
      <c r="L26" s="3" t="s">
        <v>17</v>
      </c>
      <c r="N26" s="6"/>
      <c r="O26" s="6"/>
    </row>
    <row r="27" ht="14.25" customHeight="1">
      <c r="A27" s="2">
        <v>44222.0</v>
      </c>
      <c r="B27" s="2" t="s">
        <v>21</v>
      </c>
      <c r="C27" s="3">
        <v>7.0</v>
      </c>
      <c r="D27" s="3" t="s">
        <v>19</v>
      </c>
      <c r="E27" s="3" t="s">
        <v>16</v>
      </c>
      <c r="F27" s="3" t="s">
        <v>16</v>
      </c>
      <c r="G27" s="3">
        <v>0.0</v>
      </c>
      <c r="H27" s="3">
        <v>98.0</v>
      </c>
      <c r="I27" s="3">
        <v>103.88</v>
      </c>
      <c r="J27" s="3">
        <v>686.0</v>
      </c>
      <c r="K27" s="3">
        <v>727.16</v>
      </c>
      <c r="L27" s="3" t="s">
        <v>17</v>
      </c>
      <c r="N27" s="6"/>
      <c r="O27" s="6"/>
    </row>
    <row r="28" ht="14.25" customHeight="1">
      <c r="A28" s="2">
        <v>44223.0</v>
      </c>
      <c r="B28" s="2" t="s">
        <v>18</v>
      </c>
      <c r="C28" s="3">
        <v>7.0</v>
      </c>
      <c r="D28" s="3" t="s">
        <v>19</v>
      </c>
      <c r="E28" s="3" t="s">
        <v>15</v>
      </c>
      <c r="F28" s="3" t="s">
        <v>16</v>
      </c>
      <c r="G28" s="3">
        <v>0.0</v>
      </c>
      <c r="H28" s="3">
        <v>90.0</v>
      </c>
      <c r="I28" s="3">
        <v>115.2</v>
      </c>
      <c r="J28" s="3">
        <v>630.0</v>
      </c>
      <c r="K28" s="3">
        <v>806.4</v>
      </c>
      <c r="L28" s="3" t="s">
        <v>17</v>
      </c>
      <c r="N28" s="6"/>
      <c r="O28" s="6"/>
    </row>
    <row r="29" ht="14.25" customHeight="1">
      <c r="A29" s="2">
        <v>44223.0</v>
      </c>
      <c r="B29" s="2" t="s">
        <v>18</v>
      </c>
      <c r="C29" s="3">
        <v>3.0</v>
      </c>
      <c r="D29" s="3" t="s">
        <v>23</v>
      </c>
      <c r="E29" s="3" t="s">
        <v>15</v>
      </c>
      <c r="F29" s="3" t="s">
        <v>16</v>
      </c>
      <c r="G29" s="3">
        <v>0.0</v>
      </c>
      <c r="H29" s="3">
        <v>89.0</v>
      </c>
      <c r="I29" s="3">
        <v>117.48</v>
      </c>
      <c r="J29" s="3">
        <v>267.0</v>
      </c>
      <c r="K29" s="3">
        <v>352.44</v>
      </c>
      <c r="L29" s="3" t="s">
        <v>17</v>
      </c>
      <c r="N29" s="6"/>
      <c r="O29" s="6"/>
    </row>
    <row r="30" ht="14.25" customHeight="1">
      <c r="A30" s="2">
        <v>44224.0</v>
      </c>
      <c r="B30" s="2" t="s">
        <v>18</v>
      </c>
      <c r="C30" s="3">
        <v>10.0</v>
      </c>
      <c r="D30" s="3" t="s">
        <v>24</v>
      </c>
      <c r="E30" s="3" t="s">
        <v>16</v>
      </c>
      <c r="F30" s="3" t="s">
        <v>20</v>
      </c>
      <c r="G30" s="3">
        <v>0.01</v>
      </c>
      <c r="H30" s="3">
        <v>44.0</v>
      </c>
      <c r="I30" s="3">
        <v>48.84</v>
      </c>
      <c r="J30" s="3">
        <v>440.0</v>
      </c>
      <c r="K30" s="3">
        <v>483.516</v>
      </c>
      <c r="L30" s="3" t="s">
        <v>17</v>
      </c>
      <c r="N30" s="6"/>
      <c r="O30" s="6"/>
    </row>
    <row r="31" ht="14.25" customHeight="1">
      <c r="A31" s="2">
        <v>44224.0</v>
      </c>
      <c r="B31" s="2" t="s">
        <v>21</v>
      </c>
      <c r="C31" s="3">
        <v>2.0</v>
      </c>
      <c r="D31" s="3" t="s">
        <v>23</v>
      </c>
      <c r="E31" s="3" t="s">
        <v>22</v>
      </c>
      <c r="F31" s="3" t="s">
        <v>20</v>
      </c>
      <c r="G31" s="3">
        <v>0.0</v>
      </c>
      <c r="H31" s="3">
        <v>47.0</v>
      </c>
      <c r="I31" s="3">
        <v>53.11</v>
      </c>
      <c r="J31" s="3">
        <v>94.0</v>
      </c>
      <c r="K31" s="3">
        <v>106.22</v>
      </c>
      <c r="L31" s="3" t="s">
        <v>17</v>
      </c>
      <c r="N31" s="6"/>
      <c r="O31" s="6"/>
    </row>
    <row r="32" ht="14.25" customHeight="1">
      <c r="A32" s="2">
        <v>44229.0</v>
      </c>
      <c r="B32" s="2" t="s">
        <v>21</v>
      </c>
      <c r="C32" s="3">
        <v>7.0</v>
      </c>
      <c r="D32" s="4" t="s">
        <v>24</v>
      </c>
      <c r="E32" s="3" t="s">
        <v>16</v>
      </c>
      <c r="F32" s="3" t="s">
        <v>16</v>
      </c>
      <c r="G32" s="3">
        <v>0.0</v>
      </c>
      <c r="H32" s="3">
        <v>148.0</v>
      </c>
      <c r="I32" s="3">
        <v>164.28</v>
      </c>
      <c r="J32" s="3">
        <v>1036.0</v>
      </c>
      <c r="K32" s="3">
        <v>1149.96</v>
      </c>
      <c r="L32" s="3" t="s">
        <v>29</v>
      </c>
      <c r="N32" s="6"/>
      <c r="O32" s="6"/>
    </row>
    <row r="33" ht="14.25" customHeight="1">
      <c r="A33" s="2">
        <v>44230.0</v>
      </c>
      <c r="B33" s="2" t="s">
        <v>18</v>
      </c>
      <c r="C33" s="3">
        <v>13.0</v>
      </c>
      <c r="D33" s="3" t="s">
        <v>24</v>
      </c>
      <c r="E33" s="3" t="s">
        <v>22</v>
      </c>
      <c r="F33" s="3" t="s">
        <v>16</v>
      </c>
      <c r="G33" s="3">
        <v>0.0</v>
      </c>
      <c r="H33" s="3">
        <v>13.0</v>
      </c>
      <c r="I33" s="3">
        <v>16.64</v>
      </c>
      <c r="J33" s="3">
        <v>169.0</v>
      </c>
      <c r="K33" s="3">
        <v>216.32</v>
      </c>
      <c r="L33" s="3" t="s">
        <v>29</v>
      </c>
      <c r="N33" s="6"/>
      <c r="O33" s="6"/>
    </row>
    <row r="34" ht="14.25" customHeight="1">
      <c r="A34" s="2">
        <v>44230.0</v>
      </c>
      <c r="B34" s="2" t="s">
        <v>28</v>
      </c>
      <c r="C34" s="3">
        <v>2.0</v>
      </c>
      <c r="D34" s="3" t="s">
        <v>19</v>
      </c>
      <c r="E34" s="3" t="s">
        <v>15</v>
      </c>
      <c r="F34" s="3" t="s">
        <v>20</v>
      </c>
      <c r="G34" s="3">
        <v>0.0</v>
      </c>
      <c r="H34" s="3">
        <v>121.0</v>
      </c>
      <c r="I34" s="3">
        <v>141.57</v>
      </c>
      <c r="J34" s="3">
        <v>242.0</v>
      </c>
      <c r="K34" s="3">
        <v>283.14</v>
      </c>
      <c r="L34" s="3" t="s">
        <v>29</v>
      </c>
      <c r="M34" s="5">
        <f t="shared" ref="M34:M528" si="1">K34-J34</f>
        <v>41.14</v>
      </c>
      <c r="N34" s="6">
        <f t="shared" ref="N34:N528" si="2">M34/J34</f>
        <v>0.17</v>
      </c>
      <c r="O34" s="6">
        <f t="shared" ref="O34:O528" si="3">1-(J34/K34)</f>
        <v>0.1452991453</v>
      </c>
      <c r="P34" s="5">
        <f t="shared" ref="P34:P528" si="4">J34*O34</f>
        <v>35.16239316</v>
      </c>
    </row>
    <row r="35" ht="14.25" customHeight="1">
      <c r="A35" s="2">
        <v>44231.0</v>
      </c>
      <c r="B35" s="2" t="s">
        <v>13</v>
      </c>
      <c r="C35" s="3">
        <v>4.0</v>
      </c>
      <c r="D35" s="3" t="s">
        <v>19</v>
      </c>
      <c r="E35" s="3" t="s">
        <v>16</v>
      </c>
      <c r="F35" s="3" t="s">
        <v>16</v>
      </c>
      <c r="G35" s="3">
        <v>0.0</v>
      </c>
      <c r="H35" s="3">
        <v>67.0</v>
      </c>
      <c r="I35" s="3">
        <v>85.76</v>
      </c>
      <c r="J35" s="3">
        <v>268.0</v>
      </c>
      <c r="K35" s="3">
        <v>343.04</v>
      </c>
      <c r="L35" s="3" t="s">
        <v>29</v>
      </c>
      <c r="M35" s="5">
        <f t="shared" si="1"/>
        <v>75.04</v>
      </c>
      <c r="N35" s="6">
        <f t="shared" si="2"/>
        <v>0.28</v>
      </c>
      <c r="O35" s="6">
        <f t="shared" si="3"/>
        <v>0.21875</v>
      </c>
      <c r="P35" s="5">
        <f t="shared" si="4"/>
        <v>58.625</v>
      </c>
    </row>
    <row r="36" ht="14.25" customHeight="1">
      <c r="A36" s="2">
        <v>44232.0</v>
      </c>
      <c r="B36" s="2" t="s">
        <v>21</v>
      </c>
      <c r="C36" s="3">
        <v>7.0</v>
      </c>
      <c r="D36" s="3" t="s">
        <v>14</v>
      </c>
      <c r="E36" s="3" t="s">
        <v>16</v>
      </c>
      <c r="F36" s="3" t="s">
        <v>20</v>
      </c>
      <c r="G36" s="3">
        <v>0.0</v>
      </c>
      <c r="H36" s="3">
        <v>67.0</v>
      </c>
      <c r="I36" s="3">
        <v>83.08</v>
      </c>
      <c r="J36" s="3">
        <v>469.0</v>
      </c>
      <c r="K36" s="3">
        <v>581.56</v>
      </c>
      <c r="L36" s="3" t="s">
        <v>29</v>
      </c>
      <c r="M36" s="5">
        <f t="shared" si="1"/>
        <v>112.56</v>
      </c>
      <c r="N36" s="6">
        <f t="shared" si="2"/>
        <v>0.24</v>
      </c>
      <c r="O36" s="6">
        <f t="shared" si="3"/>
        <v>0.1935483871</v>
      </c>
      <c r="P36" s="5">
        <f t="shared" si="4"/>
        <v>90.77419355</v>
      </c>
    </row>
    <row r="37" ht="14.25" customHeight="1">
      <c r="A37" s="2">
        <v>44232.0</v>
      </c>
      <c r="B37" s="2" t="s">
        <v>21</v>
      </c>
      <c r="C37" s="3">
        <v>1.0</v>
      </c>
      <c r="D37" s="3" t="s">
        <v>23</v>
      </c>
      <c r="E37" s="3" t="s">
        <v>22</v>
      </c>
      <c r="F37" s="3" t="s">
        <v>20</v>
      </c>
      <c r="G37" s="3">
        <v>0.0</v>
      </c>
      <c r="H37" s="3">
        <v>133.0</v>
      </c>
      <c r="I37" s="3">
        <v>155.61</v>
      </c>
      <c r="J37" s="3">
        <v>133.0</v>
      </c>
      <c r="K37" s="3">
        <v>155.61</v>
      </c>
      <c r="L37" s="3" t="s">
        <v>29</v>
      </c>
      <c r="M37" s="5">
        <f t="shared" si="1"/>
        <v>22.61</v>
      </c>
      <c r="N37" s="6">
        <f t="shared" si="2"/>
        <v>0.17</v>
      </c>
      <c r="O37" s="6">
        <f t="shared" si="3"/>
        <v>0.1452991453</v>
      </c>
      <c r="P37" s="5">
        <f t="shared" si="4"/>
        <v>19.32478632</v>
      </c>
    </row>
    <row r="38" ht="14.25" customHeight="1">
      <c r="A38" s="2">
        <v>44232.0</v>
      </c>
      <c r="B38" s="2" t="s">
        <v>21</v>
      </c>
      <c r="C38" s="3">
        <v>9.0</v>
      </c>
      <c r="D38" s="3" t="s">
        <v>19</v>
      </c>
      <c r="E38" s="3" t="s">
        <v>22</v>
      </c>
      <c r="F38" s="3" t="s">
        <v>20</v>
      </c>
      <c r="G38" s="3">
        <v>0.0</v>
      </c>
      <c r="H38" s="3">
        <v>67.0</v>
      </c>
      <c r="I38" s="3">
        <v>83.08</v>
      </c>
      <c r="J38" s="3">
        <v>603.0</v>
      </c>
      <c r="K38" s="3">
        <v>747.72</v>
      </c>
      <c r="L38" s="3" t="s">
        <v>29</v>
      </c>
      <c r="M38" s="5">
        <f t="shared" si="1"/>
        <v>144.72</v>
      </c>
      <c r="N38" s="6">
        <f t="shared" si="2"/>
        <v>0.24</v>
      </c>
      <c r="O38" s="6">
        <f t="shared" si="3"/>
        <v>0.1935483871</v>
      </c>
      <c r="P38" s="5">
        <f t="shared" si="4"/>
        <v>116.7096774</v>
      </c>
    </row>
    <row r="39" ht="14.25" customHeight="1">
      <c r="A39" s="2">
        <v>44233.0</v>
      </c>
      <c r="B39" s="2" t="s">
        <v>18</v>
      </c>
      <c r="C39" s="3">
        <v>1.0</v>
      </c>
      <c r="D39" s="3" t="s">
        <v>19</v>
      </c>
      <c r="E39" s="3" t="s">
        <v>22</v>
      </c>
      <c r="F39" s="3" t="s">
        <v>20</v>
      </c>
      <c r="G39" s="3">
        <v>0.0</v>
      </c>
      <c r="H39" s="3">
        <v>5.0</v>
      </c>
      <c r="I39" s="3">
        <v>6.7</v>
      </c>
      <c r="J39" s="3">
        <v>5.0</v>
      </c>
      <c r="K39" s="3">
        <v>6.7</v>
      </c>
      <c r="L39" s="3" t="s">
        <v>29</v>
      </c>
      <c r="M39" s="5">
        <f t="shared" si="1"/>
        <v>1.7</v>
      </c>
      <c r="N39" s="6">
        <f t="shared" si="2"/>
        <v>0.34</v>
      </c>
      <c r="O39" s="6">
        <f t="shared" si="3"/>
        <v>0.2537313433</v>
      </c>
      <c r="P39" s="5">
        <f t="shared" si="4"/>
        <v>1.268656716</v>
      </c>
    </row>
    <row r="40" ht="14.25" customHeight="1">
      <c r="A40" s="2">
        <v>44236.0</v>
      </c>
      <c r="B40" s="2" t="s">
        <v>21</v>
      </c>
      <c r="C40" s="3">
        <v>14.0</v>
      </c>
      <c r="D40" s="3" t="s">
        <v>19</v>
      </c>
      <c r="E40" s="3" t="s">
        <v>22</v>
      </c>
      <c r="F40" s="3" t="s">
        <v>16</v>
      </c>
      <c r="G40" s="3">
        <v>0.0</v>
      </c>
      <c r="H40" s="3">
        <v>55.0</v>
      </c>
      <c r="I40" s="3">
        <v>58.3</v>
      </c>
      <c r="J40" s="3">
        <v>770.0</v>
      </c>
      <c r="K40" s="3">
        <v>816.1999999999999</v>
      </c>
      <c r="L40" s="3" t="s">
        <v>29</v>
      </c>
      <c r="M40" s="5">
        <f t="shared" si="1"/>
        <v>46.2</v>
      </c>
      <c r="N40" s="6">
        <f t="shared" si="2"/>
        <v>0.06</v>
      </c>
      <c r="O40" s="6">
        <f t="shared" si="3"/>
        <v>0.05660377358</v>
      </c>
      <c r="P40" s="5">
        <f t="shared" si="4"/>
        <v>43.58490566</v>
      </c>
    </row>
    <row r="41" ht="14.25" customHeight="1">
      <c r="A41" s="2">
        <v>44239.0</v>
      </c>
      <c r="B41" s="2" t="s">
        <v>18</v>
      </c>
      <c r="C41" s="3">
        <v>7.0</v>
      </c>
      <c r="D41" s="3" t="s">
        <v>24</v>
      </c>
      <c r="E41" s="3" t="s">
        <v>22</v>
      </c>
      <c r="F41" s="3" t="s">
        <v>20</v>
      </c>
      <c r="G41" s="3">
        <v>0.0</v>
      </c>
      <c r="H41" s="3">
        <v>83.0</v>
      </c>
      <c r="I41" s="3">
        <v>94.62</v>
      </c>
      <c r="J41" s="3">
        <v>581.0</v>
      </c>
      <c r="K41" s="3">
        <v>662.34</v>
      </c>
      <c r="L41" s="3" t="s">
        <v>29</v>
      </c>
      <c r="M41" s="5">
        <f t="shared" si="1"/>
        <v>81.34</v>
      </c>
      <c r="N41" s="6">
        <f t="shared" si="2"/>
        <v>0.14</v>
      </c>
      <c r="O41" s="6">
        <f t="shared" si="3"/>
        <v>0.1228070175</v>
      </c>
      <c r="P41" s="5">
        <f t="shared" si="4"/>
        <v>71.35087719</v>
      </c>
    </row>
    <row r="42" ht="14.25" customHeight="1">
      <c r="A42" s="2">
        <v>44239.0</v>
      </c>
      <c r="B42" s="2" t="s">
        <v>13</v>
      </c>
      <c r="C42" s="3">
        <v>9.0</v>
      </c>
      <c r="D42" s="3" t="s">
        <v>25</v>
      </c>
      <c r="E42" s="3" t="s">
        <v>16</v>
      </c>
      <c r="F42" s="3" t="s">
        <v>20</v>
      </c>
      <c r="G42" s="3">
        <v>0.0</v>
      </c>
      <c r="H42" s="3">
        <v>141.0</v>
      </c>
      <c r="I42" s="3">
        <v>149.46</v>
      </c>
      <c r="J42" s="3">
        <v>1269.0</v>
      </c>
      <c r="K42" s="3">
        <v>1345.14</v>
      </c>
      <c r="L42" s="3" t="s">
        <v>29</v>
      </c>
      <c r="M42" s="5">
        <f t="shared" si="1"/>
        <v>76.14</v>
      </c>
      <c r="N42" s="6">
        <f t="shared" si="2"/>
        <v>0.06</v>
      </c>
      <c r="O42" s="6">
        <f t="shared" si="3"/>
        <v>0.05660377358</v>
      </c>
      <c r="P42" s="5">
        <f t="shared" si="4"/>
        <v>71.83018868</v>
      </c>
    </row>
    <row r="43" ht="14.25" customHeight="1">
      <c r="A43" s="2">
        <v>44242.0</v>
      </c>
      <c r="B43" s="2" t="s">
        <v>13</v>
      </c>
      <c r="C43" s="3">
        <v>4.0</v>
      </c>
      <c r="D43" s="3" t="s">
        <v>24</v>
      </c>
      <c r="E43" s="3" t="s">
        <v>22</v>
      </c>
      <c r="F43" s="3" t="s">
        <v>16</v>
      </c>
      <c r="G43" s="3">
        <v>0.0</v>
      </c>
      <c r="H43" s="3">
        <v>48.0</v>
      </c>
      <c r="I43" s="3">
        <v>57.120000000000005</v>
      </c>
      <c r="J43" s="3">
        <v>192.0</v>
      </c>
      <c r="K43" s="3">
        <v>228.48000000000002</v>
      </c>
      <c r="L43" s="3" t="s">
        <v>29</v>
      </c>
      <c r="M43" s="5">
        <f t="shared" si="1"/>
        <v>36.48</v>
      </c>
      <c r="N43" s="6">
        <f t="shared" si="2"/>
        <v>0.19</v>
      </c>
      <c r="O43" s="6">
        <f t="shared" si="3"/>
        <v>0.1596638655</v>
      </c>
      <c r="P43" s="5">
        <f t="shared" si="4"/>
        <v>30.65546218</v>
      </c>
    </row>
    <row r="44" ht="14.25" customHeight="1">
      <c r="A44" s="2">
        <v>44245.0</v>
      </c>
      <c r="B44" s="2" t="s">
        <v>28</v>
      </c>
      <c r="C44" s="3">
        <v>6.0</v>
      </c>
      <c r="D44" s="3" t="s">
        <v>25</v>
      </c>
      <c r="E44" s="3" t="s">
        <v>16</v>
      </c>
      <c r="F44" s="3" t="s">
        <v>20</v>
      </c>
      <c r="G44" s="3">
        <v>0.0</v>
      </c>
      <c r="H44" s="3">
        <v>12.0</v>
      </c>
      <c r="I44" s="3">
        <v>15.719999999999999</v>
      </c>
      <c r="J44" s="3">
        <v>72.0</v>
      </c>
      <c r="K44" s="3">
        <v>94.32</v>
      </c>
      <c r="L44" s="3" t="s">
        <v>29</v>
      </c>
      <c r="M44" s="5">
        <f t="shared" si="1"/>
        <v>22.32</v>
      </c>
      <c r="N44" s="6">
        <f t="shared" si="2"/>
        <v>0.31</v>
      </c>
      <c r="O44" s="6">
        <f t="shared" si="3"/>
        <v>0.2366412214</v>
      </c>
      <c r="P44" s="5">
        <f t="shared" si="4"/>
        <v>17.03816794</v>
      </c>
    </row>
    <row r="45" ht="14.25" customHeight="1">
      <c r="A45" s="2">
        <v>44247.0</v>
      </c>
      <c r="B45" s="2" t="s">
        <v>21</v>
      </c>
      <c r="C45" s="3">
        <v>11.0</v>
      </c>
      <c r="D45" s="3" t="s">
        <v>14</v>
      </c>
      <c r="E45" s="3" t="s">
        <v>16</v>
      </c>
      <c r="F45" s="3" t="s">
        <v>20</v>
      </c>
      <c r="G45" s="3">
        <v>0.0</v>
      </c>
      <c r="H45" s="3">
        <v>148.0</v>
      </c>
      <c r="I45" s="3">
        <v>201.28</v>
      </c>
      <c r="J45" s="3">
        <v>1628.0</v>
      </c>
      <c r="K45" s="3">
        <v>2214.08</v>
      </c>
      <c r="L45" s="3" t="s">
        <v>29</v>
      </c>
      <c r="M45" s="5">
        <f t="shared" si="1"/>
        <v>586.08</v>
      </c>
      <c r="N45" s="6">
        <f t="shared" si="2"/>
        <v>0.36</v>
      </c>
      <c r="O45" s="6">
        <f t="shared" si="3"/>
        <v>0.2647058824</v>
      </c>
      <c r="P45" s="5">
        <f t="shared" si="4"/>
        <v>430.9411765</v>
      </c>
    </row>
    <row r="46" ht="14.25" customHeight="1">
      <c r="A46" s="2">
        <v>44249.0</v>
      </c>
      <c r="B46" s="2" t="s">
        <v>18</v>
      </c>
      <c r="C46" s="3">
        <v>5.0</v>
      </c>
      <c r="D46" s="3" t="s">
        <v>24</v>
      </c>
      <c r="E46" s="3" t="s">
        <v>16</v>
      </c>
      <c r="F46" s="3" t="s">
        <v>20</v>
      </c>
      <c r="G46" s="3">
        <v>0.0</v>
      </c>
      <c r="H46" s="3">
        <v>112.0</v>
      </c>
      <c r="I46" s="3">
        <v>122.08</v>
      </c>
      <c r="J46" s="3">
        <v>560.0</v>
      </c>
      <c r="K46" s="3">
        <v>610.4</v>
      </c>
      <c r="L46" s="3" t="s">
        <v>29</v>
      </c>
      <c r="M46" s="5">
        <f t="shared" si="1"/>
        <v>50.4</v>
      </c>
      <c r="N46" s="6">
        <f t="shared" si="2"/>
        <v>0.09</v>
      </c>
      <c r="O46" s="6">
        <f t="shared" si="3"/>
        <v>0.08256880734</v>
      </c>
      <c r="P46" s="5">
        <f t="shared" si="4"/>
        <v>46.23853211</v>
      </c>
    </row>
    <row r="47" ht="14.25" customHeight="1">
      <c r="A47" s="2">
        <v>44250.0</v>
      </c>
      <c r="B47" s="2" t="s">
        <v>18</v>
      </c>
      <c r="C47" s="3">
        <v>3.0</v>
      </c>
      <c r="D47" s="3" t="s">
        <v>23</v>
      </c>
      <c r="E47" s="3" t="s">
        <v>22</v>
      </c>
      <c r="F47" s="3" t="s">
        <v>20</v>
      </c>
      <c r="G47" s="3">
        <v>0.0</v>
      </c>
      <c r="H47" s="3">
        <v>7.0</v>
      </c>
      <c r="I47" s="3">
        <v>8.33</v>
      </c>
      <c r="J47" s="3">
        <v>21.0</v>
      </c>
      <c r="K47" s="3">
        <v>24.990000000000002</v>
      </c>
      <c r="L47" s="3" t="s">
        <v>29</v>
      </c>
      <c r="M47" s="5">
        <f t="shared" si="1"/>
        <v>3.99</v>
      </c>
      <c r="N47" s="6">
        <f t="shared" si="2"/>
        <v>0.19</v>
      </c>
      <c r="O47" s="6">
        <f t="shared" si="3"/>
        <v>0.1596638655</v>
      </c>
      <c r="P47" s="5">
        <f t="shared" si="4"/>
        <v>3.352941176</v>
      </c>
    </row>
    <row r="48" ht="14.25" customHeight="1">
      <c r="A48" s="2">
        <v>44250.0</v>
      </c>
      <c r="B48" s="2" t="s">
        <v>18</v>
      </c>
      <c r="C48" s="3">
        <v>2.0</v>
      </c>
      <c r="D48" s="3" t="s">
        <v>19</v>
      </c>
      <c r="E48" s="3" t="s">
        <v>22</v>
      </c>
      <c r="F48" s="3" t="s">
        <v>16</v>
      </c>
      <c r="G48" s="3">
        <v>0.0</v>
      </c>
      <c r="H48" s="3">
        <v>133.0</v>
      </c>
      <c r="I48" s="3">
        <v>155.61</v>
      </c>
      <c r="J48" s="3">
        <v>266.0</v>
      </c>
      <c r="K48" s="3">
        <v>311.22</v>
      </c>
      <c r="L48" s="3" t="s">
        <v>29</v>
      </c>
      <c r="M48" s="5">
        <f t="shared" si="1"/>
        <v>45.22</v>
      </c>
      <c r="N48" s="6">
        <f t="shared" si="2"/>
        <v>0.17</v>
      </c>
      <c r="O48" s="6">
        <f t="shared" si="3"/>
        <v>0.1452991453</v>
      </c>
      <c r="P48" s="5">
        <f t="shared" si="4"/>
        <v>38.64957265</v>
      </c>
    </row>
    <row r="49" ht="14.25" customHeight="1">
      <c r="A49" s="2">
        <v>44252.0</v>
      </c>
      <c r="B49" s="2" t="s">
        <v>21</v>
      </c>
      <c r="C49" s="3">
        <v>4.0</v>
      </c>
      <c r="D49" s="3" t="s">
        <v>19</v>
      </c>
      <c r="E49" s="3" t="s">
        <v>15</v>
      </c>
      <c r="F49" s="3" t="s">
        <v>16</v>
      </c>
      <c r="G49" s="3">
        <v>0.0</v>
      </c>
      <c r="H49" s="3">
        <v>105.0</v>
      </c>
      <c r="I49" s="3">
        <v>142.8</v>
      </c>
      <c r="J49" s="3">
        <v>420.0</v>
      </c>
      <c r="K49" s="3">
        <v>571.2</v>
      </c>
      <c r="L49" s="3" t="s">
        <v>29</v>
      </c>
      <c r="M49" s="5">
        <f t="shared" si="1"/>
        <v>151.2</v>
      </c>
      <c r="N49" s="6">
        <f t="shared" si="2"/>
        <v>0.36</v>
      </c>
      <c r="O49" s="6">
        <f t="shared" si="3"/>
        <v>0.2647058824</v>
      </c>
      <c r="P49" s="5">
        <f t="shared" si="4"/>
        <v>111.1764706</v>
      </c>
    </row>
    <row r="50" ht="14.25" customHeight="1">
      <c r="A50" s="2">
        <v>44252.0</v>
      </c>
      <c r="B50" s="2" t="s">
        <v>28</v>
      </c>
      <c r="C50" s="3">
        <v>11.0</v>
      </c>
      <c r="D50" s="3" t="s">
        <v>25</v>
      </c>
      <c r="E50" s="3" t="s">
        <v>16</v>
      </c>
      <c r="F50" s="3" t="s">
        <v>20</v>
      </c>
      <c r="G50" s="3">
        <v>0.0</v>
      </c>
      <c r="H50" s="3">
        <v>89.0</v>
      </c>
      <c r="I50" s="3">
        <v>117.48</v>
      </c>
      <c r="J50" s="3">
        <v>979.0</v>
      </c>
      <c r="K50" s="3">
        <v>1292.28</v>
      </c>
      <c r="L50" s="3" t="s">
        <v>29</v>
      </c>
      <c r="M50" s="5">
        <f t="shared" si="1"/>
        <v>313.28</v>
      </c>
      <c r="N50" s="6">
        <f t="shared" si="2"/>
        <v>0.32</v>
      </c>
      <c r="O50" s="6">
        <f t="shared" si="3"/>
        <v>0.2424242424</v>
      </c>
      <c r="P50" s="5">
        <f t="shared" si="4"/>
        <v>237.3333333</v>
      </c>
    </row>
    <row r="51" ht="14.25" customHeight="1">
      <c r="A51" s="2">
        <v>44252.0</v>
      </c>
      <c r="B51" s="2" t="s">
        <v>13</v>
      </c>
      <c r="C51" s="3">
        <v>2.0</v>
      </c>
      <c r="D51" s="3" t="s">
        <v>24</v>
      </c>
      <c r="E51" s="3" t="s">
        <v>22</v>
      </c>
      <c r="F51" s="3" t="s">
        <v>16</v>
      </c>
      <c r="G51" s="3">
        <v>0.0</v>
      </c>
      <c r="H51" s="3">
        <v>148.0</v>
      </c>
      <c r="I51" s="3">
        <v>201.28</v>
      </c>
      <c r="J51" s="3">
        <v>296.0</v>
      </c>
      <c r="K51" s="3">
        <v>402.56</v>
      </c>
      <c r="L51" s="3" t="s">
        <v>29</v>
      </c>
      <c r="M51" s="5">
        <f t="shared" si="1"/>
        <v>106.56</v>
      </c>
      <c r="N51" s="6">
        <f t="shared" si="2"/>
        <v>0.36</v>
      </c>
      <c r="O51" s="6">
        <f t="shared" si="3"/>
        <v>0.2647058824</v>
      </c>
      <c r="P51" s="5">
        <f t="shared" si="4"/>
        <v>78.35294118</v>
      </c>
    </row>
    <row r="52" ht="14.25" customHeight="1">
      <c r="A52" s="2">
        <v>44254.0</v>
      </c>
      <c r="B52" s="2" t="s">
        <v>13</v>
      </c>
      <c r="C52" s="3">
        <v>11.0</v>
      </c>
      <c r="D52" s="3" t="s">
        <v>14</v>
      </c>
      <c r="E52" s="3" t="s">
        <v>15</v>
      </c>
      <c r="F52" s="3" t="s">
        <v>16</v>
      </c>
      <c r="G52" s="3">
        <v>0.0</v>
      </c>
      <c r="H52" s="3">
        <v>37.0</v>
      </c>
      <c r="I52" s="3">
        <v>49.21</v>
      </c>
      <c r="J52" s="3">
        <v>407.0</v>
      </c>
      <c r="K52" s="3">
        <v>541.3100000000001</v>
      </c>
      <c r="L52" s="3" t="s">
        <v>29</v>
      </c>
      <c r="M52" s="5">
        <f t="shared" si="1"/>
        <v>134.31</v>
      </c>
      <c r="N52" s="6">
        <f t="shared" si="2"/>
        <v>0.33</v>
      </c>
      <c r="O52" s="6">
        <f t="shared" si="3"/>
        <v>0.2481203008</v>
      </c>
      <c r="P52" s="5">
        <f t="shared" si="4"/>
        <v>100.9849624</v>
      </c>
    </row>
    <row r="53" ht="14.25" customHeight="1">
      <c r="A53" s="2">
        <v>44258.0</v>
      </c>
      <c r="B53" s="2" t="s">
        <v>28</v>
      </c>
      <c r="C53" s="3">
        <v>1.0</v>
      </c>
      <c r="D53" s="3" t="s">
        <v>14</v>
      </c>
      <c r="E53" s="3" t="s">
        <v>22</v>
      </c>
      <c r="F53" s="3" t="s">
        <v>16</v>
      </c>
      <c r="G53" s="3">
        <v>0.0</v>
      </c>
      <c r="H53" s="3">
        <v>44.0</v>
      </c>
      <c r="I53" s="3">
        <v>48.4</v>
      </c>
      <c r="J53" s="3">
        <v>44.0</v>
      </c>
      <c r="K53" s="3">
        <v>48.4</v>
      </c>
      <c r="L53" s="3" t="s">
        <v>30</v>
      </c>
      <c r="M53" s="5">
        <f t="shared" si="1"/>
        <v>4.4</v>
      </c>
      <c r="N53" s="6">
        <f t="shared" si="2"/>
        <v>0.1</v>
      </c>
      <c r="O53" s="6">
        <f t="shared" si="3"/>
        <v>0.09090909091</v>
      </c>
      <c r="P53" s="5">
        <f t="shared" si="4"/>
        <v>4</v>
      </c>
    </row>
    <row r="54" ht="14.25" customHeight="1">
      <c r="A54" s="2">
        <v>44262.0</v>
      </c>
      <c r="B54" s="2" t="s">
        <v>21</v>
      </c>
      <c r="C54" s="3">
        <v>9.0</v>
      </c>
      <c r="D54" s="3" t="s">
        <v>24</v>
      </c>
      <c r="E54" s="3" t="s">
        <v>22</v>
      </c>
      <c r="F54" s="3" t="s">
        <v>20</v>
      </c>
      <c r="G54" s="3">
        <v>0.0</v>
      </c>
      <c r="H54" s="3">
        <v>126.0</v>
      </c>
      <c r="I54" s="3">
        <v>162.54</v>
      </c>
      <c r="J54" s="3">
        <v>1134.0</v>
      </c>
      <c r="K54" s="3">
        <v>1462.86</v>
      </c>
      <c r="L54" s="3" t="s">
        <v>30</v>
      </c>
      <c r="M54" s="5">
        <f t="shared" si="1"/>
        <v>328.86</v>
      </c>
      <c r="N54" s="6">
        <f t="shared" si="2"/>
        <v>0.29</v>
      </c>
      <c r="O54" s="6">
        <f t="shared" si="3"/>
        <v>0.2248062016</v>
      </c>
      <c r="P54" s="5">
        <f t="shared" si="4"/>
        <v>254.9302326</v>
      </c>
    </row>
    <row r="55" ht="14.25" customHeight="1">
      <c r="A55" s="2">
        <v>44263.0</v>
      </c>
      <c r="B55" s="2" t="s">
        <v>21</v>
      </c>
      <c r="C55" s="3">
        <v>6.0</v>
      </c>
      <c r="D55" s="3" t="s">
        <v>24</v>
      </c>
      <c r="E55" s="3" t="s">
        <v>16</v>
      </c>
      <c r="F55" s="3" t="s">
        <v>20</v>
      </c>
      <c r="G55" s="3">
        <v>0.0</v>
      </c>
      <c r="H55" s="3">
        <v>48.0</v>
      </c>
      <c r="I55" s="3">
        <v>57.120000000000005</v>
      </c>
      <c r="J55" s="3">
        <v>288.0</v>
      </c>
      <c r="K55" s="3">
        <v>342.72</v>
      </c>
      <c r="L55" s="3" t="s">
        <v>30</v>
      </c>
      <c r="M55" s="5">
        <f t="shared" si="1"/>
        <v>54.72</v>
      </c>
      <c r="N55" s="6">
        <f t="shared" si="2"/>
        <v>0.19</v>
      </c>
      <c r="O55" s="6">
        <f t="shared" si="3"/>
        <v>0.1596638655</v>
      </c>
      <c r="P55" s="5">
        <f t="shared" si="4"/>
        <v>45.98319328</v>
      </c>
    </row>
    <row r="56" ht="14.25" customHeight="1">
      <c r="A56" s="2">
        <v>44263.0</v>
      </c>
      <c r="B56" s="2" t="s">
        <v>21</v>
      </c>
      <c r="C56" s="3">
        <v>9.0</v>
      </c>
      <c r="D56" s="3" t="s">
        <v>14</v>
      </c>
      <c r="E56" s="3" t="s">
        <v>16</v>
      </c>
      <c r="F56" s="3" t="s">
        <v>16</v>
      </c>
      <c r="G56" s="3">
        <v>0.0</v>
      </c>
      <c r="H56" s="3">
        <v>76.0</v>
      </c>
      <c r="I56" s="3">
        <v>82.08</v>
      </c>
      <c r="J56" s="3">
        <v>684.0</v>
      </c>
      <c r="K56" s="3">
        <v>738.72</v>
      </c>
      <c r="L56" s="3" t="s">
        <v>30</v>
      </c>
      <c r="M56" s="5">
        <f t="shared" si="1"/>
        <v>54.72</v>
      </c>
      <c r="N56" s="6">
        <f t="shared" si="2"/>
        <v>0.08</v>
      </c>
      <c r="O56" s="6">
        <f t="shared" si="3"/>
        <v>0.07407407407</v>
      </c>
      <c r="P56" s="5">
        <f t="shared" si="4"/>
        <v>50.66666667</v>
      </c>
    </row>
    <row r="57" ht="14.25" customHeight="1">
      <c r="A57" s="2">
        <v>44264.0</v>
      </c>
      <c r="B57" s="2" t="s">
        <v>28</v>
      </c>
      <c r="C57" s="3">
        <v>6.0</v>
      </c>
      <c r="D57" s="3" t="s">
        <v>23</v>
      </c>
      <c r="E57" s="3" t="s">
        <v>15</v>
      </c>
      <c r="F57" s="3" t="s">
        <v>16</v>
      </c>
      <c r="G57" s="3">
        <v>0.0</v>
      </c>
      <c r="H57" s="3">
        <v>47.0</v>
      </c>
      <c r="I57" s="3">
        <v>53.11</v>
      </c>
      <c r="J57" s="3">
        <v>282.0</v>
      </c>
      <c r="K57" s="3">
        <v>318.65999999999997</v>
      </c>
      <c r="L57" s="3" t="s">
        <v>30</v>
      </c>
      <c r="M57" s="5">
        <f t="shared" si="1"/>
        <v>36.66</v>
      </c>
      <c r="N57" s="6">
        <f t="shared" si="2"/>
        <v>0.13</v>
      </c>
      <c r="O57" s="6">
        <f t="shared" si="3"/>
        <v>0.1150442478</v>
      </c>
      <c r="P57" s="5">
        <f t="shared" si="4"/>
        <v>32.44247788</v>
      </c>
    </row>
    <row r="58" ht="14.25" customHeight="1">
      <c r="A58" s="2">
        <v>44266.0</v>
      </c>
      <c r="B58" s="2" t="s">
        <v>13</v>
      </c>
      <c r="C58" s="3">
        <v>11.0</v>
      </c>
      <c r="D58" s="3" t="s">
        <v>25</v>
      </c>
      <c r="E58" s="3" t="s">
        <v>22</v>
      </c>
      <c r="F58" s="3" t="s">
        <v>20</v>
      </c>
      <c r="G58" s="3">
        <v>0.0</v>
      </c>
      <c r="H58" s="3">
        <v>7.0</v>
      </c>
      <c r="I58" s="3">
        <v>8.33</v>
      </c>
      <c r="J58" s="3">
        <v>77.0</v>
      </c>
      <c r="K58" s="3">
        <v>91.63</v>
      </c>
      <c r="L58" s="3" t="s">
        <v>30</v>
      </c>
      <c r="M58" s="5">
        <f t="shared" si="1"/>
        <v>14.63</v>
      </c>
      <c r="N58" s="6">
        <f t="shared" si="2"/>
        <v>0.19</v>
      </c>
      <c r="O58" s="6">
        <f t="shared" si="3"/>
        <v>0.1596638655</v>
      </c>
      <c r="P58" s="5">
        <f t="shared" si="4"/>
        <v>12.29411765</v>
      </c>
    </row>
    <row r="59" ht="14.25" customHeight="1">
      <c r="A59" s="2">
        <v>44268.0</v>
      </c>
      <c r="B59" s="2" t="s">
        <v>13</v>
      </c>
      <c r="C59" s="3">
        <v>10.0</v>
      </c>
      <c r="D59" s="3" t="s">
        <v>25</v>
      </c>
      <c r="E59" s="3" t="s">
        <v>15</v>
      </c>
      <c r="F59" s="3" t="s">
        <v>20</v>
      </c>
      <c r="G59" s="3">
        <v>0.0</v>
      </c>
      <c r="H59" s="3">
        <v>37.0</v>
      </c>
      <c r="I59" s="3">
        <v>41.81</v>
      </c>
      <c r="J59" s="3">
        <v>370.0</v>
      </c>
      <c r="K59" s="3">
        <v>418.1</v>
      </c>
      <c r="L59" s="3" t="s">
        <v>30</v>
      </c>
      <c r="M59" s="5">
        <f t="shared" si="1"/>
        <v>48.1</v>
      </c>
      <c r="N59" s="6">
        <f t="shared" si="2"/>
        <v>0.13</v>
      </c>
      <c r="O59" s="6">
        <f t="shared" si="3"/>
        <v>0.1150442478</v>
      </c>
      <c r="P59" s="5">
        <f t="shared" si="4"/>
        <v>42.56637168</v>
      </c>
    </row>
    <row r="60" ht="14.25" customHeight="1">
      <c r="A60" s="2">
        <v>44270.0</v>
      </c>
      <c r="B60" s="2" t="s">
        <v>18</v>
      </c>
      <c r="C60" s="3">
        <v>11.0</v>
      </c>
      <c r="D60" s="3" t="s">
        <v>23</v>
      </c>
      <c r="E60" s="3" t="s">
        <v>16</v>
      </c>
      <c r="F60" s="3" t="s">
        <v>20</v>
      </c>
      <c r="G60" s="3">
        <v>0.0</v>
      </c>
      <c r="H60" s="3">
        <v>37.0</v>
      </c>
      <c r="I60" s="3">
        <v>42.55</v>
      </c>
      <c r="J60" s="3">
        <v>407.0</v>
      </c>
      <c r="K60" s="3">
        <v>468.04999999999995</v>
      </c>
      <c r="L60" s="3" t="s">
        <v>30</v>
      </c>
      <c r="M60" s="5">
        <f t="shared" si="1"/>
        <v>61.05</v>
      </c>
      <c r="N60" s="6">
        <f t="shared" si="2"/>
        <v>0.15</v>
      </c>
      <c r="O60" s="6">
        <f t="shared" si="3"/>
        <v>0.1304347826</v>
      </c>
      <c r="P60" s="5">
        <f t="shared" si="4"/>
        <v>53.08695652</v>
      </c>
    </row>
    <row r="61" ht="14.25" customHeight="1">
      <c r="A61" s="2">
        <v>44271.0</v>
      </c>
      <c r="B61" s="2" t="s">
        <v>13</v>
      </c>
      <c r="C61" s="3">
        <v>14.0</v>
      </c>
      <c r="D61" s="3" t="s">
        <v>24</v>
      </c>
      <c r="E61" s="3" t="s">
        <v>22</v>
      </c>
      <c r="F61" s="3" t="s">
        <v>20</v>
      </c>
      <c r="G61" s="3">
        <v>0.0</v>
      </c>
      <c r="H61" s="3">
        <v>73.0</v>
      </c>
      <c r="I61" s="3">
        <v>94.17</v>
      </c>
      <c r="J61" s="3">
        <v>1022.0</v>
      </c>
      <c r="K61" s="3">
        <v>1318.38</v>
      </c>
      <c r="L61" s="3" t="s">
        <v>30</v>
      </c>
      <c r="M61" s="5">
        <f t="shared" si="1"/>
        <v>296.38</v>
      </c>
      <c r="N61" s="6">
        <f t="shared" si="2"/>
        <v>0.29</v>
      </c>
      <c r="O61" s="6">
        <f t="shared" si="3"/>
        <v>0.2248062016</v>
      </c>
      <c r="P61" s="5">
        <f t="shared" si="4"/>
        <v>229.751938</v>
      </c>
    </row>
    <row r="62" ht="14.25" customHeight="1">
      <c r="A62" s="2">
        <v>44273.0</v>
      </c>
      <c r="B62" s="2" t="s">
        <v>21</v>
      </c>
      <c r="C62" s="3">
        <v>8.0</v>
      </c>
      <c r="D62" s="3" t="s">
        <v>23</v>
      </c>
      <c r="E62" s="3" t="s">
        <v>15</v>
      </c>
      <c r="F62" s="3" t="s">
        <v>20</v>
      </c>
      <c r="G62" s="3">
        <v>0.0</v>
      </c>
      <c r="H62" s="3">
        <v>120.0</v>
      </c>
      <c r="I62" s="3">
        <v>162.0</v>
      </c>
      <c r="J62" s="3">
        <v>960.0</v>
      </c>
      <c r="K62" s="3">
        <v>1296.0</v>
      </c>
      <c r="L62" s="3" t="s">
        <v>30</v>
      </c>
      <c r="M62" s="5">
        <f t="shared" si="1"/>
        <v>336</v>
      </c>
      <c r="N62" s="6">
        <f t="shared" si="2"/>
        <v>0.35</v>
      </c>
      <c r="O62" s="6">
        <f t="shared" si="3"/>
        <v>0.2592592593</v>
      </c>
      <c r="P62" s="5">
        <f t="shared" si="4"/>
        <v>248.8888889</v>
      </c>
    </row>
    <row r="63" ht="14.25" customHeight="1">
      <c r="A63" s="2">
        <v>44274.0</v>
      </c>
      <c r="B63" s="2" t="s">
        <v>21</v>
      </c>
      <c r="C63" s="3">
        <v>9.0</v>
      </c>
      <c r="D63" s="3" t="s">
        <v>14</v>
      </c>
      <c r="E63" s="3" t="s">
        <v>16</v>
      </c>
      <c r="F63" s="3" t="s">
        <v>20</v>
      </c>
      <c r="G63" s="3">
        <v>0.0</v>
      </c>
      <c r="H63" s="3">
        <v>37.0</v>
      </c>
      <c r="I63" s="3">
        <v>41.81</v>
      </c>
      <c r="J63" s="3">
        <v>333.0</v>
      </c>
      <c r="K63" s="3">
        <v>376.29</v>
      </c>
      <c r="L63" s="3" t="s">
        <v>30</v>
      </c>
      <c r="M63" s="5">
        <f t="shared" si="1"/>
        <v>43.29</v>
      </c>
      <c r="N63" s="6">
        <f t="shared" si="2"/>
        <v>0.13</v>
      </c>
      <c r="O63" s="6">
        <f t="shared" si="3"/>
        <v>0.1150442478</v>
      </c>
      <c r="P63" s="5">
        <f t="shared" si="4"/>
        <v>38.30973451</v>
      </c>
    </row>
    <row r="64" ht="14.25" customHeight="1">
      <c r="A64" s="2">
        <v>44276.0</v>
      </c>
      <c r="B64" s="2" t="s">
        <v>18</v>
      </c>
      <c r="C64" s="3">
        <v>13.0</v>
      </c>
      <c r="D64" s="3" t="s">
        <v>19</v>
      </c>
      <c r="E64" s="3" t="s">
        <v>16</v>
      </c>
      <c r="F64" s="3" t="s">
        <v>16</v>
      </c>
      <c r="G64" s="3">
        <v>0.0</v>
      </c>
      <c r="H64" s="3">
        <v>61.0</v>
      </c>
      <c r="I64" s="3">
        <v>76.25</v>
      </c>
      <c r="J64" s="3">
        <v>793.0</v>
      </c>
      <c r="K64" s="3">
        <v>991.25</v>
      </c>
      <c r="L64" s="3" t="s">
        <v>30</v>
      </c>
      <c r="M64" s="5">
        <f t="shared" si="1"/>
        <v>198.25</v>
      </c>
      <c r="N64" s="6">
        <f t="shared" si="2"/>
        <v>0.25</v>
      </c>
      <c r="O64" s="6">
        <f t="shared" si="3"/>
        <v>0.2</v>
      </c>
      <c r="P64" s="5">
        <f t="shared" si="4"/>
        <v>158.6</v>
      </c>
    </row>
    <row r="65" ht="14.25" customHeight="1">
      <c r="A65" s="2">
        <v>44276.0</v>
      </c>
      <c r="B65" s="2" t="s">
        <v>21</v>
      </c>
      <c r="C65" s="3">
        <v>7.0</v>
      </c>
      <c r="D65" s="3" t="s">
        <v>14</v>
      </c>
      <c r="E65" s="3" t="s">
        <v>22</v>
      </c>
      <c r="F65" s="3" t="s">
        <v>16</v>
      </c>
      <c r="G65" s="3">
        <v>0.0</v>
      </c>
      <c r="H65" s="3">
        <v>37.0</v>
      </c>
      <c r="I65" s="3">
        <v>42.55</v>
      </c>
      <c r="J65" s="3">
        <v>259.0</v>
      </c>
      <c r="K65" s="3">
        <v>297.84999999999997</v>
      </c>
      <c r="L65" s="3" t="s">
        <v>30</v>
      </c>
      <c r="M65" s="5">
        <f t="shared" si="1"/>
        <v>38.85</v>
      </c>
      <c r="N65" s="6">
        <f t="shared" si="2"/>
        <v>0.15</v>
      </c>
      <c r="O65" s="6">
        <f t="shared" si="3"/>
        <v>0.1304347826</v>
      </c>
      <c r="P65" s="5">
        <f t="shared" si="4"/>
        <v>33.7826087</v>
      </c>
    </row>
    <row r="66" ht="14.25" customHeight="1">
      <c r="A66" s="2">
        <v>44277.0</v>
      </c>
      <c r="B66" s="2" t="s">
        <v>13</v>
      </c>
      <c r="C66" s="3">
        <v>8.0</v>
      </c>
      <c r="D66" s="3" t="s">
        <v>19</v>
      </c>
      <c r="E66" s="3" t="s">
        <v>16</v>
      </c>
      <c r="F66" s="3" t="s">
        <v>16</v>
      </c>
      <c r="G66" s="3">
        <v>0.0</v>
      </c>
      <c r="H66" s="3">
        <v>105.0</v>
      </c>
      <c r="I66" s="3">
        <v>142.8</v>
      </c>
      <c r="J66" s="3">
        <v>840.0</v>
      </c>
      <c r="K66" s="3">
        <v>1142.4</v>
      </c>
      <c r="L66" s="3" t="s">
        <v>30</v>
      </c>
      <c r="M66" s="5">
        <f t="shared" si="1"/>
        <v>302.4</v>
      </c>
      <c r="N66" s="6">
        <f t="shared" si="2"/>
        <v>0.36</v>
      </c>
      <c r="O66" s="6">
        <f t="shared" si="3"/>
        <v>0.2647058824</v>
      </c>
      <c r="P66" s="5">
        <f t="shared" si="4"/>
        <v>222.3529412</v>
      </c>
    </row>
    <row r="67" ht="14.25" customHeight="1">
      <c r="A67" s="2">
        <v>44277.0</v>
      </c>
      <c r="B67" s="2" t="s">
        <v>28</v>
      </c>
      <c r="C67" s="3">
        <v>4.0</v>
      </c>
      <c r="D67" s="3" t="s">
        <v>24</v>
      </c>
      <c r="E67" s="3" t="s">
        <v>16</v>
      </c>
      <c r="F67" s="3" t="s">
        <v>16</v>
      </c>
      <c r="G67" s="3">
        <v>0.0</v>
      </c>
      <c r="H67" s="3">
        <v>73.0</v>
      </c>
      <c r="I67" s="3">
        <v>94.17</v>
      </c>
      <c r="J67" s="3">
        <v>292.0</v>
      </c>
      <c r="K67" s="3">
        <v>376.68</v>
      </c>
      <c r="L67" s="3" t="s">
        <v>30</v>
      </c>
      <c r="M67" s="5">
        <f t="shared" si="1"/>
        <v>84.68</v>
      </c>
      <c r="N67" s="6">
        <f t="shared" si="2"/>
        <v>0.29</v>
      </c>
      <c r="O67" s="6">
        <f t="shared" si="3"/>
        <v>0.2248062016</v>
      </c>
      <c r="P67" s="5">
        <f t="shared" si="4"/>
        <v>65.64341085</v>
      </c>
    </row>
    <row r="68" ht="14.25" customHeight="1">
      <c r="A68" s="2">
        <v>44280.0</v>
      </c>
      <c r="B68" s="2" t="s">
        <v>13</v>
      </c>
      <c r="C68" s="3">
        <v>14.0</v>
      </c>
      <c r="D68" s="3" t="s">
        <v>14</v>
      </c>
      <c r="E68" s="3" t="s">
        <v>16</v>
      </c>
      <c r="F68" s="3" t="s">
        <v>20</v>
      </c>
      <c r="G68" s="3">
        <v>0.0</v>
      </c>
      <c r="H68" s="3">
        <v>144.0</v>
      </c>
      <c r="I68" s="3">
        <v>156.96</v>
      </c>
      <c r="J68" s="3">
        <v>2016.0</v>
      </c>
      <c r="K68" s="3">
        <v>2197.44</v>
      </c>
      <c r="L68" s="3" t="s">
        <v>30</v>
      </c>
      <c r="M68" s="5">
        <f t="shared" si="1"/>
        <v>181.44</v>
      </c>
      <c r="N68" s="6">
        <f t="shared" si="2"/>
        <v>0.09</v>
      </c>
      <c r="O68" s="6">
        <f t="shared" si="3"/>
        <v>0.08256880734</v>
      </c>
      <c r="P68" s="5">
        <f t="shared" si="4"/>
        <v>166.4587156</v>
      </c>
    </row>
    <row r="69" ht="14.25" customHeight="1">
      <c r="A69" s="2">
        <v>44280.0</v>
      </c>
      <c r="B69" s="2" t="s">
        <v>18</v>
      </c>
      <c r="C69" s="3">
        <v>4.0</v>
      </c>
      <c r="D69" s="3" t="s">
        <v>23</v>
      </c>
      <c r="E69" s="3" t="s">
        <v>22</v>
      </c>
      <c r="F69" s="3" t="s">
        <v>20</v>
      </c>
      <c r="G69" s="3">
        <v>0.0</v>
      </c>
      <c r="H69" s="3">
        <v>75.0</v>
      </c>
      <c r="I69" s="3">
        <v>85.5</v>
      </c>
      <c r="J69" s="3">
        <v>300.0</v>
      </c>
      <c r="K69" s="3">
        <v>342.0</v>
      </c>
      <c r="L69" s="3" t="s">
        <v>30</v>
      </c>
      <c r="M69" s="5">
        <f t="shared" si="1"/>
        <v>42</v>
      </c>
      <c r="N69" s="6">
        <f t="shared" si="2"/>
        <v>0.14</v>
      </c>
      <c r="O69" s="6">
        <f t="shared" si="3"/>
        <v>0.1228070175</v>
      </c>
      <c r="P69" s="5">
        <f t="shared" si="4"/>
        <v>36.84210526</v>
      </c>
    </row>
    <row r="70" ht="14.25" customHeight="1">
      <c r="A70" s="2">
        <v>44280.0</v>
      </c>
      <c r="B70" s="2" t="s">
        <v>28</v>
      </c>
      <c r="C70" s="3">
        <v>8.0</v>
      </c>
      <c r="D70" s="3" t="s">
        <v>23</v>
      </c>
      <c r="E70" s="3" t="s">
        <v>22</v>
      </c>
      <c r="F70" s="3" t="s">
        <v>20</v>
      </c>
      <c r="G70" s="3">
        <v>0.0</v>
      </c>
      <c r="H70" s="3">
        <v>47.0</v>
      </c>
      <c r="I70" s="3">
        <v>53.11</v>
      </c>
      <c r="J70" s="3">
        <v>376.0</v>
      </c>
      <c r="K70" s="3">
        <v>424.88</v>
      </c>
      <c r="L70" s="3" t="s">
        <v>30</v>
      </c>
      <c r="M70" s="5">
        <f t="shared" si="1"/>
        <v>48.88</v>
      </c>
      <c r="N70" s="6">
        <f t="shared" si="2"/>
        <v>0.13</v>
      </c>
      <c r="O70" s="6">
        <f t="shared" si="3"/>
        <v>0.1150442478</v>
      </c>
      <c r="P70" s="5">
        <f t="shared" si="4"/>
        <v>43.25663717</v>
      </c>
    </row>
    <row r="71" ht="14.25" customHeight="1">
      <c r="A71" s="2">
        <v>44280.0</v>
      </c>
      <c r="B71" s="2" t="s">
        <v>13</v>
      </c>
      <c r="C71" s="3">
        <v>2.0</v>
      </c>
      <c r="D71" s="3" t="s">
        <v>19</v>
      </c>
      <c r="E71" s="3" t="s">
        <v>22</v>
      </c>
      <c r="F71" s="3" t="s">
        <v>16</v>
      </c>
      <c r="G71" s="3">
        <v>0.0</v>
      </c>
      <c r="H71" s="3">
        <v>72.0</v>
      </c>
      <c r="I71" s="3">
        <v>79.92</v>
      </c>
      <c r="J71" s="3">
        <v>144.0</v>
      </c>
      <c r="K71" s="3">
        <v>159.84</v>
      </c>
      <c r="L71" s="3" t="s">
        <v>30</v>
      </c>
      <c r="M71" s="5">
        <f t="shared" si="1"/>
        <v>15.84</v>
      </c>
      <c r="N71" s="6">
        <f t="shared" si="2"/>
        <v>0.11</v>
      </c>
      <c r="O71" s="6">
        <f t="shared" si="3"/>
        <v>0.0990990991</v>
      </c>
      <c r="P71" s="5">
        <f t="shared" si="4"/>
        <v>14.27027027</v>
      </c>
    </row>
    <row r="72" ht="14.25" customHeight="1">
      <c r="A72" s="2">
        <v>44281.0</v>
      </c>
      <c r="B72" s="2" t="s">
        <v>13</v>
      </c>
      <c r="C72" s="3">
        <v>4.0</v>
      </c>
      <c r="D72" s="3" t="s">
        <v>25</v>
      </c>
      <c r="E72" s="3" t="s">
        <v>22</v>
      </c>
      <c r="F72" s="3" t="s">
        <v>20</v>
      </c>
      <c r="G72" s="3">
        <v>0.0</v>
      </c>
      <c r="H72" s="3">
        <v>98.0</v>
      </c>
      <c r="I72" s="3">
        <v>103.88</v>
      </c>
      <c r="J72" s="3">
        <v>392.0</v>
      </c>
      <c r="K72" s="3">
        <v>415.52</v>
      </c>
      <c r="L72" s="3" t="s">
        <v>30</v>
      </c>
      <c r="M72" s="5">
        <f t="shared" si="1"/>
        <v>23.52</v>
      </c>
      <c r="N72" s="6">
        <f t="shared" si="2"/>
        <v>0.06</v>
      </c>
      <c r="O72" s="6">
        <f t="shared" si="3"/>
        <v>0.05660377358</v>
      </c>
      <c r="P72" s="5">
        <f t="shared" si="4"/>
        <v>22.18867925</v>
      </c>
    </row>
    <row r="73" ht="14.25" customHeight="1">
      <c r="A73" s="2">
        <v>44281.0</v>
      </c>
      <c r="B73" s="2" t="s">
        <v>21</v>
      </c>
      <c r="C73" s="3">
        <v>1.0</v>
      </c>
      <c r="D73" s="3" t="s">
        <v>14</v>
      </c>
      <c r="E73" s="3" t="s">
        <v>22</v>
      </c>
      <c r="F73" s="3" t="s">
        <v>20</v>
      </c>
      <c r="G73" s="3">
        <v>0.0</v>
      </c>
      <c r="H73" s="3">
        <v>120.0</v>
      </c>
      <c r="I73" s="3">
        <v>162.0</v>
      </c>
      <c r="J73" s="3">
        <v>120.0</v>
      </c>
      <c r="K73" s="3">
        <v>162.0</v>
      </c>
      <c r="L73" s="3" t="s">
        <v>30</v>
      </c>
      <c r="M73" s="5">
        <f t="shared" si="1"/>
        <v>42</v>
      </c>
      <c r="N73" s="6">
        <f t="shared" si="2"/>
        <v>0.35</v>
      </c>
      <c r="O73" s="6">
        <f t="shared" si="3"/>
        <v>0.2592592593</v>
      </c>
      <c r="P73" s="5">
        <f t="shared" si="4"/>
        <v>31.11111111</v>
      </c>
    </row>
    <row r="74" ht="14.25" customHeight="1">
      <c r="A74" s="2">
        <v>44281.0</v>
      </c>
      <c r="B74" s="2" t="s">
        <v>18</v>
      </c>
      <c r="C74" s="3">
        <v>9.0</v>
      </c>
      <c r="D74" s="3" t="s">
        <v>19</v>
      </c>
      <c r="E74" s="3" t="s">
        <v>22</v>
      </c>
      <c r="F74" s="3" t="s">
        <v>16</v>
      </c>
      <c r="G74" s="3">
        <v>0.0</v>
      </c>
      <c r="H74" s="3">
        <v>148.0</v>
      </c>
      <c r="I74" s="3">
        <v>164.28</v>
      </c>
      <c r="J74" s="3">
        <v>1332.0</v>
      </c>
      <c r="K74" s="3">
        <v>1478.52</v>
      </c>
      <c r="L74" s="3" t="s">
        <v>30</v>
      </c>
      <c r="M74" s="5">
        <f t="shared" si="1"/>
        <v>146.52</v>
      </c>
      <c r="N74" s="6">
        <f t="shared" si="2"/>
        <v>0.11</v>
      </c>
      <c r="O74" s="6">
        <f t="shared" si="3"/>
        <v>0.0990990991</v>
      </c>
      <c r="P74" s="5">
        <f t="shared" si="4"/>
        <v>132</v>
      </c>
    </row>
    <row r="75" ht="14.25" customHeight="1">
      <c r="A75" s="2">
        <v>44282.0</v>
      </c>
      <c r="B75" s="2" t="s">
        <v>28</v>
      </c>
      <c r="C75" s="3">
        <v>3.0</v>
      </c>
      <c r="D75" s="3" t="s">
        <v>14</v>
      </c>
      <c r="E75" s="3" t="s">
        <v>22</v>
      </c>
      <c r="F75" s="3" t="s">
        <v>16</v>
      </c>
      <c r="G75" s="3">
        <v>0.0</v>
      </c>
      <c r="H75" s="3">
        <v>148.0</v>
      </c>
      <c r="I75" s="3">
        <v>201.28</v>
      </c>
      <c r="J75" s="3">
        <v>444.0</v>
      </c>
      <c r="K75" s="3">
        <v>603.84</v>
      </c>
      <c r="L75" s="3" t="s">
        <v>30</v>
      </c>
      <c r="M75" s="5">
        <f t="shared" si="1"/>
        <v>159.84</v>
      </c>
      <c r="N75" s="6">
        <f t="shared" si="2"/>
        <v>0.36</v>
      </c>
      <c r="O75" s="6">
        <f t="shared" si="3"/>
        <v>0.2647058824</v>
      </c>
      <c r="P75" s="5">
        <f t="shared" si="4"/>
        <v>117.5294118</v>
      </c>
    </row>
    <row r="76" ht="14.25" customHeight="1">
      <c r="A76" s="2">
        <v>44283.0</v>
      </c>
      <c r="B76" s="2" t="s">
        <v>18</v>
      </c>
      <c r="C76" s="3">
        <v>8.0</v>
      </c>
      <c r="D76" s="3" t="s">
        <v>14</v>
      </c>
      <c r="E76" s="3" t="s">
        <v>16</v>
      </c>
      <c r="F76" s="3" t="s">
        <v>20</v>
      </c>
      <c r="G76" s="3">
        <v>0.0</v>
      </c>
      <c r="H76" s="3">
        <v>43.0</v>
      </c>
      <c r="I76" s="3">
        <v>47.730000000000004</v>
      </c>
      <c r="J76" s="3">
        <v>344.0</v>
      </c>
      <c r="K76" s="3">
        <v>381.84000000000003</v>
      </c>
      <c r="L76" s="3" t="s">
        <v>30</v>
      </c>
      <c r="M76" s="5">
        <f t="shared" si="1"/>
        <v>37.84</v>
      </c>
      <c r="N76" s="6">
        <f t="shared" si="2"/>
        <v>0.11</v>
      </c>
      <c r="O76" s="6">
        <f t="shared" si="3"/>
        <v>0.0990990991</v>
      </c>
      <c r="P76" s="5">
        <f t="shared" si="4"/>
        <v>34.09009009</v>
      </c>
    </row>
    <row r="77" ht="14.25" customHeight="1">
      <c r="A77" s="2">
        <v>44285.0</v>
      </c>
      <c r="B77" s="2" t="s">
        <v>13</v>
      </c>
      <c r="C77" s="3">
        <v>1.0</v>
      </c>
      <c r="D77" s="3" t="s">
        <v>14</v>
      </c>
      <c r="E77" s="3" t="s">
        <v>16</v>
      </c>
      <c r="F77" s="3" t="s">
        <v>20</v>
      </c>
      <c r="G77" s="3">
        <v>0.0</v>
      </c>
      <c r="H77" s="3">
        <v>72.0</v>
      </c>
      <c r="I77" s="3">
        <v>79.92</v>
      </c>
      <c r="J77" s="3">
        <v>72.0</v>
      </c>
      <c r="K77" s="3">
        <v>79.92</v>
      </c>
      <c r="L77" s="3" t="s">
        <v>30</v>
      </c>
      <c r="M77" s="5">
        <f t="shared" si="1"/>
        <v>7.92</v>
      </c>
      <c r="N77" s="6">
        <f t="shared" si="2"/>
        <v>0.11</v>
      </c>
      <c r="O77" s="6">
        <f t="shared" si="3"/>
        <v>0.0990990991</v>
      </c>
      <c r="P77" s="5">
        <f t="shared" si="4"/>
        <v>7.135135135</v>
      </c>
    </row>
    <row r="78" ht="14.25" customHeight="1">
      <c r="A78" s="2">
        <v>44286.0</v>
      </c>
      <c r="B78" s="2" t="s">
        <v>21</v>
      </c>
      <c r="C78" s="3">
        <v>3.0</v>
      </c>
      <c r="D78" s="3" t="s">
        <v>24</v>
      </c>
      <c r="E78" s="3" t="s">
        <v>22</v>
      </c>
      <c r="F78" s="3" t="s">
        <v>20</v>
      </c>
      <c r="G78" s="3">
        <v>0.0</v>
      </c>
      <c r="H78" s="3">
        <v>120.0</v>
      </c>
      <c r="I78" s="3">
        <v>162.0</v>
      </c>
      <c r="J78" s="3">
        <v>360.0</v>
      </c>
      <c r="K78" s="3">
        <v>486.0</v>
      </c>
      <c r="L78" s="3" t="s">
        <v>30</v>
      </c>
      <c r="M78" s="5">
        <f t="shared" si="1"/>
        <v>126</v>
      </c>
      <c r="N78" s="6">
        <f t="shared" si="2"/>
        <v>0.35</v>
      </c>
      <c r="O78" s="6">
        <f t="shared" si="3"/>
        <v>0.2592592593</v>
      </c>
      <c r="P78" s="5">
        <f t="shared" si="4"/>
        <v>93.33333333</v>
      </c>
    </row>
    <row r="79" ht="14.25" customHeight="1">
      <c r="A79" s="2">
        <v>44290.0</v>
      </c>
      <c r="B79" s="2" t="s">
        <v>28</v>
      </c>
      <c r="C79" s="3">
        <v>4.0</v>
      </c>
      <c r="D79" s="3" t="s">
        <v>14</v>
      </c>
      <c r="E79" s="3" t="s">
        <v>22</v>
      </c>
      <c r="F79" s="3" t="s">
        <v>20</v>
      </c>
      <c r="G79" s="3">
        <v>0.0</v>
      </c>
      <c r="H79" s="3">
        <v>90.0</v>
      </c>
      <c r="I79" s="3">
        <v>115.2</v>
      </c>
      <c r="J79" s="3">
        <v>360.0</v>
      </c>
      <c r="K79" s="3">
        <v>460.8</v>
      </c>
      <c r="L79" s="3" t="s">
        <v>31</v>
      </c>
      <c r="M79" s="5">
        <f t="shared" si="1"/>
        <v>100.8</v>
      </c>
      <c r="N79" s="6">
        <f t="shared" si="2"/>
        <v>0.28</v>
      </c>
      <c r="O79" s="6">
        <f t="shared" si="3"/>
        <v>0.21875</v>
      </c>
      <c r="P79" s="5">
        <f t="shared" si="4"/>
        <v>78.75</v>
      </c>
    </row>
    <row r="80" ht="14.25" customHeight="1">
      <c r="A80" s="2">
        <v>44290.0</v>
      </c>
      <c r="B80" s="2" t="s">
        <v>18</v>
      </c>
      <c r="C80" s="3">
        <v>9.0</v>
      </c>
      <c r="D80" s="3" t="s">
        <v>19</v>
      </c>
      <c r="E80" s="3" t="s">
        <v>16</v>
      </c>
      <c r="F80" s="3" t="s">
        <v>20</v>
      </c>
      <c r="G80" s="3">
        <v>0.0</v>
      </c>
      <c r="H80" s="3">
        <v>6.0</v>
      </c>
      <c r="I80" s="3">
        <v>7.859999999999999</v>
      </c>
      <c r="J80" s="3">
        <v>54.0</v>
      </c>
      <c r="K80" s="3">
        <v>70.74</v>
      </c>
      <c r="L80" s="3" t="s">
        <v>31</v>
      </c>
      <c r="M80" s="5">
        <f t="shared" si="1"/>
        <v>16.74</v>
      </c>
      <c r="N80" s="6">
        <f t="shared" si="2"/>
        <v>0.31</v>
      </c>
      <c r="O80" s="6">
        <f t="shared" si="3"/>
        <v>0.2366412214</v>
      </c>
      <c r="P80" s="5">
        <f t="shared" si="4"/>
        <v>12.77862595</v>
      </c>
    </row>
    <row r="81" ht="14.25" customHeight="1">
      <c r="A81" s="2">
        <v>44291.0</v>
      </c>
      <c r="B81" s="2" t="s">
        <v>18</v>
      </c>
      <c r="C81" s="3">
        <v>15.0</v>
      </c>
      <c r="D81" s="3" t="s">
        <v>23</v>
      </c>
      <c r="E81" s="3" t="s">
        <v>16</v>
      </c>
      <c r="F81" s="3" t="s">
        <v>16</v>
      </c>
      <c r="G81" s="3">
        <v>0.0</v>
      </c>
      <c r="H81" s="3">
        <v>93.0</v>
      </c>
      <c r="I81" s="3">
        <v>104.16</v>
      </c>
      <c r="J81" s="3">
        <v>1395.0</v>
      </c>
      <c r="K81" s="3">
        <v>1562.3999999999999</v>
      </c>
      <c r="L81" s="3" t="s">
        <v>31</v>
      </c>
      <c r="M81" s="5">
        <f t="shared" si="1"/>
        <v>167.4</v>
      </c>
      <c r="N81" s="6">
        <f t="shared" si="2"/>
        <v>0.12</v>
      </c>
      <c r="O81" s="6">
        <f t="shared" si="3"/>
        <v>0.1071428571</v>
      </c>
      <c r="P81" s="5">
        <f t="shared" si="4"/>
        <v>149.4642857</v>
      </c>
    </row>
    <row r="82" ht="14.25" customHeight="1">
      <c r="A82" s="2">
        <v>44295.0</v>
      </c>
      <c r="B82" s="2" t="s">
        <v>21</v>
      </c>
      <c r="C82" s="3">
        <v>3.0</v>
      </c>
      <c r="D82" s="3" t="s">
        <v>19</v>
      </c>
      <c r="E82" s="3" t="s">
        <v>16</v>
      </c>
      <c r="F82" s="3" t="s">
        <v>16</v>
      </c>
      <c r="G82" s="3">
        <v>0.0</v>
      </c>
      <c r="H82" s="3">
        <v>133.0</v>
      </c>
      <c r="I82" s="3">
        <v>155.61</v>
      </c>
      <c r="J82" s="3">
        <v>399.0</v>
      </c>
      <c r="K82" s="3">
        <v>466.83000000000004</v>
      </c>
      <c r="L82" s="3" t="s">
        <v>31</v>
      </c>
      <c r="M82" s="5">
        <f t="shared" si="1"/>
        <v>67.83</v>
      </c>
      <c r="N82" s="6">
        <f t="shared" si="2"/>
        <v>0.17</v>
      </c>
      <c r="O82" s="6">
        <f t="shared" si="3"/>
        <v>0.1452991453</v>
      </c>
      <c r="P82" s="5">
        <f t="shared" si="4"/>
        <v>57.97435897</v>
      </c>
    </row>
    <row r="83" ht="14.25" customHeight="1">
      <c r="A83" s="2">
        <v>44296.0</v>
      </c>
      <c r="B83" s="2" t="s">
        <v>13</v>
      </c>
      <c r="C83" s="3">
        <v>14.0</v>
      </c>
      <c r="D83" s="3" t="s">
        <v>14</v>
      </c>
      <c r="E83" s="3" t="s">
        <v>22</v>
      </c>
      <c r="F83" s="3" t="s">
        <v>16</v>
      </c>
      <c r="G83" s="3">
        <v>0.0</v>
      </c>
      <c r="H83" s="3">
        <v>121.0</v>
      </c>
      <c r="I83" s="3">
        <v>141.57</v>
      </c>
      <c r="J83" s="3">
        <v>1694.0</v>
      </c>
      <c r="K83" s="3">
        <v>1981.98</v>
      </c>
      <c r="L83" s="3" t="s">
        <v>31</v>
      </c>
      <c r="M83" s="5">
        <f t="shared" si="1"/>
        <v>287.98</v>
      </c>
      <c r="N83" s="6">
        <f t="shared" si="2"/>
        <v>0.17</v>
      </c>
      <c r="O83" s="6">
        <f t="shared" si="3"/>
        <v>0.1452991453</v>
      </c>
      <c r="P83" s="5">
        <f t="shared" si="4"/>
        <v>246.1367521</v>
      </c>
    </row>
    <row r="84" ht="14.25" customHeight="1">
      <c r="A84" s="2">
        <v>44298.0</v>
      </c>
      <c r="B84" s="2" t="s">
        <v>21</v>
      </c>
      <c r="C84" s="3">
        <v>3.0</v>
      </c>
      <c r="D84" s="3" t="s">
        <v>19</v>
      </c>
      <c r="E84" s="3" t="s">
        <v>22</v>
      </c>
      <c r="F84" s="3" t="s">
        <v>20</v>
      </c>
      <c r="G84" s="3">
        <v>0.0</v>
      </c>
      <c r="H84" s="3">
        <v>67.0</v>
      </c>
      <c r="I84" s="3">
        <v>85.76</v>
      </c>
      <c r="J84" s="3">
        <v>201.0</v>
      </c>
      <c r="K84" s="3">
        <v>257.28000000000003</v>
      </c>
      <c r="L84" s="3" t="s">
        <v>31</v>
      </c>
      <c r="M84" s="5">
        <f t="shared" si="1"/>
        <v>56.28</v>
      </c>
      <c r="N84" s="6">
        <f t="shared" si="2"/>
        <v>0.28</v>
      </c>
      <c r="O84" s="6">
        <f t="shared" si="3"/>
        <v>0.21875</v>
      </c>
      <c r="P84" s="5">
        <f t="shared" si="4"/>
        <v>43.96875</v>
      </c>
    </row>
    <row r="85" ht="14.25" customHeight="1">
      <c r="A85" s="2">
        <v>44298.0</v>
      </c>
      <c r="B85" s="2" t="s">
        <v>13</v>
      </c>
      <c r="C85" s="3">
        <v>4.0</v>
      </c>
      <c r="D85" s="3" t="s">
        <v>25</v>
      </c>
      <c r="E85" s="3" t="s">
        <v>22</v>
      </c>
      <c r="F85" s="3" t="s">
        <v>16</v>
      </c>
      <c r="G85" s="3">
        <v>0.0</v>
      </c>
      <c r="H85" s="3">
        <v>47.0</v>
      </c>
      <c r="I85" s="3">
        <v>53.11</v>
      </c>
      <c r="J85" s="3">
        <v>188.0</v>
      </c>
      <c r="K85" s="3">
        <v>212.44</v>
      </c>
      <c r="L85" s="3" t="s">
        <v>31</v>
      </c>
      <c r="M85" s="5">
        <f t="shared" si="1"/>
        <v>24.44</v>
      </c>
      <c r="N85" s="6">
        <f t="shared" si="2"/>
        <v>0.13</v>
      </c>
      <c r="O85" s="6">
        <f t="shared" si="3"/>
        <v>0.1150442478</v>
      </c>
      <c r="P85" s="5">
        <f t="shared" si="4"/>
        <v>21.62831858</v>
      </c>
    </row>
    <row r="86" ht="14.25" customHeight="1">
      <c r="A86" s="2">
        <v>44298.0</v>
      </c>
      <c r="B86" s="2" t="s">
        <v>13</v>
      </c>
      <c r="C86" s="3">
        <v>9.0</v>
      </c>
      <c r="D86" s="3" t="s">
        <v>14</v>
      </c>
      <c r="E86" s="3" t="s">
        <v>22</v>
      </c>
      <c r="F86" s="3" t="s">
        <v>16</v>
      </c>
      <c r="G86" s="3">
        <v>0.0</v>
      </c>
      <c r="H86" s="3">
        <v>48.0</v>
      </c>
      <c r="I86" s="3">
        <v>57.120000000000005</v>
      </c>
      <c r="J86" s="3">
        <v>432.0</v>
      </c>
      <c r="K86" s="3">
        <v>514.08</v>
      </c>
      <c r="L86" s="3" t="s">
        <v>31</v>
      </c>
      <c r="M86" s="5">
        <f t="shared" si="1"/>
        <v>82.08</v>
      </c>
      <c r="N86" s="6">
        <f t="shared" si="2"/>
        <v>0.19</v>
      </c>
      <c r="O86" s="6">
        <f t="shared" si="3"/>
        <v>0.1596638655</v>
      </c>
      <c r="P86" s="5">
        <f t="shared" si="4"/>
        <v>68.97478992</v>
      </c>
    </row>
    <row r="87" ht="14.25" customHeight="1">
      <c r="A87" s="2">
        <v>44298.0</v>
      </c>
      <c r="B87" s="2" t="s">
        <v>28</v>
      </c>
      <c r="C87" s="3">
        <v>13.0</v>
      </c>
      <c r="D87" s="3" t="s">
        <v>25</v>
      </c>
      <c r="E87" s="3" t="s">
        <v>22</v>
      </c>
      <c r="F87" s="3" t="s">
        <v>20</v>
      </c>
      <c r="G87" s="3">
        <v>0.0</v>
      </c>
      <c r="H87" s="3">
        <v>95.0</v>
      </c>
      <c r="I87" s="3">
        <v>119.7</v>
      </c>
      <c r="J87" s="3">
        <v>1235.0</v>
      </c>
      <c r="K87" s="3">
        <v>1556.1000000000001</v>
      </c>
      <c r="L87" s="3" t="s">
        <v>31</v>
      </c>
      <c r="M87" s="5">
        <f t="shared" si="1"/>
        <v>321.1</v>
      </c>
      <c r="N87" s="6">
        <f t="shared" si="2"/>
        <v>0.26</v>
      </c>
      <c r="O87" s="6">
        <f t="shared" si="3"/>
        <v>0.2063492063</v>
      </c>
      <c r="P87" s="5">
        <f t="shared" si="4"/>
        <v>254.8412698</v>
      </c>
    </row>
    <row r="88" ht="14.25" customHeight="1">
      <c r="A88" s="2">
        <v>44301.0</v>
      </c>
      <c r="B88" s="2" t="s">
        <v>18</v>
      </c>
      <c r="C88" s="3">
        <v>3.0</v>
      </c>
      <c r="D88" s="3" t="s">
        <v>19</v>
      </c>
      <c r="E88" s="3" t="s">
        <v>22</v>
      </c>
      <c r="F88" s="3" t="s">
        <v>16</v>
      </c>
      <c r="G88" s="3">
        <v>0.0</v>
      </c>
      <c r="H88" s="3">
        <v>134.0</v>
      </c>
      <c r="I88" s="3">
        <v>156.78</v>
      </c>
      <c r="J88" s="3">
        <v>402.0</v>
      </c>
      <c r="K88" s="3">
        <v>470.34000000000003</v>
      </c>
      <c r="L88" s="3" t="s">
        <v>31</v>
      </c>
      <c r="M88" s="5">
        <f t="shared" si="1"/>
        <v>68.34</v>
      </c>
      <c r="N88" s="6">
        <f t="shared" si="2"/>
        <v>0.17</v>
      </c>
      <c r="O88" s="6">
        <f t="shared" si="3"/>
        <v>0.1452991453</v>
      </c>
      <c r="P88" s="5">
        <f t="shared" si="4"/>
        <v>58.41025641</v>
      </c>
    </row>
    <row r="89" ht="14.25" customHeight="1">
      <c r="A89" s="2">
        <v>44302.0</v>
      </c>
      <c r="B89" s="2" t="s">
        <v>13</v>
      </c>
      <c r="C89" s="3">
        <v>15.0</v>
      </c>
      <c r="D89" s="3" t="s">
        <v>24</v>
      </c>
      <c r="E89" s="3" t="s">
        <v>22</v>
      </c>
      <c r="F89" s="3" t="s">
        <v>20</v>
      </c>
      <c r="G89" s="3">
        <v>0.0</v>
      </c>
      <c r="H89" s="3">
        <v>37.0</v>
      </c>
      <c r="I89" s="3">
        <v>49.21</v>
      </c>
      <c r="J89" s="3">
        <v>555.0</v>
      </c>
      <c r="K89" s="3">
        <v>738.15</v>
      </c>
      <c r="L89" s="3" t="s">
        <v>31</v>
      </c>
      <c r="M89" s="5">
        <f t="shared" si="1"/>
        <v>183.15</v>
      </c>
      <c r="N89" s="6">
        <f t="shared" si="2"/>
        <v>0.33</v>
      </c>
      <c r="O89" s="6">
        <f t="shared" si="3"/>
        <v>0.2481203008</v>
      </c>
      <c r="P89" s="5">
        <f t="shared" si="4"/>
        <v>137.7067669</v>
      </c>
    </row>
    <row r="90" ht="14.25" customHeight="1">
      <c r="A90" s="2">
        <v>44304.0</v>
      </c>
      <c r="B90" s="2" t="s">
        <v>18</v>
      </c>
      <c r="C90" s="3">
        <v>9.0</v>
      </c>
      <c r="D90" s="3" t="s">
        <v>25</v>
      </c>
      <c r="E90" s="3" t="s">
        <v>15</v>
      </c>
      <c r="F90" s="3" t="s">
        <v>27</v>
      </c>
      <c r="G90" s="3">
        <v>0.0</v>
      </c>
      <c r="H90" s="3">
        <v>72.0</v>
      </c>
      <c r="I90" s="3">
        <v>79.92</v>
      </c>
      <c r="J90" s="3">
        <v>648.0</v>
      </c>
      <c r="K90" s="3">
        <v>719.28</v>
      </c>
      <c r="L90" s="3" t="s">
        <v>31</v>
      </c>
      <c r="M90" s="5">
        <f t="shared" si="1"/>
        <v>71.28</v>
      </c>
      <c r="N90" s="6">
        <f t="shared" si="2"/>
        <v>0.11</v>
      </c>
      <c r="O90" s="6">
        <f t="shared" si="3"/>
        <v>0.0990990991</v>
      </c>
      <c r="P90" s="5">
        <f t="shared" si="4"/>
        <v>64.21621622</v>
      </c>
    </row>
    <row r="91" ht="14.25" customHeight="1">
      <c r="A91" s="2">
        <v>44304.0</v>
      </c>
      <c r="B91" s="2" t="s">
        <v>13</v>
      </c>
      <c r="C91" s="3">
        <v>13.0</v>
      </c>
      <c r="D91" s="3" t="s">
        <v>19</v>
      </c>
      <c r="E91" s="3" t="s">
        <v>22</v>
      </c>
      <c r="F91" s="3" t="s">
        <v>20</v>
      </c>
      <c r="G91" s="3">
        <v>0.0</v>
      </c>
      <c r="H91" s="3">
        <v>150.0</v>
      </c>
      <c r="I91" s="3">
        <v>210.0</v>
      </c>
      <c r="J91" s="3">
        <v>1950.0</v>
      </c>
      <c r="K91" s="3">
        <v>2730.0</v>
      </c>
      <c r="L91" s="3" t="s">
        <v>31</v>
      </c>
      <c r="M91" s="5">
        <f t="shared" si="1"/>
        <v>780</v>
      </c>
      <c r="N91" s="6">
        <f t="shared" si="2"/>
        <v>0.4</v>
      </c>
      <c r="O91" s="6">
        <f t="shared" si="3"/>
        <v>0.2857142857</v>
      </c>
      <c r="P91" s="5">
        <f t="shared" si="4"/>
        <v>557.1428571</v>
      </c>
    </row>
    <row r="92" ht="14.25" customHeight="1">
      <c r="A92" s="2">
        <v>44309.0</v>
      </c>
      <c r="B92" s="2" t="s">
        <v>13</v>
      </c>
      <c r="C92" s="3">
        <v>6.0</v>
      </c>
      <c r="D92" s="3" t="s">
        <v>19</v>
      </c>
      <c r="E92" s="3" t="s">
        <v>22</v>
      </c>
      <c r="F92" s="3" t="s">
        <v>16</v>
      </c>
      <c r="G92" s="3">
        <v>0.0</v>
      </c>
      <c r="H92" s="3">
        <v>120.0</v>
      </c>
      <c r="I92" s="3">
        <v>162.0</v>
      </c>
      <c r="J92" s="3">
        <v>720.0</v>
      </c>
      <c r="K92" s="3">
        <v>972.0</v>
      </c>
      <c r="L92" s="3" t="s">
        <v>31</v>
      </c>
      <c r="M92" s="5">
        <f t="shared" si="1"/>
        <v>252</v>
      </c>
      <c r="N92" s="6">
        <f t="shared" si="2"/>
        <v>0.35</v>
      </c>
      <c r="O92" s="6">
        <f t="shared" si="3"/>
        <v>0.2592592593</v>
      </c>
      <c r="P92" s="5">
        <f t="shared" si="4"/>
        <v>186.6666667</v>
      </c>
    </row>
    <row r="93" ht="14.25" customHeight="1">
      <c r="A93" s="2">
        <v>44309.0</v>
      </c>
      <c r="B93" s="2" t="s">
        <v>18</v>
      </c>
      <c r="C93" s="3">
        <v>10.0</v>
      </c>
      <c r="D93" s="3" t="s">
        <v>24</v>
      </c>
      <c r="E93" s="3" t="s">
        <v>22</v>
      </c>
      <c r="F93" s="3" t="s">
        <v>16</v>
      </c>
      <c r="G93" s="3">
        <v>0.0</v>
      </c>
      <c r="H93" s="3">
        <v>37.0</v>
      </c>
      <c r="I93" s="3">
        <v>41.81</v>
      </c>
      <c r="J93" s="3">
        <v>370.0</v>
      </c>
      <c r="K93" s="3">
        <v>418.1</v>
      </c>
      <c r="L93" s="3" t="s">
        <v>31</v>
      </c>
      <c r="M93" s="5">
        <f t="shared" si="1"/>
        <v>48.1</v>
      </c>
      <c r="N93" s="6">
        <f t="shared" si="2"/>
        <v>0.13</v>
      </c>
      <c r="O93" s="6">
        <f t="shared" si="3"/>
        <v>0.1150442478</v>
      </c>
      <c r="P93" s="5">
        <f t="shared" si="4"/>
        <v>42.56637168</v>
      </c>
    </row>
    <row r="94" ht="14.25" customHeight="1">
      <c r="A94" s="2">
        <v>44310.0</v>
      </c>
      <c r="B94" s="2" t="s">
        <v>28</v>
      </c>
      <c r="C94" s="3">
        <v>2.0</v>
      </c>
      <c r="D94" s="3" t="s">
        <v>23</v>
      </c>
      <c r="E94" s="3" t="s">
        <v>16</v>
      </c>
      <c r="F94" s="3" t="s">
        <v>16</v>
      </c>
      <c r="G94" s="3">
        <v>0.0</v>
      </c>
      <c r="H94" s="3">
        <v>148.0</v>
      </c>
      <c r="I94" s="3">
        <v>201.28</v>
      </c>
      <c r="J94" s="3">
        <v>296.0</v>
      </c>
      <c r="K94" s="3">
        <v>402.56</v>
      </c>
      <c r="L94" s="3" t="s">
        <v>31</v>
      </c>
      <c r="M94" s="5">
        <f t="shared" si="1"/>
        <v>106.56</v>
      </c>
      <c r="N94" s="6">
        <f t="shared" si="2"/>
        <v>0.36</v>
      </c>
      <c r="O94" s="6">
        <f t="shared" si="3"/>
        <v>0.2647058824</v>
      </c>
      <c r="P94" s="5">
        <f t="shared" si="4"/>
        <v>78.35294118</v>
      </c>
    </row>
    <row r="95" ht="14.25" customHeight="1">
      <c r="A95" s="2">
        <v>44312.0</v>
      </c>
      <c r="B95" s="2" t="s">
        <v>13</v>
      </c>
      <c r="C95" s="3">
        <v>3.0</v>
      </c>
      <c r="D95" s="3" t="s">
        <v>19</v>
      </c>
      <c r="E95" s="3" t="s">
        <v>22</v>
      </c>
      <c r="F95" s="3" t="s">
        <v>16</v>
      </c>
      <c r="G95" s="3">
        <v>0.0</v>
      </c>
      <c r="H95" s="3">
        <v>67.0</v>
      </c>
      <c r="I95" s="3">
        <v>85.76</v>
      </c>
      <c r="J95" s="3">
        <v>201.0</v>
      </c>
      <c r="K95" s="3">
        <v>257.28000000000003</v>
      </c>
      <c r="L95" s="3" t="s">
        <v>31</v>
      </c>
      <c r="M95" s="5">
        <f t="shared" si="1"/>
        <v>56.28</v>
      </c>
      <c r="N95" s="6">
        <f t="shared" si="2"/>
        <v>0.28</v>
      </c>
      <c r="O95" s="6">
        <f t="shared" si="3"/>
        <v>0.21875</v>
      </c>
      <c r="P95" s="5">
        <f t="shared" si="4"/>
        <v>43.96875</v>
      </c>
    </row>
    <row r="96" ht="14.25" customHeight="1">
      <c r="A96" s="2">
        <v>44315.0</v>
      </c>
      <c r="B96" s="2" t="s">
        <v>18</v>
      </c>
      <c r="C96" s="3">
        <v>7.0</v>
      </c>
      <c r="D96" s="3" t="s">
        <v>19</v>
      </c>
      <c r="E96" s="3" t="s">
        <v>22</v>
      </c>
      <c r="F96" s="3" t="s">
        <v>16</v>
      </c>
      <c r="G96" s="3">
        <v>0.0</v>
      </c>
      <c r="H96" s="3">
        <v>148.0</v>
      </c>
      <c r="I96" s="3">
        <v>201.28</v>
      </c>
      <c r="J96" s="3">
        <v>1036.0</v>
      </c>
      <c r="K96" s="3">
        <v>1408.96</v>
      </c>
      <c r="L96" s="3" t="s">
        <v>31</v>
      </c>
      <c r="M96" s="5">
        <f t="shared" si="1"/>
        <v>372.96</v>
      </c>
      <c r="N96" s="6">
        <f t="shared" si="2"/>
        <v>0.36</v>
      </c>
      <c r="O96" s="6">
        <f t="shared" si="3"/>
        <v>0.2647058824</v>
      </c>
      <c r="P96" s="5">
        <f t="shared" si="4"/>
        <v>274.2352941</v>
      </c>
    </row>
    <row r="97" ht="14.25" customHeight="1">
      <c r="A97" s="2">
        <v>44316.0</v>
      </c>
      <c r="B97" s="2" t="s">
        <v>28</v>
      </c>
      <c r="C97" s="3">
        <v>1.0</v>
      </c>
      <c r="D97" s="3" t="s">
        <v>25</v>
      </c>
      <c r="E97" s="3" t="s">
        <v>22</v>
      </c>
      <c r="F97" s="3" t="s">
        <v>16</v>
      </c>
      <c r="G97" s="3">
        <v>0.0</v>
      </c>
      <c r="H97" s="3">
        <v>47.0</v>
      </c>
      <c r="I97" s="3">
        <v>53.11</v>
      </c>
      <c r="J97" s="3">
        <v>47.0</v>
      </c>
      <c r="K97" s="3">
        <v>53.11</v>
      </c>
      <c r="L97" s="3" t="s">
        <v>31</v>
      </c>
      <c r="M97" s="5">
        <f t="shared" si="1"/>
        <v>6.11</v>
      </c>
      <c r="N97" s="6">
        <f t="shared" si="2"/>
        <v>0.13</v>
      </c>
      <c r="O97" s="6">
        <f t="shared" si="3"/>
        <v>0.1150442478</v>
      </c>
      <c r="P97" s="5">
        <f t="shared" si="4"/>
        <v>5.407079646</v>
      </c>
    </row>
    <row r="98" ht="14.25" customHeight="1">
      <c r="A98" s="2">
        <v>44317.0</v>
      </c>
      <c r="B98" s="2" t="s">
        <v>13</v>
      </c>
      <c r="C98" s="3">
        <v>3.0</v>
      </c>
      <c r="D98" s="3" t="s">
        <v>23</v>
      </c>
      <c r="E98" s="3" t="s">
        <v>16</v>
      </c>
      <c r="F98" s="3" t="s">
        <v>20</v>
      </c>
      <c r="G98" s="3">
        <v>0.0</v>
      </c>
      <c r="H98" s="3">
        <v>37.0</v>
      </c>
      <c r="I98" s="3">
        <v>49.21</v>
      </c>
      <c r="J98" s="3">
        <v>111.0</v>
      </c>
      <c r="K98" s="3">
        <v>147.63</v>
      </c>
      <c r="L98" s="3" t="s">
        <v>32</v>
      </c>
      <c r="M98" s="5">
        <f t="shared" si="1"/>
        <v>36.63</v>
      </c>
      <c r="N98" s="6">
        <f t="shared" si="2"/>
        <v>0.33</v>
      </c>
      <c r="O98" s="6">
        <f t="shared" si="3"/>
        <v>0.2481203008</v>
      </c>
      <c r="P98" s="5">
        <f t="shared" si="4"/>
        <v>27.54135338</v>
      </c>
    </row>
    <row r="99" ht="14.25" customHeight="1">
      <c r="A99" s="2">
        <v>44317.0</v>
      </c>
      <c r="B99" s="2" t="s">
        <v>18</v>
      </c>
      <c r="C99" s="3">
        <v>1.0</v>
      </c>
      <c r="D99" s="3" t="s">
        <v>25</v>
      </c>
      <c r="E99" s="3" t="s">
        <v>16</v>
      </c>
      <c r="F99" s="3" t="s">
        <v>20</v>
      </c>
      <c r="G99" s="3">
        <v>0.0</v>
      </c>
      <c r="H99" s="3">
        <v>120.0</v>
      </c>
      <c r="I99" s="3">
        <v>162.0</v>
      </c>
      <c r="J99" s="3">
        <v>120.0</v>
      </c>
      <c r="K99" s="3">
        <v>162.0</v>
      </c>
      <c r="L99" s="3" t="s">
        <v>32</v>
      </c>
      <c r="M99" s="5">
        <f t="shared" si="1"/>
        <v>42</v>
      </c>
      <c r="N99" s="6">
        <f t="shared" si="2"/>
        <v>0.35</v>
      </c>
      <c r="O99" s="6">
        <f t="shared" si="3"/>
        <v>0.2592592593</v>
      </c>
      <c r="P99" s="5">
        <f t="shared" si="4"/>
        <v>31.11111111</v>
      </c>
    </row>
    <row r="100" ht="14.25" customHeight="1">
      <c r="A100" s="2">
        <v>44319.0</v>
      </c>
      <c r="B100" s="2" t="s">
        <v>21</v>
      </c>
      <c r="C100" s="3">
        <v>3.0</v>
      </c>
      <c r="D100" s="3" t="s">
        <v>14</v>
      </c>
      <c r="E100" s="3" t="s">
        <v>16</v>
      </c>
      <c r="F100" s="3" t="s">
        <v>16</v>
      </c>
      <c r="G100" s="3">
        <v>0.0</v>
      </c>
      <c r="H100" s="3">
        <v>55.0</v>
      </c>
      <c r="I100" s="3">
        <v>58.3</v>
      </c>
      <c r="J100" s="3">
        <v>165.0</v>
      </c>
      <c r="K100" s="3">
        <v>174.89999999999998</v>
      </c>
      <c r="L100" s="3" t="s">
        <v>32</v>
      </c>
      <c r="M100" s="5">
        <f t="shared" si="1"/>
        <v>9.9</v>
      </c>
      <c r="N100" s="6">
        <f t="shared" si="2"/>
        <v>0.06</v>
      </c>
      <c r="O100" s="6">
        <f t="shared" si="3"/>
        <v>0.05660377358</v>
      </c>
      <c r="P100" s="5">
        <f t="shared" si="4"/>
        <v>9.339622642</v>
      </c>
    </row>
    <row r="101" ht="14.25" customHeight="1">
      <c r="A101" s="2">
        <v>44320.0</v>
      </c>
      <c r="B101" s="2" t="s">
        <v>18</v>
      </c>
      <c r="C101" s="3">
        <v>13.0</v>
      </c>
      <c r="D101" s="3" t="s">
        <v>24</v>
      </c>
      <c r="E101" s="3" t="s">
        <v>16</v>
      </c>
      <c r="F101" s="3" t="s">
        <v>16</v>
      </c>
      <c r="G101" s="3">
        <v>0.0</v>
      </c>
      <c r="H101" s="3">
        <v>12.0</v>
      </c>
      <c r="I101" s="3">
        <v>15.719999999999999</v>
      </c>
      <c r="J101" s="3">
        <v>156.0</v>
      </c>
      <c r="K101" s="3">
        <v>204.35999999999999</v>
      </c>
      <c r="L101" s="3" t="s">
        <v>32</v>
      </c>
      <c r="M101" s="5">
        <f t="shared" si="1"/>
        <v>48.36</v>
      </c>
      <c r="N101" s="6">
        <f t="shared" si="2"/>
        <v>0.31</v>
      </c>
      <c r="O101" s="6">
        <f t="shared" si="3"/>
        <v>0.2366412214</v>
      </c>
      <c r="P101" s="5">
        <f t="shared" si="4"/>
        <v>36.91603053</v>
      </c>
    </row>
    <row r="102" ht="14.25" customHeight="1">
      <c r="A102" s="2">
        <v>44320.0</v>
      </c>
      <c r="B102" s="2" t="s">
        <v>21</v>
      </c>
      <c r="C102" s="3">
        <v>4.0</v>
      </c>
      <c r="D102" s="3" t="s">
        <v>25</v>
      </c>
      <c r="E102" s="3" t="s">
        <v>22</v>
      </c>
      <c r="F102" s="3" t="s">
        <v>20</v>
      </c>
      <c r="G102" s="3">
        <v>0.0</v>
      </c>
      <c r="H102" s="3">
        <v>112.0</v>
      </c>
      <c r="I102" s="3">
        <v>146.72</v>
      </c>
      <c r="J102" s="3">
        <v>448.0</v>
      </c>
      <c r="K102" s="3">
        <v>586.88</v>
      </c>
      <c r="L102" s="3" t="s">
        <v>32</v>
      </c>
      <c r="M102" s="5">
        <f t="shared" si="1"/>
        <v>138.88</v>
      </c>
      <c r="N102" s="6">
        <f t="shared" si="2"/>
        <v>0.31</v>
      </c>
      <c r="O102" s="6">
        <f t="shared" si="3"/>
        <v>0.2366412214</v>
      </c>
      <c r="P102" s="5">
        <f t="shared" si="4"/>
        <v>106.0152672</v>
      </c>
    </row>
    <row r="103" ht="14.25" customHeight="1">
      <c r="A103" s="2">
        <v>44321.0</v>
      </c>
      <c r="B103" s="2" t="s">
        <v>13</v>
      </c>
      <c r="C103" s="3">
        <v>13.0</v>
      </c>
      <c r="D103" s="3" t="s">
        <v>14</v>
      </c>
      <c r="E103" s="3" t="s">
        <v>22</v>
      </c>
      <c r="F103" s="3" t="s">
        <v>20</v>
      </c>
      <c r="G103" s="3">
        <v>0.0</v>
      </c>
      <c r="H103" s="3">
        <v>6.0</v>
      </c>
      <c r="I103" s="3">
        <v>7.859999999999999</v>
      </c>
      <c r="J103" s="3">
        <v>78.0</v>
      </c>
      <c r="K103" s="3">
        <v>102.17999999999999</v>
      </c>
      <c r="L103" s="3" t="s">
        <v>32</v>
      </c>
      <c r="M103" s="5">
        <f t="shared" si="1"/>
        <v>24.18</v>
      </c>
      <c r="N103" s="6">
        <f t="shared" si="2"/>
        <v>0.31</v>
      </c>
      <c r="O103" s="6">
        <f t="shared" si="3"/>
        <v>0.2366412214</v>
      </c>
      <c r="P103" s="5">
        <f t="shared" si="4"/>
        <v>18.45801527</v>
      </c>
    </row>
    <row r="104" ht="14.25" customHeight="1">
      <c r="A104" s="2">
        <v>44322.0</v>
      </c>
      <c r="B104" s="2" t="s">
        <v>28</v>
      </c>
      <c r="C104" s="3">
        <v>15.0</v>
      </c>
      <c r="D104" s="3" t="s">
        <v>23</v>
      </c>
      <c r="E104" s="3" t="s">
        <v>22</v>
      </c>
      <c r="F104" s="3" t="s">
        <v>16</v>
      </c>
      <c r="G104" s="3">
        <v>0.0</v>
      </c>
      <c r="H104" s="3">
        <v>83.0</v>
      </c>
      <c r="I104" s="3">
        <v>94.62</v>
      </c>
      <c r="J104" s="3">
        <v>1245.0</v>
      </c>
      <c r="K104" s="3">
        <v>1419.3000000000002</v>
      </c>
      <c r="L104" s="3" t="s">
        <v>32</v>
      </c>
      <c r="M104" s="5">
        <f t="shared" si="1"/>
        <v>174.3</v>
      </c>
      <c r="N104" s="6">
        <f t="shared" si="2"/>
        <v>0.14</v>
      </c>
      <c r="O104" s="6">
        <f t="shared" si="3"/>
        <v>0.1228070175</v>
      </c>
      <c r="P104" s="5">
        <f t="shared" si="4"/>
        <v>152.8947368</v>
      </c>
    </row>
    <row r="105" ht="14.25" customHeight="1">
      <c r="A105" s="2">
        <v>44322.0</v>
      </c>
      <c r="B105" s="2" t="s">
        <v>13</v>
      </c>
      <c r="C105" s="3">
        <v>6.0</v>
      </c>
      <c r="D105" s="3" t="s">
        <v>24</v>
      </c>
      <c r="E105" s="3" t="s">
        <v>16</v>
      </c>
      <c r="F105" s="3" t="s">
        <v>16</v>
      </c>
      <c r="G105" s="3">
        <v>0.0</v>
      </c>
      <c r="H105" s="3">
        <v>6.0</v>
      </c>
      <c r="I105" s="3">
        <v>7.859999999999999</v>
      </c>
      <c r="J105" s="3">
        <v>36.0</v>
      </c>
      <c r="K105" s="3">
        <v>47.16</v>
      </c>
      <c r="L105" s="3" t="s">
        <v>32</v>
      </c>
      <c r="M105" s="5">
        <f t="shared" si="1"/>
        <v>11.16</v>
      </c>
      <c r="N105" s="6">
        <f t="shared" si="2"/>
        <v>0.31</v>
      </c>
      <c r="O105" s="6">
        <f t="shared" si="3"/>
        <v>0.2366412214</v>
      </c>
      <c r="P105" s="5">
        <f t="shared" si="4"/>
        <v>8.519083969</v>
      </c>
    </row>
    <row r="106" ht="14.25" customHeight="1">
      <c r="A106" s="2">
        <v>44323.0</v>
      </c>
      <c r="B106" s="2" t="s">
        <v>21</v>
      </c>
      <c r="C106" s="3">
        <v>1.0</v>
      </c>
      <c r="D106" s="3" t="s">
        <v>14</v>
      </c>
      <c r="E106" s="3" t="s">
        <v>22</v>
      </c>
      <c r="F106" s="3" t="s">
        <v>20</v>
      </c>
      <c r="G106" s="3">
        <v>0.0</v>
      </c>
      <c r="H106" s="3">
        <v>37.0</v>
      </c>
      <c r="I106" s="3">
        <v>49.21</v>
      </c>
      <c r="J106" s="3">
        <v>37.0</v>
      </c>
      <c r="K106" s="3">
        <v>49.21</v>
      </c>
      <c r="L106" s="3" t="s">
        <v>32</v>
      </c>
      <c r="M106" s="5">
        <f t="shared" si="1"/>
        <v>12.21</v>
      </c>
      <c r="N106" s="6">
        <f t="shared" si="2"/>
        <v>0.33</v>
      </c>
      <c r="O106" s="6">
        <f t="shared" si="3"/>
        <v>0.2481203008</v>
      </c>
      <c r="P106" s="5">
        <f t="shared" si="4"/>
        <v>9.180451128</v>
      </c>
    </row>
    <row r="107" ht="14.25" customHeight="1">
      <c r="A107" s="2">
        <v>44325.0</v>
      </c>
      <c r="B107" s="2" t="s">
        <v>18</v>
      </c>
      <c r="C107" s="3">
        <v>6.0</v>
      </c>
      <c r="D107" s="3" t="s">
        <v>23</v>
      </c>
      <c r="E107" s="3" t="s">
        <v>16</v>
      </c>
      <c r="F107" s="3" t="s">
        <v>16</v>
      </c>
      <c r="G107" s="3">
        <v>0.0</v>
      </c>
      <c r="H107" s="3">
        <v>13.0</v>
      </c>
      <c r="I107" s="3">
        <v>16.64</v>
      </c>
      <c r="J107" s="3">
        <v>78.0</v>
      </c>
      <c r="K107" s="3">
        <v>99.84</v>
      </c>
      <c r="L107" s="3" t="s">
        <v>32</v>
      </c>
      <c r="M107" s="5">
        <f t="shared" si="1"/>
        <v>21.84</v>
      </c>
      <c r="N107" s="6">
        <f t="shared" si="2"/>
        <v>0.28</v>
      </c>
      <c r="O107" s="6">
        <f t="shared" si="3"/>
        <v>0.21875</v>
      </c>
      <c r="P107" s="5">
        <f t="shared" si="4"/>
        <v>17.0625</v>
      </c>
    </row>
    <row r="108" ht="14.25" customHeight="1">
      <c r="A108" s="2">
        <v>44325.0</v>
      </c>
      <c r="B108" s="2" t="s">
        <v>18</v>
      </c>
      <c r="C108" s="3">
        <v>8.0</v>
      </c>
      <c r="D108" s="3" t="s">
        <v>24</v>
      </c>
      <c r="E108" s="3" t="s">
        <v>22</v>
      </c>
      <c r="F108" s="3" t="s">
        <v>20</v>
      </c>
      <c r="G108" s="3">
        <v>0.0</v>
      </c>
      <c r="H108" s="3">
        <v>37.0</v>
      </c>
      <c r="I108" s="3">
        <v>41.81</v>
      </c>
      <c r="J108" s="3">
        <v>296.0</v>
      </c>
      <c r="K108" s="3">
        <v>334.48</v>
      </c>
      <c r="L108" s="3" t="s">
        <v>32</v>
      </c>
      <c r="M108" s="5">
        <f t="shared" si="1"/>
        <v>38.48</v>
      </c>
      <c r="N108" s="6">
        <f t="shared" si="2"/>
        <v>0.13</v>
      </c>
      <c r="O108" s="6">
        <f t="shared" si="3"/>
        <v>0.1150442478</v>
      </c>
      <c r="P108" s="5">
        <f t="shared" si="4"/>
        <v>34.05309735</v>
      </c>
    </row>
    <row r="109" ht="14.25" customHeight="1">
      <c r="A109" s="2">
        <v>44328.0</v>
      </c>
      <c r="B109" s="2" t="s">
        <v>28</v>
      </c>
      <c r="C109" s="3">
        <v>3.0</v>
      </c>
      <c r="D109" s="3" t="s">
        <v>25</v>
      </c>
      <c r="E109" s="3" t="s">
        <v>22</v>
      </c>
      <c r="F109" s="3" t="s">
        <v>16</v>
      </c>
      <c r="G109" s="3">
        <v>0.0</v>
      </c>
      <c r="H109" s="3">
        <v>13.0</v>
      </c>
      <c r="I109" s="3">
        <v>16.64</v>
      </c>
      <c r="J109" s="3">
        <v>39.0</v>
      </c>
      <c r="K109" s="3">
        <v>49.92</v>
      </c>
      <c r="L109" s="3" t="s">
        <v>32</v>
      </c>
      <c r="M109" s="5">
        <f t="shared" si="1"/>
        <v>10.92</v>
      </c>
      <c r="N109" s="6">
        <f t="shared" si="2"/>
        <v>0.28</v>
      </c>
      <c r="O109" s="6">
        <f t="shared" si="3"/>
        <v>0.21875</v>
      </c>
      <c r="P109" s="5">
        <f t="shared" si="4"/>
        <v>8.53125</v>
      </c>
    </row>
    <row r="110" ht="14.25" customHeight="1">
      <c r="A110" s="2">
        <v>44328.0</v>
      </c>
      <c r="B110" s="2" t="s">
        <v>13</v>
      </c>
      <c r="C110" s="3">
        <v>15.0</v>
      </c>
      <c r="D110" s="3" t="s">
        <v>23</v>
      </c>
      <c r="E110" s="3" t="s">
        <v>22</v>
      </c>
      <c r="F110" s="3" t="s">
        <v>16</v>
      </c>
      <c r="G110" s="3">
        <v>0.0</v>
      </c>
      <c r="H110" s="3">
        <v>5.0</v>
      </c>
      <c r="I110" s="3">
        <v>6.7</v>
      </c>
      <c r="J110" s="3">
        <v>75.0</v>
      </c>
      <c r="K110" s="3">
        <v>100.5</v>
      </c>
      <c r="L110" s="3" t="s">
        <v>32</v>
      </c>
      <c r="M110" s="5">
        <f t="shared" si="1"/>
        <v>25.5</v>
      </c>
      <c r="N110" s="6">
        <f t="shared" si="2"/>
        <v>0.34</v>
      </c>
      <c r="O110" s="6">
        <f t="shared" si="3"/>
        <v>0.2537313433</v>
      </c>
      <c r="P110" s="5">
        <f t="shared" si="4"/>
        <v>19.02985075</v>
      </c>
    </row>
    <row r="111" ht="14.25" customHeight="1">
      <c r="A111" s="2">
        <v>44329.0</v>
      </c>
      <c r="B111" s="2" t="s">
        <v>28</v>
      </c>
      <c r="C111" s="3">
        <v>4.0</v>
      </c>
      <c r="D111" s="3" t="s">
        <v>14</v>
      </c>
      <c r="E111" s="3" t="s">
        <v>22</v>
      </c>
      <c r="F111" s="3" t="s">
        <v>16</v>
      </c>
      <c r="G111" s="3">
        <v>0.0</v>
      </c>
      <c r="H111" s="3">
        <v>47.0</v>
      </c>
      <c r="I111" s="3">
        <v>53.11</v>
      </c>
      <c r="J111" s="3">
        <v>188.0</v>
      </c>
      <c r="K111" s="3">
        <v>212.44</v>
      </c>
      <c r="L111" s="3" t="s">
        <v>32</v>
      </c>
      <c r="M111" s="5">
        <f t="shared" si="1"/>
        <v>24.44</v>
      </c>
      <c r="N111" s="6">
        <f t="shared" si="2"/>
        <v>0.13</v>
      </c>
      <c r="O111" s="6">
        <f t="shared" si="3"/>
        <v>0.1150442478</v>
      </c>
      <c r="P111" s="5">
        <f t="shared" si="4"/>
        <v>21.62831858</v>
      </c>
    </row>
    <row r="112" ht="14.25" customHeight="1">
      <c r="A112" s="2">
        <v>44336.0</v>
      </c>
      <c r="B112" s="2" t="s">
        <v>18</v>
      </c>
      <c r="C112" s="3">
        <v>2.0</v>
      </c>
      <c r="D112" s="3" t="s">
        <v>24</v>
      </c>
      <c r="E112" s="3" t="s">
        <v>16</v>
      </c>
      <c r="F112" s="3" t="s">
        <v>20</v>
      </c>
      <c r="G112" s="3">
        <v>0.0</v>
      </c>
      <c r="H112" s="3">
        <v>120.0</v>
      </c>
      <c r="I112" s="3">
        <v>162.0</v>
      </c>
      <c r="J112" s="3">
        <v>240.0</v>
      </c>
      <c r="K112" s="3">
        <v>324.0</v>
      </c>
      <c r="L112" s="3" t="s">
        <v>32</v>
      </c>
      <c r="M112" s="5">
        <f t="shared" si="1"/>
        <v>84</v>
      </c>
      <c r="N112" s="6">
        <f t="shared" si="2"/>
        <v>0.35</v>
      </c>
      <c r="O112" s="6">
        <f t="shared" si="3"/>
        <v>0.2592592593</v>
      </c>
      <c r="P112" s="5">
        <f t="shared" si="4"/>
        <v>62.22222222</v>
      </c>
    </row>
    <row r="113" ht="14.25" customHeight="1">
      <c r="A113" s="2">
        <v>44339.0</v>
      </c>
      <c r="B113" s="2" t="s">
        <v>18</v>
      </c>
      <c r="C113" s="3">
        <v>11.0</v>
      </c>
      <c r="D113" s="3" t="s">
        <v>14</v>
      </c>
      <c r="E113" s="3" t="s">
        <v>22</v>
      </c>
      <c r="F113" s="3" t="s">
        <v>16</v>
      </c>
      <c r="G113" s="3">
        <v>0.0</v>
      </c>
      <c r="H113" s="3">
        <v>90.0</v>
      </c>
      <c r="I113" s="3">
        <v>115.2</v>
      </c>
      <c r="J113" s="3">
        <v>990.0</v>
      </c>
      <c r="K113" s="3">
        <v>1267.2</v>
      </c>
      <c r="L113" s="3" t="s">
        <v>32</v>
      </c>
      <c r="M113" s="5">
        <f t="shared" si="1"/>
        <v>277.2</v>
      </c>
      <c r="N113" s="6">
        <f t="shared" si="2"/>
        <v>0.28</v>
      </c>
      <c r="O113" s="6">
        <f t="shared" si="3"/>
        <v>0.21875</v>
      </c>
      <c r="P113" s="5">
        <f t="shared" si="4"/>
        <v>216.5625</v>
      </c>
    </row>
    <row r="114" ht="14.25" customHeight="1">
      <c r="A114" s="2">
        <v>44346.0</v>
      </c>
      <c r="B114" s="2" t="s">
        <v>13</v>
      </c>
      <c r="C114" s="3">
        <v>13.0</v>
      </c>
      <c r="D114" s="3" t="s">
        <v>14</v>
      </c>
      <c r="E114" s="3" t="s">
        <v>16</v>
      </c>
      <c r="F114" s="3" t="s">
        <v>16</v>
      </c>
      <c r="G114" s="3">
        <v>0.0</v>
      </c>
      <c r="H114" s="3">
        <v>141.0</v>
      </c>
      <c r="I114" s="3">
        <v>149.46</v>
      </c>
      <c r="J114" s="3">
        <v>1833.0</v>
      </c>
      <c r="K114" s="3">
        <v>1942.98</v>
      </c>
      <c r="L114" s="3" t="s">
        <v>32</v>
      </c>
      <c r="M114" s="5">
        <f t="shared" si="1"/>
        <v>109.98</v>
      </c>
      <c r="N114" s="6">
        <f t="shared" si="2"/>
        <v>0.06</v>
      </c>
      <c r="O114" s="6">
        <f t="shared" si="3"/>
        <v>0.05660377358</v>
      </c>
      <c r="P114" s="5">
        <f t="shared" si="4"/>
        <v>103.754717</v>
      </c>
    </row>
    <row r="115" ht="14.25" customHeight="1">
      <c r="A115" s="2">
        <v>44346.0</v>
      </c>
      <c r="B115" s="2" t="s">
        <v>18</v>
      </c>
      <c r="C115" s="3">
        <v>6.0</v>
      </c>
      <c r="D115" s="3" t="s">
        <v>14</v>
      </c>
      <c r="E115" s="3" t="s">
        <v>16</v>
      </c>
      <c r="F115" s="3" t="s">
        <v>20</v>
      </c>
      <c r="G115" s="3">
        <v>0.0</v>
      </c>
      <c r="H115" s="3">
        <v>112.0</v>
      </c>
      <c r="I115" s="3">
        <v>122.08</v>
      </c>
      <c r="J115" s="3">
        <v>672.0</v>
      </c>
      <c r="K115" s="3">
        <v>732.48</v>
      </c>
      <c r="L115" s="3" t="s">
        <v>32</v>
      </c>
      <c r="M115" s="5">
        <f t="shared" si="1"/>
        <v>60.48</v>
      </c>
      <c r="N115" s="6">
        <f t="shared" si="2"/>
        <v>0.09</v>
      </c>
      <c r="O115" s="6">
        <f t="shared" si="3"/>
        <v>0.08256880734</v>
      </c>
      <c r="P115" s="5">
        <f t="shared" si="4"/>
        <v>55.48623853</v>
      </c>
    </row>
    <row r="116" ht="14.25" customHeight="1">
      <c r="A116" s="2">
        <v>44350.0</v>
      </c>
      <c r="B116" s="2" t="s">
        <v>28</v>
      </c>
      <c r="C116" s="3">
        <v>10.0</v>
      </c>
      <c r="D116" s="3" t="s">
        <v>25</v>
      </c>
      <c r="E116" s="3" t="s">
        <v>22</v>
      </c>
      <c r="F116" s="3" t="s">
        <v>20</v>
      </c>
      <c r="G116" s="3">
        <v>0.0</v>
      </c>
      <c r="H116" s="3">
        <v>126.0</v>
      </c>
      <c r="I116" s="3">
        <v>162.54</v>
      </c>
      <c r="J116" s="3">
        <v>1260.0</v>
      </c>
      <c r="K116" s="3">
        <v>1625.3999999999999</v>
      </c>
      <c r="L116" s="3" t="s">
        <v>33</v>
      </c>
      <c r="M116" s="5">
        <f t="shared" si="1"/>
        <v>365.4</v>
      </c>
      <c r="N116" s="6">
        <f t="shared" si="2"/>
        <v>0.29</v>
      </c>
      <c r="O116" s="6">
        <f t="shared" si="3"/>
        <v>0.2248062016</v>
      </c>
      <c r="P116" s="5">
        <f t="shared" si="4"/>
        <v>283.255814</v>
      </c>
    </row>
    <row r="117" ht="14.25" customHeight="1">
      <c r="A117" s="2">
        <v>44351.0</v>
      </c>
      <c r="B117" s="2" t="s">
        <v>18</v>
      </c>
      <c r="C117" s="3">
        <v>8.0</v>
      </c>
      <c r="D117" s="3" t="s">
        <v>23</v>
      </c>
      <c r="E117" s="3" t="s">
        <v>15</v>
      </c>
      <c r="F117" s="3" t="s">
        <v>16</v>
      </c>
      <c r="G117" s="3">
        <v>0.0</v>
      </c>
      <c r="H117" s="3">
        <v>61.0</v>
      </c>
      <c r="I117" s="3">
        <v>76.25</v>
      </c>
      <c r="J117" s="3">
        <v>488.0</v>
      </c>
      <c r="K117" s="3">
        <v>610.0</v>
      </c>
      <c r="L117" s="3" t="s">
        <v>33</v>
      </c>
      <c r="M117" s="5">
        <f t="shared" si="1"/>
        <v>122</v>
      </c>
      <c r="N117" s="6">
        <f t="shared" si="2"/>
        <v>0.25</v>
      </c>
      <c r="O117" s="6">
        <f t="shared" si="3"/>
        <v>0.2</v>
      </c>
      <c r="P117" s="5">
        <f t="shared" si="4"/>
        <v>97.6</v>
      </c>
    </row>
    <row r="118" ht="14.25" customHeight="1">
      <c r="A118" s="2">
        <v>44351.0</v>
      </c>
      <c r="B118" s="2" t="s">
        <v>21</v>
      </c>
      <c r="C118" s="3">
        <v>12.0</v>
      </c>
      <c r="D118" s="3" t="s">
        <v>14</v>
      </c>
      <c r="E118" s="3" t="s">
        <v>16</v>
      </c>
      <c r="F118" s="3" t="s">
        <v>20</v>
      </c>
      <c r="G118" s="3">
        <v>0.0</v>
      </c>
      <c r="H118" s="3">
        <v>61.0</v>
      </c>
      <c r="I118" s="3">
        <v>76.25</v>
      </c>
      <c r="J118" s="3">
        <v>732.0</v>
      </c>
      <c r="K118" s="3">
        <v>915.0</v>
      </c>
      <c r="L118" s="3" t="s">
        <v>33</v>
      </c>
      <c r="M118" s="5">
        <f t="shared" si="1"/>
        <v>183</v>
      </c>
      <c r="N118" s="6">
        <f t="shared" si="2"/>
        <v>0.25</v>
      </c>
      <c r="O118" s="6">
        <f t="shared" si="3"/>
        <v>0.2</v>
      </c>
      <c r="P118" s="5">
        <f t="shared" si="4"/>
        <v>146.4</v>
      </c>
    </row>
    <row r="119" ht="14.25" customHeight="1">
      <c r="A119" s="2">
        <v>44352.0</v>
      </c>
      <c r="B119" s="2" t="s">
        <v>28</v>
      </c>
      <c r="C119" s="3">
        <v>15.0</v>
      </c>
      <c r="D119" s="3" t="s">
        <v>25</v>
      </c>
      <c r="E119" s="3" t="s">
        <v>15</v>
      </c>
      <c r="F119" s="3" t="s">
        <v>16</v>
      </c>
      <c r="G119" s="3">
        <v>0.0</v>
      </c>
      <c r="H119" s="3">
        <v>121.0</v>
      </c>
      <c r="I119" s="3">
        <v>141.57</v>
      </c>
      <c r="J119" s="3">
        <v>1815.0</v>
      </c>
      <c r="K119" s="3">
        <v>2123.5499999999997</v>
      </c>
      <c r="L119" s="3" t="s">
        <v>33</v>
      </c>
      <c r="M119" s="5">
        <f t="shared" si="1"/>
        <v>308.55</v>
      </c>
      <c r="N119" s="6">
        <f t="shared" si="2"/>
        <v>0.17</v>
      </c>
      <c r="O119" s="6">
        <f t="shared" si="3"/>
        <v>0.1452991453</v>
      </c>
      <c r="P119" s="5">
        <f t="shared" si="4"/>
        <v>263.7179487</v>
      </c>
    </row>
    <row r="120" ht="14.25" customHeight="1">
      <c r="A120" s="2">
        <v>44352.0</v>
      </c>
      <c r="B120" s="2" t="s">
        <v>21</v>
      </c>
      <c r="C120" s="3">
        <v>10.0</v>
      </c>
      <c r="D120" s="3" t="s">
        <v>23</v>
      </c>
      <c r="E120" s="3" t="s">
        <v>22</v>
      </c>
      <c r="F120" s="3" t="s">
        <v>16</v>
      </c>
      <c r="G120" s="3">
        <v>0.0</v>
      </c>
      <c r="H120" s="3">
        <v>5.0</v>
      </c>
      <c r="I120" s="3">
        <v>6.7</v>
      </c>
      <c r="J120" s="3">
        <v>50.0</v>
      </c>
      <c r="K120" s="3">
        <v>67.0</v>
      </c>
      <c r="L120" s="3" t="s">
        <v>33</v>
      </c>
      <c r="M120" s="5">
        <f t="shared" si="1"/>
        <v>17</v>
      </c>
      <c r="N120" s="6">
        <f t="shared" si="2"/>
        <v>0.34</v>
      </c>
      <c r="O120" s="6">
        <f t="shared" si="3"/>
        <v>0.2537313433</v>
      </c>
      <c r="P120" s="5">
        <f t="shared" si="4"/>
        <v>12.68656716</v>
      </c>
    </row>
    <row r="121" ht="14.25" customHeight="1">
      <c r="A121" s="2">
        <v>44353.0</v>
      </c>
      <c r="B121" s="2" t="s">
        <v>28</v>
      </c>
      <c r="C121" s="3">
        <v>6.0</v>
      </c>
      <c r="D121" s="3" t="s">
        <v>19</v>
      </c>
      <c r="E121" s="3" t="s">
        <v>22</v>
      </c>
      <c r="F121" s="3" t="s">
        <v>16</v>
      </c>
      <c r="G121" s="3">
        <v>0.0</v>
      </c>
      <c r="H121" s="3">
        <v>95.0</v>
      </c>
      <c r="I121" s="3">
        <v>119.7</v>
      </c>
      <c r="J121" s="3">
        <v>570.0</v>
      </c>
      <c r="K121" s="3">
        <v>718.2</v>
      </c>
      <c r="L121" s="3" t="s">
        <v>33</v>
      </c>
      <c r="M121" s="5">
        <f t="shared" si="1"/>
        <v>148.2</v>
      </c>
      <c r="N121" s="6">
        <f t="shared" si="2"/>
        <v>0.26</v>
      </c>
      <c r="O121" s="6">
        <f t="shared" si="3"/>
        <v>0.2063492063</v>
      </c>
      <c r="P121" s="5">
        <f t="shared" si="4"/>
        <v>117.6190476</v>
      </c>
    </row>
    <row r="122" ht="14.25" customHeight="1">
      <c r="A122" s="2">
        <v>44355.0</v>
      </c>
      <c r="B122" s="2" t="s">
        <v>21</v>
      </c>
      <c r="C122" s="3">
        <v>11.0</v>
      </c>
      <c r="D122" s="3" t="s">
        <v>24</v>
      </c>
      <c r="E122" s="3" t="s">
        <v>22</v>
      </c>
      <c r="F122" s="3" t="s">
        <v>16</v>
      </c>
      <c r="G122" s="3">
        <v>0.0</v>
      </c>
      <c r="H122" s="3">
        <v>37.0</v>
      </c>
      <c r="I122" s="3">
        <v>41.81</v>
      </c>
      <c r="J122" s="3">
        <v>407.0</v>
      </c>
      <c r="K122" s="3">
        <v>459.91</v>
      </c>
      <c r="L122" s="3" t="s">
        <v>33</v>
      </c>
      <c r="M122" s="5">
        <f t="shared" si="1"/>
        <v>52.91</v>
      </c>
      <c r="N122" s="6">
        <f t="shared" si="2"/>
        <v>0.13</v>
      </c>
      <c r="O122" s="6">
        <f t="shared" si="3"/>
        <v>0.1150442478</v>
      </c>
      <c r="P122" s="5">
        <f t="shared" si="4"/>
        <v>46.82300885</v>
      </c>
    </row>
    <row r="123" ht="14.25" customHeight="1">
      <c r="A123" s="2">
        <v>44355.0</v>
      </c>
      <c r="B123" s="2" t="s">
        <v>18</v>
      </c>
      <c r="C123" s="3">
        <v>11.0</v>
      </c>
      <c r="D123" s="3" t="s">
        <v>19</v>
      </c>
      <c r="E123" s="3" t="s">
        <v>15</v>
      </c>
      <c r="F123" s="3" t="s">
        <v>20</v>
      </c>
      <c r="G123" s="3">
        <v>0.0</v>
      </c>
      <c r="H123" s="3">
        <v>44.0</v>
      </c>
      <c r="I123" s="3">
        <v>48.84</v>
      </c>
      <c r="J123" s="3">
        <v>484.0</v>
      </c>
      <c r="K123" s="3">
        <v>537.24</v>
      </c>
      <c r="L123" s="3" t="s">
        <v>33</v>
      </c>
      <c r="M123" s="5">
        <f t="shared" si="1"/>
        <v>53.24</v>
      </c>
      <c r="N123" s="6">
        <f t="shared" si="2"/>
        <v>0.11</v>
      </c>
      <c r="O123" s="6">
        <f t="shared" si="3"/>
        <v>0.0990990991</v>
      </c>
      <c r="P123" s="5">
        <f t="shared" si="4"/>
        <v>47.96396396</v>
      </c>
    </row>
    <row r="124" ht="14.25" customHeight="1">
      <c r="A124" s="2">
        <v>44356.0</v>
      </c>
      <c r="B124" s="2" t="s">
        <v>21</v>
      </c>
      <c r="C124" s="3">
        <v>7.0</v>
      </c>
      <c r="D124" s="3" t="s">
        <v>24</v>
      </c>
      <c r="E124" s="3" t="s">
        <v>22</v>
      </c>
      <c r="F124" s="3" t="s">
        <v>16</v>
      </c>
      <c r="G124" s="3">
        <v>0.0</v>
      </c>
      <c r="H124" s="3">
        <v>98.0</v>
      </c>
      <c r="I124" s="3">
        <v>103.88</v>
      </c>
      <c r="J124" s="3">
        <v>686.0</v>
      </c>
      <c r="K124" s="3">
        <v>727.16</v>
      </c>
      <c r="L124" s="3" t="s">
        <v>33</v>
      </c>
      <c r="M124" s="5">
        <f t="shared" si="1"/>
        <v>41.16</v>
      </c>
      <c r="N124" s="6">
        <f t="shared" si="2"/>
        <v>0.06</v>
      </c>
      <c r="O124" s="6">
        <f t="shared" si="3"/>
        <v>0.05660377358</v>
      </c>
      <c r="P124" s="5">
        <f t="shared" si="4"/>
        <v>38.83018868</v>
      </c>
    </row>
    <row r="125" ht="14.25" customHeight="1">
      <c r="A125" s="2">
        <v>44358.0</v>
      </c>
      <c r="B125" s="2" t="s">
        <v>21</v>
      </c>
      <c r="C125" s="3">
        <v>12.0</v>
      </c>
      <c r="D125" s="3" t="s">
        <v>24</v>
      </c>
      <c r="E125" s="3" t="s">
        <v>15</v>
      </c>
      <c r="F125" s="3" t="s">
        <v>20</v>
      </c>
      <c r="G125" s="3">
        <v>0.0</v>
      </c>
      <c r="H125" s="3">
        <v>89.0</v>
      </c>
      <c r="I125" s="3">
        <v>117.48</v>
      </c>
      <c r="J125" s="3">
        <v>1068.0</v>
      </c>
      <c r="K125" s="3">
        <v>1409.76</v>
      </c>
      <c r="L125" s="3" t="s">
        <v>33</v>
      </c>
      <c r="M125" s="5">
        <f t="shared" si="1"/>
        <v>341.76</v>
      </c>
      <c r="N125" s="6">
        <f t="shared" si="2"/>
        <v>0.32</v>
      </c>
      <c r="O125" s="6">
        <f t="shared" si="3"/>
        <v>0.2424242424</v>
      </c>
      <c r="P125" s="5">
        <f t="shared" si="4"/>
        <v>258.9090909</v>
      </c>
    </row>
    <row r="126" ht="14.25" customHeight="1">
      <c r="A126" s="2">
        <v>44359.0</v>
      </c>
      <c r="B126" s="2" t="s">
        <v>21</v>
      </c>
      <c r="C126" s="3">
        <v>6.0</v>
      </c>
      <c r="D126" s="3" t="s">
        <v>23</v>
      </c>
      <c r="E126" s="3" t="s">
        <v>22</v>
      </c>
      <c r="F126" s="3" t="s">
        <v>16</v>
      </c>
      <c r="G126" s="3">
        <v>0.0</v>
      </c>
      <c r="H126" s="3">
        <v>138.0</v>
      </c>
      <c r="I126" s="3">
        <v>173.88</v>
      </c>
      <c r="J126" s="3">
        <v>828.0</v>
      </c>
      <c r="K126" s="3">
        <v>1043.28</v>
      </c>
      <c r="L126" s="3" t="s">
        <v>33</v>
      </c>
      <c r="M126" s="5">
        <f t="shared" si="1"/>
        <v>215.28</v>
      </c>
      <c r="N126" s="6">
        <f t="shared" si="2"/>
        <v>0.26</v>
      </c>
      <c r="O126" s="6">
        <f t="shared" si="3"/>
        <v>0.2063492063</v>
      </c>
      <c r="P126" s="5">
        <f t="shared" si="4"/>
        <v>170.8571429</v>
      </c>
    </row>
    <row r="127" ht="14.25" customHeight="1">
      <c r="A127" s="2">
        <v>44361.0</v>
      </c>
      <c r="B127" s="2" t="s">
        <v>21</v>
      </c>
      <c r="C127" s="3">
        <v>10.0</v>
      </c>
      <c r="D127" s="3" t="s">
        <v>23</v>
      </c>
      <c r="E127" s="3" t="s">
        <v>16</v>
      </c>
      <c r="F127" s="3" t="s">
        <v>20</v>
      </c>
      <c r="G127" s="3">
        <v>0.0</v>
      </c>
      <c r="H127" s="3">
        <v>7.0</v>
      </c>
      <c r="I127" s="3">
        <v>8.33</v>
      </c>
      <c r="J127" s="3">
        <v>70.0</v>
      </c>
      <c r="K127" s="3">
        <v>83.3</v>
      </c>
      <c r="L127" s="3" t="s">
        <v>33</v>
      </c>
      <c r="M127" s="5">
        <f t="shared" si="1"/>
        <v>13.3</v>
      </c>
      <c r="N127" s="6">
        <f t="shared" si="2"/>
        <v>0.19</v>
      </c>
      <c r="O127" s="6">
        <f t="shared" si="3"/>
        <v>0.1596638655</v>
      </c>
      <c r="P127" s="5">
        <f t="shared" si="4"/>
        <v>11.17647059</v>
      </c>
    </row>
    <row r="128" ht="14.25" customHeight="1">
      <c r="A128" s="2">
        <v>44363.0</v>
      </c>
      <c r="B128" s="2" t="s">
        <v>18</v>
      </c>
      <c r="C128" s="3">
        <v>5.0</v>
      </c>
      <c r="D128" s="3" t="s">
        <v>24</v>
      </c>
      <c r="E128" s="3" t="s">
        <v>15</v>
      </c>
      <c r="F128" s="3" t="s">
        <v>20</v>
      </c>
      <c r="G128" s="3">
        <v>0.0</v>
      </c>
      <c r="H128" s="3">
        <v>150.0</v>
      </c>
      <c r="I128" s="3">
        <v>210.0</v>
      </c>
      <c r="J128" s="3">
        <v>750.0</v>
      </c>
      <c r="K128" s="3">
        <v>1050.0</v>
      </c>
      <c r="L128" s="3" t="s">
        <v>33</v>
      </c>
      <c r="M128" s="5">
        <f t="shared" si="1"/>
        <v>300</v>
      </c>
      <c r="N128" s="6">
        <f t="shared" si="2"/>
        <v>0.4</v>
      </c>
      <c r="O128" s="6">
        <f t="shared" si="3"/>
        <v>0.2857142857</v>
      </c>
      <c r="P128" s="5">
        <f t="shared" si="4"/>
        <v>214.2857143</v>
      </c>
    </row>
    <row r="129" ht="14.25" customHeight="1">
      <c r="A129" s="2">
        <v>44363.0</v>
      </c>
      <c r="B129" s="2" t="s">
        <v>28</v>
      </c>
      <c r="C129" s="3">
        <v>12.0</v>
      </c>
      <c r="D129" s="3" t="s">
        <v>19</v>
      </c>
      <c r="E129" s="3" t="s">
        <v>16</v>
      </c>
      <c r="F129" s="3" t="s">
        <v>20</v>
      </c>
      <c r="G129" s="3">
        <v>0.0</v>
      </c>
      <c r="H129" s="3">
        <v>12.0</v>
      </c>
      <c r="I129" s="3">
        <v>15.719999999999999</v>
      </c>
      <c r="J129" s="3">
        <v>144.0</v>
      </c>
      <c r="K129" s="3">
        <v>188.64</v>
      </c>
      <c r="L129" s="3" t="s">
        <v>33</v>
      </c>
      <c r="M129" s="5">
        <f t="shared" si="1"/>
        <v>44.64</v>
      </c>
      <c r="N129" s="6">
        <f t="shared" si="2"/>
        <v>0.31</v>
      </c>
      <c r="O129" s="6">
        <f t="shared" si="3"/>
        <v>0.2366412214</v>
      </c>
      <c r="P129" s="5">
        <f t="shared" si="4"/>
        <v>34.07633588</v>
      </c>
    </row>
    <row r="130" ht="14.25" customHeight="1">
      <c r="A130" s="2">
        <v>44363.0</v>
      </c>
      <c r="B130" s="2" t="s">
        <v>28</v>
      </c>
      <c r="C130" s="3">
        <v>11.0</v>
      </c>
      <c r="D130" s="3" t="s">
        <v>25</v>
      </c>
      <c r="E130" s="3" t="s">
        <v>22</v>
      </c>
      <c r="F130" s="3" t="s">
        <v>20</v>
      </c>
      <c r="G130" s="3">
        <v>0.0</v>
      </c>
      <c r="H130" s="3">
        <v>37.0</v>
      </c>
      <c r="I130" s="3">
        <v>42.55</v>
      </c>
      <c r="J130" s="3">
        <v>407.0</v>
      </c>
      <c r="K130" s="3">
        <v>468.04999999999995</v>
      </c>
      <c r="L130" s="3" t="s">
        <v>33</v>
      </c>
      <c r="M130" s="5">
        <f t="shared" si="1"/>
        <v>61.05</v>
      </c>
      <c r="N130" s="6">
        <f t="shared" si="2"/>
        <v>0.15</v>
      </c>
      <c r="O130" s="6">
        <f t="shared" si="3"/>
        <v>0.1304347826</v>
      </c>
      <c r="P130" s="5">
        <f t="shared" si="4"/>
        <v>53.08695652</v>
      </c>
    </row>
    <row r="131" ht="14.25" customHeight="1">
      <c r="A131" s="2">
        <v>44365.0</v>
      </c>
      <c r="B131" s="2" t="s">
        <v>13</v>
      </c>
      <c r="C131" s="3">
        <v>13.0</v>
      </c>
      <c r="D131" s="3" t="s">
        <v>14</v>
      </c>
      <c r="E131" s="3" t="s">
        <v>22</v>
      </c>
      <c r="F131" s="3" t="s">
        <v>20</v>
      </c>
      <c r="G131" s="3">
        <v>0.0</v>
      </c>
      <c r="H131" s="3">
        <v>7.0</v>
      </c>
      <c r="I131" s="3">
        <v>8.33</v>
      </c>
      <c r="J131" s="3">
        <v>91.0</v>
      </c>
      <c r="K131" s="3">
        <v>108.29</v>
      </c>
      <c r="L131" s="3" t="s">
        <v>33</v>
      </c>
      <c r="M131" s="5">
        <f t="shared" si="1"/>
        <v>17.29</v>
      </c>
      <c r="N131" s="6">
        <f t="shared" si="2"/>
        <v>0.19</v>
      </c>
      <c r="O131" s="6">
        <f t="shared" si="3"/>
        <v>0.1596638655</v>
      </c>
      <c r="P131" s="5">
        <f t="shared" si="4"/>
        <v>14.52941176</v>
      </c>
    </row>
    <row r="132" ht="14.25" customHeight="1">
      <c r="A132" s="2">
        <v>44366.0</v>
      </c>
      <c r="B132" s="2" t="s">
        <v>28</v>
      </c>
      <c r="C132" s="3">
        <v>5.0</v>
      </c>
      <c r="D132" s="3" t="s">
        <v>24</v>
      </c>
      <c r="E132" s="3" t="s">
        <v>22</v>
      </c>
      <c r="F132" s="3" t="s">
        <v>16</v>
      </c>
      <c r="G132" s="3">
        <v>0.0</v>
      </c>
      <c r="H132" s="3">
        <v>138.0</v>
      </c>
      <c r="I132" s="3">
        <v>173.88</v>
      </c>
      <c r="J132" s="3">
        <v>690.0</v>
      </c>
      <c r="K132" s="3">
        <v>869.4</v>
      </c>
      <c r="L132" s="3" t="s">
        <v>33</v>
      </c>
      <c r="M132" s="5">
        <f t="shared" si="1"/>
        <v>179.4</v>
      </c>
      <c r="N132" s="6">
        <f t="shared" si="2"/>
        <v>0.26</v>
      </c>
      <c r="O132" s="6">
        <f t="shared" si="3"/>
        <v>0.2063492063</v>
      </c>
      <c r="P132" s="5">
        <f t="shared" si="4"/>
        <v>142.3809524</v>
      </c>
    </row>
    <row r="133" ht="14.25" customHeight="1">
      <c r="A133" s="2">
        <v>44367.0</v>
      </c>
      <c r="B133" s="2" t="s">
        <v>28</v>
      </c>
      <c r="C133" s="3">
        <v>1.0</v>
      </c>
      <c r="D133" s="3" t="s">
        <v>25</v>
      </c>
      <c r="E133" s="3" t="s">
        <v>15</v>
      </c>
      <c r="F133" s="3" t="s">
        <v>20</v>
      </c>
      <c r="G133" s="3">
        <v>0.0</v>
      </c>
      <c r="H133" s="3">
        <v>13.0</v>
      </c>
      <c r="I133" s="3">
        <v>16.64</v>
      </c>
      <c r="J133" s="3">
        <v>13.0</v>
      </c>
      <c r="K133" s="3">
        <v>16.64</v>
      </c>
      <c r="L133" s="3" t="s">
        <v>33</v>
      </c>
      <c r="M133" s="5">
        <f t="shared" si="1"/>
        <v>3.64</v>
      </c>
      <c r="N133" s="6">
        <f t="shared" si="2"/>
        <v>0.28</v>
      </c>
      <c r="O133" s="6">
        <f t="shared" si="3"/>
        <v>0.21875</v>
      </c>
      <c r="P133" s="5">
        <f t="shared" si="4"/>
        <v>2.84375</v>
      </c>
    </row>
    <row r="134" ht="14.25" customHeight="1">
      <c r="A134" s="2">
        <v>44370.0</v>
      </c>
      <c r="B134" s="2" t="s">
        <v>13</v>
      </c>
      <c r="C134" s="3">
        <v>4.0</v>
      </c>
      <c r="D134" s="3" t="s">
        <v>19</v>
      </c>
      <c r="E134" s="3" t="s">
        <v>22</v>
      </c>
      <c r="F134" s="3" t="s">
        <v>16</v>
      </c>
      <c r="G134" s="3">
        <v>0.0</v>
      </c>
      <c r="H134" s="3">
        <v>13.0</v>
      </c>
      <c r="I134" s="3">
        <v>16.64</v>
      </c>
      <c r="J134" s="3">
        <v>52.0</v>
      </c>
      <c r="K134" s="3">
        <v>66.56</v>
      </c>
      <c r="L134" s="3" t="s">
        <v>33</v>
      </c>
      <c r="M134" s="5">
        <f t="shared" si="1"/>
        <v>14.56</v>
      </c>
      <c r="N134" s="6">
        <f t="shared" si="2"/>
        <v>0.28</v>
      </c>
      <c r="O134" s="6">
        <f t="shared" si="3"/>
        <v>0.21875</v>
      </c>
      <c r="P134" s="5">
        <f t="shared" si="4"/>
        <v>11.375</v>
      </c>
    </row>
    <row r="135" ht="14.25" customHeight="1">
      <c r="A135" s="2">
        <v>44371.0</v>
      </c>
      <c r="B135" s="2" t="s">
        <v>28</v>
      </c>
      <c r="C135" s="3">
        <v>13.0</v>
      </c>
      <c r="D135" s="3" t="s">
        <v>24</v>
      </c>
      <c r="E135" s="3" t="s">
        <v>22</v>
      </c>
      <c r="F135" s="3" t="s">
        <v>16</v>
      </c>
      <c r="G135" s="3">
        <v>0.0</v>
      </c>
      <c r="H135" s="3">
        <v>44.0</v>
      </c>
      <c r="I135" s="3">
        <v>48.4</v>
      </c>
      <c r="J135" s="3">
        <v>572.0</v>
      </c>
      <c r="K135" s="3">
        <v>629.1999999999999</v>
      </c>
      <c r="L135" s="3" t="s">
        <v>33</v>
      </c>
      <c r="M135" s="5">
        <f t="shared" si="1"/>
        <v>57.2</v>
      </c>
      <c r="N135" s="6">
        <f t="shared" si="2"/>
        <v>0.1</v>
      </c>
      <c r="O135" s="6">
        <f t="shared" si="3"/>
        <v>0.09090909091</v>
      </c>
      <c r="P135" s="5">
        <f t="shared" si="4"/>
        <v>52</v>
      </c>
    </row>
    <row r="136" ht="14.25" customHeight="1">
      <c r="A136" s="2">
        <v>44373.0</v>
      </c>
      <c r="B136" s="2" t="s">
        <v>13</v>
      </c>
      <c r="C136" s="3">
        <v>7.0</v>
      </c>
      <c r="D136" s="3" t="s">
        <v>24</v>
      </c>
      <c r="E136" s="3" t="s">
        <v>16</v>
      </c>
      <c r="F136" s="3" t="s">
        <v>16</v>
      </c>
      <c r="G136" s="3">
        <v>0.0</v>
      </c>
      <c r="H136" s="3">
        <v>6.0</v>
      </c>
      <c r="I136" s="3">
        <v>7.859999999999999</v>
      </c>
      <c r="J136" s="3">
        <v>42.0</v>
      </c>
      <c r="K136" s="3">
        <v>55.019999999999996</v>
      </c>
      <c r="L136" s="3" t="s">
        <v>33</v>
      </c>
      <c r="M136" s="5">
        <f t="shared" si="1"/>
        <v>13.02</v>
      </c>
      <c r="N136" s="6">
        <f t="shared" si="2"/>
        <v>0.31</v>
      </c>
      <c r="O136" s="6">
        <f t="shared" si="3"/>
        <v>0.2366412214</v>
      </c>
      <c r="P136" s="5">
        <f t="shared" si="4"/>
        <v>9.938931298</v>
      </c>
    </row>
    <row r="137" ht="14.25" customHeight="1">
      <c r="A137" s="2">
        <v>44374.0</v>
      </c>
      <c r="B137" s="2" t="s">
        <v>18</v>
      </c>
      <c r="C137" s="3">
        <v>11.0</v>
      </c>
      <c r="D137" s="3" t="s">
        <v>24</v>
      </c>
      <c r="E137" s="3" t="s">
        <v>22</v>
      </c>
      <c r="F137" s="3" t="s">
        <v>20</v>
      </c>
      <c r="G137" s="3">
        <v>0.0</v>
      </c>
      <c r="H137" s="3">
        <v>133.0</v>
      </c>
      <c r="I137" s="3">
        <v>155.61</v>
      </c>
      <c r="J137" s="3">
        <v>1463.0</v>
      </c>
      <c r="K137" s="3">
        <v>1711.71</v>
      </c>
      <c r="L137" s="3" t="s">
        <v>33</v>
      </c>
      <c r="M137" s="5">
        <f t="shared" si="1"/>
        <v>248.71</v>
      </c>
      <c r="N137" s="6">
        <f t="shared" si="2"/>
        <v>0.17</v>
      </c>
      <c r="O137" s="6">
        <f t="shared" si="3"/>
        <v>0.1452991453</v>
      </c>
      <c r="P137" s="5">
        <f t="shared" si="4"/>
        <v>212.5726496</v>
      </c>
    </row>
    <row r="138" ht="14.25" customHeight="1">
      <c r="A138" s="2">
        <v>44375.0</v>
      </c>
      <c r="B138" s="2" t="s">
        <v>28</v>
      </c>
      <c r="C138" s="3">
        <v>2.0</v>
      </c>
      <c r="D138" s="3" t="s">
        <v>25</v>
      </c>
      <c r="E138" s="3" t="s">
        <v>16</v>
      </c>
      <c r="F138" s="3" t="s">
        <v>20</v>
      </c>
      <c r="G138" s="3">
        <v>0.0</v>
      </c>
      <c r="H138" s="3">
        <v>126.0</v>
      </c>
      <c r="I138" s="3">
        <v>162.54</v>
      </c>
      <c r="J138" s="3">
        <v>252.0</v>
      </c>
      <c r="K138" s="3">
        <v>325.08</v>
      </c>
      <c r="L138" s="3" t="s">
        <v>33</v>
      </c>
      <c r="M138" s="5">
        <f t="shared" si="1"/>
        <v>73.08</v>
      </c>
      <c r="N138" s="6">
        <f t="shared" si="2"/>
        <v>0.29</v>
      </c>
      <c r="O138" s="6">
        <f t="shared" si="3"/>
        <v>0.2248062016</v>
      </c>
      <c r="P138" s="5">
        <f t="shared" si="4"/>
        <v>56.65116279</v>
      </c>
    </row>
    <row r="139" ht="14.25" customHeight="1">
      <c r="A139" s="2">
        <v>44375.0</v>
      </c>
      <c r="B139" s="2" t="s">
        <v>18</v>
      </c>
      <c r="C139" s="3">
        <v>7.0</v>
      </c>
      <c r="D139" s="3" t="s">
        <v>25</v>
      </c>
      <c r="E139" s="3" t="s">
        <v>16</v>
      </c>
      <c r="F139" s="3" t="s">
        <v>16</v>
      </c>
      <c r="G139" s="3">
        <v>0.0</v>
      </c>
      <c r="H139" s="3">
        <v>5.0</v>
      </c>
      <c r="I139" s="3">
        <v>6.7</v>
      </c>
      <c r="J139" s="3">
        <v>35.0</v>
      </c>
      <c r="K139" s="3">
        <v>46.9</v>
      </c>
      <c r="L139" s="3" t="s">
        <v>33</v>
      </c>
      <c r="M139" s="5">
        <f t="shared" si="1"/>
        <v>11.9</v>
      </c>
      <c r="N139" s="6">
        <f t="shared" si="2"/>
        <v>0.34</v>
      </c>
      <c r="O139" s="6">
        <f t="shared" si="3"/>
        <v>0.2537313433</v>
      </c>
      <c r="P139" s="5">
        <f t="shared" si="4"/>
        <v>8.880597015</v>
      </c>
    </row>
    <row r="140" ht="14.25" customHeight="1">
      <c r="A140" s="2">
        <v>44376.0</v>
      </c>
      <c r="B140" s="2" t="s">
        <v>13</v>
      </c>
      <c r="C140" s="3">
        <v>4.0</v>
      </c>
      <c r="D140" s="3" t="s">
        <v>19</v>
      </c>
      <c r="E140" s="3" t="s">
        <v>22</v>
      </c>
      <c r="F140" s="3" t="s">
        <v>16</v>
      </c>
      <c r="G140" s="3">
        <v>0.0</v>
      </c>
      <c r="H140" s="3">
        <v>112.0</v>
      </c>
      <c r="I140" s="3">
        <v>146.72</v>
      </c>
      <c r="J140" s="3">
        <v>448.0</v>
      </c>
      <c r="K140" s="3">
        <v>586.88</v>
      </c>
      <c r="L140" s="3" t="s">
        <v>33</v>
      </c>
      <c r="M140" s="5">
        <f t="shared" si="1"/>
        <v>138.88</v>
      </c>
      <c r="N140" s="6">
        <f t="shared" si="2"/>
        <v>0.31</v>
      </c>
      <c r="O140" s="6">
        <f t="shared" si="3"/>
        <v>0.2366412214</v>
      </c>
      <c r="P140" s="5">
        <f t="shared" si="4"/>
        <v>106.0152672</v>
      </c>
    </row>
    <row r="141" ht="14.25" customHeight="1">
      <c r="A141" s="2">
        <v>44378.0</v>
      </c>
      <c r="B141" s="2" t="s">
        <v>21</v>
      </c>
      <c r="C141" s="3">
        <v>11.0</v>
      </c>
      <c r="D141" s="3" t="s">
        <v>14</v>
      </c>
      <c r="E141" s="3" t="s">
        <v>22</v>
      </c>
      <c r="F141" s="3" t="s">
        <v>20</v>
      </c>
      <c r="G141" s="3">
        <v>0.0</v>
      </c>
      <c r="H141" s="3">
        <v>133.0</v>
      </c>
      <c r="I141" s="3">
        <v>155.61</v>
      </c>
      <c r="J141" s="3">
        <v>1463.0</v>
      </c>
      <c r="K141" s="3">
        <v>1711.71</v>
      </c>
      <c r="L141" s="3" t="s">
        <v>34</v>
      </c>
      <c r="M141" s="5">
        <f t="shared" si="1"/>
        <v>248.71</v>
      </c>
      <c r="N141" s="6">
        <f t="shared" si="2"/>
        <v>0.17</v>
      </c>
      <c r="O141" s="6">
        <f t="shared" si="3"/>
        <v>0.1452991453</v>
      </c>
      <c r="P141" s="5">
        <f t="shared" si="4"/>
        <v>212.5726496</v>
      </c>
    </row>
    <row r="142" ht="14.25" customHeight="1">
      <c r="A142" s="2">
        <v>44379.0</v>
      </c>
      <c r="B142" s="2" t="s">
        <v>13</v>
      </c>
      <c r="C142" s="3">
        <v>11.0</v>
      </c>
      <c r="D142" s="3" t="s">
        <v>25</v>
      </c>
      <c r="E142" s="3" t="s">
        <v>22</v>
      </c>
      <c r="F142" s="3" t="s">
        <v>20</v>
      </c>
      <c r="G142" s="3">
        <v>0.0</v>
      </c>
      <c r="H142" s="3">
        <v>148.0</v>
      </c>
      <c r="I142" s="3">
        <v>164.28</v>
      </c>
      <c r="J142" s="3">
        <v>1628.0</v>
      </c>
      <c r="K142" s="3">
        <v>1807.08</v>
      </c>
      <c r="L142" s="3" t="s">
        <v>34</v>
      </c>
      <c r="M142" s="5">
        <f t="shared" si="1"/>
        <v>179.08</v>
      </c>
      <c r="N142" s="6">
        <f t="shared" si="2"/>
        <v>0.11</v>
      </c>
      <c r="O142" s="6">
        <f t="shared" si="3"/>
        <v>0.0990990991</v>
      </c>
      <c r="P142" s="5">
        <f t="shared" si="4"/>
        <v>161.3333333</v>
      </c>
    </row>
    <row r="143" ht="14.25" customHeight="1">
      <c r="A143" s="2">
        <v>44380.0</v>
      </c>
      <c r="B143" s="2" t="s">
        <v>18</v>
      </c>
      <c r="C143" s="3">
        <v>9.0</v>
      </c>
      <c r="D143" s="3" t="s">
        <v>19</v>
      </c>
      <c r="E143" s="3" t="s">
        <v>16</v>
      </c>
      <c r="F143" s="3" t="s">
        <v>20</v>
      </c>
      <c r="G143" s="3">
        <v>0.0</v>
      </c>
      <c r="H143" s="3">
        <v>95.0</v>
      </c>
      <c r="I143" s="3">
        <v>119.7</v>
      </c>
      <c r="J143" s="3">
        <v>855.0</v>
      </c>
      <c r="K143" s="3">
        <v>1077.3</v>
      </c>
      <c r="L143" s="3" t="s">
        <v>34</v>
      </c>
      <c r="M143" s="5">
        <f t="shared" si="1"/>
        <v>222.3</v>
      </c>
      <c r="N143" s="6">
        <f t="shared" si="2"/>
        <v>0.26</v>
      </c>
      <c r="O143" s="6">
        <f t="shared" si="3"/>
        <v>0.2063492063</v>
      </c>
      <c r="P143" s="5">
        <f t="shared" si="4"/>
        <v>176.4285714</v>
      </c>
    </row>
    <row r="144" ht="14.25" customHeight="1">
      <c r="A144" s="2">
        <v>44380.0</v>
      </c>
      <c r="B144" s="2" t="s">
        <v>21</v>
      </c>
      <c r="C144" s="3">
        <v>8.0</v>
      </c>
      <c r="D144" s="3" t="s">
        <v>19</v>
      </c>
      <c r="E144" s="3" t="s">
        <v>16</v>
      </c>
      <c r="F144" s="3" t="s">
        <v>20</v>
      </c>
      <c r="G144" s="3">
        <v>0.0</v>
      </c>
      <c r="H144" s="3">
        <v>71.0</v>
      </c>
      <c r="I144" s="3">
        <v>80.94</v>
      </c>
      <c r="J144" s="3">
        <v>568.0</v>
      </c>
      <c r="K144" s="3">
        <v>647.52</v>
      </c>
      <c r="L144" s="3" t="s">
        <v>34</v>
      </c>
      <c r="M144" s="5">
        <f t="shared" si="1"/>
        <v>79.52</v>
      </c>
      <c r="N144" s="6">
        <f t="shared" si="2"/>
        <v>0.14</v>
      </c>
      <c r="O144" s="6">
        <f t="shared" si="3"/>
        <v>0.1228070175</v>
      </c>
      <c r="P144" s="5">
        <f t="shared" si="4"/>
        <v>69.75438596</v>
      </c>
    </row>
    <row r="145" ht="14.25" customHeight="1">
      <c r="A145" s="2">
        <v>44382.0</v>
      </c>
      <c r="B145" s="2" t="s">
        <v>13</v>
      </c>
      <c r="C145" s="3">
        <v>8.0</v>
      </c>
      <c r="D145" s="3" t="s">
        <v>14</v>
      </c>
      <c r="E145" s="3" t="s">
        <v>22</v>
      </c>
      <c r="F145" s="3" t="s">
        <v>16</v>
      </c>
      <c r="G145" s="3">
        <v>0.0</v>
      </c>
      <c r="H145" s="3">
        <v>105.0</v>
      </c>
      <c r="I145" s="3">
        <v>142.8</v>
      </c>
      <c r="J145" s="3">
        <v>840.0</v>
      </c>
      <c r="K145" s="3">
        <v>1142.4</v>
      </c>
      <c r="L145" s="3" t="s">
        <v>34</v>
      </c>
      <c r="M145" s="5">
        <f t="shared" si="1"/>
        <v>302.4</v>
      </c>
      <c r="N145" s="6">
        <f t="shared" si="2"/>
        <v>0.36</v>
      </c>
      <c r="O145" s="6">
        <f t="shared" si="3"/>
        <v>0.2647058824</v>
      </c>
      <c r="P145" s="5">
        <f t="shared" si="4"/>
        <v>222.3529412</v>
      </c>
    </row>
    <row r="146" ht="14.25" customHeight="1">
      <c r="A146" s="2">
        <v>44383.0</v>
      </c>
      <c r="B146" s="2" t="s">
        <v>18</v>
      </c>
      <c r="C146" s="3">
        <v>15.0</v>
      </c>
      <c r="D146" s="3" t="s">
        <v>24</v>
      </c>
      <c r="E146" s="3" t="s">
        <v>22</v>
      </c>
      <c r="F146" s="3" t="s">
        <v>20</v>
      </c>
      <c r="G146" s="3">
        <v>0.0</v>
      </c>
      <c r="H146" s="3">
        <v>138.0</v>
      </c>
      <c r="I146" s="3">
        <v>173.88</v>
      </c>
      <c r="J146" s="3">
        <v>2070.0</v>
      </c>
      <c r="K146" s="3">
        <v>2608.2</v>
      </c>
      <c r="L146" s="3" t="s">
        <v>34</v>
      </c>
      <c r="M146" s="5">
        <f t="shared" si="1"/>
        <v>538.2</v>
      </c>
      <c r="N146" s="6">
        <f t="shared" si="2"/>
        <v>0.26</v>
      </c>
      <c r="O146" s="6">
        <f t="shared" si="3"/>
        <v>0.2063492063</v>
      </c>
      <c r="P146" s="5">
        <f t="shared" si="4"/>
        <v>427.1428571</v>
      </c>
    </row>
    <row r="147" ht="14.25" customHeight="1">
      <c r="A147" s="2">
        <v>44385.0</v>
      </c>
      <c r="B147" s="2" t="s">
        <v>13</v>
      </c>
      <c r="C147" s="3">
        <v>10.0</v>
      </c>
      <c r="D147" s="3" t="s">
        <v>24</v>
      </c>
      <c r="E147" s="3" t="s">
        <v>22</v>
      </c>
      <c r="F147" s="3" t="s">
        <v>16</v>
      </c>
      <c r="G147" s="3">
        <v>0.0</v>
      </c>
      <c r="H147" s="3">
        <v>44.0</v>
      </c>
      <c r="I147" s="3">
        <v>48.84</v>
      </c>
      <c r="J147" s="3">
        <v>440.0</v>
      </c>
      <c r="K147" s="3">
        <v>488.40000000000003</v>
      </c>
      <c r="L147" s="3" t="s">
        <v>34</v>
      </c>
      <c r="M147" s="5">
        <f t="shared" si="1"/>
        <v>48.4</v>
      </c>
      <c r="N147" s="6">
        <f t="shared" si="2"/>
        <v>0.11</v>
      </c>
      <c r="O147" s="6">
        <f t="shared" si="3"/>
        <v>0.0990990991</v>
      </c>
      <c r="P147" s="5">
        <f t="shared" si="4"/>
        <v>43.6036036</v>
      </c>
    </row>
    <row r="148" ht="14.25" customHeight="1">
      <c r="A148" s="2">
        <v>44387.0</v>
      </c>
      <c r="B148" s="2" t="s">
        <v>13</v>
      </c>
      <c r="C148" s="3">
        <v>6.0</v>
      </c>
      <c r="D148" s="3" t="s">
        <v>14</v>
      </c>
      <c r="E148" s="3" t="s">
        <v>15</v>
      </c>
      <c r="F148" s="3" t="s">
        <v>20</v>
      </c>
      <c r="G148" s="3">
        <v>0.0</v>
      </c>
      <c r="H148" s="3">
        <v>55.0</v>
      </c>
      <c r="I148" s="3">
        <v>58.3</v>
      </c>
      <c r="J148" s="3">
        <v>330.0</v>
      </c>
      <c r="K148" s="3">
        <v>349.79999999999995</v>
      </c>
      <c r="L148" s="3" t="s">
        <v>34</v>
      </c>
      <c r="M148" s="5">
        <f t="shared" si="1"/>
        <v>19.8</v>
      </c>
      <c r="N148" s="6">
        <f t="shared" si="2"/>
        <v>0.06</v>
      </c>
      <c r="O148" s="6">
        <f t="shared" si="3"/>
        <v>0.05660377358</v>
      </c>
      <c r="P148" s="5">
        <f t="shared" si="4"/>
        <v>18.67924528</v>
      </c>
    </row>
    <row r="149" ht="14.25" customHeight="1">
      <c r="A149" s="2">
        <v>44388.0</v>
      </c>
      <c r="B149" s="2" t="s">
        <v>28</v>
      </c>
      <c r="C149" s="3">
        <v>4.0</v>
      </c>
      <c r="D149" s="3" t="s">
        <v>25</v>
      </c>
      <c r="E149" s="3" t="s">
        <v>15</v>
      </c>
      <c r="F149" s="3" t="s">
        <v>16</v>
      </c>
      <c r="G149" s="3">
        <v>0.0</v>
      </c>
      <c r="H149" s="3">
        <v>6.0</v>
      </c>
      <c r="I149" s="3">
        <v>7.859999999999999</v>
      </c>
      <c r="J149" s="3">
        <v>24.0</v>
      </c>
      <c r="K149" s="3">
        <v>31.439999999999998</v>
      </c>
      <c r="L149" s="3" t="s">
        <v>34</v>
      </c>
      <c r="M149" s="5">
        <f t="shared" si="1"/>
        <v>7.44</v>
      </c>
      <c r="N149" s="6">
        <f t="shared" si="2"/>
        <v>0.31</v>
      </c>
      <c r="O149" s="6">
        <f t="shared" si="3"/>
        <v>0.2366412214</v>
      </c>
      <c r="P149" s="5">
        <f t="shared" si="4"/>
        <v>5.679389313</v>
      </c>
    </row>
    <row r="150" ht="14.25" customHeight="1">
      <c r="A150" s="2">
        <v>44390.0</v>
      </c>
      <c r="B150" s="2" t="s">
        <v>28</v>
      </c>
      <c r="C150" s="3">
        <v>1.0</v>
      </c>
      <c r="D150" s="3" t="s">
        <v>19</v>
      </c>
      <c r="E150" s="3" t="s">
        <v>22</v>
      </c>
      <c r="F150" s="3" t="s">
        <v>20</v>
      </c>
      <c r="G150" s="3">
        <v>0.0</v>
      </c>
      <c r="H150" s="3">
        <v>150.0</v>
      </c>
      <c r="I150" s="3">
        <v>210.0</v>
      </c>
      <c r="J150" s="3">
        <v>150.0</v>
      </c>
      <c r="K150" s="3">
        <v>210.0</v>
      </c>
      <c r="L150" s="3" t="s">
        <v>34</v>
      </c>
      <c r="M150" s="5">
        <f t="shared" si="1"/>
        <v>60</v>
      </c>
      <c r="N150" s="6">
        <f t="shared" si="2"/>
        <v>0.4</v>
      </c>
      <c r="O150" s="6">
        <f t="shared" si="3"/>
        <v>0.2857142857</v>
      </c>
      <c r="P150" s="5">
        <f t="shared" si="4"/>
        <v>42.85714286</v>
      </c>
    </row>
    <row r="151" ht="14.25" customHeight="1">
      <c r="A151" s="2">
        <v>44393.0</v>
      </c>
      <c r="B151" s="2" t="s">
        <v>18</v>
      </c>
      <c r="C151" s="3">
        <v>8.0</v>
      </c>
      <c r="D151" s="3" t="s">
        <v>23</v>
      </c>
      <c r="E151" s="3" t="s">
        <v>15</v>
      </c>
      <c r="F151" s="3" t="s">
        <v>20</v>
      </c>
      <c r="G151" s="3">
        <v>0.0</v>
      </c>
      <c r="H151" s="3">
        <v>141.0</v>
      </c>
      <c r="I151" s="3">
        <v>149.46</v>
      </c>
      <c r="J151" s="3">
        <v>1128.0</v>
      </c>
      <c r="K151" s="3">
        <v>1195.68</v>
      </c>
      <c r="L151" s="3" t="s">
        <v>34</v>
      </c>
      <c r="M151" s="5">
        <f t="shared" si="1"/>
        <v>67.68</v>
      </c>
      <c r="N151" s="6">
        <f t="shared" si="2"/>
        <v>0.06</v>
      </c>
      <c r="O151" s="6">
        <f t="shared" si="3"/>
        <v>0.05660377358</v>
      </c>
      <c r="P151" s="5">
        <f t="shared" si="4"/>
        <v>63.8490566</v>
      </c>
    </row>
    <row r="152" ht="14.25" customHeight="1">
      <c r="A152" s="2">
        <v>44395.0</v>
      </c>
      <c r="B152" s="2" t="s">
        <v>28</v>
      </c>
      <c r="C152" s="3">
        <v>14.0</v>
      </c>
      <c r="D152" s="3" t="s">
        <v>14</v>
      </c>
      <c r="E152" s="3" t="s">
        <v>16</v>
      </c>
      <c r="F152" s="3" t="s">
        <v>16</v>
      </c>
      <c r="G152" s="3">
        <v>0.0</v>
      </c>
      <c r="H152" s="3">
        <v>48.0</v>
      </c>
      <c r="I152" s="3">
        <v>57.120000000000005</v>
      </c>
      <c r="J152" s="3">
        <v>672.0</v>
      </c>
      <c r="K152" s="3">
        <v>799.6800000000001</v>
      </c>
      <c r="L152" s="3" t="s">
        <v>34</v>
      </c>
      <c r="M152" s="5">
        <f t="shared" si="1"/>
        <v>127.68</v>
      </c>
      <c r="N152" s="6">
        <f t="shared" si="2"/>
        <v>0.19</v>
      </c>
      <c r="O152" s="6">
        <f t="shared" si="3"/>
        <v>0.1596638655</v>
      </c>
      <c r="P152" s="5">
        <f t="shared" si="4"/>
        <v>107.2941176</v>
      </c>
    </row>
    <row r="153" ht="14.25" customHeight="1">
      <c r="A153" s="2">
        <v>44397.0</v>
      </c>
      <c r="B153" s="2" t="s">
        <v>28</v>
      </c>
      <c r="C153" s="3">
        <v>11.0</v>
      </c>
      <c r="D153" s="3" t="s">
        <v>14</v>
      </c>
      <c r="E153" s="3" t="s">
        <v>16</v>
      </c>
      <c r="F153" s="3" t="s">
        <v>16</v>
      </c>
      <c r="G153" s="3">
        <v>0.0</v>
      </c>
      <c r="H153" s="3">
        <v>72.0</v>
      </c>
      <c r="I153" s="3">
        <v>79.92</v>
      </c>
      <c r="J153" s="3">
        <v>792.0</v>
      </c>
      <c r="K153" s="3">
        <v>879.12</v>
      </c>
      <c r="L153" s="3" t="s">
        <v>34</v>
      </c>
      <c r="M153" s="5">
        <f t="shared" si="1"/>
        <v>87.12</v>
      </c>
      <c r="N153" s="6">
        <f t="shared" si="2"/>
        <v>0.11</v>
      </c>
      <c r="O153" s="6">
        <f t="shared" si="3"/>
        <v>0.0990990991</v>
      </c>
      <c r="P153" s="5">
        <f t="shared" si="4"/>
        <v>78.48648649</v>
      </c>
    </row>
    <row r="154" ht="14.25" customHeight="1">
      <c r="A154" s="2">
        <v>44397.0</v>
      </c>
      <c r="B154" s="2" t="s">
        <v>28</v>
      </c>
      <c r="C154" s="3">
        <v>5.0</v>
      </c>
      <c r="D154" s="3" t="s">
        <v>14</v>
      </c>
      <c r="E154" s="3" t="s">
        <v>22</v>
      </c>
      <c r="F154" s="3" t="s">
        <v>16</v>
      </c>
      <c r="G154" s="3">
        <v>0.0</v>
      </c>
      <c r="H154" s="3">
        <v>67.0</v>
      </c>
      <c r="I154" s="3">
        <v>83.08</v>
      </c>
      <c r="J154" s="3">
        <v>335.0</v>
      </c>
      <c r="K154" s="3">
        <v>415.4</v>
      </c>
      <c r="L154" s="3" t="s">
        <v>34</v>
      </c>
      <c r="M154" s="5">
        <f t="shared" si="1"/>
        <v>80.4</v>
      </c>
      <c r="N154" s="6">
        <f t="shared" si="2"/>
        <v>0.24</v>
      </c>
      <c r="O154" s="6">
        <f t="shared" si="3"/>
        <v>0.1935483871</v>
      </c>
      <c r="P154" s="5">
        <f t="shared" si="4"/>
        <v>64.83870968</v>
      </c>
    </row>
    <row r="155" ht="14.25" customHeight="1">
      <c r="A155" s="2">
        <v>44398.0</v>
      </c>
      <c r="B155" s="2" t="s">
        <v>28</v>
      </c>
      <c r="C155" s="3">
        <v>15.0</v>
      </c>
      <c r="D155" s="3" t="s">
        <v>19</v>
      </c>
      <c r="E155" s="3" t="s">
        <v>22</v>
      </c>
      <c r="F155" s="3" t="s">
        <v>16</v>
      </c>
      <c r="G155" s="3">
        <v>0.0</v>
      </c>
      <c r="H155" s="3">
        <v>47.0</v>
      </c>
      <c r="I155" s="3">
        <v>53.11</v>
      </c>
      <c r="J155" s="3">
        <v>705.0</v>
      </c>
      <c r="K155" s="3">
        <v>796.65</v>
      </c>
      <c r="L155" s="3" t="s">
        <v>34</v>
      </c>
      <c r="M155" s="5">
        <f t="shared" si="1"/>
        <v>91.65</v>
      </c>
      <c r="N155" s="6">
        <f t="shared" si="2"/>
        <v>0.13</v>
      </c>
      <c r="O155" s="6">
        <f t="shared" si="3"/>
        <v>0.1150442478</v>
      </c>
      <c r="P155" s="5">
        <f t="shared" si="4"/>
        <v>81.10619469</v>
      </c>
    </row>
    <row r="156" ht="14.25" customHeight="1">
      <c r="A156" s="2">
        <v>44399.0</v>
      </c>
      <c r="B156" s="2" t="s">
        <v>21</v>
      </c>
      <c r="C156" s="3">
        <v>3.0</v>
      </c>
      <c r="D156" s="3" t="s">
        <v>23</v>
      </c>
      <c r="E156" s="3" t="s">
        <v>15</v>
      </c>
      <c r="F156" s="3" t="s">
        <v>20</v>
      </c>
      <c r="G156" s="3">
        <v>0.0</v>
      </c>
      <c r="H156" s="3">
        <v>18.0</v>
      </c>
      <c r="I156" s="3">
        <v>24.66</v>
      </c>
      <c r="J156" s="3">
        <v>54.0</v>
      </c>
      <c r="K156" s="3">
        <v>73.98</v>
      </c>
      <c r="L156" s="3" t="s">
        <v>34</v>
      </c>
      <c r="M156" s="5">
        <f t="shared" si="1"/>
        <v>19.98</v>
      </c>
      <c r="N156" s="6">
        <f t="shared" si="2"/>
        <v>0.37</v>
      </c>
      <c r="O156" s="6">
        <f t="shared" si="3"/>
        <v>0.2700729927</v>
      </c>
      <c r="P156" s="5">
        <f t="shared" si="4"/>
        <v>14.58394161</v>
      </c>
    </row>
    <row r="157" ht="14.25" customHeight="1">
      <c r="A157" s="2">
        <v>44399.0</v>
      </c>
      <c r="B157" s="2" t="s">
        <v>18</v>
      </c>
      <c r="C157" s="3">
        <v>14.0</v>
      </c>
      <c r="D157" s="3" t="s">
        <v>24</v>
      </c>
      <c r="E157" s="3" t="s">
        <v>16</v>
      </c>
      <c r="F157" s="3" t="s">
        <v>20</v>
      </c>
      <c r="G157" s="3">
        <v>0.0</v>
      </c>
      <c r="H157" s="3">
        <v>144.0</v>
      </c>
      <c r="I157" s="3">
        <v>156.96</v>
      </c>
      <c r="J157" s="3">
        <v>2016.0</v>
      </c>
      <c r="K157" s="3">
        <v>2197.44</v>
      </c>
      <c r="L157" s="3" t="s">
        <v>34</v>
      </c>
      <c r="M157" s="5">
        <f t="shared" si="1"/>
        <v>181.44</v>
      </c>
      <c r="N157" s="6">
        <f t="shared" si="2"/>
        <v>0.09</v>
      </c>
      <c r="O157" s="6">
        <f t="shared" si="3"/>
        <v>0.08256880734</v>
      </c>
      <c r="P157" s="5">
        <f t="shared" si="4"/>
        <v>166.4587156</v>
      </c>
    </row>
    <row r="158" ht="14.25" customHeight="1">
      <c r="A158" s="2">
        <v>44400.0</v>
      </c>
      <c r="B158" s="2" t="s">
        <v>18</v>
      </c>
      <c r="C158" s="3">
        <v>7.0</v>
      </c>
      <c r="D158" s="3" t="s">
        <v>24</v>
      </c>
      <c r="E158" s="3" t="s">
        <v>15</v>
      </c>
      <c r="F158" s="3" t="s">
        <v>16</v>
      </c>
      <c r="G158" s="3">
        <v>0.0</v>
      </c>
      <c r="H158" s="3">
        <v>90.0</v>
      </c>
      <c r="I158" s="3">
        <v>96.3</v>
      </c>
      <c r="J158" s="3">
        <v>630.0</v>
      </c>
      <c r="K158" s="3">
        <v>674.1</v>
      </c>
      <c r="L158" s="3" t="s">
        <v>34</v>
      </c>
      <c r="M158" s="5">
        <f t="shared" si="1"/>
        <v>44.1</v>
      </c>
      <c r="N158" s="6">
        <f t="shared" si="2"/>
        <v>0.07</v>
      </c>
      <c r="O158" s="6">
        <f t="shared" si="3"/>
        <v>0.06542056075</v>
      </c>
      <c r="P158" s="5">
        <f t="shared" si="4"/>
        <v>41.21495327</v>
      </c>
    </row>
    <row r="159" ht="14.25" customHeight="1">
      <c r="A159" s="2">
        <v>44400.0</v>
      </c>
      <c r="B159" s="2" t="s">
        <v>13</v>
      </c>
      <c r="C159" s="3">
        <v>8.0</v>
      </c>
      <c r="D159" s="3" t="s">
        <v>19</v>
      </c>
      <c r="E159" s="3" t="s">
        <v>22</v>
      </c>
      <c r="F159" s="3" t="s">
        <v>16</v>
      </c>
      <c r="G159" s="3">
        <v>0.0</v>
      </c>
      <c r="H159" s="3">
        <v>67.0</v>
      </c>
      <c r="I159" s="3">
        <v>85.76</v>
      </c>
      <c r="J159" s="3">
        <v>536.0</v>
      </c>
      <c r="K159" s="3">
        <v>686.08</v>
      </c>
      <c r="L159" s="3" t="s">
        <v>34</v>
      </c>
      <c r="M159" s="5">
        <f t="shared" si="1"/>
        <v>150.08</v>
      </c>
      <c r="N159" s="6">
        <f t="shared" si="2"/>
        <v>0.28</v>
      </c>
      <c r="O159" s="6">
        <f t="shared" si="3"/>
        <v>0.21875</v>
      </c>
      <c r="P159" s="5">
        <f t="shared" si="4"/>
        <v>117.25</v>
      </c>
    </row>
    <row r="160" ht="14.25" customHeight="1">
      <c r="A160" s="2">
        <v>44401.0</v>
      </c>
      <c r="B160" s="2" t="s">
        <v>13</v>
      </c>
      <c r="C160" s="3">
        <v>4.0</v>
      </c>
      <c r="D160" s="3" t="s">
        <v>14</v>
      </c>
      <c r="E160" s="3" t="s">
        <v>16</v>
      </c>
      <c r="F160" s="3" t="s">
        <v>20</v>
      </c>
      <c r="G160" s="3">
        <v>0.0</v>
      </c>
      <c r="H160" s="3">
        <v>6.0</v>
      </c>
      <c r="I160" s="3">
        <v>7.859999999999999</v>
      </c>
      <c r="J160" s="3">
        <v>24.0</v>
      </c>
      <c r="K160" s="3">
        <v>31.439999999999998</v>
      </c>
      <c r="L160" s="3" t="s">
        <v>34</v>
      </c>
      <c r="M160" s="5">
        <f t="shared" si="1"/>
        <v>7.44</v>
      </c>
      <c r="N160" s="6">
        <f t="shared" si="2"/>
        <v>0.31</v>
      </c>
      <c r="O160" s="6">
        <f t="shared" si="3"/>
        <v>0.2366412214</v>
      </c>
      <c r="P160" s="5">
        <f t="shared" si="4"/>
        <v>5.679389313</v>
      </c>
    </row>
    <row r="161" ht="14.25" customHeight="1">
      <c r="A161" s="2">
        <v>44406.0</v>
      </c>
      <c r="B161" s="2" t="s">
        <v>21</v>
      </c>
      <c r="C161" s="3">
        <v>15.0</v>
      </c>
      <c r="D161" s="3" t="s">
        <v>23</v>
      </c>
      <c r="E161" s="3" t="s">
        <v>16</v>
      </c>
      <c r="F161" s="3" t="s">
        <v>20</v>
      </c>
      <c r="G161" s="3">
        <v>0.0</v>
      </c>
      <c r="H161" s="3">
        <v>76.0</v>
      </c>
      <c r="I161" s="3">
        <v>82.08</v>
      </c>
      <c r="J161" s="3">
        <v>1140.0</v>
      </c>
      <c r="K161" s="3">
        <v>1231.2</v>
      </c>
      <c r="L161" s="3" t="s">
        <v>34</v>
      </c>
      <c r="M161" s="5">
        <f t="shared" si="1"/>
        <v>91.2</v>
      </c>
      <c r="N161" s="6">
        <f t="shared" si="2"/>
        <v>0.08</v>
      </c>
      <c r="O161" s="6">
        <f t="shared" si="3"/>
        <v>0.07407407407</v>
      </c>
      <c r="P161" s="5">
        <f t="shared" si="4"/>
        <v>84.44444444</v>
      </c>
    </row>
    <row r="162" ht="14.25" customHeight="1">
      <c r="A162" s="2">
        <v>44409.0</v>
      </c>
      <c r="B162" s="2" t="s">
        <v>13</v>
      </c>
      <c r="C162" s="3">
        <v>11.0</v>
      </c>
      <c r="D162" s="3" t="s">
        <v>25</v>
      </c>
      <c r="E162" s="3" t="s">
        <v>22</v>
      </c>
      <c r="F162" s="3" t="s">
        <v>20</v>
      </c>
      <c r="G162" s="3">
        <v>0.0</v>
      </c>
      <c r="H162" s="3">
        <v>98.0</v>
      </c>
      <c r="I162" s="3">
        <v>103.88</v>
      </c>
      <c r="J162" s="3">
        <v>1078.0</v>
      </c>
      <c r="K162" s="3">
        <v>1142.6799999999998</v>
      </c>
      <c r="L162" s="3" t="s">
        <v>35</v>
      </c>
      <c r="M162" s="5">
        <f t="shared" si="1"/>
        <v>64.68</v>
      </c>
      <c r="N162" s="6">
        <f t="shared" si="2"/>
        <v>0.06</v>
      </c>
      <c r="O162" s="6">
        <f t="shared" si="3"/>
        <v>0.05660377358</v>
      </c>
      <c r="P162" s="5">
        <f t="shared" si="4"/>
        <v>61.01886792</v>
      </c>
    </row>
    <row r="163" ht="14.25" customHeight="1">
      <c r="A163" s="2">
        <v>44410.0</v>
      </c>
      <c r="B163" s="2" t="s">
        <v>21</v>
      </c>
      <c r="C163" s="3">
        <v>3.0</v>
      </c>
      <c r="D163" s="3" t="s">
        <v>14</v>
      </c>
      <c r="E163" s="3" t="s">
        <v>22</v>
      </c>
      <c r="F163" s="3" t="s">
        <v>16</v>
      </c>
      <c r="G163" s="3">
        <v>0.0</v>
      </c>
      <c r="H163" s="3">
        <v>141.0</v>
      </c>
      <c r="I163" s="3">
        <v>149.46</v>
      </c>
      <c r="J163" s="3">
        <v>423.0</v>
      </c>
      <c r="K163" s="3">
        <v>448.38</v>
      </c>
      <c r="L163" s="3" t="s">
        <v>35</v>
      </c>
      <c r="M163" s="5">
        <f t="shared" si="1"/>
        <v>25.38</v>
      </c>
      <c r="N163" s="6">
        <f t="shared" si="2"/>
        <v>0.06</v>
      </c>
      <c r="O163" s="6">
        <f t="shared" si="3"/>
        <v>0.05660377358</v>
      </c>
      <c r="P163" s="5">
        <f t="shared" si="4"/>
        <v>23.94339623</v>
      </c>
    </row>
    <row r="164" ht="14.25" customHeight="1">
      <c r="A164" s="2">
        <v>44411.0</v>
      </c>
      <c r="B164" s="2" t="s">
        <v>13</v>
      </c>
      <c r="C164" s="3">
        <v>13.0</v>
      </c>
      <c r="D164" s="3" t="s">
        <v>24</v>
      </c>
      <c r="E164" s="3" t="s">
        <v>16</v>
      </c>
      <c r="F164" s="3" t="s">
        <v>16</v>
      </c>
      <c r="G164" s="3">
        <v>0.0</v>
      </c>
      <c r="H164" s="3">
        <v>121.0</v>
      </c>
      <c r="I164" s="3">
        <v>141.57</v>
      </c>
      <c r="J164" s="3">
        <v>1573.0</v>
      </c>
      <c r="K164" s="3">
        <v>1840.4099999999999</v>
      </c>
      <c r="L164" s="3" t="s">
        <v>35</v>
      </c>
      <c r="M164" s="5">
        <f t="shared" si="1"/>
        <v>267.41</v>
      </c>
      <c r="N164" s="6">
        <f t="shared" si="2"/>
        <v>0.17</v>
      </c>
      <c r="O164" s="6">
        <f t="shared" si="3"/>
        <v>0.1452991453</v>
      </c>
      <c r="P164" s="5">
        <f t="shared" si="4"/>
        <v>228.5555556</v>
      </c>
    </row>
    <row r="165" ht="14.25" customHeight="1">
      <c r="A165" s="2">
        <v>44411.0</v>
      </c>
      <c r="B165" s="2" t="s">
        <v>21</v>
      </c>
      <c r="C165" s="3">
        <v>12.0</v>
      </c>
      <c r="D165" s="3" t="s">
        <v>23</v>
      </c>
      <c r="E165" s="3" t="s">
        <v>16</v>
      </c>
      <c r="F165" s="3" t="s">
        <v>16</v>
      </c>
      <c r="G165" s="3">
        <v>0.0</v>
      </c>
      <c r="H165" s="3">
        <v>55.0</v>
      </c>
      <c r="I165" s="3">
        <v>58.3</v>
      </c>
      <c r="J165" s="3">
        <v>660.0</v>
      </c>
      <c r="K165" s="3">
        <v>699.5999999999999</v>
      </c>
      <c r="L165" s="3" t="s">
        <v>35</v>
      </c>
      <c r="M165" s="5">
        <f t="shared" si="1"/>
        <v>39.6</v>
      </c>
      <c r="N165" s="6">
        <f t="shared" si="2"/>
        <v>0.06</v>
      </c>
      <c r="O165" s="6">
        <f t="shared" si="3"/>
        <v>0.05660377358</v>
      </c>
      <c r="P165" s="5">
        <f t="shared" si="4"/>
        <v>37.35849057</v>
      </c>
    </row>
    <row r="166" ht="14.25" customHeight="1">
      <c r="A166" s="2">
        <v>44413.0</v>
      </c>
      <c r="B166" s="2" t="s">
        <v>28</v>
      </c>
      <c r="C166" s="3">
        <v>14.0</v>
      </c>
      <c r="D166" s="3" t="s">
        <v>14</v>
      </c>
      <c r="E166" s="3" t="s">
        <v>22</v>
      </c>
      <c r="F166" s="3" t="s">
        <v>20</v>
      </c>
      <c r="G166" s="3">
        <v>0.0</v>
      </c>
      <c r="H166" s="3">
        <v>37.0</v>
      </c>
      <c r="I166" s="3">
        <v>41.81</v>
      </c>
      <c r="J166" s="3">
        <v>518.0</v>
      </c>
      <c r="K166" s="3">
        <v>585.34</v>
      </c>
      <c r="L166" s="3" t="s">
        <v>35</v>
      </c>
      <c r="M166" s="5">
        <f t="shared" si="1"/>
        <v>67.34</v>
      </c>
      <c r="N166" s="6">
        <f t="shared" si="2"/>
        <v>0.13</v>
      </c>
      <c r="O166" s="6">
        <f t="shared" si="3"/>
        <v>0.1150442478</v>
      </c>
      <c r="P166" s="5">
        <f t="shared" si="4"/>
        <v>59.59292035</v>
      </c>
    </row>
    <row r="167" ht="14.25" customHeight="1">
      <c r="A167" s="2">
        <v>44414.0</v>
      </c>
      <c r="B167" s="2" t="s">
        <v>18</v>
      </c>
      <c r="C167" s="3">
        <v>1.0</v>
      </c>
      <c r="D167" s="3" t="s">
        <v>23</v>
      </c>
      <c r="E167" s="3" t="s">
        <v>15</v>
      </c>
      <c r="F167" s="3" t="s">
        <v>20</v>
      </c>
      <c r="G167" s="3">
        <v>0.0</v>
      </c>
      <c r="H167" s="3">
        <v>67.0</v>
      </c>
      <c r="I167" s="3">
        <v>85.76</v>
      </c>
      <c r="J167" s="3">
        <v>67.0</v>
      </c>
      <c r="K167" s="3">
        <v>85.76</v>
      </c>
      <c r="L167" s="3" t="s">
        <v>35</v>
      </c>
      <c r="M167" s="5">
        <f t="shared" si="1"/>
        <v>18.76</v>
      </c>
      <c r="N167" s="6">
        <f t="shared" si="2"/>
        <v>0.28</v>
      </c>
      <c r="O167" s="6">
        <f t="shared" si="3"/>
        <v>0.21875</v>
      </c>
      <c r="P167" s="5">
        <f t="shared" si="4"/>
        <v>14.65625</v>
      </c>
    </row>
    <row r="168" ht="14.25" customHeight="1">
      <c r="A168" s="2">
        <v>44418.0</v>
      </c>
      <c r="B168" s="2" t="s">
        <v>13</v>
      </c>
      <c r="C168" s="3">
        <v>4.0</v>
      </c>
      <c r="D168" s="3" t="s">
        <v>19</v>
      </c>
      <c r="E168" s="3" t="s">
        <v>15</v>
      </c>
      <c r="F168" s="3" t="s">
        <v>20</v>
      </c>
      <c r="G168" s="3">
        <v>0.0</v>
      </c>
      <c r="H168" s="3">
        <v>133.0</v>
      </c>
      <c r="I168" s="3">
        <v>155.61</v>
      </c>
      <c r="J168" s="3">
        <v>532.0</v>
      </c>
      <c r="K168" s="3">
        <v>622.44</v>
      </c>
      <c r="L168" s="3" t="s">
        <v>35</v>
      </c>
      <c r="M168" s="5">
        <f t="shared" si="1"/>
        <v>90.44</v>
      </c>
      <c r="N168" s="6">
        <f t="shared" si="2"/>
        <v>0.17</v>
      </c>
      <c r="O168" s="6">
        <f t="shared" si="3"/>
        <v>0.1452991453</v>
      </c>
      <c r="P168" s="5">
        <f t="shared" si="4"/>
        <v>77.2991453</v>
      </c>
    </row>
    <row r="169" ht="14.25" customHeight="1">
      <c r="A169" s="2">
        <v>44418.0</v>
      </c>
      <c r="B169" s="2" t="s">
        <v>28</v>
      </c>
      <c r="C169" s="3">
        <v>10.0</v>
      </c>
      <c r="D169" s="3" t="s">
        <v>23</v>
      </c>
      <c r="E169" s="3" t="s">
        <v>16</v>
      </c>
      <c r="F169" s="3" t="s">
        <v>20</v>
      </c>
      <c r="G169" s="3">
        <v>0.0</v>
      </c>
      <c r="H169" s="3">
        <v>76.0</v>
      </c>
      <c r="I169" s="3">
        <v>82.08</v>
      </c>
      <c r="J169" s="3">
        <v>760.0</v>
      </c>
      <c r="K169" s="3">
        <v>820.8</v>
      </c>
      <c r="L169" s="3" t="s">
        <v>35</v>
      </c>
      <c r="M169" s="5">
        <f t="shared" si="1"/>
        <v>60.8</v>
      </c>
      <c r="N169" s="6">
        <f t="shared" si="2"/>
        <v>0.08</v>
      </c>
      <c r="O169" s="6">
        <f t="shared" si="3"/>
        <v>0.07407407407</v>
      </c>
      <c r="P169" s="5">
        <f t="shared" si="4"/>
        <v>56.2962963</v>
      </c>
    </row>
    <row r="170" ht="14.25" customHeight="1">
      <c r="A170" s="2">
        <v>44418.0</v>
      </c>
      <c r="B170" s="2" t="s">
        <v>28</v>
      </c>
      <c r="C170" s="3">
        <v>6.0</v>
      </c>
      <c r="D170" s="3" t="s">
        <v>25</v>
      </c>
      <c r="E170" s="3" t="s">
        <v>22</v>
      </c>
      <c r="F170" s="3" t="s">
        <v>20</v>
      </c>
      <c r="G170" s="3">
        <v>0.0</v>
      </c>
      <c r="H170" s="3">
        <v>75.0</v>
      </c>
      <c r="I170" s="3">
        <v>85.5</v>
      </c>
      <c r="J170" s="3">
        <v>450.0</v>
      </c>
      <c r="K170" s="3">
        <v>513.0</v>
      </c>
      <c r="L170" s="3" t="s">
        <v>35</v>
      </c>
      <c r="M170" s="5">
        <f t="shared" si="1"/>
        <v>63</v>
      </c>
      <c r="N170" s="6">
        <f t="shared" si="2"/>
        <v>0.14</v>
      </c>
      <c r="O170" s="6">
        <f t="shared" si="3"/>
        <v>0.1228070175</v>
      </c>
      <c r="P170" s="5">
        <f t="shared" si="4"/>
        <v>55.26315789</v>
      </c>
    </row>
    <row r="171" ht="14.25" customHeight="1">
      <c r="A171" s="2">
        <v>44419.0</v>
      </c>
      <c r="B171" s="2" t="s">
        <v>13</v>
      </c>
      <c r="C171" s="3">
        <v>4.0</v>
      </c>
      <c r="D171" s="3" t="s">
        <v>19</v>
      </c>
      <c r="E171" s="3" t="s">
        <v>22</v>
      </c>
      <c r="F171" s="3" t="s">
        <v>16</v>
      </c>
      <c r="G171" s="3">
        <v>0.0</v>
      </c>
      <c r="H171" s="3">
        <v>141.0</v>
      </c>
      <c r="I171" s="3">
        <v>149.46</v>
      </c>
      <c r="J171" s="3">
        <v>564.0</v>
      </c>
      <c r="K171" s="3">
        <v>597.84</v>
      </c>
      <c r="L171" s="3" t="s">
        <v>35</v>
      </c>
      <c r="M171" s="5">
        <f t="shared" si="1"/>
        <v>33.84</v>
      </c>
      <c r="N171" s="6">
        <f t="shared" si="2"/>
        <v>0.06</v>
      </c>
      <c r="O171" s="6">
        <f t="shared" si="3"/>
        <v>0.05660377358</v>
      </c>
      <c r="P171" s="5">
        <f t="shared" si="4"/>
        <v>31.9245283</v>
      </c>
    </row>
    <row r="172" ht="14.25" customHeight="1">
      <c r="A172" s="2">
        <v>44421.0</v>
      </c>
      <c r="B172" s="2" t="s">
        <v>13</v>
      </c>
      <c r="C172" s="3">
        <v>13.0</v>
      </c>
      <c r="D172" s="3" t="s">
        <v>23</v>
      </c>
      <c r="E172" s="3" t="s">
        <v>22</v>
      </c>
      <c r="F172" s="3" t="s">
        <v>16</v>
      </c>
      <c r="G172" s="3">
        <v>0.0</v>
      </c>
      <c r="H172" s="3">
        <v>44.0</v>
      </c>
      <c r="I172" s="3">
        <v>48.4</v>
      </c>
      <c r="J172" s="3">
        <v>572.0</v>
      </c>
      <c r="K172" s="3">
        <v>629.1999999999999</v>
      </c>
      <c r="L172" s="3" t="s">
        <v>35</v>
      </c>
      <c r="M172" s="5">
        <f t="shared" si="1"/>
        <v>57.2</v>
      </c>
      <c r="N172" s="6">
        <f t="shared" si="2"/>
        <v>0.1</v>
      </c>
      <c r="O172" s="6">
        <f t="shared" si="3"/>
        <v>0.09090909091</v>
      </c>
      <c r="P172" s="5">
        <f t="shared" si="4"/>
        <v>52</v>
      </c>
    </row>
    <row r="173" ht="14.25" customHeight="1">
      <c r="A173" s="2">
        <v>44421.0</v>
      </c>
      <c r="B173" s="2" t="s">
        <v>13</v>
      </c>
      <c r="C173" s="3">
        <v>9.0</v>
      </c>
      <c r="D173" s="3" t="s">
        <v>25</v>
      </c>
      <c r="E173" s="3" t="s">
        <v>22</v>
      </c>
      <c r="F173" s="3" t="s">
        <v>16</v>
      </c>
      <c r="G173" s="3">
        <v>0.0</v>
      </c>
      <c r="H173" s="3">
        <v>48.0</v>
      </c>
      <c r="I173" s="3">
        <v>57.120000000000005</v>
      </c>
      <c r="J173" s="3">
        <v>432.0</v>
      </c>
      <c r="K173" s="3">
        <v>514.08</v>
      </c>
      <c r="L173" s="3" t="s">
        <v>35</v>
      </c>
      <c r="M173" s="5">
        <f t="shared" si="1"/>
        <v>82.08</v>
      </c>
      <c r="N173" s="6">
        <f t="shared" si="2"/>
        <v>0.19</v>
      </c>
      <c r="O173" s="6">
        <f t="shared" si="3"/>
        <v>0.1596638655</v>
      </c>
      <c r="P173" s="5">
        <f t="shared" si="4"/>
        <v>68.97478992</v>
      </c>
    </row>
    <row r="174" ht="14.25" customHeight="1">
      <c r="A174" s="2">
        <v>44424.0</v>
      </c>
      <c r="B174" s="2" t="s">
        <v>18</v>
      </c>
      <c r="C174" s="3">
        <v>3.0</v>
      </c>
      <c r="D174" s="3" t="s">
        <v>24</v>
      </c>
      <c r="E174" s="3" t="s">
        <v>16</v>
      </c>
      <c r="F174" s="3" t="s">
        <v>16</v>
      </c>
      <c r="G174" s="3">
        <v>0.0</v>
      </c>
      <c r="H174" s="3">
        <v>71.0</v>
      </c>
      <c r="I174" s="3">
        <v>80.94</v>
      </c>
      <c r="J174" s="3">
        <v>213.0</v>
      </c>
      <c r="K174" s="3">
        <v>242.82</v>
      </c>
      <c r="L174" s="3" t="s">
        <v>35</v>
      </c>
      <c r="M174" s="5">
        <f t="shared" si="1"/>
        <v>29.82</v>
      </c>
      <c r="N174" s="6">
        <f t="shared" si="2"/>
        <v>0.14</v>
      </c>
      <c r="O174" s="6">
        <f t="shared" si="3"/>
        <v>0.1228070175</v>
      </c>
      <c r="P174" s="5">
        <f t="shared" si="4"/>
        <v>26.15789474</v>
      </c>
    </row>
    <row r="175" ht="14.25" customHeight="1">
      <c r="A175" s="2">
        <v>44426.0</v>
      </c>
      <c r="B175" s="2" t="s">
        <v>18</v>
      </c>
      <c r="C175" s="3">
        <v>6.0</v>
      </c>
      <c r="D175" s="3" t="s">
        <v>14</v>
      </c>
      <c r="E175" s="3" t="s">
        <v>22</v>
      </c>
      <c r="F175" s="3" t="s">
        <v>16</v>
      </c>
      <c r="G175" s="3">
        <v>0.0</v>
      </c>
      <c r="H175" s="3">
        <v>7.0</v>
      </c>
      <c r="I175" s="3">
        <v>8.33</v>
      </c>
      <c r="J175" s="3">
        <v>42.0</v>
      </c>
      <c r="K175" s="3">
        <v>49.980000000000004</v>
      </c>
      <c r="L175" s="3" t="s">
        <v>35</v>
      </c>
      <c r="M175" s="5">
        <f t="shared" si="1"/>
        <v>7.98</v>
      </c>
      <c r="N175" s="6">
        <f t="shared" si="2"/>
        <v>0.19</v>
      </c>
      <c r="O175" s="6">
        <f t="shared" si="3"/>
        <v>0.1596638655</v>
      </c>
      <c r="P175" s="5">
        <f t="shared" si="4"/>
        <v>6.705882353</v>
      </c>
    </row>
    <row r="176" ht="14.25" customHeight="1">
      <c r="A176" s="2">
        <v>44428.0</v>
      </c>
      <c r="B176" s="2" t="s">
        <v>18</v>
      </c>
      <c r="C176" s="3">
        <v>15.0</v>
      </c>
      <c r="D176" s="3" t="s">
        <v>23</v>
      </c>
      <c r="E176" s="3" t="s">
        <v>22</v>
      </c>
      <c r="F176" s="3" t="s">
        <v>20</v>
      </c>
      <c r="G176" s="3">
        <v>0.0</v>
      </c>
      <c r="H176" s="3">
        <v>61.0</v>
      </c>
      <c r="I176" s="3">
        <v>76.25</v>
      </c>
      <c r="J176" s="3">
        <v>915.0</v>
      </c>
      <c r="K176" s="3">
        <v>1143.75</v>
      </c>
      <c r="L176" s="3" t="s">
        <v>35</v>
      </c>
      <c r="M176" s="5">
        <f t="shared" si="1"/>
        <v>228.75</v>
      </c>
      <c r="N176" s="6">
        <f t="shared" si="2"/>
        <v>0.25</v>
      </c>
      <c r="O176" s="6">
        <f t="shared" si="3"/>
        <v>0.2</v>
      </c>
      <c r="P176" s="5">
        <f t="shared" si="4"/>
        <v>183</v>
      </c>
    </row>
    <row r="177" ht="14.25" customHeight="1">
      <c r="A177" s="2">
        <v>44428.0</v>
      </c>
      <c r="B177" s="2" t="s">
        <v>28</v>
      </c>
      <c r="C177" s="3">
        <v>9.0</v>
      </c>
      <c r="D177" s="3" t="s">
        <v>19</v>
      </c>
      <c r="E177" s="3" t="s">
        <v>22</v>
      </c>
      <c r="F177" s="3" t="s">
        <v>16</v>
      </c>
      <c r="G177" s="3">
        <v>0.0</v>
      </c>
      <c r="H177" s="3">
        <v>93.0</v>
      </c>
      <c r="I177" s="3">
        <v>104.16</v>
      </c>
      <c r="J177" s="3">
        <v>837.0</v>
      </c>
      <c r="K177" s="3">
        <v>937.4399999999999</v>
      </c>
      <c r="L177" s="3" t="s">
        <v>35</v>
      </c>
      <c r="M177" s="5">
        <f t="shared" si="1"/>
        <v>100.44</v>
      </c>
      <c r="N177" s="6">
        <f t="shared" si="2"/>
        <v>0.12</v>
      </c>
      <c r="O177" s="6">
        <f t="shared" si="3"/>
        <v>0.1071428571</v>
      </c>
      <c r="P177" s="5">
        <f t="shared" si="4"/>
        <v>89.67857143</v>
      </c>
    </row>
    <row r="178" ht="14.25" customHeight="1">
      <c r="A178" s="2">
        <v>44428.0</v>
      </c>
      <c r="B178" s="2" t="s">
        <v>28</v>
      </c>
      <c r="C178" s="3">
        <v>13.0</v>
      </c>
      <c r="D178" s="3" t="s">
        <v>19</v>
      </c>
      <c r="E178" s="3" t="s">
        <v>22</v>
      </c>
      <c r="F178" s="3" t="s">
        <v>16</v>
      </c>
      <c r="G178" s="3">
        <v>0.0</v>
      </c>
      <c r="H178" s="3">
        <v>37.0</v>
      </c>
      <c r="I178" s="3">
        <v>41.81</v>
      </c>
      <c r="J178" s="3">
        <v>481.0</v>
      </c>
      <c r="K178" s="3">
        <v>543.53</v>
      </c>
      <c r="L178" s="3" t="s">
        <v>35</v>
      </c>
      <c r="M178" s="5">
        <f t="shared" si="1"/>
        <v>62.53</v>
      </c>
      <c r="N178" s="6">
        <f t="shared" si="2"/>
        <v>0.13</v>
      </c>
      <c r="O178" s="6">
        <f t="shared" si="3"/>
        <v>0.1150442478</v>
      </c>
      <c r="P178" s="5">
        <f t="shared" si="4"/>
        <v>55.33628319</v>
      </c>
    </row>
    <row r="179" ht="14.25" customHeight="1">
      <c r="A179" s="2">
        <v>44434.0</v>
      </c>
      <c r="B179" s="2" t="s">
        <v>13</v>
      </c>
      <c r="C179" s="3">
        <v>4.0</v>
      </c>
      <c r="D179" s="3" t="s">
        <v>19</v>
      </c>
      <c r="E179" s="3" t="s">
        <v>22</v>
      </c>
      <c r="F179" s="3" t="s">
        <v>16</v>
      </c>
      <c r="G179" s="3">
        <v>0.0</v>
      </c>
      <c r="H179" s="3">
        <v>37.0</v>
      </c>
      <c r="I179" s="3">
        <v>42.55</v>
      </c>
      <c r="J179" s="3">
        <v>148.0</v>
      </c>
      <c r="K179" s="3">
        <v>170.2</v>
      </c>
      <c r="L179" s="3" t="s">
        <v>35</v>
      </c>
      <c r="M179" s="5">
        <f t="shared" si="1"/>
        <v>22.2</v>
      </c>
      <c r="N179" s="6">
        <f t="shared" si="2"/>
        <v>0.15</v>
      </c>
      <c r="O179" s="6">
        <f t="shared" si="3"/>
        <v>0.1304347826</v>
      </c>
      <c r="P179" s="5">
        <f t="shared" si="4"/>
        <v>19.30434783</v>
      </c>
    </row>
    <row r="180" ht="14.25" customHeight="1">
      <c r="A180" s="2">
        <v>44437.0</v>
      </c>
      <c r="B180" s="2" t="s">
        <v>28</v>
      </c>
      <c r="C180" s="3">
        <v>12.0</v>
      </c>
      <c r="D180" s="3" t="s">
        <v>19</v>
      </c>
      <c r="E180" s="3" t="s">
        <v>15</v>
      </c>
      <c r="F180" s="3" t="s">
        <v>16</v>
      </c>
      <c r="G180" s="3">
        <v>0.0</v>
      </c>
      <c r="H180" s="3">
        <v>55.0</v>
      </c>
      <c r="I180" s="3">
        <v>58.3</v>
      </c>
      <c r="J180" s="3">
        <v>660.0</v>
      </c>
      <c r="K180" s="3">
        <v>699.5999999999999</v>
      </c>
      <c r="L180" s="3" t="s">
        <v>35</v>
      </c>
      <c r="M180" s="5">
        <f t="shared" si="1"/>
        <v>39.6</v>
      </c>
      <c r="N180" s="6">
        <f t="shared" si="2"/>
        <v>0.06</v>
      </c>
      <c r="O180" s="6">
        <f t="shared" si="3"/>
        <v>0.05660377358</v>
      </c>
      <c r="P180" s="5">
        <f t="shared" si="4"/>
        <v>37.35849057</v>
      </c>
    </row>
    <row r="181" ht="14.25" customHeight="1">
      <c r="A181" s="2">
        <v>44438.0</v>
      </c>
      <c r="B181" s="2" t="s">
        <v>18</v>
      </c>
      <c r="C181" s="3">
        <v>13.0</v>
      </c>
      <c r="D181" s="3" t="s">
        <v>19</v>
      </c>
      <c r="E181" s="3" t="s">
        <v>22</v>
      </c>
      <c r="F181" s="3" t="s">
        <v>16</v>
      </c>
      <c r="G181" s="3">
        <v>0.0</v>
      </c>
      <c r="H181" s="3">
        <v>112.0</v>
      </c>
      <c r="I181" s="3">
        <v>122.08</v>
      </c>
      <c r="J181" s="3">
        <v>1456.0</v>
      </c>
      <c r="K181" s="3">
        <v>1587.04</v>
      </c>
      <c r="L181" s="3" t="s">
        <v>35</v>
      </c>
      <c r="M181" s="5">
        <f t="shared" si="1"/>
        <v>131.04</v>
      </c>
      <c r="N181" s="6">
        <f t="shared" si="2"/>
        <v>0.09</v>
      </c>
      <c r="O181" s="6">
        <f t="shared" si="3"/>
        <v>0.08256880734</v>
      </c>
      <c r="P181" s="5">
        <f t="shared" si="4"/>
        <v>120.2201835</v>
      </c>
    </row>
    <row r="182" ht="14.25" customHeight="1">
      <c r="A182" s="2">
        <v>44439.0</v>
      </c>
      <c r="B182" s="2" t="s">
        <v>13</v>
      </c>
      <c r="C182" s="3">
        <v>2.0</v>
      </c>
      <c r="D182" s="3" t="s">
        <v>23</v>
      </c>
      <c r="E182" s="3" t="s">
        <v>22</v>
      </c>
      <c r="F182" s="3" t="s">
        <v>16</v>
      </c>
      <c r="G182" s="3">
        <v>0.0</v>
      </c>
      <c r="H182" s="3">
        <v>98.0</v>
      </c>
      <c r="I182" s="3">
        <v>103.88</v>
      </c>
      <c r="J182" s="3">
        <v>196.0</v>
      </c>
      <c r="K182" s="3">
        <v>207.76</v>
      </c>
      <c r="L182" s="3" t="s">
        <v>35</v>
      </c>
      <c r="M182" s="5">
        <f t="shared" si="1"/>
        <v>11.76</v>
      </c>
      <c r="N182" s="6">
        <f t="shared" si="2"/>
        <v>0.06</v>
      </c>
      <c r="O182" s="6">
        <f t="shared" si="3"/>
        <v>0.05660377358</v>
      </c>
      <c r="P182" s="5">
        <f t="shared" si="4"/>
        <v>11.09433962</v>
      </c>
    </row>
    <row r="183" ht="14.25" customHeight="1">
      <c r="A183" s="2">
        <v>44439.0</v>
      </c>
      <c r="B183" s="2" t="s">
        <v>28</v>
      </c>
      <c r="C183" s="3">
        <v>11.0</v>
      </c>
      <c r="D183" s="3" t="s">
        <v>25</v>
      </c>
      <c r="E183" s="3" t="s">
        <v>22</v>
      </c>
      <c r="F183" s="3" t="s">
        <v>16</v>
      </c>
      <c r="G183" s="3">
        <v>0.0</v>
      </c>
      <c r="H183" s="3">
        <v>5.0</v>
      </c>
      <c r="I183" s="3">
        <v>6.7</v>
      </c>
      <c r="J183" s="3">
        <v>55.0</v>
      </c>
      <c r="K183" s="3">
        <v>73.7</v>
      </c>
      <c r="L183" s="3" t="s">
        <v>35</v>
      </c>
      <c r="M183" s="5">
        <f t="shared" si="1"/>
        <v>18.7</v>
      </c>
      <c r="N183" s="6">
        <f t="shared" si="2"/>
        <v>0.34</v>
      </c>
      <c r="O183" s="6">
        <f t="shared" si="3"/>
        <v>0.2537313433</v>
      </c>
      <c r="P183" s="5">
        <f t="shared" si="4"/>
        <v>13.95522388</v>
      </c>
    </row>
    <row r="184" ht="14.25" customHeight="1">
      <c r="A184" s="2">
        <v>44440.0</v>
      </c>
      <c r="B184" s="2" t="s">
        <v>21</v>
      </c>
      <c r="C184" s="3">
        <v>1.0</v>
      </c>
      <c r="D184" s="3" t="s">
        <v>25</v>
      </c>
      <c r="E184" s="3" t="s">
        <v>15</v>
      </c>
      <c r="F184" s="3" t="s">
        <v>20</v>
      </c>
      <c r="G184" s="3">
        <v>0.0</v>
      </c>
      <c r="H184" s="3">
        <v>144.0</v>
      </c>
      <c r="I184" s="3">
        <v>156.96</v>
      </c>
      <c r="J184" s="3">
        <v>144.0</v>
      </c>
      <c r="K184" s="3">
        <v>156.96</v>
      </c>
      <c r="L184" s="3" t="s">
        <v>36</v>
      </c>
      <c r="M184" s="5">
        <f t="shared" si="1"/>
        <v>12.96</v>
      </c>
      <c r="N184" s="6">
        <f t="shared" si="2"/>
        <v>0.09</v>
      </c>
      <c r="O184" s="6">
        <f t="shared" si="3"/>
        <v>0.08256880734</v>
      </c>
      <c r="P184" s="5">
        <f t="shared" si="4"/>
        <v>11.88990826</v>
      </c>
    </row>
    <row r="185" ht="14.25" customHeight="1">
      <c r="A185" s="2">
        <v>44440.0</v>
      </c>
      <c r="B185" s="2" t="s">
        <v>18</v>
      </c>
      <c r="C185" s="3">
        <v>14.0</v>
      </c>
      <c r="D185" s="3" t="s">
        <v>25</v>
      </c>
      <c r="E185" s="3" t="s">
        <v>16</v>
      </c>
      <c r="F185" s="3" t="s">
        <v>16</v>
      </c>
      <c r="G185" s="3">
        <v>0.0</v>
      </c>
      <c r="H185" s="3">
        <v>71.0</v>
      </c>
      <c r="I185" s="3">
        <v>80.94</v>
      </c>
      <c r="J185" s="3">
        <v>994.0</v>
      </c>
      <c r="K185" s="3">
        <v>1133.1599999999999</v>
      </c>
      <c r="L185" s="3" t="s">
        <v>36</v>
      </c>
      <c r="M185" s="5">
        <f t="shared" si="1"/>
        <v>139.16</v>
      </c>
      <c r="N185" s="6">
        <f t="shared" si="2"/>
        <v>0.14</v>
      </c>
      <c r="O185" s="6">
        <f t="shared" si="3"/>
        <v>0.1228070175</v>
      </c>
      <c r="P185" s="5">
        <f t="shared" si="4"/>
        <v>122.0701754</v>
      </c>
    </row>
    <row r="186" ht="14.25" customHeight="1">
      <c r="A186" s="2">
        <v>44442.0</v>
      </c>
      <c r="B186" s="2" t="s">
        <v>18</v>
      </c>
      <c r="C186" s="3">
        <v>8.0</v>
      </c>
      <c r="D186" s="3" t="s">
        <v>19</v>
      </c>
      <c r="E186" s="3" t="s">
        <v>22</v>
      </c>
      <c r="F186" s="3" t="s">
        <v>16</v>
      </c>
      <c r="G186" s="3">
        <v>0.0</v>
      </c>
      <c r="H186" s="3">
        <v>138.0</v>
      </c>
      <c r="I186" s="3">
        <v>173.88</v>
      </c>
      <c r="J186" s="3">
        <v>1104.0</v>
      </c>
      <c r="K186" s="3">
        <v>1391.04</v>
      </c>
      <c r="L186" s="3" t="s">
        <v>36</v>
      </c>
      <c r="M186" s="5">
        <f t="shared" si="1"/>
        <v>287.04</v>
      </c>
      <c r="N186" s="6">
        <f t="shared" si="2"/>
        <v>0.26</v>
      </c>
      <c r="O186" s="6">
        <f t="shared" si="3"/>
        <v>0.2063492063</v>
      </c>
      <c r="P186" s="5">
        <f t="shared" si="4"/>
        <v>227.8095238</v>
      </c>
    </row>
    <row r="187" ht="14.25" customHeight="1">
      <c r="A187" s="2">
        <v>44443.0</v>
      </c>
      <c r="B187" s="2" t="s">
        <v>18</v>
      </c>
      <c r="C187" s="3">
        <v>7.0</v>
      </c>
      <c r="D187" s="3" t="s">
        <v>14</v>
      </c>
      <c r="E187" s="3" t="s">
        <v>22</v>
      </c>
      <c r="F187" s="3" t="s">
        <v>16</v>
      </c>
      <c r="G187" s="3">
        <v>0.0</v>
      </c>
      <c r="H187" s="3">
        <v>37.0</v>
      </c>
      <c r="I187" s="3">
        <v>41.81</v>
      </c>
      <c r="J187" s="3">
        <v>259.0</v>
      </c>
      <c r="K187" s="3">
        <v>292.67</v>
      </c>
      <c r="L187" s="3" t="s">
        <v>36</v>
      </c>
      <c r="M187" s="5">
        <f t="shared" si="1"/>
        <v>33.67</v>
      </c>
      <c r="N187" s="6">
        <f t="shared" si="2"/>
        <v>0.13</v>
      </c>
      <c r="O187" s="6">
        <f t="shared" si="3"/>
        <v>0.1150442478</v>
      </c>
      <c r="P187" s="5">
        <f t="shared" si="4"/>
        <v>29.79646018</v>
      </c>
    </row>
    <row r="188" ht="14.25" customHeight="1">
      <c r="A188" s="2">
        <v>44443.0</v>
      </c>
      <c r="B188" s="2" t="s">
        <v>13</v>
      </c>
      <c r="C188" s="3">
        <v>15.0</v>
      </c>
      <c r="D188" s="3" t="s">
        <v>14</v>
      </c>
      <c r="E188" s="3" t="s">
        <v>22</v>
      </c>
      <c r="F188" s="3" t="s">
        <v>16</v>
      </c>
      <c r="G188" s="3">
        <v>0.0</v>
      </c>
      <c r="H188" s="3">
        <v>141.0</v>
      </c>
      <c r="I188" s="3">
        <v>149.46</v>
      </c>
      <c r="J188" s="3">
        <v>2115.0</v>
      </c>
      <c r="K188" s="3">
        <v>2241.9</v>
      </c>
      <c r="L188" s="3" t="s">
        <v>36</v>
      </c>
      <c r="M188" s="5">
        <f t="shared" si="1"/>
        <v>126.9</v>
      </c>
      <c r="N188" s="6">
        <f t="shared" si="2"/>
        <v>0.06</v>
      </c>
      <c r="O188" s="6">
        <f t="shared" si="3"/>
        <v>0.05660377358</v>
      </c>
      <c r="P188" s="5">
        <f t="shared" si="4"/>
        <v>119.7169811</v>
      </c>
    </row>
    <row r="189" ht="14.25" customHeight="1">
      <c r="A189" s="2">
        <v>44444.0</v>
      </c>
      <c r="B189" s="2" t="s">
        <v>28</v>
      </c>
      <c r="C189" s="3">
        <v>1.0</v>
      </c>
      <c r="D189" s="3" t="s">
        <v>24</v>
      </c>
      <c r="E189" s="3" t="s">
        <v>22</v>
      </c>
      <c r="F189" s="3" t="s">
        <v>20</v>
      </c>
      <c r="G189" s="3">
        <v>0.0</v>
      </c>
      <c r="H189" s="3">
        <v>89.0</v>
      </c>
      <c r="I189" s="3">
        <v>117.48</v>
      </c>
      <c r="J189" s="3">
        <v>89.0</v>
      </c>
      <c r="K189" s="3">
        <v>117.48</v>
      </c>
      <c r="L189" s="3" t="s">
        <v>36</v>
      </c>
      <c r="M189" s="5">
        <f t="shared" si="1"/>
        <v>28.48</v>
      </c>
      <c r="N189" s="6">
        <f t="shared" si="2"/>
        <v>0.32</v>
      </c>
      <c r="O189" s="6">
        <f t="shared" si="3"/>
        <v>0.2424242424</v>
      </c>
      <c r="P189" s="5">
        <f t="shared" si="4"/>
        <v>21.57575758</v>
      </c>
    </row>
    <row r="190" ht="14.25" customHeight="1">
      <c r="A190" s="2">
        <v>44446.0</v>
      </c>
      <c r="B190" s="2" t="s">
        <v>21</v>
      </c>
      <c r="C190" s="3">
        <v>5.0</v>
      </c>
      <c r="D190" s="3" t="s">
        <v>23</v>
      </c>
      <c r="E190" s="3" t="s">
        <v>22</v>
      </c>
      <c r="F190" s="3" t="s">
        <v>16</v>
      </c>
      <c r="G190" s="3">
        <v>0.0</v>
      </c>
      <c r="H190" s="3">
        <v>150.0</v>
      </c>
      <c r="I190" s="3">
        <v>210.0</v>
      </c>
      <c r="J190" s="3">
        <v>750.0</v>
      </c>
      <c r="K190" s="3">
        <v>1050.0</v>
      </c>
      <c r="L190" s="3" t="s">
        <v>36</v>
      </c>
      <c r="M190" s="5">
        <f t="shared" si="1"/>
        <v>300</v>
      </c>
      <c r="N190" s="6">
        <f t="shared" si="2"/>
        <v>0.4</v>
      </c>
      <c r="O190" s="6">
        <f t="shared" si="3"/>
        <v>0.2857142857</v>
      </c>
      <c r="P190" s="5">
        <f t="shared" si="4"/>
        <v>214.2857143</v>
      </c>
    </row>
    <row r="191" ht="14.25" customHeight="1">
      <c r="A191" s="2">
        <v>44448.0</v>
      </c>
      <c r="B191" s="2" t="s">
        <v>21</v>
      </c>
      <c r="C191" s="3">
        <v>4.0</v>
      </c>
      <c r="D191" s="3" t="s">
        <v>14</v>
      </c>
      <c r="E191" s="3" t="s">
        <v>22</v>
      </c>
      <c r="F191" s="3" t="s">
        <v>16</v>
      </c>
      <c r="G191" s="3">
        <v>0.0</v>
      </c>
      <c r="H191" s="3">
        <v>76.0</v>
      </c>
      <c r="I191" s="3">
        <v>82.08</v>
      </c>
      <c r="J191" s="3">
        <v>304.0</v>
      </c>
      <c r="K191" s="3">
        <v>328.32</v>
      </c>
      <c r="L191" s="3" t="s">
        <v>36</v>
      </c>
      <c r="M191" s="5">
        <f t="shared" si="1"/>
        <v>24.32</v>
      </c>
      <c r="N191" s="6">
        <f t="shared" si="2"/>
        <v>0.08</v>
      </c>
      <c r="O191" s="6">
        <f t="shared" si="3"/>
        <v>0.07407407407</v>
      </c>
      <c r="P191" s="5">
        <f t="shared" si="4"/>
        <v>22.51851852</v>
      </c>
    </row>
    <row r="192" ht="14.25" customHeight="1">
      <c r="A192" s="2">
        <v>44449.0</v>
      </c>
      <c r="B192" s="2" t="s">
        <v>21</v>
      </c>
      <c r="C192" s="3">
        <v>6.0</v>
      </c>
      <c r="D192" s="3" t="s">
        <v>25</v>
      </c>
      <c r="E192" s="3" t="s">
        <v>22</v>
      </c>
      <c r="F192" s="3" t="s">
        <v>16</v>
      </c>
      <c r="G192" s="3">
        <v>0.0</v>
      </c>
      <c r="H192" s="3">
        <v>148.0</v>
      </c>
      <c r="I192" s="3">
        <v>201.28</v>
      </c>
      <c r="J192" s="3">
        <v>888.0</v>
      </c>
      <c r="K192" s="3">
        <v>1207.68</v>
      </c>
      <c r="L192" s="3" t="s">
        <v>36</v>
      </c>
      <c r="M192" s="5">
        <f t="shared" si="1"/>
        <v>319.68</v>
      </c>
      <c r="N192" s="6">
        <f t="shared" si="2"/>
        <v>0.36</v>
      </c>
      <c r="O192" s="6">
        <f t="shared" si="3"/>
        <v>0.2647058824</v>
      </c>
      <c r="P192" s="5">
        <f t="shared" si="4"/>
        <v>235.0588235</v>
      </c>
    </row>
    <row r="193" ht="14.25" customHeight="1">
      <c r="A193" s="2">
        <v>44449.0</v>
      </c>
      <c r="B193" s="2" t="s">
        <v>18</v>
      </c>
      <c r="C193" s="3">
        <v>9.0</v>
      </c>
      <c r="D193" s="3" t="s">
        <v>23</v>
      </c>
      <c r="E193" s="3" t="s">
        <v>15</v>
      </c>
      <c r="F193" s="3" t="s">
        <v>16</v>
      </c>
      <c r="G193" s="3">
        <v>0.0</v>
      </c>
      <c r="H193" s="3">
        <v>98.0</v>
      </c>
      <c r="I193" s="3">
        <v>103.88</v>
      </c>
      <c r="J193" s="3">
        <v>882.0</v>
      </c>
      <c r="K193" s="3">
        <v>934.92</v>
      </c>
      <c r="L193" s="3" t="s">
        <v>36</v>
      </c>
      <c r="M193" s="5">
        <f t="shared" si="1"/>
        <v>52.92</v>
      </c>
      <c r="N193" s="6">
        <f t="shared" si="2"/>
        <v>0.06</v>
      </c>
      <c r="O193" s="6">
        <f t="shared" si="3"/>
        <v>0.05660377358</v>
      </c>
      <c r="P193" s="5">
        <f t="shared" si="4"/>
        <v>49.9245283</v>
      </c>
    </row>
    <row r="194" ht="14.25" customHeight="1">
      <c r="A194" s="2">
        <v>44449.0</v>
      </c>
      <c r="B194" s="2" t="s">
        <v>21</v>
      </c>
      <c r="C194" s="3">
        <v>2.0</v>
      </c>
      <c r="D194" s="3" t="s">
        <v>19</v>
      </c>
      <c r="E194" s="3" t="s">
        <v>22</v>
      </c>
      <c r="F194" s="3" t="s">
        <v>16</v>
      </c>
      <c r="G194" s="3">
        <v>0.0</v>
      </c>
      <c r="H194" s="3">
        <v>18.0</v>
      </c>
      <c r="I194" s="3">
        <v>24.66</v>
      </c>
      <c r="J194" s="3">
        <v>36.0</v>
      </c>
      <c r="K194" s="3">
        <v>49.32</v>
      </c>
      <c r="L194" s="3" t="s">
        <v>36</v>
      </c>
      <c r="M194" s="5">
        <f t="shared" si="1"/>
        <v>13.32</v>
      </c>
      <c r="N194" s="6">
        <f t="shared" si="2"/>
        <v>0.37</v>
      </c>
      <c r="O194" s="6">
        <f t="shared" si="3"/>
        <v>0.2700729927</v>
      </c>
      <c r="P194" s="5">
        <f t="shared" si="4"/>
        <v>9.722627737</v>
      </c>
    </row>
    <row r="195" ht="14.25" customHeight="1">
      <c r="A195" s="2">
        <v>44450.0</v>
      </c>
      <c r="B195" s="2" t="s">
        <v>28</v>
      </c>
      <c r="C195" s="3">
        <v>6.0</v>
      </c>
      <c r="D195" s="3" t="s">
        <v>19</v>
      </c>
      <c r="E195" s="3" t="s">
        <v>15</v>
      </c>
      <c r="F195" s="3" t="s">
        <v>16</v>
      </c>
      <c r="G195" s="3">
        <v>0.0</v>
      </c>
      <c r="H195" s="3">
        <v>98.0</v>
      </c>
      <c r="I195" s="3">
        <v>103.88</v>
      </c>
      <c r="J195" s="3">
        <v>588.0</v>
      </c>
      <c r="K195" s="3">
        <v>623.28</v>
      </c>
      <c r="L195" s="3" t="s">
        <v>36</v>
      </c>
      <c r="M195" s="5">
        <f t="shared" si="1"/>
        <v>35.28</v>
      </c>
      <c r="N195" s="6">
        <f t="shared" si="2"/>
        <v>0.06</v>
      </c>
      <c r="O195" s="6">
        <f t="shared" si="3"/>
        <v>0.05660377358</v>
      </c>
      <c r="P195" s="5">
        <f t="shared" si="4"/>
        <v>33.28301887</v>
      </c>
    </row>
    <row r="196" ht="14.25" customHeight="1">
      <c r="A196" s="2">
        <v>44452.0</v>
      </c>
      <c r="B196" s="2" t="s">
        <v>18</v>
      </c>
      <c r="C196" s="3">
        <v>7.0</v>
      </c>
      <c r="D196" s="3" t="s">
        <v>19</v>
      </c>
      <c r="E196" s="3" t="s">
        <v>22</v>
      </c>
      <c r="F196" s="3" t="s">
        <v>20</v>
      </c>
      <c r="G196" s="3">
        <v>0.0</v>
      </c>
      <c r="H196" s="3">
        <v>138.0</v>
      </c>
      <c r="I196" s="3">
        <v>173.88</v>
      </c>
      <c r="J196" s="3">
        <v>966.0</v>
      </c>
      <c r="K196" s="3">
        <v>1217.1599999999999</v>
      </c>
      <c r="L196" s="3" t="s">
        <v>36</v>
      </c>
      <c r="M196" s="5">
        <f t="shared" si="1"/>
        <v>251.16</v>
      </c>
      <c r="N196" s="6">
        <f t="shared" si="2"/>
        <v>0.26</v>
      </c>
      <c r="O196" s="6">
        <f t="shared" si="3"/>
        <v>0.2063492063</v>
      </c>
      <c r="P196" s="5">
        <f t="shared" si="4"/>
        <v>199.3333333</v>
      </c>
    </row>
    <row r="197" ht="14.25" customHeight="1">
      <c r="A197" s="2">
        <v>44454.0</v>
      </c>
      <c r="B197" s="2" t="s">
        <v>13</v>
      </c>
      <c r="C197" s="3">
        <v>6.0</v>
      </c>
      <c r="D197" s="3" t="s">
        <v>19</v>
      </c>
      <c r="E197" s="3" t="s">
        <v>22</v>
      </c>
      <c r="F197" s="3" t="s">
        <v>16</v>
      </c>
      <c r="G197" s="3">
        <v>0.0</v>
      </c>
      <c r="H197" s="3">
        <v>120.0</v>
      </c>
      <c r="I197" s="3">
        <v>162.0</v>
      </c>
      <c r="J197" s="3">
        <v>720.0</v>
      </c>
      <c r="K197" s="3">
        <v>972.0</v>
      </c>
      <c r="L197" s="3" t="s">
        <v>36</v>
      </c>
      <c r="M197" s="5">
        <f t="shared" si="1"/>
        <v>252</v>
      </c>
      <c r="N197" s="6">
        <f t="shared" si="2"/>
        <v>0.35</v>
      </c>
      <c r="O197" s="6">
        <f t="shared" si="3"/>
        <v>0.2592592593</v>
      </c>
      <c r="P197" s="5">
        <f t="shared" si="4"/>
        <v>186.6666667</v>
      </c>
    </row>
    <row r="198" ht="14.25" customHeight="1">
      <c r="A198" s="2">
        <v>44454.0</v>
      </c>
      <c r="B198" s="2" t="s">
        <v>18</v>
      </c>
      <c r="C198" s="3">
        <v>14.0</v>
      </c>
      <c r="D198" s="3" t="s">
        <v>14</v>
      </c>
      <c r="E198" s="3" t="s">
        <v>22</v>
      </c>
      <c r="F198" s="3" t="s">
        <v>16</v>
      </c>
      <c r="G198" s="3">
        <v>0.0</v>
      </c>
      <c r="H198" s="3">
        <v>120.0</v>
      </c>
      <c r="I198" s="3">
        <v>162.0</v>
      </c>
      <c r="J198" s="3">
        <v>1680.0</v>
      </c>
      <c r="K198" s="3">
        <v>2268.0</v>
      </c>
      <c r="L198" s="3" t="s">
        <v>36</v>
      </c>
      <c r="M198" s="5">
        <f t="shared" si="1"/>
        <v>588</v>
      </c>
      <c r="N198" s="6">
        <f t="shared" si="2"/>
        <v>0.35</v>
      </c>
      <c r="O198" s="6">
        <f t="shared" si="3"/>
        <v>0.2592592593</v>
      </c>
      <c r="P198" s="5">
        <f t="shared" si="4"/>
        <v>435.5555556</v>
      </c>
    </row>
    <row r="199" ht="14.25" customHeight="1">
      <c r="A199" s="2">
        <v>44460.0</v>
      </c>
      <c r="B199" s="2" t="s">
        <v>21</v>
      </c>
      <c r="C199" s="3">
        <v>7.0</v>
      </c>
      <c r="D199" s="3" t="s">
        <v>23</v>
      </c>
      <c r="E199" s="3" t="s">
        <v>15</v>
      </c>
      <c r="F199" s="3" t="s">
        <v>20</v>
      </c>
      <c r="G199" s="3">
        <v>0.0</v>
      </c>
      <c r="H199" s="3">
        <v>61.0</v>
      </c>
      <c r="I199" s="3">
        <v>76.25</v>
      </c>
      <c r="J199" s="3">
        <v>427.0</v>
      </c>
      <c r="K199" s="3">
        <v>533.75</v>
      </c>
      <c r="L199" s="3" t="s">
        <v>36</v>
      </c>
      <c r="M199" s="5">
        <f t="shared" si="1"/>
        <v>106.75</v>
      </c>
      <c r="N199" s="6">
        <f t="shared" si="2"/>
        <v>0.25</v>
      </c>
      <c r="O199" s="6">
        <f t="shared" si="3"/>
        <v>0.2</v>
      </c>
      <c r="P199" s="5">
        <f t="shared" si="4"/>
        <v>85.4</v>
      </c>
    </row>
    <row r="200" ht="14.25" customHeight="1">
      <c r="A200" s="2">
        <v>44461.0</v>
      </c>
      <c r="B200" s="2" t="s">
        <v>18</v>
      </c>
      <c r="C200" s="3">
        <v>2.0</v>
      </c>
      <c r="D200" s="3" t="s">
        <v>24</v>
      </c>
      <c r="E200" s="3" t="s">
        <v>16</v>
      </c>
      <c r="F200" s="3" t="s">
        <v>20</v>
      </c>
      <c r="G200" s="3">
        <v>0.0</v>
      </c>
      <c r="H200" s="3">
        <v>90.0</v>
      </c>
      <c r="I200" s="3">
        <v>115.2</v>
      </c>
      <c r="J200" s="3">
        <v>180.0</v>
      </c>
      <c r="K200" s="3">
        <v>230.4</v>
      </c>
      <c r="L200" s="3" t="s">
        <v>36</v>
      </c>
      <c r="M200" s="5">
        <f t="shared" si="1"/>
        <v>50.4</v>
      </c>
      <c r="N200" s="6">
        <f t="shared" si="2"/>
        <v>0.28</v>
      </c>
      <c r="O200" s="6">
        <f t="shared" si="3"/>
        <v>0.21875</v>
      </c>
      <c r="P200" s="5">
        <f t="shared" si="4"/>
        <v>39.375</v>
      </c>
    </row>
    <row r="201" ht="14.25" customHeight="1">
      <c r="A201" s="2">
        <v>44461.0</v>
      </c>
      <c r="B201" s="2" t="s">
        <v>21</v>
      </c>
      <c r="C201" s="3">
        <v>4.0</v>
      </c>
      <c r="D201" s="3" t="s">
        <v>14</v>
      </c>
      <c r="E201" s="3" t="s">
        <v>22</v>
      </c>
      <c r="F201" s="3" t="s">
        <v>20</v>
      </c>
      <c r="G201" s="3">
        <v>0.0</v>
      </c>
      <c r="H201" s="3">
        <v>105.0</v>
      </c>
      <c r="I201" s="3">
        <v>142.8</v>
      </c>
      <c r="J201" s="3">
        <v>420.0</v>
      </c>
      <c r="K201" s="3">
        <v>571.2</v>
      </c>
      <c r="L201" s="3" t="s">
        <v>36</v>
      </c>
      <c r="M201" s="5">
        <f t="shared" si="1"/>
        <v>151.2</v>
      </c>
      <c r="N201" s="6">
        <f t="shared" si="2"/>
        <v>0.36</v>
      </c>
      <c r="O201" s="6">
        <f t="shared" si="3"/>
        <v>0.2647058824</v>
      </c>
      <c r="P201" s="5">
        <f t="shared" si="4"/>
        <v>111.1764706</v>
      </c>
    </row>
    <row r="202" ht="14.25" customHeight="1">
      <c r="A202" s="2">
        <v>44462.0</v>
      </c>
      <c r="B202" s="2" t="s">
        <v>13</v>
      </c>
      <c r="C202" s="3">
        <v>12.0</v>
      </c>
      <c r="D202" s="3" t="s">
        <v>24</v>
      </c>
      <c r="E202" s="3" t="s">
        <v>22</v>
      </c>
      <c r="F202" s="3" t="s">
        <v>20</v>
      </c>
      <c r="G202" s="3">
        <v>0.0</v>
      </c>
      <c r="H202" s="3">
        <v>37.0</v>
      </c>
      <c r="I202" s="3">
        <v>49.21</v>
      </c>
      <c r="J202" s="3">
        <v>444.0</v>
      </c>
      <c r="K202" s="3">
        <v>590.52</v>
      </c>
      <c r="L202" s="3" t="s">
        <v>36</v>
      </c>
      <c r="M202" s="5">
        <f t="shared" si="1"/>
        <v>146.52</v>
      </c>
      <c r="N202" s="6">
        <f t="shared" si="2"/>
        <v>0.33</v>
      </c>
      <c r="O202" s="6">
        <f t="shared" si="3"/>
        <v>0.2481203008</v>
      </c>
      <c r="P202" s="5">
        <f t="shared" si="4"/>
        <v>110.1654135</v>
      </c>
    </row>
    <row r="203" ht="14.25" customHeight="1">
      <c r="A203" s="2">
        <v>44462.0</v>
      </c>
      <c r="B203" s="2" t="s">
        <v>28</v>
      </c>
      <c r="C203" s="3">
        <v>7.0</v>
      </c>
      <c r="D203" s="3" t="s">
        <v>25</v>
      </c>
      <c r="E203" s="3" t="s">
        <v>16</v>
      </c>
      <c r="F203" s="3" t="s">
        <v>16</v>
      </c>
      <c r="G203" s="3">
        <v>0.0</v>
      </c>
      <c r="H203" s="3">
        <v>126.0</v>
      </c>
      <c r="I203" s="3">
        <v>162.54</v>
      </c>
      <c r="J203" s="3">
        <v>882.0</v>
      </c>
      <c r="K203" s="3">
        <v>1137.78</v>
      </c>
      <c r="L203" s="3" t="s">
        <v>36</v>
      </c>
      <c r="M203" s="5">
        <f t="shared" si="1"/>
        <v>255.78</v>
      </c>
      <c r="N203" s="6">
        <f t="shared" si="2"/>
        <v>0.29</v>
      </c>
      <c r="O203" s="6">
        <f t="shared" si="3"/>
        <v>0.2248062016</v>
      </c>
      <c r="P203" s="5">
        <f t="shared" si="4"/>
        <v>198.2790698</v>
      </c>
    </row>
    <row r="204" ht="14.25" customHeight="1">
      <c r="A204" s="2">
        <v>44466.0</v>
      </c>
      <c r="B204" s="2" t="s">
        <v>28</v>
      </c>
      <c r="C204" s="3">
        <v>1.0</v>
      </c>
      <c r="D204" s="3" t="s">
        <v>14</v>
      </c>
      <c r="E204" s="3" t="s">
        <v>22</v>
      </c>
      <c r="F204" s="3" t="s">
        <v>20</v>
      </c>
      <c r="G204" s="3">
        <v>0.0</v>
      </c>
      <c r="H204" s="3">
        <v>55.0</v>
      </c>
      <c r="I204" s="3">
        <v>58.3</v>
      </c>
      <c r="J204" s="3">
        <v>55.0</v>
      </c>
      <c r="K204" s="3">
        <v>58.3</v>
      </c>
      <c r="L204" s="3" t="s">
        <v>36</v>
      </c>
      <c r="M204" s="5">
        <f t="shared" si="1"/>
        <v>3.3</v>
      </c>
      <c r="N204" s="6">
        <f t="shared" si="2"/>
        <v>0.06</v>
      </c>
      <c r="O204" s="6">
        <f t="shared" si="3"/>
        <v>0.05660377358</v>
      </c>
      <c r="P204" s="5">
        <f t="shared" si="4"/>
        <v>3.113207547</v>
      </c>
    </row>
    <row r="205" ht="14.25" customHeight="1">
      <c r="A205" s="2">
        <v>44469.0</v>
      </c>
      <c r="B205" s="2" t="s">
        <v>28</v>
      </c>
      <c r="C205" s="3">
        <v>9.0</v>
      </c>
      <c r="D205" s="3" t="s">
        <v>24</v>
      </c>
      <c r="E205" s="3" t="s">
        <v>16</v>
      </c>
      <c r="F205" s="3" t="s">
        <v>16</v>
      </c>
      <c r="G205" s="3">
        <v>0.0</v>
      </c>
      <c r="H205" s="3">
        <v>112.0</v>
      </c>
      <c r="I205" s="3">
        <v>146.72</v>
      </c>
      <c r="J205" s="3">
        <v>1008.0</v>
      </c>
      <c r="K205" s="3">
        <v>1320.48</v>
      </c>
      <c r="L205" s="3" t="s">
        <v>36</v>
      </c>
      <c r="M205" s="5">
        <f t="shared" si="1"/>
        <v>312.48</v>
      </c>
      <c r="N205" s="6">
        <f t="shared" si="2"/>
        <v>0.31</v>
      </c>
      <c r="O205" s="6">
        <f t="shared" si="3"/>
        <v>0.2366412214</v>
      </c>
      <c r="P205" s="5">
        <f t="shared" si="4"/>
        <v>238.5343511</v>
      </c>
    </row>
    <row r="206" ht="14.25" customHeight="1">
      <c r="A206" s="2">
        <v>44469.0</v>
      </c>
      <c r="B206" s="2" t="s">
        <v>13</v>
      </c>
      <c r="C206" s="3">
        <v>5.0</v>
      </c>
      <c r="D206" s="3" t="s">
        <v>25</v>
      </c>
      <c r="E206" s="3" t="s">
        <v>16</v>
      </c>
      <c r="F206" s="3" t="s">
        <v>16</v>
      </c>
      <c r="G206" s="3">
        <v>0.0</v>
      </c>
      <c r="H206" s="3">
        <v>75.0</v>
      </c>
      <c r="I206" s="3">
        <v>85.5</v>
      </c>
      <c r="J206" s="3">
        <v>375.0</v>
      </c>
      <c r="K206" s="3">
        <v>427.5</v>
      </c>
      <c r="L206" s="3" t="s">
        <v>36</v>
      </c>
      <c r="M206" s="5">
        <f t="shared" si="1"/>
        <v>52.5</v>
      </c>
      <c r="N206" s="6">
        <f t="shared" si="2"/>
        <v>0.14</v>
      </c>
      <c r="O206" s="6">
        <f t="shared" si="3"/>
        <v>0.1228070175</v>
      </c>
      <c r="P206" s="5">
        <f t="shared" si="4"/>
        <v>46.05263158</v>
      </c>
    </row>
    <row r="207" ht="14.25" customHeight="1">
      <c r="A207" s="2">
        <v>44470.0</v>
      </c>
      <c r="B207" s="2" t="s">
        <v>21</v>
      </c>
      <c r="C207" s="3">
        <v>14.0</v>
      </c>
      <c r="D207" s="3" t="s">
        <v>23</v>
      </c>
      <c r="E207" s="3" t="s">
        <v>16</v>
      </c>
      <c r="F207" s="3" t="s">
        <v>20</v>
      </c>
      <c r="G207" s="3">
        <v>0.0</v>
      </c>
      <c r="H207" s="3">
        <v>148.0</v>
      </c>
      <c r="I207" s="3">
        <v>201.28</v>
      </c>
      <c r="J207" s="3">
        <v>2072.0</v>
      </c>
      <c r="K207" s="3">
        <v>2817.92</v>
      </c>
      <c r="L207" s="3" t="s">
        <v>37</v>
      </c>
      <c r="M207" s="5">
        <f t="shared" si="1"/>
        <v>745.92</v>
      </c>
      <c r="N207" s="6">
        <f t="shared" si="2"/>
        <v>0.36</v>
      </c>
      <c r="O207" s="6">
        <f t="shared" si="3"/>
        <v>0.2647058824</v>
      </c>
      <c r="P207" s="5">
        <f t="shared" si="4"/>
        <v>548.4705882</v>
      </c>
    </row>
    <row r="208" ht="14.25" customHeight="1">
      <c r="A208" s="2">
        <v>44471.0</v>
      </c>
      <c r="B208" s="2" t="s">
        <v>28</v>
      </c>
      <c r="C208" s="3">
        <v>15.0</v>
      </c>
      <c r="D208" s="3" t="s">
        <v>23</v>
      </c>
      <c r="E208" s="3" t="s">
        <v>22</v>
      </c>
      <c r="F208" s="3" t="s">
        <v>16</v>
      </c>
      <c r="G208" s="3">
        <v>0.0</v>
      </c>
      <c r="H208" s="3">
        <v>112.0</v>
      </c>
      <c r="I208" s="3">
        <v>146.72</v>
      </c>
      <c r="J208" s="3">
        <v>1680.0</v>
      </c>
      <c r="K208" s="3">
        <v>2200.8</v>
      </c>
      <c r="L208" s="3" t="s">
        <v>37</v>
      </c>
      <c r="M208" s="5">
        <f t="shared" si="1"/>
        <v>520.8</v>
      </c>
      <c r="N208" s="6">
        <f t="shared" si="2"/>
        <v>0.31</v>
      </c>
      <c r="O208" s="6">
        <f t="shared" si="3"/>
        <v>0.2366412214</v>
      </c>
      <c r="P208" s="5">
        <f t="shared" si="4"/>
        <v>397.5572519</v>
      </c>
    </row>
    <row r="209" ht="14.25" customHeight="1">
      <c r="A209" s="2">
        <v>44472.0</v>
      </c>
      <c r="B209" s="2" t="s">
        <v>13</v>
      </c>
      <c r="C209" s="3">
        <v>9.0</v>
      </c>
      <c r="D209" s="3" t="s">
        <v>24</v>
      </c>
      <c r="E209" s="3" t="s">
        <v>22</v>
      </c>
      <c r="F209" s="3" t="s">
        <v>16</v>
      </c>
      <c r="G209" s="3">
        <v>0.0</v>
      </c>
      <c r="H209" s="3">
        <v>150.0</v>
      </c>
      <c r="I209" s="3">
        <v>210.0</v>
      </c>
      <c r="J209" s="3">
        <v>1350.0</v>
      </c>
      <c r="K209" s="3">
        <v>1890.0</v>
      </c>
      <c r="L209" s="3" t="s">
        <v>37</v>
      </c>
      <c r="M209" s="5">
        <f t="shared" si="1"/>
        <v>540</v>
      </c>
      <c r="N209" s="6">
        <f t="shared" si="2"/>
        <v>0.4</v>
      </c>
      <c r="O209" s="6">
        <f t="shared" si="3"/>
        <v>0.2857142857</v>
      </c>
      <c r="P209" s="5">
        <f t="shared" si="4"/>
        <v>385.7142857</v>
      </c>
    </row>
    <row r="210" ht="14.25" customHeight="1">
      <c r="A210" s="2">
        <v>44475.0</v>
      </c>
      <c r="B210" s="2" t="s">
        <v>28</v>
      </c>
      <c r="C210" s="3">
        <v>1.0</v>
      </c>
      <c r="D210" s="3" t="s">
        <v>24</v>
      </c>
      <c r="E210" s="3" t="s">
        <v>22</v>
      </c>
      <c r="F210" s="3" t="s">
        <v>16</v>
      </c>
      <c r="G210" s="3">
        <v>0.0</v>
      </c>
      <c r="H210" s="3">
        <v>5.0</v>
      </c>
      <c r="I210" s="3">
        <v>6.7</v>
      </c>
      <c r="J210" s="3">
        <v>5.0</v>
      </c>
      <c r="K210" s="3">
        <v>6.7</v>
      </c>
      <c r="L210" s="3" t="s">
        <v>37</v>
      </c>
      <c r="M210" s="5">
        <f t="shared" si="1"/>
        <v>1.7</v>
      </c>
      <c r="N210" s="6">
        <f t="shared" si="2"/>
        <v>0.34</v>
      </c>
      <c r="O210" s="6">
        <f t="shared" si="3"/>
        <v>0.2537313433</v>
      </c>
      <c r="P210" s="5">
        <f t="shared" si="4"/>
        <v>1.268656716</v>
      </c>
    </row>
    <row r="211" ht="14.25" customHeight="1">
      <c r="A211" s="2">
        <v>44475.0</v>
      </c>
      <c r="B211" s="2" t="s">
        <v>21</v>
      </c>
      <c r="C211" s="3">
        <v>12.0</v>
      </c>
      <c r="D211" s="3" t="s">
        <v>19</v>
      </c>
      <c r="E211" s="3" t="s">
        <v>16</v>
      </c>
      <c r="F211" s="3" t="s">
        <v>16</v>
      </c>
      <c r="G211" s="3">
        <v>0.0</v>
      </c>
      <c r="H211" s="3">
        <v>90.0</v>
      </c>
      <c r="I211" s="3">
        <v>96.3</v>
      </c>
      <c r="J211" s="3">
        <v>1080.0</v>
      </c>
      <c r="K211" s="3">
        <v>1155.6</v>
      </c>
      <c r="L211" s="3" t="s">
        <v>37</v>
      </c>
      <c r="M211" s="5">
        <f t="shared" si="1"/>
        <v>75.6</v>
      </c>
      <c r="N211" s="6">
        <f t="shared" si="2"/>
        <v>0.07</v>
      </c>
      <c r="O211" s="6">
        <f t="shared" si="3"/>
        <v>0.06542056075</v>
      </c>
      <c r="P211" s="5">
        <f t="shared" si="4"/>
        <v>70.65420561</v>
      </c>
    </row>
    <row r="212" ht="14.25" customHeight="1">
      <c r="A212" s="2">
        <v>44476.0</v>
      </c>
      <c r="B212" s="2" t="s">
        <v>28</v>
      </c>
      <c r="C212" s="3">
        <v>6.0</v>
      </c>
      <c r="D212" s="3" t="s">
        <v>14</v>
      </c>
      <c r="E212" s="3" t="s">
        <v>22</v>
      </c>
      <c r="F212" s="3" t="s">
        <v>20</v>
      </c>
      <c r="G212" s="3">
        <v>0.0</v>
      </c>
      <c r="H212" s="3">
        <v>18.0</v>
      </c>
      <c r="I212" s="3">
        <v>24.66</v>
      </c>
      <c r="J212" s="3">
        <v>108.0</v>
      </c>
      <c r="K212" s="3">
        <v>147.96</v>
      </c>
      <c r="L212" s="3" t="s">
        <v>37</v>
      </c>
      <c r="M212" s="5">
        <f t="shared" si="1"/>
        <v>39.96</v>
      </c>
      <c r="N212" s="6">
        <f t="shared" si="2"/>
        <v>0.37</v>
      </c>
      <c r="O212" s="6">
        <f t="shared" si="3"/>
        <v>0.2700729927</v>
      </c>
      <c r="P212" s="5">
        <f t="shared" si="4"/>
        <v>29.16788321</v>
      </c>
    </row>
    <row r="213" ht="14.25" customHeight="1">
      <c r="A213" s="2">
        <v>44478.0</v>
      </c>
      <c r="B213" s="2" t="s">
        <v>18</v>
      </c>
      <c r="C213" s="3">
        <v>5.0</v>
      </c>
      <c r="D213" s="3" t="s">
        <v>14</v>
      </c>
      <c r="E213" s="3" t="s">
        <v>22</v>
      </c>
      <c r="F213" s="3" t="s">
        <v>20</v>
      </c>
      <c r="G213" s="3">
        <v>0.0</v>
      </c>
      <c r="H213" s="3">
        <v>72.0</v>
      </c>
      <c r="I213" s="3">
        <v>79.92</v>
      </c>
      <c r="J213" s="3">
        <v>360.0</v>
      </c>
      <c r="K213" s="3">
        <v>399.6</v>
      </c>
      <c r="L213" s="3" t="s">
        <v>37</v>
      </c>
      <c r="M213" s="5">
        <f t="shared" si="1"/>
        <v>39.6</v>
      </c>
      <c r="N213" s="6">
        <f t="shared" si="2"/>
        <v>0.11</v>
      </c>
      <c r="O213" s="6">
        <f t="shared" si="3"/>
        <v>0.0990990991</v>
      </c>
      <c r="P213" s="5">
        <f t="shared" si="4"/>
        <v>35.67567568</v>
      </c>
    </row>
    <row r="214" ht="14.25" customHeight="1">
      <c r="A214" s="2">
        <v>44478.0</v>
      </c>
      <c r="B214" s="2" t="s">
        <v>21</v>
      </c>
      <c r="C214" s="3">
        <v>11.0</v>
      </c>
      <c r="D214" s="3" t="s">
        <v>19</v>
      </c>
      <c r="E214" s="3" t="s">
        <v>16</v>
      </c>
      <c r="F214" s="3" t="s">
        <v>20</v>
      </c>
      <c r="G214" s="3">
        <v>0.0</v>
      </c>
      <c r="H214" s="3">
        <v>89.0</v>
      </c>
      <c r="I214" s="3">
        <v>117.48</v>
      </c>
      <c r="J214" s="3">
        <v>979.0</v>
      </c>
      <c r="K214" s="3">
        <v>1292.28</v>
      </c>
      <c r="L214" s="3" t="s">
        <v>37</v>
      </c>
      <c r="M214" s="5">
        <f t="shared" si="1"/>
        <v>313.28</v>
      </c>
      <c r="N214" s="6">
        <f t="shared" si="2"/>
        <v>0.32</v>
      </c>
      <c r="O214" s="6">
        <f t="shared" si="3"/>
        <v>0.2424242424</v>
      </c>
      <c r="P214" s="5">
        <f t="shared" si="4"/>
        <v>237.3333333</v>
      </c>
    </row>
    <row r="215" ht="14.25" customHeight="1">
      <c r="A215" s="2">
        <v>44479.0</v>
      </c>
      <c r="B215" s="2" t="s">
        <v>28</v>
      </c>
      <c r="C215" s="3">
        <v>14.0</v>
      </c>
      <c r="D215" s="3" t="s">
        <v>24</v>
      </c>
      <c r="E215" s="3" t="s">
        <v>22</v>
      </c>
      <c r="F215" s="3" t="s">
        <v>20</v>
      </c>
      <c r="G215" s="3">
        <v>0.0</v>
      </c>
      <c r="H215" s="3">
        <v>5.0</v>
      </c>
      <c r="I215" s="3">
        <v>6.7</v>
      </c>
      <c r="J215" s="3">
        <v>70.0</v>
      </c>
      <c r="K215" s="3">
        <v>93.8</v>
      </c>
      <c r="L215" s="3" t="s">
        <v>37</v>
      </c>
      <c r="M215" s="5">
        <f t="shared" si="1"/>
        <v>23.8</v>
      </c>
      <c r="N215" s="6">
        <f t="shared" si="2"/>
        <v>0.34</v>
      </c>
      <c r="O215" s="6">
        <f t="shared" si="3"/>
        <v>0.2537313433</v>
      </c>
      <c r="P215" s="5">
        <f t="shared" si="4"/>
        <v>17.76119403</v>
      </c>
    </row>
    <row r="216" ht="14.25" customHeight="1">
      <c r="A216" s="2">
        <v>44480.0</v>
      </c>
      <c r="B216" s="2" t="s">
        <v>28</v>
      </c>
      <c r="C216" s="3">
        <v>15.0</v>
      </c>
      <c r="D216" s="3" t="s">
        <v>14</v>
      </c>
      <c r="E216" s="3" t="s">
        <v>22</v>
      </c>
      <c r="F216" s="3" t="s">
        <v>20</v>
      </c>
      <c r="G216" s="3">
        <v>0.0</v>
      </c>
      <c r="H216" s="3">
        <v>44.0</v>
      </c>
      <c r="I216" s="3">
        <v>48.4</v>
      </c>
      <c r="J216" s="3">
        <v>660.0</v>
      </c>
      <c r="K216" s="3">
        <v>726.0</v>
      </c>
      <c r="L216" s="3" t="s">
        <v>37</v>
      </c>
      <c r="M216" s="5">
        <f t="shared" si="1"/>
        <v>66</v>
      </c>
      <c r="N216" s="6">
        <f t="shared" si="2"/>
        <v>0.1</v>
      </c>
      <c r="O216" s="6">
        <f t="shared" si="3"/>
        <v>0.09090909091</v>
      </c>
      <c r="P216" s="5">
        <f t="shared" si="4"/>
        <v>60</v>
      </c>
    </row>
    <row r="217" ht="14.25" customHeight="1">
      <c r="A217" s="2">
        <v>44481.0</v>
      </c>
      <c r="B217" s="2" t="s">
        <v>28</v>
      </c>
      <c r="C217" s="3">
        <v>8.0</v>
      </c>
      <c r="D217" s="3" t="s">
        <v>19</v>
      </c>
      <c r="E217" s="3" t="s">
        <v>16</v>
      </c>
      <c r="F217" s="3" t="s">
        <v>16</v>
      </c>
      <c r="G217" s="3">
        <v>0.0</v>
      </c>
      <c r="H217" s="3">
        <v>48.0</v>
      </c>
      <c r="I217" s="3">
        <v>57.120000000000005</v>
      </c>
      <c r="J217" s="3">
        <v>384.0</v>
      </c>
      <c r="K217" s="3">
        <v>456.96000000000004</v>
      </c>
      <c r="L217" s="3" t="s">
        <v>37</v>
      </c>
      <c r="M217" s="5">
        <f t="shared" si="1"/>
        <v>72.96</v>
      </c>
      <c r="N217" s="6">
        <f t="shared" si="2"/>
        <v>0.19</v>
      </c>
      <c r="O217" s="6">
        <f t="shared" si="3"/>
        <v>0.1596638655</v>
      </c>
      <c r="P217" s="5">
        <f t="shared" si="4"/>
        <v>61.31092437</v>
      </c>
    </row>
    <row r="218" ht="14.25" customHeight="1">
      <c r="A218" s="2">
        <v>44486.0</v>
      </c>
      <c r="B218" s="2" t="s">
        <v>18</v>
      </c>
      <c r="C218" s="3">
        <v>13.0</v>
      </c>
      <c r="D218" s="3" t="s">
        <v>14</v>
      </c>
      <c r="E218" s="3" t="s">
        <v>22</v>
      </c>
      <c r="F218" s="3" t="s">
        <v>16</v>
      </c>
      <c r="G218" s="3">
        <v>0.0</v>
      </c>
      <c r="H218" s="3">
        <v>98.0</v>
      </c>
      <c r="I218" s="3">
        <v>103.88</v>
      </c>
      <c r="J218" s="3">
        <v>1274.0</v>
      </c>
      <c r="K218" s="3">
        <v>1350.44</v>
      </c>
      <c r="L218" s="3" t="s">
        <v>37</v>
      </c>
      <c r="M218" s="5">
        <f t="shared" si="1"/>
        <v>76.44</v>
      </c>
      <c r="N218" s="6">
        <f t="shared" si="2"/>
        <v>0.06</v>
      </c>
      <c r="O218" s="6">
        <f t="shared" si="3"/>
        <v>0.05660377358</v>
      </c>
      <c r="P218" s="5">
        <f t="shared" si="4"/>
        <v>72.11320755</v>
      </c>
    </row>
    <row r="219" ht="14.25" customHeight="1">
      <c r="A219" s="2">
        <v>44487.0</v>
      </c>
      <c r="B219" s="2" t="s">
        <v>28</v>
      </c>
      <c r="C219" s="3">
        <v>6.0</v>
      </c>
      <c r="D219" s="3" t="s">
        <v>14</v>
      </c>
      <c r="E219" s="3" t="s">
        <v>16</v>
      </c>
      <c r="F219" s="3" t="s">
        <v>20</v>
      </c>
      <c r="G219" s="3">
        <v>0.0</v>
      </c>
      <c r="H219" s="3">
        <v>7.0</v>
      </c>
      <c r="I219" s="3">
        <v>8.33</v>
      </c>
      <c r="J219" s="3">
        <v>42.0</v>
      </c>
      <c r="K219" s="3">
        <v>49.980000000000004</v>
      </c>
      <c r="L219" s="3" t="s">
        <v>37</v>
      </c>
      <c r="M219" s="5">
        <f t="shared" si="1"/>
        <v>7.98</v>
      </c>
      <c r="N219" s="6">
        <f t="shared" si="2"/>
        <v>0.19</v>
      </c>
      <c r="O219" s="6">
        <f t="shared" si="3"/>
        <v>0.1596638655</v>
      </c>
      <c r="P219" s="5">
        <f t="shared" si="4"/>
        <v>6.705882353</v>
      </c>
    </row>
    <row r="220" ht="14.25" customHeight="1">
      <c r="A220" s="2">
        <v>44487.0</v>
      </c>
      <c r="B220" s="2" t="s">
        <v>18</v>
      </c>
      <c r="C220" s="3">
        <v>13.0</v>
      </c>
      <c r="D220" s="3" t="s">
        <v>25</v>
      </c>
      <c r="E220" s="3" t="s">
        <v>16</v>
      </c>
      <c r="F220" s="3" t="s">
        <v>20</v>
      </c>
      <c r="G220" s="3">
        <v>0.0</v>
      </c>
      <c r="H220" s="3">
        <v>126.0</v>
      </c>
      <c r="I220" s="3">
        <v>162.54</v>
      </c>
      <c r="J220" s="3">
        <v>1638.0</v>
      </c>
      <c r="K220" s="3">
        <v>2113.02</v>
      </c>
      <c r="L220" s="3" t="s">
        <v>37</v>
      </c>
      <c r="M220" s="5">
        <f t="shared" si="1"/>
        <v>475.02</v>
      </c>
      <c r="N220" s="6">
        <f t="shared" si="2"/>
        <v>0.29</v>
      </c>
      <c r="O220" s="6">
        <f t="shared" si="3"/>
        <v>0.2248062016</v>
      </c>
      <c r="P220" s="5">
        <f t="shared" si="4"/>
        <v>368.2325581</v>
      </c>
    </row>
    <row r="221" ht="14.25" customHeight="1">
      <c r="A221" s="2">
        <v>44491.0</v>
      </c>
      <c r="B221" s="2" t="s">
        <v>21</v>
      </c>
      <c r="C221" s="3">
        <v>7.0</v>
      </c>
      <c r="D221" s="3" t="s">
        <v>19</v>
      </c>
      <c r="E221" s="3" t="s">
        <v>22</v>
      </c>
      <c r="F221" s="3" t="s">
        <v>20</v>
      </c>
      <c r="G221" s="3">
        <v>0.0</v>
      </c>
      <c r="H221" s="3">
        <v>44.0</v>
      </c>
      <c r="I221" s="3">
        <v>48.4</v>
      </c>
      <c r="J221" s="3">
        <v>308.0</v>
      </c>
      <c r="K221" s="3">
        <v>338.8</v>
      </c>
      <c r="L221" s="3" t="s">
        <v>37</v>
      </c>
      <c r="M221" s="5">
        <f t="shared" si="1"/>
        <v>30.8</v>
      </c>
      <c r="N221" s="6">
        <f t="shared" si="2"/>
        <v>0.1</v>
      </c>
      <c r="O221" s="6">
        <f t="shared" si="3"/>
        <v>0.09090909091</v>
      </c>
      <c r="P221" s="5">
        <f t="shared" si="4"/>
        <v>28</v>
      </c>
    </row>
    <row r="222" ht="14.25" customHeight="1">
      <c r="A222" s="2">
        <v>44491.0</v>
      </c>
      <c r="B222" s="2" t="s">
        <v>21</v>
      </c>
      <c r="C222" s="3">
        <v>13.0</v>
      </c>
      <c r="D222" s="3" t="s">
        <v>14</v>
      </c>
      <c r="E222" s="3" t="s">
        <v>16</v>
      </c>
      <c r="F222" s="3" t="s">
        <v>20</v>
      </c>
      <c r="G222" s="3">
        <v>0.0</v>
      </c>
      <c r="H222" s="3">
        <v>144.0</v>
      </c>
      <c r="I222" s="3">
        <v>156.96</v>
      </c>
      <c r="J222" s="3">
        <v>1872.0</v>
      </c>
      <c r="K222" s="3">
        <v>2040.48</v>
      </c>
      <c r="L222" s="3" t="s">
        <v>37</v>
      </c>
      <c r="M222" s="5">
        <f t="shared" si="1"/>
        <v>168.48</v>
      </c>
      <c r="N222" s="6">
        <f t="shared" si="2"/>
        <v>0.09</v>
      </c>
      <c r="O222" s="6">
        <f t="shared" si="3"/>
        <v>0.08256880734</v>
      </c>
      <c r="P222" s="5">
        <f t="shared" si="4"/>
        <v>154.5688073</v>
      </c>
    </row>
    <row r="223" ht="14.25" customHeight="1">
      <c r="A223" s="2">
        <v>44491.0</v>
      </c>
      <c r="B223" s="2" t="s">
        <v>28</v>
      </c>
      <c r="C223" s="3">
        <v>1.0</v>
      </c>
      <c r="D223" s="3" t="s">
        <v>19</v>
      </c>
      <c r="E223" s="3" t="s">
        <v>22</v>
      </c>
      <c r="F223" s="3" t="s">
        <v>20</v>
      </c>
      <c r="G223" s="3">
        <v>0.0</v>
      </c>
      <c r="H223" s="3">
        <v>6.0</v>
      </c>
      <c r="I223" s="3">
        <v>7.859999999999999</v>
      </c>
      <c r="J223" s="3">
        <v>6.0</v>
      </c>
      <c r="K223" s="3">
        <v>7.859999999999999</v>
      </c>
      <c r="L223" s="3" t="s">
        <v>37</v>
      </c>
      <c r="M223" s="5">
        <f t="shared" si="1"/>
        <v>1.86</v>
      </c>
      <c r="N223" s="6">
        <f t="shared" si="2"/>
        <v>0.31</v>
      </c>
      <c r="O223" s="6">
        <f t="shared" si="3"/>
        <v>0.2366412214</v>
      </c>
      <c r="P223" s="5">
        <f t="shared" si="4"/>
        <v>1.419847328</v>
      </c>
    </row>
    <row r="224" ht="14.25" customHeight="1">
      <c r="A224" s="2">
        <v>44493.0</v>
      </c>
      <c r="B224" s="2" t="s">
        <v>18</v>
      </c>
      <c r="C224" s="3">
        <v>3.0</v>
      </c>
      <c r="D224" s="3" t="s">
        <v>14</v>
      </c>
      <c r="E224" s="3" t="s">
        <v>15</v>
      </c>
      <c r="F224" s="3" t="s">
        <v>20</v>
      </c>
      <c r="G224" s="3">
        <v>0.0</v>
      </c>
      <c r="H224" s="3">
        <v>44.0</v>
      </c>
      <c r="I224" s="3">
        <v>48.4</v>
      </c>
      <c r="J224" s="3">
        <v>132.0</v>
      </c>
      <c r="K224" s="3">
        <v>145.2</v>
      </c>
      <c r="L224" s="3" t="s">
        <v>37</v>
      </c>
      <c r="M224" s="5">
        <f t="shared" si="1"/>
        <v>13.2</v>
      </c>
      <c r="N224" s="6">
        <f t="shared" si="2"/>
        <v>0.1</v>
      </c>
      <c r="O224" s="6">
        <f t="shared" si="3"/>
        <v>0.09090909091</v>
      </c>
      <c r="P224" s="5">
        <f t="shared" si="4"/>
        <v>12</v>
      </c>
    </row>
    <row r="225" ht="14.25" customHeight="1">
      <c r="A225" s="2">
        <v>44494.0</v>
      </c>
      <c r="B225" s="2" t="s">
        <v>18</v>
      </c>
      <c r="C225" s="3">
        <v>9.0</v>
      </c>
      <c r="D225" s="3" t="s">
        <v>24</v>
      </c>
      <c r="E225" s="3" t="s">
        <v>16</v>
      </c>
      <c r="F225" s="3" t="s">
        <v>20</v>
      </c>
      <c r="G225" s="3">
        <v>0.0</v>
      </c>
      <c r="H225" s="3">
        <v>76.0</v>
      </c>
      <c r="I225" s="3">
        <v>82.08</v>
      </c>
      <c r="J225" s="3">
        <v>684.0</v>
      </c>
      <c r="K225" s="3">
        <v>738.72</v>
      </c>
      <c r="L225" s="3" t="s">
        <v>37</v>
      </c>
      <c r="M225" s="5">
        <f t="shared" si="1"/>
        <v>54.72</v>
      </c>
      <c r="N225" s="6">
        <f t="shared" si="2"/>
        <v>0.08</v>
      </c>
      <c r="O225" s="6">
        <f t="shared" si="3"/>
        <v>0.07407407407</v>
      </c>
      <c r="P225" s="5">
        <f t="shared" si="4"/>
        <v>50.66666667</v>
      </c>
    </row>
    <row r="226" ht="14.25" customHeight="1">
      <c r="A226" s="2">
        <v>44495.0</v>
      </c>
      <c r="B226" s="2" t="s">
        <v>28</v>
      </c>
      <c r="C226" s="3">
        <v>6.0</v>
      </c>
      <c r="D226" s="3" t="s">
        <v>14</v>
      </c>
      <c r="E226" s="3" t="s">
        <v>15</v>
      </c>
      <c r="F226" s="3" t="s">
        <v>20</v>
      </c>
      <c r="G226" s="3">
        <v>0.0</v>
      </c>
      <c r="H226" s="3">
        <v>44.0</v>
      </c>
      <c r="I226" s="3">
        <v>48.84</v>
      </c>
      <c r="J226" s="3">
        <v>264.0</v>
      </c>
      <c r="K226" s="3">
        <v>293.04</v>
      </c>
      <c r="L226" s="3" t="s">
        <v>37</v>
      </c>
      <c r="M226" s="5">
        <f t="shared" si="1"/>
        <v>29.04</v>
      </c>
      <c r="N226" s="6">
        <f t="shared" si="2"/>
        <v>0.11</v>
      </c>
      <c r="O226" s="6">
        <f t="shared" si="3"/>
        <v>0.0990990991</v>
      </c>
      <c r="P226" s="5">
        <f t="shared" si="4"/>
        <v>26.16216216</v>
      </c>
    </row>
    <row r="227" ht="14.25" customHeight="1">
      <c r="A227" s="2">
        <v>44497.0</v>
      </c>
      <c r="B227" s="2" t="s">
        <v>18</v>
      </c>
      <c r="C227" s="3">
        <v>1.0</v>
      </c>
      <c r="D227" s="3" t="s">
        <v>24</v>
      </c>
      <c r="E227" s="3" t="s">
        <v>22</v>
      </c>
      <c r="F227" s="3" t="s">
        <v>20</v>
      </c>
      <c r="G227" s="3">
        <v>0.0</v>
      </c>
      <c r="H227" s="3">
        <v>83.0</v>
      </c>
      <c r="I227" s="3">
        <v>94.62</v>
      </c>
      <c r="J227" s="3">
        <v>83.0</v>
      </c>
      <c r="K227" s="3">
        <v>94.62</v>
      </c>
      <c r="L227" s="3" t="s">
        <v>37</v>
      </c>
      <c r="M227" s="5">
        <f t="shared" si="1"/>
        <v>11.62</v>
      </c>
      <c r="N227" s="6">
        <f t="shared" si="2"/>
        <v>0.14</v>
      </c>
      <c r="O227" s="6">
        <f t="shared" si="3"/>
        <v>0.1228070175</v>
      </c>
      <c r="P227" s="5">
        <f t="shared" si="4"/>
        <v>10.19298246</v>
      </c>
    </row>
    <row r="228" ht="14.25" customHeight="1">
      <c r="A228" s="2">
        <v>44498.0</v>
      </c>
      <c r="B228" s="2" t="s">
        <v>13</v>
      </c>
      <c r="C228" s="3">
        <v>14.0</v>
      </c>
      <c r="D228" s="3" t="s">
        <v>19</v>
      </c>
      <c r="E228" s="3" t="s">
        <v>16</v>
      </c>
      <c r="F228" s="3" t="s">
        <v>16</v>
      </c>
      <c r="G228" s="3">
        <v>0.0</v>
      </c>
      <c r="H228" s="3">
        <v>72.0</v>
      </c>
      <c r="I228" s="3">
        <v>79.92</v>
      </c>
      <c r="J228" s="3">
        <v>1008.0</v>
      </c>
      <c r="K228" s="3">
        <v>1118.88</v>
      </c>
      <c r="L228" s="3" t="s">
        <v>37</v>
      </c>
      <c r="M228" s="5">
        <f t="shared" si="1"/>
        <v>110.88</v>
      </c>
      <c r="N228" s="6">
        <f t="shared" si="2"/>
        <v>0.11</v>
      </c>
      <c r="O228" s="6">
        <f t="shared" si="3"/>
        <v>0.0990990991</v>
      </c>
      <c r="P228" s="5">
        <f t="shared" si="4"/>
        <v>99.89189189</v>
      </c>
    </row>
    <row r="229" ht="14.25" customHeight="1">
      <c r="A229" s="2">
        <v>44500.0</v>
      </c>
      <c r="B229" s="2" t="s">
        <v>28</v>
      </c>
      <c r="C229" s="3">
        <v>6.0</v>
      </c>
      <c r="D229" s="3" t="s">
        <v>23</v>
      </c>
      <c r="E229" s="3" t="s">
        <v>16</v>
      </c>
      <c r="F229" s="3" t="s">
        <v>20</v>
      </c>
      <c r="G229" s="3">
        <v>0.0</v>
      </c>
      <c r="H229" s="3">
        <v>126.0</v>
      </c>
      <c r="I229" s="3">
        <v>162.54</v>
      </c>
      <c r="J229" s="3">
        <v>756.0</v>
      </c>
      <c r="K229" s="3">
        <v>975.24</v>
      </c>
      <c r="L229" s="3" t="s">
        <v>37</v>
      </c>
      <c r="M229" s="5">
        <f t="shared" si="1"/>
        <v>219.24</v>
      </c>
      <c r="N229" s="6">
        <f t="shared" si="2"/>
        <v>0.29</v>
      </c>
      <c r="O229" s="6">
        <f t="shared" si="3"/>
        <v>0.2248062016</v>
      </c>
      <c r="P229" s="5">
        <f t="shared" si="4"/>
        <v>169.9534884</v>
      </c>
    </row>
    <row r="230" ht="14.25" customHeight="1">
      <c r="A230" s="2">
        <v>44503.0</v>
      </c>
      <c r="B230" s="2" t="s">
        <v>28</v>
      </c>
      <c r="C230" s="3">
        <v>12.0</v>
      </c>
      <c r="D230" s="3" t="s">
        <v>24</v>
      </c>
      <c r="E230" s="3" t="s">
        <v>22</v>
      </c>
      <c r="F230" s="3" t="s">
        <v>20</v>
      </c>
      <c r="G230" s="3">
        <v>0.0</v>
      </c>
      <c r="H230" s="3">
        <v>112.0</v>
      </c>
      <c r="I230" s="3">
        <v>122.08</v>
      </c>
      <c r="J230" s="3">
        <v>1344.0</v>
      </c>
      <c r="K230" s="3">
        <v>1464.96</v>
      </c>
      <c r="L230" s="3" t="s">
        <v>38</v>
      </c>
      <c r="M230" s="5">
        <f t="shared" si="1"/>
        <v>120.96</v>
      </c>
      <c r="N230" s="6">
        <f t="shared" si="2"/>
        <v>0.09</v>
      </c>
      <c r="O230" s="6">
        <f t="shared" si="3"/>
        <v>0.08256880734</v>
      </c>
      <c r="P230" s="5">
        <f t="shared" si="4"/>
        <v>110.9724771</v>
      </c>
    </row>
    <row r="231" ht="14.25" customHeight="1">
      <c r="A231" s="2">
        <v>44506.0</v>
      </c>
      <c r="B231" s="2" t="s">
        <v>21</v>
      </c>
      <c r="C231" s="3">
        <v>10.0</v>
      </c>
      <c r="D231" s="3" t="s">
        <v>25</v>
      </c>
      <c r="E231" s="3" t="s">
        <v>22</v>
      </c>
      <c r="F231" s="3" t="s">
        <v>16</v>
      </c>
      <c r="G231" s="3">
        <v>0.0</v>
      </c>
      <c r="H231" s="3">
        <v>90.0</v>
      </c>
      <c r="I231" s="3">
        <v>96.3</v>
      </c>
      <c r="J231" s="3">
        <v>900.0</v>
      </c>
      <c r="K231" s="3">
        <v>963.0</v>
      </c>
      <c r="L231" s="3" t="s">
        <v>38</v>
      </c>
      <c r="M231" s="5">
        <f t="shared" si="1"/>
        <v>63</v>
      </c>
      <c r="N231" s="6">
        <f t="shared" si="2"/>
        <v>0.07</v>
      </c>
      <c r="O231" s="6">
        <f t="shared" si="3"/>
        <v>0.06542056075</v>
      </c>
      <c r="P231" s="5">
        <f t="shared" si="4"/>
        <v>58.87850467</v>
      </c>
    </row>
    <row r="232" ht="14.25" customHeight="1">
      <c r="A232" s="2">
        <v>44508.0</v>
      </c>
      <c r="B232" s="2" t="s">
        <v>18</v>
      </c>
      <c r="C232" s="3">
        <v>15.0</v>
      </c>
      <c r="D232" s="3" t="s">
        <v>24</v>
      </c>
      <c r="E232" s="3" t="s">
        <v>22</v>
      </c>
      <c r="F232" s="3" t="s">
        <v>16</v>
      </c>
      <c r="G232" s="3">
        <v>0.0</v>
      </c>
      <c r="H232" s="3">
        <v>43.0</v>
      </c>
      <c r="I232" s="3">
        <v>47.730000000000004</v>
      </c>
      <c r="J232" s="3">
        <v>645.0</v>
      </c>
      <c r="K232" s="3">
        <v>715.95</v>
      </c>
      <c r="L232" s="3" t="s">
        <v>38</v>
      </c>
      <c r="M232" s="5">
        <f t="shared" si="1"/>
        <v>70.95</v>
      </c>
      <c r="N232" s="6">
        <f t="shared" si="2"/>
        <v>0.11</v>
      </c>
      <c r="O232" s="6">
        <f t="shared" si="3"/>
        <v>0.0990990991</v>
      </c>
      <c r="P232" s="5">
        <f t="shared" si="4"/>
        <v>63.91891892</v>
      </c>
    </row>
    <row r="233" ht="14.25" customHeight="1">
      <c r="A233" s="2">
        <v>44510.0</v>
      </c>
      <c r="B233" s="2" t="s">
        <v>21</v>
      </c>
      <c r="C233" s="3">
        <v>6.0</v>
      </c>
      <c r="D233" s="3" t="s">
        <v>25</v>
      </c>
      <c r="E233" s="3" t="s">
        <v>16</v>
      </c>
      <c r="F233" s="3" t="s">
        <v>20</v>
      </c>
      <c r="G233" s="3">
        <v>0.0</v>
      </c>
      <c r="H233" s="3">
        <v>120.0</v>
      </c>
      <c r="I233" s="3">
        <v>162.0</v>
      </c>
      <c r="J233" s="3">
        <v>720.0</v>
      </c>
      <c r="K233" s="3">
        <v>972.0</v>
      </c>
      <c r="L233" s="3" t="s">
        <v>38</v>
      </c>
      <c r="M233" s="5">
        <f t="shared" si="1"/>
        <v>252</v>
      </c>
      <c r="N233" s="6">
        <f t="shared" si="2"/>
        <v>0.35</v>
      </c>
      <c r="O233" s="6">
        <f t="shared" si="3"/>
        <v>0.2592592593</v>
      </c>
      <c r="P233" s="5">
        <f t="shared" si="4"/>
        <v>186.6666667</v>
      </c>
    </row>
    <row r="234" ht="14.25" customHeight="1">
      <c r="A234" s="2">
        <v>44511.0</v>
      </c>
      <c r="B234" s="2" t="s">
        <v>21</v>
      </c>
      <c r="C234" s="3">
        <v>12.0</v>
      </c>
      <c r="D234" s="3" t="s">
        <v>19</v>
      </c>
      <c r="E234" s="3" t="s">
        <v>15</v>
      </c>
      <c r="F234" s="3" t="s">
        <v>16</v>
      </c>
      <c r="G234" s="3">
        <v>0.0</v>
      </c>
      <c r="H234" s="3">
        <v>90.0</v>
      </c>
      <c r="I234" s="3">
        <v>115.2</v>
      </c>
      <c r="J234" s="3">
        <v>1080.0</v>
      </c>
      <c r="K234" s="3">
        <v>1382.4</v>
      </c>
      <c r="L234" s="3" t="s">
        <v>38</v>
      </c>
      <c r="M234" s="5">
        <f t="shared" si="1"/>
        <v>302.4</v>
      </c>
      <c r="N234" s="6">
        <f t="shared" si="2"/>
        <v>0.28</v>
      </c>
      <c r="O234" s="6">
        <f t="shared" si="3"/>
        <v>0.21875</v>
      </c>
      <c r="P234" s="5">
        <f t="shared" si="4"/>
        <v>236.25</v>
      </c>
    </row>
    <row r="235" ht="14.25" customHeight="1">
      <c r="A235" s="2">
        <v>44512.0</v>
      </c>
      <c r="B235" s="2" t="s">
        <v>21</v>
      </c>
      <c r="C235" s="3">
        <v>3.0</v>
      </c>
      <c r="D235" s="3" t="s">
        <v>24</v>
      </c>
      <c r="E235" s="3" t="s">
        <v>16</v>
      </c>
      <c r="F235" s="3" t="s">
        <v>20</v>
      </c>
      <c r="G235" s="3">
        <v>0.0</v>
      </c>
      <c r="H235" s="3">
        <v>148.0</v>
      </c>
      <c r="I235" s="3">
        <v>164.28</v>
      </c>
      <c r="J235" s="3">
        <v>444.0</v>
      </c>
      <c r="K235" s="3">
        <v>492.84000000000003</v>
      </c>
      <c r="L235" s="3" t="s">
        <v>38</v>
      </c>
      <c r="M235" s="5">
        <f t="shared" si="1"/>
        <v>48.84</v>
      </c>
      <c r="N235" s="6">
        <f t="shared" si="2"/>
        <v>0.11</v>
      </c>
      <c r="O235" s="6">
        <f t="shared" si="3"/>
        <v>0.0990990991</v>
      </c>
      <c r="P235" s="5">
        <f t="shared" si="4"/>
        <v>44</v>
      </c>
    </row>
    <row r="236" ht="14.25" customHeight="1">
      <c r="A236" s="2">
        <v>44520.0</v>
      </c>
      <c r="B236" s="2" t="s">
        <v>21</v>
      </c>
      <c r="C236" s="3">
        <v>14.0</v>
      </c>
      <c r="D236" s="3" t="s">
        <v>14</v>
      </c>
      <c r="E236" s="3" t="s">
        <v>16</v>
      </c>
      <c r="F236" s="3" t="s">
        <v>16</v>
      </c>
      <c r="G236" s="3">
        <v>0.0</v>
      </c>
      <c r="H236" s="3">
        <v>55.0</v>
      </c>
      <c r="I236" s="3">
        <v>58.3</v>
      </c>
      <c r="J236" s="3">
        <v>770.0</v>
      </c>
      <c r="K236" s="3">
        <v>816.1999999999999</v>
      </c>
      <c r="L236" s="3" t="s">
        <v>38</v>
      </c>
      <c r="M236" s="5">
        <f t="shared" si="1"/>
        <v>46.2</v>
      </c>
      <c r="N236" s="6">
        <f t="shared" si="2"/>
        <v>0.06</v>
      </c>
      <c r="O236" s="6">
        <f t="shared" si="3"/>
        <v>0.05660377358</v>
      </c>
      <c r="P236" s="5">
        <f t="shared" si="4"/>
        <v>43.58490566</v>
      </c>
    </row>
    <row r="237" ht="14.25" customHeight="1">
      <c r="A237" s="2">
        <v>44520.0</v>
      </c>
      <c r="B237" s="2" t="s">
        <v>21</v>
      </c>
      <c r="C237" s="3">
        <v>11.0</v>
      </c>
      <c r="D237" s="3" t="s">
        <v>14</v>
      </c>
      <c r="E237" s="3" t="s">
        <v>16</v>
      </c>
      <c r="F237" s="3" t="s">
        <v>20</v>
      </c>
      <c r="G237" s="3">
        <v>0.0</v>
      </c>
      <c r="H237" s="3">
        <v>83.0</v>
      </c>
      <c r="I237" s="3">
        <v>94.62</v>
      </c>
      <c r="J237" s="3">
        <v>913.0</v>
      </c>
      <c r="K237" s="3">
        <v>1040.8200000000002</v>
      </c>
      <c r="L237" s="3" t="s">
        <v>38</v>
      </c>
      <c r="M237" s="5">
        <f t="shared" si="1"/>
        <v>127.82</v>
      </c>
      <c r="N237" s="6">
        <f t="shared" si="2"/>
        <v>0.14</v>
      </c>
      <c r="O237" s="6">
        <f t="shared" si="3"/>
        <v>0.1228070175</v>
      </c>
      <c r="P237" s="5">
        <f t="shared" si="4"/>
        <v>112.122807</v>
      </c>
    </row>
    <row r="238" ht="14.25" customHeight="1">
      <c r="A238" s="2">
        <v>44521.0</v>
      </c>
      <c r="B238" s="2" t="s">
        <v>21</v>
      </c>
      <c r="C238" s="3">
        <v>1.0</v>
      </c>
      <c r="D238" s="3" t="s">
        <v>24</v>
      </c>
      <c r="E238" s="3" t="s">
        <v>15</v>
      </c>
      <c r="F238" s="3" t="s">
        <v>16</v>
      </c>
      <c r="G238" s="3">
        <v>0.0</v>
      </c>
      <c r="H238" s="3">
        <v>112.0</v>
      </c>
      <c r="I238" s="3">
        <v>146.72</v>
      </c>
      <c r="J238" s="3">
        <v>112.0</v>
      </c>
      <c r="K238" s="3">
        <v>146.72</v>
      </c>
      <c r="L238" s="3" t="s">
        <v>38</v>
      </c>
      <c r="M238" s="5">
        <f t="shared" si="1"/>
        <v>34.72</v>
      </c>
      <c r="N238" s="6">
        <f t="shared" si="2"/>
        <v>0.31</v>
      </c>
      <c r="O238" s="6">
        <f t="shared" si="3"/>
        <v>0.2366412214</v>
      </c>
      <c r="P238" s="5">
        <f t="shared" si="4"/>
        <v>26.50381679</v>
      </c>
    </row>
    <row r="239" ht="14.25" customHeight="1">
      <c r="A239" s="2">
        <v>44521.0</v>
      </c>
      <c r="B239" s="2" t="s">
        <v>18</v>
      </c>
      <c r="C239" s="3">
        <v>1.0</v>
      </c>
      <c r="D239" s="3" t="s">
        <v>24</v>
      </c>
      <c r="E239" s="3" t="s">
        <v>16</v>
      </c>
      <c r="F239" s="3" t="s">
        <v>20</v>
      </c>
      <c r="G239" s="3">
        <v>0.0</v>
      </c>
      <c r="H239" s="3">
        <v>75.0</v>
      </c>
      <c r="I239" s="3">
        <v>85.5</v>
      </c>
      <c r="J239" s="3">
        <v>75.0</v>
      </c>
      <c r="K239" s="3">
        <v>85.5</v>
      </c>
      <c r="L239" s="3" t="s">
        <v>38</v>
      </c>
      <c r="M239" s="5">
        <f t="shared" si="1"/>
        <v>10.5</v>
      </c>
      <c r="N239" s="6">
        <f t="shared" si="2"/>
        <v>0.14</v>
      </c>
      <c r="O239" s="6">
        <f t="shared" si="3"/>
        <v>0.1228070175</v>
      </c>
      <c r="P239" s="5">
        <f t="shared" si="4"/>
        <v>9.210526316</v>
      </c>
    </row>
    <row r="240" ht="14.25" customHeight="1">
      <c r="A240" s="2">
        <v>44527.0</v>
      </c>
      <c r="B240" s="2" t="s">
        <v>13</v>
      </c>
      <c r="C240" s="3">
        <v>8.0</v>
      </c>
      <c r="D240" s="3" t="s">
        <v>23</v>
      </c>
      <c r="E240" s="3" t="s">
        <v>16</v>
      </c>
      <c r="F240" s="3" t="s">
        <v>16</v>
      </c>
      <c r="G240" s="3">
        <v>0.0</v>
      </c>
      <c r="H240" s="3">
        <v>73.0</v>
      </c>
      <c r="I240" s="3">
        <v>94.17</v>
      </c>
      <c r="J240" s="3">
        <v>584.0</v>
      </c>
      <c r="K240" s="3">
        <v>753.36</v>
      </c>
      <c r="L240" s="3" t="s">
        <v>38</v>
      </c>
      <c r="M240" s="5">
        <f t="shared" si="1"/>
        <v>169.36</v>
      </c>
      <c r="N240" s="6">
        <f t="shared" si="2"/>
        <v>0.29</v>
      </c>
      <c r="O240" s="6">
        <f t="shared" si="3"/>
        <v>0.2248062016</v>
      </c>
      <c r="P240" s="5">
        <f t="shared" si="4"/>
        <v>131.2868217</v>
      </c>
    </row>
    <row r="241" ht="14.25" customHeight="1">
      <c r="A241" s="2">
        <v>44528.0</v>
      </c>
      <c r="B241" s="2" t="s">
        <v>21</v>
      </c>
      <c r="C241" s="3">
        <v>2.0</v>
      </c>
      <c r="D241" s="3" t="s">
        <v>23</v>
      </c>
      <c r="E241" s="3" t="s">
        <v>22</v>
      </c>
      <c r="F241" s="3" t="s">
        <v>20</v>
      </c>
      <c r="G241" s="3">
        <v>0.0</v>
      </c>
      <c r="H241" s="3">
        <v>90.0</v>
      </c>
      <c r="I241" s="3">
        <v>115.2</v>
      </c>
      <c r="J241" s="3">
        <v>180.0</v>
      </c>
      <c r="K241" s="3">
        <v>230.4</v>
      </c>
      <c r="L241" s="3" t="s">
        <v>38</v>
      </c>
      <c r="M241" s="5">
        <f t="shared" si="1"/>
        <v>50.4</v>
      </c>
      <c r="N241" s="6">
        <f t="shared" si="2"/>
        <v>0.28</v>
      </c>
      <c r="O241" s="6">
        <f t="shared" si="3"/>
        <v>0.21875</v>
      </c>
      <c r="P241" s="5">
        <f t="shared" si="4"/>
        <v>39.375</v>
      </c>
    </row>
    <row r="242" ht="14.25" customHeight="1">
      <c r="A242" s="2">
        <v>44530.0</v>
      </c>
      <c r="B242" s="2" t="s">
        <v>21</v>
      </c>
      <c r="C242" s="3">
        <v>15.0</v>
      </c>
      <c r="D242" s="3" t="s">
        <v>14</v>
      </c>
      <c r="E242" s="3" t="s">
        <v>22</v>
      </c>
      <c r="F242" s="3" t="s">
        <v>16</v>
      </c>
      <c r="G242" s="3">
        <v>0.0</v>
      </c>
      <c r="H242" s="3">
        <v>37.0</v>
      </c>
      <c r="I242" s="3">
        <v>42.55</v>
      </c>
      <c r="J242" s="3">
        <v>555.0</v>
      </c>
      <c r="K242" s="3">
        <v>638.25</v>
      </c>
      <c r="L242" s="3" t="s">
        <v>38</v>
      </c>
      <c r="M242" s="5">
        <f t="shared" si="1"/>
        <v>83.25</v>
      </c>
      <c r="N242" s="6">
        <f t="shared" si="2"/>
        <v>0.15</v>
      </c>
      <c r="O242" s="6">
        <f t="shared" si="3"/>
        <v>0.1304347826</v>
      </c>
      <c r="P242" s="5">
        <f t="shared" si="4"/>
        <v>72.39130435</v>
      </c>
    </row>
    <row r="243" ht="14.25" customHeight="1">
      <c r="A243" s="2">
        <v>44532.0</v>
      </c>
      <c r="B243" s="2" t="s">
        <v>28</v>
      </c>
      <c r="C243" s="3">
        <v>10.0</v>
      </c>
      <c r="D243" s="3" t="s">
        <v>25</v>
      </c>
      <c r="E243" s="3" t="s">
        <v>22</v>
      </c>
      <c r="F243" s="3" t="s">
        <v>20</v>
      </c>
      <c r="G243" s="3">
        <v>0.0</v>
      </c>
      <c r="H243" s="3">
        <v>13.0</v>
      </c>
      <c r="I243" s="3">
        <v>16.64</v>
      </c>
      <c r="J243" s="3">
        <v>130.0</v>
      </c>
      <c r="K243" s="3">
        <v>166.4</v>
      </c>
      <c r="L243" s="3" t="s">
        <v>39</v>
      </c>
      <c r="M243" s="5">
        <f t="shared" si="1"/>
        <v>36.4</v>
      </c>
      <c r="N243" s="6">
        <f t="shared" si="2"/>
        <v>0.28</v>
      </c>
      <c r="O243" s="6">
        <f t="shared" si="3"/>
        <v>0.21875</v>
      </c>
      <c r="P243" s="5">
        <f t="shared" si="4"/>
        <v>28.4375</v>
      </c>
    </row>
    <row r="244" ht="14.25" customHeight="1">
      <c r="A244" s="2">
        <v>44533.0</v>
      </c>
      <c r="B244" s="2" t="s">
        <v>18</v>
      </c>
      <c r="C244" s="3">
        <v>2.0</v>
      </c>
      <c r="D244" s="3" t="s">
        <v>19</v>
      </c>
      <c r="E244" s="3" t="s">
        <v>16</v>
      </c>
      <c r="F244" s="3" t="s">
        <v>20</v>
      </c>
      <c r="G244" s="3">
        <v>0.0</v>
      </c>
      <c r="H244" s="3">
        <v>55.0</v>
      </c>
      <c r="I244" s="3">
        <v>58.3</v>
      </c>
      <c r="J244" s="3">
        <v>110.0</v>
      </c>
      <c r="K244" s="3">
        <v>116.6</v>
      </c>
      <c r="L244" s="3" t="s">
        <v>39</v>
      </c>
      <c r="M244" s="5">
        <f t="shared" si="1"/>
        <v>6.6</v>
      </c>
      <c r="N244" s="6">
        <f t="shared" si="2"/>
        <v>0.06</v>
      </c>
      <c r="O244" s="6">
        <f t="shared" si="3"/>
        <v>0.05660377358</v>
      </c>
      <c r="P244" s="5">
        <f t="shared" si="4"/>
        <v>6.226415094</v>
      </c>
    </row>
    <row r="245" ht="14.25" customHeight="1">
      <c r="A245" s="2">
        <v>44533.0</v>
      </c>
      <c r="B245" s="2" t="s">
        <v>28</v>
      </c>
      <c r="C245" s="3">
        <v>8.0</v>
      </c>
      <c r="D245" s="3" t="s">
        <v>19</v>
      </c>
      <c r="E245" s="3" t="s">
        <v>16</v>
      </c>
      <c r="F245" s="3" t="s">
        <v>16</v>
      </c>
      <c r="G245" s="3">
        <v>0.0</v>
      </c>
      <c r="H245" s="3">
        <v>150.0</v>
      </c>
      <c r="I245" s="3">
        <v>210.0</v>
      </c>
      <c r="J245" s="3">
        <v>1200.0</v>
      </c>
      <c r="K245" s="3">
        <v>1680.0</v>
      </c>
      <c r="L245" s="3" t="s">
        <v>39</v>
      </c>
      <c r="M245" s="5">
        <f t="shared" si="1"/>
        <v>480</v>
      </c>
      <c r="N245" s="6">
        <f t="shared" si="2"/>
        <v>0.4</v>
      </c>
      <c r="O245" s="6">
        <f t="shared" si="3"/>
        <v>0.2857142857</v>
      </c>
      <c r="P245" s="5">
        <f t="shared" si="4"/>
        <v>342.8571429</v>
      </c>
    </row>
    <row r="246" ht="14.25" customHeight="1">
      <c r="A246" s="2">
        <v>44535.0</v>
      </c>
      <c r="B246" s="2" t="s">
        <v>18</v>
      </c>
      <c r="C246" s="3">
        <v>15.0</v>
      </c>
      <c r="D246" s="3" t="s">
        <v>23</v>
      </c>
      <c r="E246" s="3" t="s">
        <v>22</v>
      </c>
      <c r="F246" s="3" t="s">
        <v>20</v>
      </c>
      <c r="G246" s="3">
        <v>0.0</v>
      </c>
      <c r="H246" s="3">
        <v>44.0</v>
      </c>
      <c r="I246" s="3">
        <v>48.84</v>
      </c>
      <c r="J246" s="3">
        <v>660.0</v>
      </c>
      <c r="K246" s="3">
        <v>732.6</v>
      </c>
      <c r="L246" s="3" t="s">
        <v>39</v>
      </c>
      <c r="M246" s="5">
        <f t="shared" si="1"/>
        <v>72.6</v>
      </c>
      <c r="N246" s="6">
        <f t="shared" si="2"/>
        <v>0.11</v>
      </c>
      <c r="O246" s="6">
        <f t="shared" si="3"/>
        <v>0.0990990991</v>
      </c>
      <c r="P246" s="5">
        <f t="shared" si="4"/>
        <v>65.40540541</v>
      </c>
    </row>
    <row r="247" ht="14.25" customHeight="1">
      <c r="A247" s="2">
        <v>44535.0</v>
      </c>
      <c r="B247" s="2" t="s">
        <v>21</v>
      </c>
      <c r="C247" s="3">
        <v>1.0</v>
      </c>
      <c r="D247" s="3" t="s">
        <v>25</v>
      </c>
      <c r="E247" s="3" t="s">
        <v>22</v>
      </c>
      <c r="F247" s="3" t="s">
        <v>16</v>
      </c>
      <c r="G247" s="3">
        <v>0.0</v>
      </c>
      <c r="H247" s="3">
        <v>148.0</v>
      </c>
      <c r="I247" s="3">
        <v>164.28</v>
      </c>
      <c r="J247" s="3">
        <v>148.0</v>
      </c>
      <c r="K247" s="3">
        <v>164.28</v>
      </c>
      <c r="L247" s="3" t="s">
        <v>39</v>
      </c>
      <c r="M247" s="5">
        <f t="shared" si="1"/>
        <v>16.28</v>
      </c>
      <c r="N247" s="6">
        <f t="shared" si="2"/>
        <v>0.11</v>
      </c>
      <c r="O247" s="6">
        <f t="shared" si="3"/>
        <v>0.0990990991</v>
      </c>
      <c r="P247" s="5">
        <f t="shared" si="4"/>
        <v>14.66666667</v>
      </c>
    </row>
    <row r="248" ht="14.25" customHeight="1">
      <c r="A248" s="2">
        <v>44537.0</v>
      </c>
      <c r="B248" s="2" t="s">
        <v>21</v>
      </c>
      <c r="C248" s="3">
        <v>8.0</v>
      </c>
      <c r="D248" s="3" t="s">
        <v>25</v>
      </c>
      <c r="E248" s="3" t="s">
        <v>22</v>
      </c>
      <c r="F248" s="3" t="s">
        <v>16</v>
      </c>
      <c r="G248" s="3">
        <v>0.0</v>
      </c>
      <c r="H248" s="3">
        <v>112.0</v>
      </c>
      <c r="I248" s="3">
        <v>122.08</v>
      </c>
      <c r="J248" s="3">
        <v>896.0</v>
      </c>
      <c r="K248" s="3">
        <v>976.64</v>
      </c>
      <c r="L248" s="3" t="s">
        <v>39</v>
      </c>
      <c r="M248" s="5">
        <f t="shared" si="1"/>
        <v>80.64</v>
      </c>
      <c r="N248" s="6">
        <f t="shared" si="2"/>
        <v>0.09</v>
      </c>
      <c r="O248" s="6">
        <f t="shared" si="3"/>
        <v>0.08256880734</v>
      </c>
      <c r="P248" s="5">
        <f t="shared" si="4"/>
        <v>73.98165138</v>
      </c>
    </row>
    <row r="249" ht="14.25" customHeight="1">
      <c r="A249" s="2">
        <v>44538.0</v>
      </c>
      <c r="B249" s="2" t="s">
        <v>21</v>
      </c>
      <c r="C249" s="3">
        <v>14.0</v>
      </c>
      <c r="D249" s="3" t="s">
        <v>14</v>
      </c>
      <c r="E249" s="3" t="s">
        <v>22</v>
      </c>
      <c r="F249" s="3" t="s">
        <v>16</v>
      </c>
      <c r="G249" s="3">
        <v>0.0</v>
      </c>
      <c r="H249" s="3">
        <v>76.0</v>
      </c>
      <c r="I249" s="3">
        <v>82.08</v>
      </c>
      <c r="J249" s="3">
        <v>1064.0</v>
      </c>
      <c r="K249" s="3">
        <v>1149.12</v>
      </c>
      <c r="L249" s="3" t="s">
        <v>39</v>
      </c>
      <c r="M249" s="5">
        <f t="shared" si="1"/>
        <v>85.12</v>
      </c>
      <c r="N249" s="6">
        <f t="shared" si="2"/>
        <v>0.08</v>
      </c>
      <c r="O249" s="6">
        <f t="shared" si="3"/>
        <v>0.07407407407</v>
      </c>
      <c r="P249" s="5">
        <f t="shared" si="4"/>
        <v>78.81481481</v>
      </c>
    </row>
    <row r="250" ht="14.25" customHeight="1">
      <c r="A250" s="2">
        <v>44544.0</v>
      </c>
      <c r="B250" s="2" t="s">
        <v>21</v>
      </c>
      <c r="C250" s="3">
        <v>4.0</v>
      </c>
      <c r="D250" s="3" t="s">
        <v>24</v>
      </c>
      <c r="E250" s="3" t="s">
        <v>22</v>
      </c>
      <c r="F250" s="3" t="s">
        <v>16</v>
      </c>
      <c r="G250" s="3">
        <v>0.0</v>
      </c>
      <c r="H250" s="3">
        <v>120.0</v>
      </c>
      <c r="I250" s="3">
        <v>162.0</v>
      </c>
      <c r="J250" s="3">
        <v>480.0</v>
      </c>
      <c r="K250" s="3">
        <v>648.0</v>
      </c>
      <c r="L250" s="3" t="s">
        <v>39</v>
      </c>
      <c r="M250" s="5">
        <f t="shared" si="1"/>
        <v>168</v>
      </c>
      <c r="N250" s="6">
        <f t="shared" si="2"/>
        <v>0.35</v>
      </c>
      <c r="O250" s="6">
        <f t="shared" si="3"/>
        <v>0.2592592593</v>
      </c>
      <c r="P250" s="5">
        <f t="shared" si="4"/>
        <v>124.4444444</v>
      </c>
    </row>
    <row r="251" ht="14.25" customHeight="1">
      <c r="A251" s="2">
        <v>44548.0</v>
      </c>
      <c r="B251" s="2" t="s">
        <v>18</v>
      </c>
      <c r="C251" s="3">
        <v>2.0</v>
      </c>
      <c r="D251" s="3" t="s">
        <v>14</v>
      </c>
      <c r="E251" s="3" t="s">
        <v>22</v>
      </c>
      <c r="F251" s="3" t="s">
        <v>20</v>
      </c>
      <c r="G251" s="3">
        <v>0.0</v>
      </c>
      <c r="H251" s="3">
        <v>71.0</v>
      </c>
      <c r="I251" s="3">
        <v>80.94</v>
      </c>
      <c r="J251" s="3">
        <v>142.0</v>
      </c>
      <c r="K251" s="3">
        <v>161.88</v>
      </c>
      <c r="L251" s="3" t="s">
        <v>39</v>
      </c>
      <c r="M251" s="5">
        <f t="shared" si="1"/>
        <v>19.88</v>
      </c>
      <c r="N251" s="6">
        <f t="shared" si="2"/>
        <v>0.14</v>
      </c>
      <c r="O251" s="6">
        <f t="shared" si="3"/>
        <v>0.1228070175</v>
      </c>
      <c r="P251" s="5">
        <f t="shared" si="4"/>
        <v>17.43859649</v>
      </c>
    </row>
    <row r="252" ht="14.25" customHeight="1">
      <c r="A252" s="2">
        <v>44548.0</v>
      </c>
      <c r="B252" s="2" t="s">
        <v>13</v>
      </c>
      <c r="C252" s="3">
        <v>8.0</v>
      </c>
      <c r="D252" s="3" t="s">
        <v>19</v>
      </c>
      <c r="E252" s="3" t="s">
        <v>16</v>
      </c>
      <c r="F252" s="3" t="s">
        <v>20</v>
      </c>
      <c r="G252" s="3">
        <v>0.0</v>
      </c>
      <c r="H252" s="3">
        <v>121.0</v>
      </c>
      <c r="I252" s="3">
        <v>141.57</v>
      </c>
      <c r="J252" s="3">
        <v>968.0</v>
      </c>
      <c r="K252" s="3">
        <v>1132.56</v>
      </c>
      <c r="L252" s="3" t="s">
        <v>39</v>
      </c>
      <c r="M252" s="5">
        <f t="shared" si="1"/>
        <v>164.56</v>
      </c>
      <c r="N252" s="6">
        <f t="shared" si="2"/>
        <v>0.17</v>
      </c>
      <c r="O252" s="6">
        <f t="shared" si="3"/>
        <v>0.1452991453</v>
      </c>
      <c r="P252" s="5">
        <f t="shared" si="4"/>
        <v>140.6495726</v>
      </c>
    </row>
    <row r="253" ht="14.25" customHeight="1">
      <c r="A253" s="2">
        <v>44549.0</v>
      </c>
      <c r="B253" s="2" t="s">
        <v>28</v>
      </c>
      <c r="C253" s="3">
        <v>12.0</v>
      </c>
      <c r="D253" s="3" t="s">
        <v>23</v>
      </c>
      <c r="E253" s="3" t="s">
        <v>22</v>
      </c>
      <c r="F253" s="3" t="s">
        <v>16</v>
      </c>
      <c r="G253" s="3">
        <v>0.0</v>
      </c>
      <c r="H253" s="3">
        <v>141.0</v>
      </c>
      <c r="I253" s="3">
        <v>149.46</v>
      </c>
      <c r="J253" s="3">
        <v>1692.0</v>
      </c>
      <c r="K253" s="3">
        <v>1793.52</v>
      </c>
      <c r="L253" s="3" t="s">
        <v>39</v>
      </c>
      <c r="M253" s="5">
        <f t="shared" si="1"/>
        <v>101.52</v>
      </c>
      <c r="N253" s="6">
        <f t="shared" si="2"/>
        <v>0.06</v>
      </c>
      <c r="O253" s="6">
        <f t="shared" si="3"/>
        <v>0.05660377358</v>
      </c>
      <c r="P253" s="5">
        <f t="shared" si="4"/>
        <v>95.77358491</v>
      </c>
    </row>
    <row r="254" ht="14.25" customHeight="1">
      <c r="A254" s="2">
        <v>44549.0</v>
      </c>
      <c r="B254" s="2" t="s">
        <v>28</v>
      </c>
      <c r="C254" s="3">
        <v>3.0</v>
      </c>
      <c r="D254" s="3" t="s">
        <v>24</v>
      </c>
      <c r="E254" s="3" t="s">
        <v>15</v>
      </c>
      <c r="F254" s="3" t="s">
        <v>16</v>
      </c>
      <c r="G254" s="3">
        <v>0.0</v>
      </c>
      <c r="H254" s="3">
        <v>47.0</v>
      </c>
      <c r="I254" s="3">
        <v>53.11</v>
      </c>
      <c r="J254" s="3">
        <v>141.0</v>
      </c>
      <c r="K254" s="3">
        <v>159.32999999999998</v>
      </c>
      <c r="L254" s="3" t="s">
        <v>39</v>
      </c>
      <c r="M254" s="5">
        <f t="shared" si="1"/>
        <v>18.33</v>
      </c>
      <c r="N254" s="6">
        <f t="shared" si="2"/>
        <v>0.13</v>
      </c>
      <c r="O254" s="6">
        <f t="shared" si="3"/>
        <v>0.1150442478</v>
      </c>
      <c r="P254" s="5">
        <f t="shared" si="4"/>
        <v>16.22123894</v>
      </c>
    </row>
    <row r="255" ht="14.25" customHeight="1">
      <c r="A255" s="2">
        <v>44549.0</v>
      </c>
      <c r="B255" s="2" t="s">
        <v>21</v>
      </c>
      <c r="C255" s="3">
        <v>10.0</v>
      </c>
      <c r="D255" s="3" t="s">
        <v>14</v>
      </c>
      <c r="E255" s="3" t="s">
        <v>16</v>
      </c>
      <c r="F255" s="3" t="s">
        <v>16</v>
      </c>
      <c r="G255" s="3">
        <v>0.0</v>
      </c>
      <c r="H255" s="3">
        <v>44.0</v>
      </c>
      <c r="I255" s="3">
        <v>48.4</v>
      </c>
      <c r="J255" s="3">
        <v>440.0</v>
      </c>
      <c r="K255" s="3">
        <v>484.0</v>
      </c>
      <c r="L255" s="3" t="s">
        <v>39</v>
      </c>
      <c r="M255" s="5">
        <f t="shared" si="1"/>
        <v>44</v>
      </c>
      <c r="N255" s="6">
        <f t="shared" si="2"/>
        <v>0.1</v>
      </c>
      <c r="O255" s="6">
        <f t="shared" si="3"/>
        <v>0.09090909091</v>
      </c>
      <c r="P255" s="5">
        <f t="shared" si="4"/>
        <v>40</v>
      </c>
    </row>
    <row r="256" ht="14.25" customHeight="1">
      <c r="A256" s="2">
        <v>44550.0</v>
      </c>
      <c r="B256" s="2" t="s">
        <v>28</v>
      </c>
      <c r="C256" s="3">
        <v>14.0</v>
      </c>
      <c r="D256" s="3" t="s">
        <v>19</v>
      </c>
      <c r="E256" s="3" t="s">
        <v>22</v>
      </c>
      <c r="F256" s="3" t="s">
        <v>16</v>
      </c>
      <c r="G256" s="3">
        <v>0.0</v>
      </c>
      <c r="H256" s="3">
        <v>73.0</v>
      </c>
      <c r="I256" s="3">
        <v>94.17</v>
      </c>
      <c r="J256" s="3">
        <v>1022.0</v>
      </c>
      <c r="K256" s="3">
        <v>1318.38</v>
      </c>
      <c r="L256" s="3" t="s">
        <v>39</v>
      </c>
      <c r="M256" s="5">
        <f t="shared" si="1"/>
        <v>296.38</v>
      </c>
      <c r="N256" s="6">
        <f t="shared" si="2"/>
        <v>0.29</v>
      </c>
      <c r="O256" s="6">
        <f t="shared" si="3"/>
        <v>0.2248062016</v>
      </c>
      <c r="P256" s="5">
        <f t="shared" si="4"/>
        <v>229.751938</v>
      </c>
    </row>
    <row r="257" ht="14.25" customHeight="1">
      <c r="A257" s="2">
        <v>44551.0</v>
      </c>
      <c r="B257" s="2" t="s">
        <v>21</v>
      </c>
      <c r="C257" s="3">
        <v>10.0</v>
      </c>
      <c r="D257" s="3" t="s">
        <v>23</v>
      </c>
      <c r="E257" s="3" t="s">
        <v>16</v>
      </c>
      <c r="F257" s="3" t="s">
        <v>20</v>
      </c>
      <c r="G257" s="3">
        <v>0.0</v>
      </c>
      <c r="H257" s="3">
        <v>18.0</v>
      </c>
      <c r="I257" s="3">
        <v>24.66</v>
      </c>
      <c r="J257" s="3">
        <v>180.0</v>
      </c>
      <c r="K257" s="3">
        <v>246.6</v>
      </c>
      <c r="L257" s="3" t="s">
        <v>39</v>
      </c>
      <c r="M257" s="5">
        <f t="shared" si="1"/>
        <v>66.6</v>
      </c>
      <c r="N257" s="6">
        <f t="shared" si="2"/>
        <v>0.37</v>
      </c>
      <c r="O257" s="6">
        <f t="shared" si="3"/>
        <v>0.2700729927</v>
      </c>
      <c r="P257" s="5">
        <f t="shared" si="4"/>
        <v>48.61313869</v>
      </c>
    </row>
    <row r="258" ht="14.25" customHeight="1">
      <c r="A258" s="2">
        <v>44554.0</v>
      </c>
      <c r="B258" s="2" t="s">
        <v>13</v>
      </c>
      <c r="C258" s="3">
        <v>8.0</v>
      </c>
      <c r="D258" s="3" t="s">
        <v>23</v>
      </c>
      <c r="E258" s="3" t="s">
        <v>15</v>
      </c>
      <c r="F258" s="3" t="s">
        <v>20</v>
      </c>
      <c r="G258" s="3">
        <v>0.0</v>
      </c>
      <c r="H258" s="3">
        <v>120.0</v>
      </c>
      <c r="I258" s="3">
        <v>162.0</v>
      </c>
      <c r="J258" s="3">
        <v>960.0</v>
      </c>
      <c r="K258" s="3">
        <v>1296.0</v>
      </c>
      <c r="L258" s="3" t="s">
        <v>39</v>
      </c>
      <c r="M258" s="5">
        <f t="shared" si="1"/>
        <v>336</v>
      </c>
      <c r="N258" s="6">
        <f t="shared" si="2"/>
        <v>0.35</v>
      </c>
      <c r="O258" s="6">
        <f t="shared" si="3"/>
        <v>0.2592592593</v>
      </c>
      <c r="P258" s="5">
        <f t="shared" si="4"/>
        <v>248.8888889</v>
      </c>
    </row>
    <row r="259" ht="14.25" customHeight="1">
      <c r="A259" s="2">
        <v>44554.0</v>
      </c>
      <c r="B259" s="2" t="s">
        <v>18</v>
      </c>
      <c r="C259" s="3">
        <v>8.0</v>
      </c>
      <c r="D259" s="3" t="s">
        <v>14</v>
      </c>
      <c r="E259" s="3" t="s">
        <v>15</v>
      </c>
      <c r="F259" s="3" t="s">
        <v>16</v>
      </c>
      <c r="G259" s="3">
        <v>0.0</v>
      </c>
      <c r="H259" s="3">
        <v>90.0</v>
      </c>
      <c r="I259" s="3">
        <v>96.3</v>
      </c>
      <c r="J259" s="3">
        <v>720.0</v>
      </c>
      <c r="K259" s="3">
        <v>770.4</v>
      </c>
      <c r="L259" s="3" t="s">
        <v>39</v>
      </c>
      <c r="M259" s="5">
        <f t="shared" si="1"/>
        <v>50.4</v>
      </c>
      <c r="N259" s="6">
        <f t="shared" si="2"/>
        <v>0.07</v>
      </c>
      <c r="O259" s="6">
        <f t="shared" si="3"/>
        <v>0.06542056075</v>
      </c>
      <c r="P259" s="5">
        <f t="shared" si="4"/>
        <v>47.10280374</v>
      </c>
    </row>
    <row r="260" ht="14.25" customHeight="1">
      <c r="A260" s="2">
        <v>44556.0</v>
      </c>
      <c r="B260" s="2" t="s">
        <v>28</v>
      </c>
      <c r="C260" s="3">
        <v>14.0</v>
      </c>
      <c r="D260" s="3" t="s">
        <v>25</v>
      </c>
      <c r="E260" s="3" t="s">
        <v>16</v>
      </c>
      <c r="F260" s="3" t="s">
        <v>20</v>
      </c>
      <c r="G260" s="3">
        <v>0.0</v>
      </c>
      <c r="H260" s="3">
        <v>138.0</v>
      </c>
      <c r="I260" s="3">
        <v>173.88</v>
      </c>
      <c r="J260" s="3">
        <v>1932.0</v>
      </c>
      <c r="K260" s="3">
        <v>2434.3199999999997</v>
      </c>
      <c r="L260" s="3" t="s">
        <v>39</v>
      </c>
      <c r="M260" s="5">
        <f t="shared" si="1"/>
        <v>502.32</v>
      </c>
      <c r="N260" s="6">
        <f t="shared" si="2"/>
        <v>0.26</v>
      </c>
      <c r="O260" s="6">
        <f t="shared" si="3"/>
        <v>0.2063492063</v>
      </c>
      <c r="P260" s="5">
        <f t="shared" si="4"/>
        <v>398.6666667</v>
      </c>
    </row>
    <row r="261" ht="14.25" customHeight="1">
      <c r="A261" s="2">
        <v>44557.0</v>
      </c>
      <c r="B261" s="2" t="s">
        <v>28</v>
      </c>
      <c r="C261" s="3">
        <v>14.0</v>
      </c>
      <c r="D261" s="3" t="s">
        <v>24</v>
      </c>
      <c r="E261" s="3" t="s">
        <v>22</v>
      </c>
      <c r="F261" s="3" t="s">
        <v>20</v>
      </c>
      <c r="G261" s="3">
        <v>0.0</v>
      </c>
      <c r="H261" s="3">
        <v>47.0</v>
      </c>
      <c r="I261" s="3">
        <v>53.11</v>
      </c>
      <c r="J261" s="3">
        <v>658.0</v>
      </c>
      <c r="K261" s="3">
        <v>743.54</v>
      </c>
      <c r="L261" s="3" t="s">
        <v>39</v>
      </c>
      <c r="M261" s="5">
        <f t="shared" si="1"/>
        <v>85.54</v>
      </c>
      <c r="N261" s="6">
        <f t="shared" si="2"/>
        <v>0.13</v>
      </c>
      <c r="O261" s="6">
        <f t="shared" si="3"/>
        <v>0.1150442478</v>
      </c>
      <c r="P261" s="5">
        <f t="shared" si="4"/>
        <v>75.69911504</v>
      </c>
    </row>
    <row r="262" ht="14.25" customHeight="1">
      <c r="A262" s="2">
        <v>44558.0</v>
      </c>
      <c r="B262" s="2" t="s">
        <v>13</v>
      </c>
      <c r="C262" s="3">
        <v>6.0</v>
      </c>
      <c r="D262" s="3" t="s">
        <v>24</v>
      </c>
      <c r="E262" s="3" t="s">
        <v>22</v>
      </c>
      <c r="F262" s="3" t="s">
        <v>20</v>
      </c>
      <c r="G262" s="3">
        <v>0.0</v>
      </c>
      <c r="H262" s="3">
        <v>47.0</v>
      </c>
      <c r="I262" s="3">
        <v>53.11</v>
      </c>
      <c r="J262" s="3">
        <v>282.0</v>
      </c>
      <c r="K262" s="3">
        <v>318.65999999999997</v>
      </c>
      <c r="L262" s="3" t="s">
        <v>39</v>
      </c>
      <c r="M262" s="5">
        <f t="shared" si="1"/>
        <v>36.66</v>
      </c>
      <c r="N262" s="6">
        <f t="shared" si="2"/>
        <v>0.13</v>
      </c>
      <c r="O262" s="6">
        <f t="shared" si="3"/>
        <v>0.1150442478</v>
      </c>
      <c r="P262" s="5">
        <f t="shared" si="4"/>
        <v>32.44247788</v>
      </c>
    </row>
    <row r="263" ht="14.25" customHeight="1">
      <c r="A263" s="2">
        <v>44560.0</v>
      </c>
      <c r="B263" s="2" t="s">
        <v>28</v>
      </c>
      <c r="C263" s="3">
        <v>13.0</v>
      </c>
      <c r="D263" s="3" t="s">
        <v>19</v>
      </c>
      <c r="E263" s="3" t="s">
        <v>16</v>
      </c>
      <c r="F263" s="3" t="s">
        <v>16</v>
      </c>
      <c r="G263" s="3">
        <v>0.0</v>
      </c>
      <c r="H263" s="3">
        <v>148.0</v>
      </c>
      <c r="I263" s="3">
        <v>164.28</v>
      </c>
      <c r="J263" s="3">
        <v>1924.0</v>
      </c>
      <c r="K263" s="3">
        <v>2135.64</v>
      </c>
      <c r="L263" s="3" t="s">
        <v>39</v>
      </c>
      <c r="M263" s="5">
        <f t="shared" si="1"/>
        <v>211.64</v>
      </c>
      <c r="N263" s="6">
        <f t="shared" si="2"/>
        <v>0.11</v>
      </c>
      <c r="O263" s="6">
        <f t="shared" si="3"/>
        <v>0.0990990991</v>
      </c>
      <c r="P263" s="5">
        <f t="shared" si="4"/>
        <v>190.6666667</v>
      </c>
    </row>
    <row r="264" ht="14.25" customHeight="1">
      <c r="A264" s="2">
        <v>44562.0</v>
      </c>
      <c r="B264" s="2" t="s">
        <v>21</v>
      </c>
      <c r="C264" s="3">
        <v>1.0</v>
      </c>
      <c r="D264" s="3" t="s">
        <v>23</v>
      </c>
      <c r="E264" s="3" t="s">
        <v>15</v>
      </c>
      <c r="F264" s="3" t="s">
        <v>20</v>
      </c>
      <c r="G264" s="3">
        <v>0.0</v>
      </c>
      <c r="H264" s="3">
        <v>121.0</v>
      </c>
      <c r="I264" s="3">
        <v>141.57</v>
      </c>
      <c r="J264" s="3">
        <v>121.0</v>
      </c>
      <c r="K264" s="3">
        <v>141.57</v>
      </c>
      <c r="L264" s="3" t="s">
        <v>17</v>
      </c>
      <c r="M264" s="5">
        <f t="shared" si="1"/>
        <v>20.57</v>
      </c>
      <c r="N264" s="6">
        <f t="shared" si="2"/>
        <v>0.17</v>
      </c>
      <c r="O264" s="6">
        <f t="shared" si="3"/>
        <v>0.1452991453</v>
      </c>
      <c r="P264" s="5">
        <f t="shared" si="4"/>
        <v>17.58119658</v>
      </c>
    </row>
    <row r="265" ht="14.25" customHeight="1">
      <c r="A265" s="2">
        <v>44563.0</v>
      </c>
      <c r="B265" s="2" t="s">
        <v>28</v>
      </c>
      <c r="C265" s="3">
        <v>7.0</v>
      </c>
      <c r="D265" s="3" t="s">
        <v>25</v>
      </c>
      <c r="E265" s="3" t="s">
        <v>22</v>
      </c>
      <c r="F265" s="3" t="s">
        <v>20</v>
      </c>
      <c r="G265" s="3">
        <v>0.0</v>
      </c>
      <c r="H265" s="3">
        <v>148.0</v>
      </c>
      <c r="I265" s="3">
        <v>164.28</v>
      </c>
      <c r="J265" s="3">
        <v>1036.0</v>
      </c>
      <c r="K265" s="3">
        <v>1149.96</v>
      </c>
      <c r="L265" s="3" t="s">
        <v>17</v>
      </c>
      <c r="M265" s="5">
        <f t="shared" si="1"/>
        <v>113.96</v>
      </c>
      <c r="N265" s="6">
        <f t="shared" si="2"/>
        <v>0.11</v>
      </c>
      <c r="O265" s="6">
        <f t="shared" si="3"/>
        <v>0.0990990991</v>
      </c>
      <c r="P265" s="5">
        <f t="shared" si="4"/>
        <v>102.6666667</v>
      </c>
    </row>
    <row r="266" ht="14.25" customHeight="1">
      <c r="A266" s="2">
        <v>44563.0</v>
      </c>
      <c r="B266" s="2" t="s">
        <v>13</v>
      </c>
      <c r="C266" s="3">
        <v>2.0</v>
      </c>
      <c r="D266" s="3" t="s">
        <v>24</v>
      </c>
      <c r="E266" s="3" t="s">
        <v>16</v>
      </c>
      <c r="F266" s="3" t="s">
        <v>20</v>
      </c>
      <c r="G266" s="3">
        <v>0.0</v>
      </c>
      <c r="H266" s="3">
        <v>12.0</v>
      </c>
      <c r="I266" s="3">
        <v>15.719999999999999</v>
      </c>
      <c r="J266" s="3">
        <v>24.0</v>
      </c>
      <c r="K266" s="3">
        <v>31.439999999999998</v>
      </c>
      <c r="L266" s="3" t="s">
        <v>17</v>
      </c>
      <c r="M266" s="5">
        <f t="shared" si="1"/>
        <v>7.44</v>
      </c>
      <c r="N266" s="6">
        <f t="shared" si="2"/>
        <v>0.31</v>
      </c>
      <c r="O266" s="6">
        <f t="shared" si="3"/>
        <v>0.2366412214</v>
      </c>
      <c r="P266" s="5">
        <f t="shared" si="4"/>
        <v>5.679389313</v>
      </c>
    </row>
    <row r="267" ht="14.25" customHeight="1">
      <c r="A267" s="2">
        <v>44563.0</v>
      </c>
      <c r="B267" s="2" t="s">
        <v>21</v>
      </c>
      <c r="C267" s="3">
        <v>1.0</v>
      </c>
      <c r="D267" s="3" t="s">
        <v>25</v>
      </c>
      <c r="E267" s="3" t="s">
        <v>22</v>
      </c>
      <c r="F267" s="3" t="s">
        <v>20</v>
      </c>
      <c r="G267" s="3">
        <v>0.0</v>
      </c>
      <c r="H267" s="3">
        <v>95.0</v>
      </c>
      <c r="I267" s="3">
        <v>119.7</v>
      </c>
      <c r="J267" s="3">
        <v>95.0</v>
      </c>
      <c r="K267" s="3">
        <v>119.7</v>
      </c>
      <c r="L267" s="3" t="s">
        <v>17</v>
      </c>
      <c r="M267" s="5">
        <f t="shared" si="1"/>
        <v>24.7</v>
      </c>
      <c r="N267" s="6">
        <f t="shared" si="2"/>
        <v>0.26</v>
      </c>
      <c r="O267" s="6">
        <f t="shared" si="3"/>
        <v>0.2063492063</v>
      </c>
      <c r="P267" s="5">
        <f t="shared" si="4"/>
        <v>19.6031746</v>
      </c>
    </row>
    <row r="268" ht="14.25" customHeight="1">
      <c r="A268" s="2">
        <v>44564.0</v>
      </c>
      <c r="B268" s="2" t="s">
        <v>21</v>
      </c>
      <c r="C268" s="3">
        <v>9.0</v>
      </c>
      <c r="D268" s="3" t="s">
        <v>24</v>
      </c>
      <c r="E268" s="3" t="s">
        <v>22</v>
      </c>
      <c r="F268" s="3" t="s">
        <v>20</v>
      </c>
      <c r="G268" s="3">
        <v>0.0</v>
      </c>
      <c r="H268" s="3">
        <v>67.0</v>
      </c>
      <c r="I268" s="3">
        <v>83.08</v>
      </c>
      <c r="J268" s="3">
        <v>603.0</v>
      </c>
      <c r="K268" s="3">
        <v>747.72</v>
      </c>
      <c r="L268" s="3" t="s">
        <v>17</v>
      </c>
      <c r="M268" s="5">
        <f t="shared" si="1"/>
        <v>144.72</v>
      </c>
      <c r="N268" s="6">
        <f t="shared" si="2"/>
        <v>0.24</v>
      </c>
      <c r="O268" s="6">
        <f t="shared" si="3"/>
        <v>0.1935483871</v>
      </c>
      <c r="P268" s="5">
        <f t="shared" si="4"/>
        <v>116.7096774</v>
      </c>
    </row>
    <row r="269" ht="14.25" customHeight="1">
      <c r="A269" s="2">
        <v>44565.0</v>
      </c>
      <c r="B269" s="2" t="s">
        <v>21</v>
      </c>
      <c r="C269" s="3">
        <v>8.0</v>
      </c>
      <c r="D269" s="3" t="s">
        <v>24</v>
      </c>
      <c r="E269" s="3" t="s">
        <v>22</v>
      </c>
      <c r="F269" s="3" t="s">
        <v>16</v>
      </c>
      <c r="G269" s="3">
        <v>0.0</v>
      </c>
      <c r="H269" s="3">
        <v>73.0</v>
      </c>
      <c r="I269" s="3">
        <v>94.17</v>
      </c>
      <c r="J269" s="3">
        <v>584.0</v>
      </c>
      <c r="K269" s="3">
        <v>753.36</v>
      </c>
      <c r="L269" s="3" t="s">
        <v>17</v>
      </c>
      <c r="M269" s="5">
        <f t="shared" si="1"/>
        <v>169.36</v>
      </c>
      <c r="N269" s="6">
        <f t="shared" si="2"/>
        <v>0.29</v>
      </c>
      <c r="O269" s="6">
        <f t="shared" si="3"/>
        <v>0.2248062016</v>
      </c>
      <c r="P269" s="5">
        <f t="shared" si="4"/>
        <v>131.2868217</v>
      </c>
    </row>
    <row r="270" ht="14.25" customHeight="1">
      <c r="A270" s="2">
        <v>44565.0</v>
      </c>
      <c r="B270" s="2" t="s">
        <v>13</v>
      </c>
      <c r="C270" s="3">
        <v>1.0</v>
      </c>
      <c r="D270" s="3" t="s">
        <v>23</v>
      </c>
      <c r="E270" s="3" t="s">
        <v>16</v>
      </c>
      <c r="F270" s="3" t="s">
        <v>16</v>
      </c>
      <c r="G270" s="3">
        <v>0.0</v>
      </c>
      <c r="H270" s="3">
        <v>47.0</v>
      </c>
      <c r="I270" s="3">
        <v>53.11</v>
      </c>
      <c r="J270" s="3">
        <v>47.0</v>
      </c>
      <c r="K270" s="3">
        <v>53.11</v>
      </c>
      <c r="L270" s="3" t="s">
        <v>17</v>
      </c>
      <c r="M270" s="5">
        <f t="shared" si="1"/>
        <v>6.11</v>
      </c>
      <c r="N270" s="6">
        <f t="shared" si="2"/>
        <v>0.13</v>
      </c>
      <c r="O270" s="6">
        <f t="shared" si="3"/>
        <v>0.1150442478</v>
      </c>
      <c r="P270" s="5">
        <f t="shared" si="4"/>
        <v>5.407079646</v>
      </c>
    </row>
    <row r="271" ht="14.25" customHeight="1">
      <c r="A271" s="2">
        <v>44570.0</v>
      </c>
      <c r="B271" s="2" t="s">
        <v>28</v>
      </c>
      <c r="C271" s="3">
        <v>12.0</v>
      </c>
      <c r="D271" s="3" t="s">
        <v>14</v>
      </c>
      <c r="E271" s="3" t="s">
        <v>22</v>
      </c>
      <c r="F271" s="3" t="s">
        <v>16</v>
      </c>
      <c r="G271" s="3">
        <v>0.0</v>
      </c>
      <c r="H271" s="3">
        <v>89.0</v>
      </c>
      <c r="I271" s="3">
        <v>117.48</v>
      </c>
      <c r="J271" s="3">
        <v>1068.0</v>
      </c>
      <c r="K271" s="3">
        <v>1409.76</v>
      </c>
      <c r="L271" s="3" t="s">
        <v>17</v>
      </c>
      <c r="M271" s="5">
        <f t="shared" si="1"/>
        <v>341.76</v>
      </c>
      <c r="N271" s="6">
        <f t="shared" si="2"/>
        <v>0.32</v>
      </c>
      <c r="O271" s="6">
        <f t="shared" si="3"/>
        <v>0.2424242424</v>
      </c>
      <c r="P271" s="5">
        <f t="shared" si="4"/>
        <v>258.9090909</v>
      </c>
    </row>
    <row r="272" ht="14.25" customHeight="1">
      <c r="A272" s="2">
        <v>44571.0</v>
      </c>
      <c r="B272" s="2" t="s">
        <v>13</v>
      </c>
      <c r="C272" s="3">
        <v>14.0</v>
      </c>
      <c r="D272" s="3" t="s">
        <v>23</v>
      </c>
      <c r="E272" s="3" t="s">
        <v>16</v>
      </c>
      <c r="F272" s="3" t="s">
        <v>16</v>
      </c>
      <c r="G272" s="3">
        <v>0.0</v>
      </c>
      <c r="H272" s="3">
        <v>55.0</v>
      </c>
      <c r="I272" s="3">
        <v>58.3</v>
      </c>
      <c r="J272" s="3">
        <v>770.0</v>
      </c>
      <c r="K272" s="3">
        <v>816.1999999999999</v>
      </c>
      <c r="L272" s="3" t="s">
        <v>17</v>
      </c>
      <c r="M272" s="5">
        <f t="shared" si="1"/>
        <v>46.2</v>
      </c>
      <c r="N272" s="6">
        <f t="shared" si="2"/>
        <v>0.06</v>
      </c>
      <c r="O272" s="6">
        <f t="shared" si="3"/>
        <v>0.05660377358</v>
      </c>
      <c r="P272" s="5">
        <f t="shared" si="4"/>
        <v>43.58490566</v>
      </c>
    </row>
    <row r="273" ht="14.25" customHeight="1">
      <c r="A273" s="2">
        <v>44572.0</v>
      </c>
      <c r="B273" s="2" t="s">
        <v>21</v>
      </c>
      <c r="C273" s="3">
        <v>2.0</v>
      </c>
      <c r="D273" s="3" t="s">
        <v>19</v>
      </c>
      <c r="E273" s="3" t="s">
        <v>22</v>
      </c>
      <c r="F273" s="3" t="s">
        <v>16</v>
      </c>
      <c r="G273" s="3">
        <v>0.0</v>
      </c>
      <c r="H273" s="3">
        <v>89.0</v>
      </c>
      <c r="I273" s="3">
        <v>117.48</v>
      </c>
      <c r="J273" s="3">
        <v>178.0</v>
      </c>
      <c r="K273" s="3">
        <v>234.96</v>
      </c>
      <c r="L273" s="3" t="s">
        <v>17</v>
      </c>
      <c r="M273" s="5">
        <f t="shared" si="1"/>
        <v>56.96</v>
      </c>
      <c r="N273" s="6">
        <f t="shared" si="2"/>
        <v>0.32</v>
      </c>
      <c r="O273" s="6">
        <f t="shared" si="3"/>
        <v>0.2424242424</v>
      </c>
      <c r="P273" s="5">
        <f t="shared" si="4"/>
        <v>43.15151515</v>
      </c>
    </row>
    <row r="274" ht="14.25" customHeight="1">
      <c r="A274" s="2">
        <v>44574.0</v>
      </c>
      <c r="B274" s="2" t="s">
        <v>18</v>
      </c>
      <c r="C274" s="3">
        <v>6.0</v>
      </c>
      <c r="D274" s="3" t="s">
        <v>25</v>
      </c>
      <c r="E274" s="3" t="s">
        <v>16</v>
      </c>
      <c r="F274" s="3" t="s">
        <v>16</v>
      </c>
      <c r="G274" s="3">
        <v>0.0</v>
      </c>
      <c r="H274" s="3">
        <v>150.0</v>
      </c>
      <c r="I274" s="3">
        <v>210.0</v>
      </c>
      <c r="J274" s="3">
        <v>900.0</v>
      </c>
      <c r="K274" s="3">
        <v>1260.0</v>
      </c>
      <c r="L274" s="3" t="s">
        <v>17</v>
      </c>
      <c r="M274" s="5">
        <f t="shared" si="1"/>
        <v>360</v>
      </c>
      <c r="N274" s="6">
        <f t="shared" si="2"/>
        <v>0.4</v>
      </c>
      <c r="O274" s="6">
        <f t="shared" si="3"/>
        <v>0.2857142857</v>
      </c>
      <c r="P274" s="5">
        <f t="shared" si="4"/>
        <v>257.1428571</v>
      </c>
    </row>
    <row r="275" ht="14.25" customHeight="1">
      <c r="A275" s="2">
        <v>44575.0</v>
      </c>
      <c r="B275" s="2" t="s">
        <v>18</v>
      </c>
      <c r="C275" s="3">
        <v>14.0</v>
      </c>
      <c r="D275" s="3" t="s">
        <v>25</v>
      </c>
      <c r="E275" s="3" t="s">
        <v>22</v>
      </c>
      <c r="F275" s="3" t="s">
        <v>16</v>
      </c>
      <c r="G275" s="3">
        <v>0.0</v>
      </c>
      <c r="H275" s="3">
        <v>44.0</v>
      </c>
      <c r="I275" s="3">
        <v>48.4</v>
      </c>
      <c r="J275" s="3">
        <v>616.0</v>
      </c>
      <c r="K275" s="3">
        <v>677.6</v>
      </c>
      <c r="L275" s="3" t="s">
        <v>17</v>
      </c>
      <c r="M275" s="5">
        <f t="shared" si="1"/>
        <v>61.6</v>
      </c>
      <c r="N275" s="6">
        <f t="shared" si="2"/>
        <v>0.1</v>
      </c>
      <c r="O275" s="6">
        <f t="shared" si="3"/>
        <v>0.09090909091</v>
      </c>
      <c r="P275" s="5">
        <f t="shared" si="4"/>
        <v>56</v>
      </c>
    </row>
    <row r="276" ht="14.25" customHeight="1">
      <c r="A276" s="2">
        <v>44576.0</v>
      </c>
      <c r="B276" s="2" t="s">
        <v>21</v>
      </c>
      <c r="C276" s="3">
        <v>10.0</v>
      </c>
      <c r="D276" s="3" t="s">
        <v>19</v>
      </c>
      <c r="E276" s="3" t="s">
        <v>22</v>
      </c>
      <c r="F276" s="3" t="s">
        <v>20</v>
      </c>
      <c r="G276" s="3">
        <v>0.0</v>
      </c>
      <c r="H276" s="3">
        <v>121.0</v>
      </c>
      <c r="I276" s="3">
        <v>141.57</v>
      </c>
      <c r="J276" s="3">
        <v>1210.0</v>
      </c>
      <c r="K276" s="3">
        <v>1415.6999999999998</v>
      </c>
      <c r="L276" s="3" t="s">
        <v>17</v>
      </c>
      <c r="M276" s="5">
        <f t="shared" si="1"/>
        <v>205.7</v>
      </c>
      <c r="N276" s="6">
        <f t="shared" si="2"/>
        <v>0.17</v>
      </c>
      <c r="O276" s="6">
        <f t="shared" si="3"/>
        <v>0.1452991453</v>
      </c>
      <c r="P276" s="5">
        <f t="shared" si="4"/>
        <v>175.8119658</v>
      </c>
    </row>
    <row r="277" ht="14.25" customHeight="1">
      <c r="A277" s="2">
        <v>44577.0</v>
      </c>
      <c r="B277" s="2" t="s">
        <v>18</v>
      </c>
      <c r="C277" s="3">
        <v>11.0</v>
      </c>
      <c r="D277" s="3" t="s">
        <v>25</v>
      </c>
      <c r="E277" s="3" t="s">
        <v>16</v>
      </c>
      <c r="F277" s="3" t="s">
        <v>20</v>
      </c>
      <c r="G277" s="3">
        <v>0.0</v>
      </c>
      <c r="H277" s="3">
        <v>112.0</v>
      </c>
      <c r="I277" s="3">
        <v>146.72</v>
      </c>
      <c r="J277" s="3">
        <v>1232.0</v>
      </c>
      <c r="K277" s="3">
        <v>1613.92</v>
      </c>
      <c r="L277" s="3" t="s">
        <v>17</v>
      </c>
      <c r="M277" s="5">
        <f t="shared" si="1"/>
        <v>381.92</v>
      </c>
      <c r="N277" s="6">
        <f t="shared" si="2"/>
        <v>0.31</v>
      </c>
      <c r="O277" s="6">
        <f t="shared" si="3"/>
        <v>0.2366412214</v>
      </c>
      <c r="P277" s="5">
        <f t="shared" si="4"/>
        <v>291.5419847</v>
      </c>
    </row>
    <row r="278" ht="14.25" customHeight="1">
      <c r="A278" s="2">
        <v>44578.0</v>
      </c>
      <c r="B278" s="2" t="s">
        <v>13</v>
      </c>
      <c r="C278" s="3">
        <v>4.0</v>
      </c>
      <c r="D278" s="3" t="s">
        <v>25</v>
      </c>
      <c r="E278" s="3" t="s">
        <v>16</v>
      </c>
      <c r="F278" s="3" t="s">
        <v>16</v>
      </c>
      <c r="G278" s="3">
        <v>0.0</v>
      </c>
      <c r="H278" s="3">
        <v>90.0</v>
      </c>
      <c r="I278" s="3">
        <v>115.2</v>
      </c>
      <c r="J278" s="3">
        <v>360.0</v>
      </c>
      <c r="K278" s="3">
        <v>460.8</v>
      </c>
      <c r="L278" s="3" t="s">
        <v>17</v>
      </c>
      <c r="M278" s="5">
        <f t="shared" si="1"/>
        <v>100.8</v>
      </c>
      <c r="N278" s="6">
        <f t="shared" si="2"/>
        <v>0.28</v>
      </c>
      <c r="O278" s="6">
        <f t="shared" si="3"/>
        <v>0.21875</v>
      </c>
      <c r="P278" s="5">
        <f t="shared" si="4"/>
        <v>78.75</v>
      </c>
    </row>
    <row r="279" ht="14.25" customHeight="1">
      <c r="A279" s="2">
        <v>44579.0</v>
      </c>
      <c r="B279" s="2" t="s">
        <v>28</v>
      </c>
      <c r="C279" s="3">
        <v>9.0</v>
      </c>
      <c r="D279" s="3" t="s">
        <v>14</v>
      </c>
      <c r="E279" s="3" t="s">
        <v>15</v>
      </c>
      <c r="F279" s="3" t="s">
        <v>20</v>
      </c>
      <c r="G279" s="3">
        <v>0.0</v>
      </c>
      <c r="H279" s="3">
        <v>83.0</v>
      </c>
      <c r="I279" s="3">
        <v>94.62</v>
      </c>
      <c r="J279" s="3">
        <v>747.0</v>
      </c>
      <c r="K279" s="3">
        <v>851.58</v>
      </c>
      <c r="L279" s="3" t="s">
        <v>17</v>
      </c>
      <c r="M279" s="5">
        <f t="shared" si="1"/>
        <v>104.58</v>
      </c>
      <c r="N279" s="6">
        <f t="shared" si="2"/>
        <v>0.14</v>
      </c>
      <c r="O279" s="6">
        <f t="shared" si="3"/>
        <v>0.1228070175</v>
      </c>
      <c r="P279" s="5">
        <f t="shared" si="4"/>
        <v>91.73684211</v>
      </c>
    </row>
    <row r="280" ht="14.25" customHeight="1">
      <c r="A280" s="2">
        <v>44581.0</v>
      </c>
      <c r="B280" s="2" t="s">
        <v>13</v>
      </c>
      <c r="C280" s="3">
        <v>2.0</v>
      </c>
      <c r="D280" s="3" t="s">
        <v>24</v>
      </c>
      <c r="E280" s="3" t="s">
        <v>22</v>
      </c>
      <c r="F280" s="3" t="s">
        <v>20</v>
      </c>
      <c r="G280" s="3">
        <v>0.0</v>
      </c>
      <c r="H280" s="3">
        <v>126.0</v>
      </c>
      <c r="I280" s="3">
        <v>162.54</v>
      </c>
      <c r="J280" s="3">
        <v>252.0</v>
      </c>
      <c r="K280" s="3">
        <v>325.08</v>
      </c>
      <c r="L280" s="3" t="s">
        <v>17</v>
      </c>
      <c r="M280" s="5">
        <f t="shared" si="1"/>
        <v>73.08</v>
      </c>
      <c r="N280" s="6">
        <f t="shared" si="2"/>
        <v>0.29</v>
      </c>
      <c r="O280" s="6">
        <f t="shared" si="3"/>
        <v>0.2248062016</v>
      </c>
      <c r="P280" s="5">
        <f t="shared" si="4"/>
        <v>56.65116279</v>
      </c>
    </row>
    <row r="281" ht="14.25" customHeight="1">
      <c r="A281" s="2">
        <v>44581.0</v>
      </c>
      <c r="B281" s="2" t="s">
        <v>18</v>
      </c>
      <c r="C281" s="3">
        <v>7.0</v>
      </c>
      <c r="D281" s="3" t="s">
        <v>24</v>
      </c>
      <c r="E281" s="3" t="s">
        <v>16</v>
      </c>
      <c r="F281" s="3" t="s">
        <v>16</v>
      </c>
      <c r="G281" s="3">
        <v>0.0</v>
      </c>
      <c r="H281" s="3">
        <v>112.0</v>
      </c>
      <c r="I281" s="3">
        <v>146.72</v>
      </c>
      <c r="J281" s="3">
        <v>784.0</v>
      </c>
      <c r="K281" s="3">
        <v>1027.04</v>
      </c>
      <c r="L281" s="3" t="s">
        <v>17</v>
      </c>
      <c r="M281" s="5">
        <f t="shared" si="1"/>
        <v>243.04</v>
      </c>
      <c r="N281" s="6">
        <f t="shared" si="2"/>
        <v>0.31</v>
      </c>
      <c r="O281" s="6">
        <f t="shared" si="3"/>
        <v>0.2366412214</v>
      </c>
      <c r="P281" s="5">
        <f t="shared" si="4"/>
        <v>185.5267176</v>
      </c>
    </row>
    <row r="282" ht="14.25" customHeight="1">
      <c r="A282" s="2">
        <v>44583.0</v>
      </c>
      <c r="B282" s="2" t="s">
        <v>21</v>
      </c>
      <c r="C282" s="3">
        <v>6.0</v>
      </c>
      <c r="D282" s="3" t="s">
        <v>23</v>
      </c>
      <c r="E282" s="3" t="s">
        <v>16</v>
      </c>
      <c r="F282" s="3" t="s">
        <v>20</v>
      </c>
      <c r="G282" s="3">
        <v>0.0</v>
      </c>
      <c r="H282" s="3">
        <v>98.0</v>
      </c>
      <c r="I282" s="3">
        <v>103.88</v>
      </c>
      <c r="J282" s="3">
        <v>588.0</v>
      </c>
      <c r="K282" s="3">
        <v>623.28</v>
      </c>
      <c r="L282" s="3" t="s">
        <v>17</v>
      </c>
      <c r="M282" s="5">
        <f t="shared" si="1"/>
        <v>35.28</v>
      </c>
      <c r="N282" s="6">
        <f t="shared" si="2"/>
        <v>0.06</v>
      </c>
      <c r="O282" s="6">
        <f t="shared" si="3"/>
        <v>0.05660377358</v>
      </c>
      <c r="P282" s="5">
        <f t="shared" si="4"/>
        <v>33.28301887</v>
      </c>
    </row>
    <row r="283" ht="14.25" customHeight="1">
      <c r="A283" s="2">
        <v>44584.0</v>
      </c>
      <c r="B283" s="2" t="s">
        <v>18</v>
      </c>
      <c r="C283" s="3">
        <v>5.0</v>
      </c>
      <c r="D283" s="3" t="s">
        <v>24</v>
      </c>
      <c r="E283" s="3" t="s">
        <v>15</v>
      </c>
      <c r="F283" s="3" t="s">
        <v>20</v>
      </c>
      <c r="G283" s="3">
        <v>0.0</v>
      </c>
      <c r="H283" s="3">
        <v>105.0</v>
      </c>
      <c r="I283" s="3">
        <v>142.8</v>
      </c>
      <c r="J283" s="3">
        <v>525.0</v>
      </c>
      <c r="K283" s="3">
        <v>714.0</v>
      </c>
      <c r="L283" s="3" t="s">
        <v>17</v>
      </c>
      <c r="M283" s="5">
        <f t="shared" si="1"/>
        <v>189</v>
      </c>
      <c r="N283" s="6">
        <f t="shared" si="2"/>
        <v>0.36</v>
      </c>
      <c r="O283" s="6">
        <f t="shared" si="3"/>
        <v>0.2647058824</v>
      </c>
      <c r="P283" s="5">
        <f t="shared" si="4"/>
        <v>138.9705882</v>
      </c>
    </row>
    <row r="284" ht="14.25" customHeight="1">
      <c r="A284" s="2">
        <v>44584.0</v>
      </c>
      <c r="B284" s="2" t="s">
        <v>13</v>
      </c>
      <c r="C284" s="3">
        <v>8.0</v>
      </c>
      <c r="D284" s="3" t="s">
        <v>19</v>
      </c>
      <c r="E284" s="3" t="s">
        <v>22</v>
      </c>
      <c r="F284" s="3" t="s">
        <v>16</v>
      </c>
      <c r="G284" s="3">
        <v>0.0</v>
      </c>
      <c r="H284" s="3">
        <v>120.0</v>
      </c>
      <c r="I284" s="3">
        <v>162.0</v>
      </c>
      <c r="J284" s="3">
        <v>960.0</v>
      </c>
      <c r="K284" s="3">
        <v>1296.0</v>
      </c>
      <c r="L284" s="3" t="s">
        <v>17</v>
      </c>
      <c r="M284" s="5">
        <f t="shared" si="1"/>
        <v>336</v>
      </c>
      <c r="N284" s="6">
        <f t="shared" si="2"/>
        <v>0.35</v>
      </c>
      <c r="O284" s="6">
        <f t="shared" si="3"/>
        <v>0.2592592593</v>
      </c>
      <c r="P284" s="5">
        <f t="shared" si="4"/>
        <v>248.8888889</v>
      </c>
    </row>
    <row r="285" ht="14.25" customHeight="1">
      <c r="A285" s="2">
        <v>44585.0</v>
      </c>
      <c r="B285" s="2" t="s">
        <v>28</v>
      </c>
      <c r="C285" s="3">
        <v>15.0</v>
      </c>
      <c r="D285" s="3" t="s">
        <v>24</v>
      </c>
      <c r="E285" s="3" t="s">
        <v>16</v>
      </c>
      <c r="F285" s="3" t="s">
        <v>16</v>
      </c>
      <c r="G285" s="3">
        <v>0.0</v>
      </c>
      <c r="H285" s="3">
        <v>148.0</v>
      </c>
      <c r="I285" s="3">
        <v>201.28</v>
      </c>
      <c r="J285" s="3">
        <v>2220.0</v>
      </c>
      <c r="K285" s="3">
        <v>3019.2</v>
      </c>
      <c r="L285" s="3" t="s">
        <v>17</v>
      </c>
      <c r="M285" s="5">
        <f t="shared" si="1"/>
        <v>799.2</v>
      </c>
      <c r="N285" s="6">
        <f t="shared" si="2"/>
        <v>0.36</v>
      </c>
      <c r="O285" s="6">
        <f t="shared" si="3"/>
        <v>0.2647058824</v>
      </c>
      <c r="P285" s="5">
        <f t="shared" si="4"/>
        <v>587.6470588</v>
      </c>
    </row>
    <row r="286" ht="14.25" customHeight="1">
      <c r="A286" s="2">
        <v>44586.0</v>
      </c>
      <c r="B286" s="2" t="s">
        <v>21</v>
      </c>
      <c r="C286" s="3">
        <v>14.0</v>
      </c>
      <c r="D286" s="3" t="s">
        <v>24</v>
      </c>
      <c r="E286" s="3" t="s">
        <v>22</v>
      </c>
      <c r="F286" s="3" t="s">
        <v>20</v>
      </c>
      <c r="G286" s="3">
        <v>0.0</v>
      </c>
      <c r="H286" s="3">
        <v>134.0</v>
      </c>
      <c r="I286" s="3">
        <v>156.78</v>
      </c>
      <c r="J286" s="3">
        <v>1876.0</v>
      </c>
      <c r="K286" s="3">
        <v>2194.92</v>
      </c>
      <c r="L286" s="3" t="s">
        <v>17</v>
      </c>
      <c r="M286" s="5">
        <f t="shared" si="1"/>
        <v>318.92</v>
      </c>
      <c r="N286" s="6">
        <f t="shared" si="2"/>
        <v>0.17</v>
      </c>
      <c r="O286" s="6">
        <f t="shared" si="3"/>
        <v>0.1452991453</v>
      </c>
      <c r="P286" s="5">
        <f t="shared" si="4"/>
        <v>272.5811966</v>
      </c>
    </row>
    <row r="287" ht="14.25" customHeight="1">
      <c r="A287" s="2">
        <v>44589.0</v>
      </c>
      <c r="B287" s="2" t="s">
        <v>13</v>
      </c>
      <c r="C287" s="3">
        <v>11.0</v>
      </c>
      <c r="D287" s="3" t="s">
        <v>23</v>
      </c>
      <c r="E287" s="3" t="s">
        <v>22</v>
      </c>
      <c r="F287" s="3" t="s">
        <v>16</v>
      </c>
      <c r="G287" s="3">
        <v>0.0</v>
      </c>
      <c r="H287" s="3">
        <v>13.0</v>
      </c>
      <c r="I287" s="3">
        <v>16.64</v>
      </c>
      <c r="J287" s="3">
        <v>143.0</v>
      </c>
      <c r="K287" s="3">
        <v>183.04000000000002</v>
      </c>
      <c r="L287" s="3" t="s">
        <v>17</v>
      </c>
      <c r="M287" s="5">
        <f t="shared" si="1"/>
        <v>40.04</v>
      </c>
      <c r="N287" s="6">
        <f t="shared" si="2"/>
        <v>0.28</v>
      </c>
      <c r="O287" s="6">
        <f t="shared" si="3"/>
        <v>0.21875</v>
      </c>
      <c r="P287" s="5">
        <f t="shared" si="4"/>
        <v>31.28125</v>
      </c>
    </row>
    <row r="288" ht="14.25" customHeight="1">
      <c r="A288" s="2">
        <v>44592.0</v>
      </c>
      <c r="B288" s="2" t="s">
        <v>13</v>
      </c>
      <c r="C288" s="3">
        <v>6.0</v>
      </c>
      <c r="D288" s="3" t="s">
        <v>24</v>
      </c>
      <c r="E288" s="3" t="s">
        <v>16</v>
      </c>
      <c r="F288" s="3" t="s">
        <v>20</v>
      </c>
      <c r="G288" s="3">
        <v>0.0</v>
      </c>
      <c r="H288" s="3">
        <v>141.0</v>
      </c>
      <c r="I288" s="3">
        <v>149.46</v>
      </c>
      <c r="J288" s="3">
        <v>846.0</v>
      </c>
      <c r="K288" s="3">
        <v>896.76</v>
      </c>
      <c r="L288" s="3" t="s">
        <v>17</v>
      </c>
      <c r="M288" s="5">
        <f t="shared" si="1"/>
        <v>50.76</v>
      </c>
      <c r="N288" s="6">
        <f t="shared" si="2"/>
        <v>0.06</v>
      </c>
      <c r="O288" s="6">
        <f t="shared" si="3"/>
        <v>0.05660377358</v>
      </c>
      <c r="P288" s="5">
        <f t="shared" si="4"/>
        <v>47.88679245</v>
      </c>
    </row>
    <row r="289" ht="14.25" customHeight="1">
      <c r="A289" s="2">
        <v>44592.0</v>
      </c>
      <c r="B289" s="2" t="s">
        <v>28</v>
      </c>
      <c r="C289" s="3">
        <v>9.0</v>
      </c>
      <c r="D289" s="3" t="s">
        <v>24</v>
      </c>
      <c r="E289" s="3" t="s">
        <v>22</v>
      </c>
      <c r="F289" s="3" t="s">
        <v>20</v>
      </c>
      <c r="G289" s="3">
        <v>0.0</v>
      </c>
      <c r="H289" s="3">
        <v>138.0</v>
      </c>
      <c r="I289" s="3">
        <v>173.88</v>
      </c>
      <c r="J289" s="3">
        <v>1242.0</v>
      </c>
      <c r="K289" s="3">
        <v>1564.92</v>
      </c>
      <c r="L289" s="3" t="s">
        <v>17</v>
      </c>
      <c r="M289" s="5">
        <f t="shared" si="1"/>
        <v>322.92</v>
      </c>
      <c r="N289" s="6">
        <f t="shared" si="2"/>
        <v>0.26</v>
      </c>
      <c r="O289" s="6">
        <f t="shared" si="3"/>
        <v>0.2063492063</v>
      </c>
      <c r="P289" s="5">
        <f t="shared" si="4"/>
        <v>256.2857143</v>
      </c>
    </row>
    <row r="290" ht="14.25" customHeight="1">
      <c r="A290" s="2">
        <v>44593.0</v>
      </c>
      <c r="B290" s="2" t="s">
        <v>18</v>
      </c>
      <c r="C290" s="3">
        <v>9.0</v>
      </c>
      <c r="D290" s="3" t="s">
        <v>23</v>
      </c>
      <c r="E290" s="3" t="s">
        <v>22</v>
      </c>
      <c r="F290" s="3" t="s">
        <v>20</v>
      </c>
      <c r="G290" s="3">
        <v>0.0</v>
      </c>
      <c r="H290" s="3">
        <v>133.0</v>
      </c>
      <c r="I290" s="3">
        <v>155.61</v>
      </c>
      <c r="J290" s="3">
        <v>1197.0</v>
      </c>
      <c r="K290" s="3">
        <v>1400.4900000000002</v>
      </c>
      <c r="L290" s="3" t="s">
        <v>29</v>
      </c>
      <c r="M290" s="5">
        <f t="shared" si="1"/>
        <v>203.49</v>
      </c>
      <c r="N290" s="6">
        <f t="shared" si="2"/>
        <v>0.17</v>
      </c>
      <c r="O290" s="6">
        <f t="shared" si="3"/>
        <v>0.1452991453</v>
      </c>
      <c r="P290" s="5">
        <f t="shared" si="4"/>
        <v>173.9230769</v>
      </c>
    </row>
    <row r="291" ht="14.25" customHeight="1">
      <c r="A291" s="2">
        <v>44595.0</v>
      </c>
      <c r="B291" s="2" t="s">
        <v>28</v>
      </c>
      <c r="C291" s="3">
        <v>8.0</v>
      </c>
      <c r="D291" s="3" t="s">
        <v>24</v>
      </c>
      <c r="E291" s="3" t="s">
        <v>22</v>
      </c>
      <c r="F291" s="3" t="s">
        <v>16</v>
      </c>
      <c r="G291" s="3">
        <v>0.0</v>
      </c>
      <c r="H291" s="3">
        <v>112.0</v>
      </c>
      <c r="I291" s="3">
        <v>146.72</v>
      </c>
      <c r="J291" s="3">
        <v>896.0</v>
      </c>
      <c r="K291" s="3">
        <v>1173.76</v>
      </c>
      <c r="L291" s="3" t="s">
        <v>29</v>
      </c>
      <c r="M291" s="5">
        <f t="shared" si="1"/>
        <v>277.76</v>
      </c>
      <c r="N291" s="6">
        <f t="shared" si="2"/>
        <v>0.31</v>
      </c>
      <c r="O291" s="6">
        <f t="shared" si="3"/>
        <v>0.2366412214</v>
      </c>
      <c r="P291" s="5">
        <f t="shared" si="4"/>
        <v>212.0305344</v>
      </c>
    </row>
    <row r="292" ht="14.25" customHeight="1">
      <c r="A292" s="2">
        <v>44597.0</v>
      </c>
      <c r="B292" s="2" t="s">
        <v>21</v>
      </c>
      <c r="C292" s="3">
        <v>6.0</v>
      </c>
      <c r="D292" s="3" t="s">
        <v>24</v>
      </c>
      <c r="E292" s="3" t="s">
        <v>22</v>
      </c>
      <c r="F292" s="3" t="s">
        <v>20</v>
      </c>
      <c r="G292" s="3">
        <v>0.0</v>
      </c>
      <c r="H292" s="3">
        <v>37.0</v>
      </c>
      <c r="I292" s="3">
        <v>49.21</v>
      </c>
      <c r="J292" s="3">
        <v>222.0</v>
      </c>
      <c r="K292" s="3">
        <v>295.26</v>
      </c>
      <c r="L292" s="3" t="s">
        <v>29</v>
      </c>
      <c r="M292" s="5">
        <f t="shared" si="1"/>
        <v>73.26</v>
      </c>
      <c r="N292" s="6">
        <f t="shared" si="2"/>
        <v>0.33</v>
      </c>
      <c r="O292" s="6">
        <f t="shared" si="3"/>
        <v>0.2481203008</v>
      </c>
      <c r="P292" s="5">
        <f t="shared" si="4"/>
        <v>55.08270677</v>
      </c>
    </row>
    <row r="293" ht="14.25" customHeight="1">
      <c r="A293" s="2">
        <v>44598.0</v>
      </c>
      <c r="B293" s="2" t="s">
        <v>13</v>
      </c>
      <c r="C293" s="3">
        <v>6.0</v>
      </c>
      <c r="D293" s="3" t="s">
        <v>24</v>
      </c>
      <c r="E293" s="3" t="s">
        <v>22</v>
      </c>
      <c r="F293" s="3" t="s">
        <v>20</v>
      </c>
      <c r="G293" s="3">
        <v>0.0</v>
      </c>
      <c r="H293" s="3">
        <v>105.0</v>
      </c>
      <c r="I293" s="3">
        <v>142.8</v>
      </c>
      <c r="J293" s="3">
        <v>630.0</v>
      </c>
      <c r="K293" s="3">
        <v>856.8000000000001</v>
      </c>
      <c r="L293" s="3" t="s">
        <v>29</v>
      </c>
      <c r="M293" s="5">
        <f t="shared" si="1"/>
        <v>226.8</v>
      </c>
      <c r="N293" s="6">
        <f t="shared" si="2"/>
        <v>0.36</v>
      </c>
      <c r="O293" s="6">
        <f t="shared" si="3"/>
        <v>0.2647058824</v>
      </c>
      <c r="P293" s="5">
        <f t="shared" si="4"/>
        <v>166.7647059</v>
      </c>
    </row>
    <row r="294" ht="14.25" customHeight="1">
      <c r="A294" s="2">
        <v>44600.0</v>
      </c>
      <c r="B294" s="2" t="s">
        <v>21</v>
      </c>
      <c r="C294" s="3">
        <v>11.0</v>
      </c>
      <c r="D294" s="3" t="s">
        <v>14</v>
      </c>
      <c r="E294" s="3" t="s">
        <v>16</v>
      </c>
      <c r="F294" s="3" t="s">
        <v>20</v>
      </c>
      <c r="G294" s="3">
        <v>0.0</v>
      </c>
      <c r="H294" s="3">
        <v>133.0</v>
      </c>
      <c r="I294" s="3">
        <v>155.61</v>
      </c>
      <c r="J294" s="3">
        <v>1463.0</v>
      </c>
      <c r="K294" s="3">
        <v>1711.71</v>
      </c>
      <c r="L294" s="3" t="s">
        <v>29</v>
      </c>
      <c r="M294" s="5">
        <f t="shared" si="1"/>
        <v>248.71</v>
      </c>
      <c r="N294" s="6">
        <f t="shared" si="2"/>
        <v>0.17</v>
      </c>
      <c r="O294" s="6">
        <f t="shared" si="3"/>
        <v>0.1452991453</v>
      </c>
      <c r="P294" s="5">
        <f t="shared" si="4"/>
        <v>212.5726496</v>
      </c>
    </row>
    <row r="295" ht="14.25" customHeight="1">
      <c r="A295" s="2">
        <v>44600.0</v>
      </c>
      <c r="B295" s="2" t="s">
        <v>28</v>
      </c>
      <c r="C295" s="3">
        <v>3.0</v>
      </c>
      <c r="D295" s="3" t="s">
        <v>19</v>
      </c>
      <c r="E295" s="3" t="s">
        <v>16</v>
      </c>
      <c r="F295" s="3" t="s">
        <v>20</v>
      </c>
      <c r="G295" s="3">
        <v>0.0</v>
      </c>
      <c r="H295" s="3">
        <v>44.0</v>
      </c>
      <c r="I295" s="3">
        <v>48.84</v>
      </c>
      <c r="J295" s="3">
        <v>132.0</v>
      </c>
      <c r="K295" s="3">
        <v>146.52</v>
      </c>
      <c r="L295" s="3" t="s">
        <v>29</v>
      </c>
      <c r="M295" s="5">
        <f t="shared" si="1"/>
        <v>14.52</v>
      </c>
      <c r="N295" s="6">
        <f t="shared" si="2"/>
        <v>0.11</v>
      </c>
      <c r="O295" s="6">
        <f t="shared" si="3"/>
        <v>0.0990990991</v>
      </c>
      <c r="P295" s="5">
        <f t="shared" si="4"/>
        <v>13.08108108</v>
      </c>
    </row>
    <row r="296" ht="14.25" customHeight="1">
      <c r="A296" s="2">
        <v>44601.0</v>
      </c>
      <c r="B296" s="2" t="s">
        <v>21</v>
      </c>
      <c r="C296" s="3">
        <v>14.0</v>
      </c>
      <c r="D296" s="3" t="s">
        <v>24</v>
      </c>
      <c r="E296" s="3" t="s">
        <v>16</v>
      </c>
      <c r="F296" s="3" t="s">
        <v>16</v>
      </c>
      <c r="G296" s="3">
        <v>0.0</v>
      </c>
      <c r="H296" s="3">
        <v>89.0</v>
      </c>
      <c r="I296" s="3">
        <v>117.48</v>
      </c>
      <c r="J296" s="3">
        <v>1246.0</v>
      </c>
      <c r="K296" s="3">
        <v>1644.72</v>
      </c>
      <c r="L296" s="3" t="s">
        <v>29</v>
      </c>
      <c r="M296" s="5">
        <f t="shared" si="1"/>
        <v>398.72</v>
      </c>
      <c r="N296" s="6">
        <f t="shared" si="2"/>
        <v>0.32</v>
      </c>
      <c r="O296" s="6">
        <f t="shared" si="3"/>
        <v>0.2424242424</v>
      </c>
      <c r="P296" s="5">
        <f t="shared" si="4"/>
        <v>302.0606061</v>
      </c>
    </row>
    <row r="297" ht="14.25" customHeight="1">
      <c r="A297" s="2">
        <v>44604.0</v>
      </c>
      <c r="B297" s="2" t="s">
        <v>13</v>
      </c>
      <c r="C297" s="3">
        <v>13.0</v>
      </c>
      <c r="D297" s="3" t="s">
        <v>19</v>
      </c>
      <c r="E297" s="3" t="s">
        <v>22</v>
      </c>
      <c r="F297" s="3" t="s">
        <v>20</v>
      </c>
      <c r="G297" s="3">
        <v>0.0</v>
      </c>
      <c r="H297" s="3">
        <v>148.0</v>
      </c>
      <c r="I297" s="3">
        <v>164.28</v>
      </c>
      <c r="J297" s="3">
        <v>1924.0</v>
      </c>
      <c r="K297" s="3">
        <v>2135.64</v>
      </c>
      <c r="L297" s="3" t="s">
        <v>29</v>
      </c>
      <c r="M297" s="5">
        <f t="shared" si="1"/>
        <v>211.64</v>
      </c>
      <c r="N297" s="6">
        <f t="shared" si="2"/>
        <v>0.11</v>
      </c>
      <c r="O297" s="6">
        <f t="shared" si="3"/>
        <v>0.0990990991</v>
      </c>
      <c r="P297" s="5">
        <f t="shared" si="4"/>
        <v>190.6666667</v>
      </c>
    </row>
    <row r="298" ht="14.25" customHeight="1">
      <c r="A298" s="2">
        <v>44606.0</v>
      </c>
      <c r="B298" s="2" t="s">
        <v>28</v>
      </c>
      <c r="C298" s="3">
        <v>8.0</v>
      </c>
      <c r="D298" s="3" t="s">
        <v>23</v>
      </c>
      <c r="E298" s="3" t="s">
        <v>16</v>
      </c>
      <c r="F298" s="3" t="s">
        <v>20</v>
      </c>
      <c r="G298" s="3">
        <v>0.0</v>
      </c>
      <c r="H298" s="3">
        <v>18.0</v>
      </c>
      <c r="I298" s="3">
        <v>24.66</v>
      </c>
      <c r="J298" s="3">
        <v>144.0</v>
      </c>
      <c r="K298" s="3">
        <v>197.28</v>
      </c>
      <c r="L298" s="3" t="s">
        <v>29</v>
      </c>
      <c r="M298" s="5">
        <f t="shared" si="1"/>
        <v>53.28</v>
      </c>
      <c r="N298" s="6">
        <f t="shared" si="2"/>
        <v>0.37</v>
      </c>
      <c r="O298" s="6">
        <f t="shared" si="3"/>
        <v>0.2700729927</v>
      </c>
      <c r="P298" s="5">
        <f t="shared" si="4"/>
        <v>38.89051095</v>
      </c>
    </row>
    <row r="299" ht="14.25" customHeight="1">
      <c r="A299" s="2">
        <v>44606.0</v>
      </c>
      <c r="B299" s="2" t="s">
        <v>21</v>
      </c>
      <c r="C299" s="3">
        <v>3.0</v>
      </c>
      <c r="D299" s="3" t="s">
        <v>19</v>
      </c>
      <c r="E299" s="3" t="s">
        <v>22</v>
      </c>
      <c r="F299" s="3" t="s">
        <v>20</v>
      </c>
      <c r="G299" s="3">
        <v>0.0</v>
      </c>
      <c r="H299" s="3">
        <v>37.0</v>
      </c>
      <c r="I299" s="3">
        <v>41.81</v>
      </c>
      <c r="J299" s="3">
        <v>111.0</v>
      </c>
      <c r="K299" s="3">
        <v>125.43</v>
      </c>
      <c r="L299" s="3" t="s">
        <v>29</v>
      </c>
      <c r="M299" s="5">
        <f t="shared" si="1"/>
        <v>14.43</v>
      </c>
      <c r="N299" s="6">
        <f t="shared" si="2"/>
        <v>0.13</v>
      </c>
      <c r="O299" s="6">
        <f t="shared" si="3"/>
        <v>0.1150442478</v>
      </c>
      <c r="P299" s="5">
        <f t="shared" si="4"/>
        <v>12.7699115</v>
      </c>
    </row>
    <row r="300" ht="14.25" customHeight="1">
      <c r="A300" s="2">
        <v>44608.0</v>
      </c>
      <c r="B300" s="2" t="s">
        <v>18</v>
      </c>
      <c r="C300" s="3">
        <v>1.0</v>
      </c>
      <c r="D300" s="3" t="s">
        <v>23</v>
      </c>
      <c r="E300" s="3" t="s">
        <v>16</v>
      </c>
      <c r="F300" s="3" t="s">
        <v>20</v>
      </c>
      <c r="G300" s="3">
        <v>0.0</v>
      </c>
      <c r="H300" s="3">
        <v>89.0</v>
      </c>
      <c r="I300" s="3">
        <v>117.48</v>
      </c>
      <c r="J300" s="3">
        <v>89.0</v>
      </c>
      <c r="K300" s="3">
        <v>117.48</v>
      </c>
      <c r="L300" s="3" t="s">
        <v>29</v>
      </c>
      <c r="M300" s="5">
        <f t="shared" si="1"/>
        <v>28.48</v>
      </c>
      <c r="N300" s="6">
        <f t="shared" si="2"/>
        <v>0.32</v>
      </c>
      <c r="O300" s="6">
        <f t="shared" si="3"/>
        <v>0.2424242424</v>
      </c>
      <c r="P300" s="5">
        <f t="shared" si="4"/>
        <v>21.57575758</v>
      </c>
    </row>
    <row r="301" ht="14.25" customHeight="1">
      <c r="A301" s="2">
        <v>44611.0</v>
      </c>
      <c r="B301" s="2" t="s">
        <v>18</v>
      </c>
      <c r="C301" s="3">
        <v>13.0</v>
      </c>
      <c r="D301" s="3" t="s">
        <v>23</v>
      </c>
      <c r="E301" s="3" t="s">
        <v>16</v>
      </c>
      <c r="F301" s="3" t="s">
        <v>20</v>
      </c>
      <c r="G301" s="3">
        <v>0.0</v>
      </c>
      <c r="H301" s="3">
        <v>105.0</v>
      </c>
      <c r="I301" s="3">
        <v>142.8</v>
      </c>
      <c r="J301" s="3">
        <v>1365.0</v>
      </c>
      <c r="K301" s="3">
        <v>1856.4</v>
      </c>
      <c r="L301" s="3" t="s">
        <v>29</v>
      </c>
      <c r="M301" s="5">
        <f t="shared" si="1"/>
        <v>491.4</v>
      </c>
      <c r="N301" s="6">
        <f t="shared" si="2"/>
        <v>0.36</v>
      </c>
      <c r="O301" s="6">
        <f t="shared" si="3"/>
        <v>0.2647058824</v>
      </c>
      <c r="P301" s="5">
        <f t="shared" si="4"/>
        <v>361.3235294</v>
      </c>
    </row>
    <row r="302" ht="14.25" customHeight="1">
      <c r="A302" s="2">
        <v>44612.0</v>
      </c>
      <c r="B302" s="2" t="s">
        <v>21</v>
      </c>
      <c r="C302" s="3">
        <v>6.0</v>
      </c>
      <c r="D302" s="3" t="s">
        <v>25</v>
      </c>
      <c r="E302" s="3" t="s">
        <v>22</v>
      </c>
      <c r="F302" s="3" t="s">
        <v>20</v>
      </c>
      <c r="G302" s="3">
        <v>0.0</v>
      </c>
      <c r="H302" s="3">
        <v>73.0</v>
      </c>
      <c r="I302" s="3">
        <v>94.17</v>
      </c>
      <c r="J302" s="3">
        <v>438.0</v>
      </c>
      <c r="K302" s="3">
        <v>565.02</v>
      </c>
      <c r="L302" s="3" t="s">
        <v>29</v>
      </c>
      <c r="M302" s="5">
        <f t="shared" si="1"/>
        <v>127.02</v>
      </c>
      <c r="N302" s="6">
        <f t="shared" si="2"/>
        <v>0.29</v>
      </c>
      <c r="O302" s="6">
        <f t="shared" si="3"/>
        <v>0.2248062016</v>
      </c>
      <c r="P302" s="5">
        <f t="shared" si="4"/>
        <v>98.46511628</v>
      </c>
    </row>
    <row r="303" ht="14.25" customHeight="1">
      <c r="A303" s="2">
        <v>44615.0</v>
      </c>
      <c r="B303" s="2" t="s">
        <v>21</v>
      </c>
      <c r="C303" s="3">
        <v>6.0</v>
      </c>
      <c r="D303" s="3" t="s">
        <v>19</v>
      </c>
      <c r="E303" s="3" t="s">
        <v>16</v>
      </c>
      <c r="F303" s="3" t="s">
        <v>16</v>
      </c>
      <c r="G303" s="3">
        <v>0.0</v>
      </c>
      <c r="H303" s="3">
        <v>112.0</v>
      </c>
      <c r="I303" s="3">
        <v>122.08</v>
      </c>
      <c r="J303" s="3">
        <v>672.0</v>
      </c>
      <c r="K303" s="3">
        <v>732.48</v>
      </c>
      <c r="L303" s="3" t="s">
        <v>29</v>
      </c>
      <c r="M303" s="5">
        <f t="shared" si="1"/>
        <v>60.48</v>
      </c>
      <c r="N303" s="6">
        <f t="shared" si="2"/>
        <v>0.09</v>
      </c>
      <c r="O303" s="6">
        <f t="shared" si="3"/>
        <v>0.08256880734</v>
      </c>
      <c r="P303" s="5">
        <f t="shared" si="4"/>
        <v>55.48623853</v>
      </c>
    </row>
    <row r="304" ht="14.25" customHeight="1">
      <c r="A304" s="2">
        <v>44615.0</v>
      </c>
      <c r="B304" s="2" t="s">
        <v>13</v>
      </c>
      <c r="C304" s="3">
        <v>15.0</v>
      </c>
      <c r="D304" s="3" t="s">
        <v>25</v>
      </c>
      <c r="E304" s="3" t="s">
        <v>16</v>
      </c>
      <c r="F304" s="3" t="s">
        <v>20</v>
      </c>
      <c r="G304" s="3">
        <v>0.0</v>
      </c>
      <c r="H304" s="3">
        <v>13.0</v>
      </c>
      <c r="I304" s="3">
        <v>16.64</v>
      </c>
      <c r="J304" s="3">
        <v>195.0</v>
      </c>
      <c r="K304" s="3">
        <v>249.60000000000002</v>
      </c>
      <c r="L304" s="3" t="s">
        <v>29</v>
      </c>
      <c r="M304" s="5">
        <f t="shared" si="1"/>
        <v>54.6</v>
      </c>
      <c r="N304" s="6">
        <f t="shared" si="2"/>
        <v>0.28</v>
      </c>
      <c r="O304" s="6">
        <f t="shared" si="3"/>
        <v>0.21875</v>
      </c>
      <c r="P304" s="5">
        <f t="shared" si="4"/>
        <v>42.65625</v>
      </c>
    </row>
    <row r="305" ht="14.25" customHeight="1">
      <c r="A305" s="2">
        <v>44615.0</v>
      </c>
      <c r="B305" s="2" t="s">
        <v>21</v>
      </c>
      <c r="C305" s="3">
        <v>8.0</v>
      </c>
      <c r="D305" s="3" t="s">
        <v>24</v>
      </c>
      <c r="E305" s="3" t="s">
        <v>22</v>
      </c>
      <c r="F305" s="3" t="s">
        <v>16</v>
      </c>
      <c r="G305" s="3">
        <v>0.0</v>
      </c>
      <c r="H305" s="3">
        <v>90.0</v>
      </c>
      <c r="I305" s="3">
        <v>96.3</v>
      </c>
      <c r="J305" s="3">
        <v>720.0</v>
      </c>
      <c r="K305" s="3">
        <v>770.4</v>
      </c>
      <c r="L305" s="3" t="s">
        <v>29</v>
      </c>
      <c r="M305" s="5">
        <f t="shared" si="1"/>
        <v>50.4</v>
      </c>
      <c r="N305" s="6">
        <f t="shared" si="2"/>
        <v>0.07</v>
      </c>
      <c r="O305" s="6">
        <f t="shared" si="3"/>
        <v>0.06542056075</v>
      </c>
      <c r="P305" s="5">
        <f t="shared" si="4"/>
        <v>47.10280374</v>
      </c>
    </row>
    <row r="306" ht="14.25" customHeight="1">
      <c r="A306" s="2">
        <v>44619.0</v>
      </c>
      <c r="B306" s="2" t="s">
        <v>18</v>
      </c>
      <c r="C306" s="3">
        <v>7.0</v>
      </c>
      <c r="D306" s="3" t="s">
        <v>25</v>
      </c>
      <c r="E306" s="3" t="s">
        <v>22</v>
      </c>
      <c r="F306" s="3" t="s">
        <v>20</v>
      </c>
      <c r="G306" s="3">
        <v>0.0</v>
      </c>
      <c r="H306" s="3">
        <v>73.0</v>
      </c>
      <c r="I306" s="3">
        <v>94.17</v>
      </c>
      <c r="J306" s="3">
        <v>511.0</v>
      </c>
      <c r="K306" s="3">
        <v>659.19</v>
      </c>
      <c r="L306" s="3" t="s">
        <v>29</v>
      </c>
      <c r="M306" s="5">
        <f t="shared" si="1"/>
        <v>148.19</v>
      </c>
      <c r="N306" s="6">
        <f t="shared" si="2"/>
        <v>0.29</v>
      </c>
      <c r="O306" s="6">
        <f t="shared" si="3"/>
        <v>0.2248062016</v>
      </c>
      <c r="P306" s="5">
        <f t="shared" si="4"/>
        <v>114.875969</v>
      </c>
    </row>
    <row r="307" ht="14.25" customHeight="1">
      <c r="A307" s="2">
        <v>44619.0</v>
      </c>
      <c r="B307" s="2" t="s">
        <v>21</v>
      </c>
      <c r="C307" s="3">
        <v>15.0</v>
      </c>
      <c r="D307" s="3" t="s">
        <v>25</v>
      </c>
      <c r="E307" s="3" t="s">
        <v>22</v>
      </c>
      <c r="F307" s="3" t="s">
        <v>16</v>
      </c>
      <c r="G307" s="3">
        <v>0.0</v>
      </c>
      <c r="H307" s="3">
        <v>133.0</v>
      </c>
      <c r="I307" s="3">
        <v>155.61</v>
      </c>
      <c r="J307" s="3">
        <v>1995.0</v>
      </c>
      <c r="K307" s="3">
        <v>2334.15</v>
      </c>
      <c r="L307" s="3" t="s">
        <v>29</v>
      </c>
      <c r="M307" s="5">
        <f t="shared" si="1"/>
        <v>339.15</v>
      </c>
      <c r="N307" s="6">
        <f t="shared" si="2"/>
        <v>0.17</v>
      </c>
      <c r="O307" s="6">
        <f t="shared" si="3"/>
        <v>0.1452991453</v>
      </c>
      <c r="P307" s="5">
        <f t="shared" si="4"/>
        <v>289.8717949</v>
      </c>
    </row>
    <row r="308" ht="14.25" customHeight="1">
      <c r="A308" s="2">
        <v>44620.0</v>
      </c>
      <c r="B308" s="2" t="s">
        <v>18</v>
      </c>
      <c r="C308" s="3">
        <v>15.0</v>
      </c>
      <c r="D308" s="3" t="s">
        <v>24</v>
      </c>
      <c r="E308" s="3" t="s">
        <v>22</v>
      </c>
      <c r="F308" s="3" t="s">
        <v>20</v>
      </c>
      <c r="G308" s="3">
        <v>0.0</v>
      </c>
      <c r="H308" s="3">
        <v>67.0</v>
      </c>
      <c r="I308" s="3">
        <v>85.76</v>
      </c>
      <c r="J308" s="3">
        <v>1005.0</v>
      </c>
      <c r="K308" s="3">
        <v>1286.4</v>
      </c>
      <c r="L308" s="3" t="s">
        <v>29</v>
      </c>
      <c r="M308" s="5">
        <f t="shared" si="1"/>
        <v>281.4</v>
      </c>
      <c r="N308" s="6">
        <f t="shared" si="2"/>
        <v>0.28</v>
      </c>
      <c r="O308" s="6">
        <f t="shared" si="3"/>
        <v>0.21875</v>
      </c>
      <c r="P308" s="5">
        <f t="shared" si="4"/>
        <v>219.84375</v>
      </c>
    </row>
    <row r="309" ht="14.25" customHeight="1">
      <c r="A309" s="2">
        <v>44624.0</v>
      </c>
      <c r="B309" s="2" t="s">
        <v>13</v>
      </c>
      <c r="C309" s="3">
        <v>13.0</v>
      </c>
      <c r="D309" s="3" t="s">
        <v>23</v>
      </c>
      <c r="E309" s="3" t="s">
        <v>15</v>
      </c>
      <c r="F309" s="3" t="s">
        <v>16</v>
      </c>
      <c r="G309" s="3">
        <v>0.0</v>
      </c>
      <c r="H309" s="3">
        <v>18.0</v>
      </c>
      <c r="I309" s="3">
        <v>24.66</v>
      </c>
      <c r="J309" s="3">
        <v>234.0</v>
      </c>
      <c r="K309" s="3">
        <v>320.58</v>
      </c>
      <c r="L309" s="3" t="s">
        <v>30</v>
      </c>
      <c r="M309" s="5">
        <f t="shared" si="1"/>
        <v>86.58</v>
      </c>
      <c r="N309" s="6">
        <f t="shared" si="2"/>
        <v>0.37</v>
      </c>
      <c r="O309" s="6">
        <f t="shared" si="3"/>
        <v>0.2700729927</v>
      </c>
      <c r="P309" s="5">
        <f t="shared" si="4"/>
        <v>63.19708029</v>
      </c>
    </row>
    <row r="310" ht="14.25" customHeight="1">
      <c r="A310" s="2">
        <v>44626.0</v>
      </c>
      <c r="B310" s="2" t="s">
        <v>28</v>
      </c>
      <c r="C310" s="3">
        <v>2.0</v>
      </c>
      <c r="D310" s="3" t="s">
        <v>25</v>
      </c>
      <c r="E310" s="3" t="s">
        <v>22</v>
      </c>
      <c r="F310" s="3" t="s">
        <v>20</v>
      </c>
      <c r="G310" s="3">
        <v>0.0</v>
      </c>
      <c r="H310" s="3">
        <v>44.0</v>
      </c>
      <c r="I310" s="3">
        <v>48.84</v>
      </c>
      <c r="J310" s="3">
        <v>88.0</v>
      </c>
      <c r="K310" s="3">
        <v>97.68</v>
      </c>
      <c r="L310" s="3" t="s">
        <v>30</v>
      </c>
      <c r="M310" s="5">
        <f t="shared" si="1"/>
        <v>9.68</v>
      </c>
      <c r="N310" s="6">
        <f t="shared" si="2"/>
        <v>0.11</v>
      </c>
      <c r="O310" s="6">
        <f t="shared" si="3"/>
        <v>0.0990990991</v>
      </c>
      <c r="P310" s="5">
        <f t="shared" si="4"/>
        <v>8.720720721</v>
      </c>
    </row>
    <row r="311" ht="14.25" customHeight="1">
      <c r="A311" s="2">
        <v>44627.0</v>
      </c>
      <c r="B311" s="2" t="s">
        <v>13</v>
      </c>
      <c r="C311" s="3">
        <v>1.0</v>
      </c>
      <c r="D311" s="3" t="s">
        <v>23</v>
      </c>
      <c r="E311" s="3" t="s">
        <v>22</v>
      </c>
      <c r="F311" s="3" t="s">
        <v>20</v>
      </c>
      <c r="G311" s="3">
        <v>0.0</v>
      </c>
      <c r="H311" s="3">
        <v>71.0</v>
      </c>
      <c r="I311" s="3">
        <v>80.94</v>
      </c>
      <c r="J311" s="3">
        <v>71.0</v>
      </c>
      <c r="K311" s="3">
        <v>80.94</v>
      </c>
      <c r="L311" s="3" t="s">
        <v>30</v>
      </c>
      <c r="M311" s="5">
        <f t="shared" si="1"/>
        <v>9.94</v>
      </c>
      <c r="N311" s="6">
        <f t="shared" si="2"/>
        <v>0.14</v>
      </c>
      <c r="O311" s="6">
        <f t="shared" si="3"/>
        <v>0.1228070175</v>
      </c>
      <c r="P311" s="5">
        <f t="shared" si="4"/>
        <v>8.719298246</v>
      </c>
    </row>
    <row r="312" ht="14.25" customHeight="1">
      <c r="A312" s="2">
        <v>44628.0</v>
      </c>
      <c r="B312" s="2" t="s">
        <v>28</v>
      </c>
      <c r="C312" s="3">
        <v>6.0</v>
      </c>
      <c r="D312" s="3" t="s">
        <v>23</v>
      </c>
      <c r="E312" s="3" t="s">
        <v>22</v>
      </c>
      <c r="F312" s="3" t="s">
        <v>16</v>
      </c>
      <c r="G312" s="3">
        <v>0.0</v>
      </c>
      <c r="H312" s="3">
        <v>76.0</v>
      </c>
      <c r="I312" s="3">
        <v>82.08</v>
      </c>
      <c r="J312" s="3">
        <v>456.0</v>
      </c>
      <c r="K312" s="3">
        <v>492.48</v>
      </c>
      <c r="L312" s="3" t="s">
        <v>30</v>
      </c>
      <c r="M312" s="5">
        <f t="shared" si="1"/>
        <v>36.48</v>
      </c>
      <c r="N312" s="6">
        <f t="shared" si="2"/>
        <v>0.08</v>
      </c>
      <c r="O312" s="6">
        <f t="shared" si="3"/>
        <v>0.07407407407</v>
      </c>
      <c r="P312" s="5">
        <f t="shared" si="4"/>
        <v>33.77777778</v>
      </c>
    </row>
    <row r="313" ht="14.25" customHeight="1">
      <c r="A313" s="2">
        <v>44629.0</v>
      </c>
      <c r="B313" s="2" t="s">
        <v>13</v>
      </c>
      <c r="C313" s="3">
        <v>3.0</v>
      </c>
      <c r="D313" s="3" t="s">
        <v>23</v>
      </c>
      <c r="E313" s="3" t="s">
        <v>22</v>
      </c>
      <c r="F313" s="3" t="s">
        <v>16</v>
      </c>
      <c r="G313" s="3">
        <v>0.0</v>
      </c>
      <c r="H313" s="3">
        <v>148.0</v>
      </c>
      <c r="I313" s="3">
        <v>201.28</v>
      </c>
      <c r="J313" s="3">
        <v>444.0</v>
      </c>
      <c r="K313" s="3">
        <v>603.84</v>
      </c>
      <c r="L313" s="3" t="s">
        <v>30</v>
      </c>
      <c r="M313" s="5">
        <f t="shared" si="1"/>
        <v>159.84</v>
      </c>
      <c r="N313" s="6">
        <f t="shared" si="2"/>
        <v>0.36</v>
      </c>
      <c r="O313" s="6">
        <f t="shared" si="3"/>
        <v>0.2647058824</v>
      </c>
      <c r="P313" s="5">
        <f t="shared" si="4"/>
        <v>117.5294118</v>
      </c>
    </row>
    <row r="314" ht="14.25" customHeight="1">
      <c r="A314" s="2">
        <v>44629.0</v>
      </c>
      <c r="B314" s="2" t="s">
        <v>13</v>
      </c>
      <c r="C314" s="3">
        <v>11.0</v>
      </c>
      <c r="D314" s="3" t="s">
        <v>19</v>
      </c>
      <c r="E314" s="3" t="s">
        <v>16</v>
      </c>
      <c r="F314" s="3" t="s">
        <v>20</v>
      </c>
      <c r="G314" s="3">
        <v>0.0</v>
      </c>
      <c r="H314" s="3">
        <v>44.0</v>
      </c>
      <c r="I314" s="3">
        <v>48.84</v>
      </c>
      <c r="J314" s="3">
        <v>484.0</v>
      </c>
      <c r="K314" s="3">
        <v>537.24</v>
      </c>
      <c r="L314" s="3" t="s">
        <v>30</v>
      </c>
      <c r="M314" s="5">
        <f t="shared" si="1"/>
        <v>53.24</v>
      </c>
      <c r="N314" s="6">
        <f t="shared" si="2"/>
        <v>0.11</v>
      </c>
      <c r="O314" s="6">
        <f t="shared" si="3"/>
        <v>0.0990990991</v>
      </c>
      <c r="P314" s="5">
        <f t="shared" si="4"/>
        <v>47.96396396</v>
      </c>
    </row>
    <row r="315" ht="14.25" customHeight="1">
      <c r="A315" s="2">
        <v>44630.0</v>
      </c>
      <c r="B315" s="2" t="s">
        <v>18</v>
      </c>
      <c r="C315" s="3">
        <v>12.0</v>
      </c>
      <c r="D315" s="3" t="s">
        <v>23</v>
      </c>
      <c r="E315" s="3" t="s">
        <v>15</v>
      </c>
      <c r="F315" s="3" t="s">
        <v>16</v>
      </c>
      <c r="G315" s="3">
        <v>0.0</v>
      </c>
      <c r="H315" s="3">
        <v>95.0</v>
      </c>
      <c r="I315" s="3">
        <v>119.7</v>
      </c>
      <c r="J315" s="3">
        <v>1140.0</v>
      </c>
      <c r="K315" s="3">
        <v>1436.4</v>
      </c>
      <c r="L315" s="3" t="s">
        <v>30</v>
      </c>
      <c r="M315" s="5">
        <f t="shared" si="1"/>
        <v>296.4</v>
      </c>
      <c r="N315" s="6">
        <f t="shared" si="2"/>
        <v>0.26</v>
      </c>
      <c r="O315" s="6">
        <f t="shared" si="3"/>
        <v>0.2063492063</v>
      </c>
      <c r="P315" s="5">
        <f t="shared" si="4"/>
        <v>235.2380952</v>
      </c>
    </row>
    <row r="316" ht="14.25" customHeight="1">
      <c r="A316" s="2">
        <v>44634.0</v>
      </c>
      <c r="B316" s="2" t="s">
        <v>13</v>
      </c>
      <c r="C316" s="3">
        <v>2.0</v>
      </c>
      <c r="D316" s="3" t="s">
        <v>24</v>
      </c>
      <c r="E316" s="3" t="s">
        <v>22</v>
      </c>
      <c r="F316" s="3" t="s">
        <v>20</v>
      </c>
      <c r="G316" s="3">
        <v>0.0</v>
      </c>
      <c r="H316" s="3">
        <v>13.0</v>
      </c>
      <c r="I316" s="3">
        <v>16.64</v>
      </c>
      <c r="J316" s="3">
        <v>26.0</v>
      </c>
      <c r="K316" s="3">
        <v>33.28</v>
      </c>
      <c r="L316" s="3" t="s">
        <v>30</v>
      </c>
      <c r="M316" s="5">
        <f t="shared" si="1"/>
        <v>7.28</v>
      </c>
      <c r="N316" s="6">
        <f t="shared" si="2"/>
        <v>0.28</v>
      </c>
      <c r="O316" s="6">
        <f t="shared" si="3"/>
        <v>0.21875</v>
      </c>
      <c r="P316" s="5">
        <f t="shared" si="4"/>
        <v>5.6875</v>
      </c>
    </row>
    <row r="317" ht="14.25" customHeight="1">
      <c r="A317" s="2">
        <v>44634.0</v>
      </c>
      <c r="B317" s="2" t="s">
        <v>18</v>
      </c>
      <c r="C317" s="3">
        <v>13.0</v>
      </c>
      <c r="D317" s="3" t="s">
        <v>24</v>
      </c>
      <c r="E317" s="3" t="s">
        <v>22</v>
      </c>
      <c r="F317" s="3" t="s">
        <v>16</v>
      </c>
      <c r="G317" s="3">
        <v>0.0</v>
      </c>
      <c r="H317" s="3">
        <v>18.0</v>
      </c>
      <c r="I317" s="3">
        <v>24.66</v>
      </c>
      <c r="J317" s="3">
        <v>234.0</v>
      </c>
      <c r="K317" s="3">
        <v>320.58</v>
      </c>
      <c r="L317" s="3" t="s">
        <v>30</v>
      </c>
      <c r="M317" s="5">
        <f t="shared" si="1"/>
        <v>86.58</v>
      </c>
      <c r="N317" s="6">
        <f t="shared" si="2"/>
        <v>0.37</v>
      </c>
      <c r="O317" s="6">
        <f t="shared" si="3"/>
        <v>0.2700729927</v>
      </c>
      <c r="P317" s="5">
        <f t="shared" si="4"/>
        <v>63.19708029</v>
      </c>
    </row>
    <row r="318" ht="14.25" customHeight="1">
      <c r="A318" s="2">
        <v>44638.0</v>
      </c>
      <c r="B318" s="2" t="s">
        <v>18</v>
      </c>
      <c r="C318" s="3">
        <v>2.0</v>
      </c>
      <c r="D318" s="3" t="s">
        <v>25</v>
      </c>
      <c r="E318" s="3" t="s">
        <v>16</v>
      </c>
      <c r="F318" s="3" t="s">
        <v>20</v>
      </c>
      <c r="G318" s="3">
        <v>0.0</v>
      </c>
      <c r="H318" s="3">
        <v>150.0</v>
      </c>
      <c r="I318" s="3">
        <v>210.0</v>
      </c>
      <c r="J318" s="3">
        <v>300.0</v>
      </c>
      <c r="K318" s="3">
        <v>420.0</v>
      </c>
      <c r="L318" s="3" t="s">
        <v>30</v>
      </c>
      <c r="M318" s="5">
        <f t="shared" si="1"/>
        <v>120</v>
      </c>
      <c r="N318" s="6">
        <f t="shared" si="2"/>
        <v>0.4</v>
      </c>
      <c r="O318" s="6">
        <f t="shared" si="3"/>
        <v>0.2857142857</v>
      </c>
      <c r="P318" s="5">
        <f t="shared" si="4"/>
        <v>85.71428571</v>
      </c>
    </row>
    <row r="319" ht="14.25" customHeight="1">
      <c r="A319" s="2">
        <v>44638.0</v>
      </c>
      <c r="B319" s="2" t="s">
        <v>28</v>
      </c>
      <c r="C319" s="3">
        <v>10.0</v>
      </c>
      <c r="D319" s="3" t="s">
        <v>24</v>
      </c>
      <c r="E319" s="3" t="s">
        <v>22</v>
      </c>
      <c r="F319" s="3" t="s">
        <v>20</v>
      </c>
      <c r="G319" s="3">
        <v>0.0</v>
      </c>
      <c r="H319" s="3">
        <v>48.0</v>
      </c>
      <c r="I319" s="3">
        <v>57.120000000000005</v>
      </c>
      <c r="J319" s="3">
        <v>480.0</v>
      </c>
      <c r="K319" s="3">
        <v>571.2</v>
      </c>
      <c r="L319" s="3" t="s">
        <v>30</v>
      </c>
      <c r="M319" s="5">
        <f t="shared" si="1"/>
        <v>91.2</v>
      </c>
      <c r="N319" s="6">
        <f t="shared" si="2"/>
        <v>0.19</v>
      </c>
      <c r="O319" s="6">
        <f t="shared" si="3"/>
        <v>0.1596638655</v>
      </c>
      <c r="P319" s="5">
        <f t="shared" si="4"/>
        <v>76.63865546</v>
      </c>
    </row>
    <row r="320" ht="14.25" customHeight="1">
      <c r="A320" s="2">
        <v>44639.0</v>
      </c>
      <c r="B320" s="2" t="s">
        <v>13</v>
      </c>
      <c r="C320" s="3">
        <v>6.0</v>
      </c>
      <c r="D320" s="3" t="s">
        <v>24</v>
      </c>
      <c r="E320" s="3" t="s">
        <v>15</v>
      </c>
      <c r="F320" s="3" t="s">
        <v>20</v>
      </c>
      <c r="G320" s="3">
        <v>0.0</v>
      </c>
      <c r="H320" s="3">
        <v>138.0</v>
      </c>
      <c r="I320" s="3">
        <v>173.88</v>
      </c>
      <c r="J320" s="3">
        <v>828.0</v>
      </c>
      <c r="K320" s="3">
        <v>1043.28</v>
      </c>
      <c r="L320" s="3" t="s">
        <v>30</v>
      </c>
      <c r="M320" s="5">
        <f t="shared" si="1"/>
        <v>215.28</v>
      </c>
      <c r="N320" s="6">
        <f t="shared" si="2"/>
        <v>0.26</v>
      </c>
      <c r="O320" s="6">
        <f t="shared" si="3"/>
        <v>0.2063492063</v>
      </c>
      <c r="P320" s="5">
        <f t="shared" si="4"/>
        <v>170.8571429</v>
      </c>
    </row>
    <row r="321" ht="14.25" customHeight="1">
      <c r="A321" s="2">
        <v>44643.0</v>
      </c>
      <c r="B321" s="2" t="s">
        <v>21</v>
      </c>
      <c r="C321" s="3">
        <v>9.0</v>
      </c>
      <c r="D321" s="3" t="s">
        <v>19</v>
      </c>
      <c r="E321" s="3" t="s">
        <v>22</v>
      </c>
      <c r="F321" s="3" t="s">
        <v>20</v>
      </c>
      <c r="G321" s="3">
        <v>0.0</v>
      </c>
      <c r="H321" s="3">
        <v>89.0</v>
      </c>
      <c r="I321" s="3">
        <v>117.48</v>
      </c>
      <c r="J321" s="3">
        <v>801.0</v>
      </c>
      <c r="K321" s="3">
        <v>1057.32</v>
      </c>
      <c r="L321" s="3" t="s">
        <v>30</v>
      </c>
      <c r="M321" s="5">
        <f t="shared" si="1"/>
        <v>256.32</v>
      </c>
      <c r="N321" s="6">
        <f t="shared" si="2"/>
        <v>0.32</v>
      </c>
      <c r="O321" s="6">
        <f t="shared" si="3"/>
        <v>0.2424242424</v>
      </c>
      <c r="P321" s="5">
        <f t="shared" si="4"/>
        <v>194.1818182</v>
      </c>
    </row>
    <row r="322" ht="14.25" customHeight="1">
      <c r="A322" s="2">
        <v>44645.0</v>
      </c>
      <c r="B322" s="2" t="s">
        <v>18</v>
      </c>
      <c r="C322" s="3">
        <v>2.0</v>
      </c>
      <c r="D322" s="3" t="s">
        <v>23</v>
      </c>
      <c r="E322" s="3" t="s">
        <v>15</v>
      </c>
      <c r="F322" s="3" t="s">
        <v>16</v>
      </c>
      <c r="G322" s="3">
        <v>0.0</v>
      </c>
      <c r="H322" s="3">
        <v>98.0</v>
      </c>
      <c r="I322" s="3">
        <v>103.88</v>
      </c>
      <c r="J322" s="3">
        <v>196.0</v>
      </c>
      <c r="K322" s="3">
        <v>207.76</v>
      </c>
      <c r="L322" s="3" t="s">
        <v>30</v>
      </c>
      <c r="M322" s="5">
        <f t="shared" si="1"/>
        <v>11.76</v>
      </c>
      <c r="N322" s="6">
        <f t="shared" si="2"/>
        <v>0.06</v>
      </c>
      <c r="O322" s="6">
        <f t="shared" si="3"/>
        <v>0.05660377358</v>
      </c>
      <c r="P322" s="5">
        <f t="shared" si="4"/>
        <v>11.09433962</v>
      </c>
    </row>
    <row r="323" ht="14.25" customHeight="1">
      <c r="A323" s="2">
        <v>44645.0</v>
      </c>
      <c r="B323" s="2" t="s">
        <v>28</v>
      </c>
      <c r="C323" s="3">
        <v>11.0</v>
      </c>
      <c r="D323" s="3" t="s">
        <v>24</v>
      </c>
      <c r="E323" s="3" t="s">
        <v>22</v>
      </c>
      <c r="F323" s="3" t="s">
        <v>16</v>
      </c>
      <c r="G323" s="3">
        <v>0.0</v>
      </c>
      <c r="H323" s="3">
        <v>148.0</v>
      </c>
      <c r="I323" s="3">
        <v>201.28</v>
      </c>
      <c r="J323" s="3">
        <v>1628.0</v>
      </c>
      <c r="K323" s="3">
        <v>2214.08</v>
      </c>
      <c r="L323" s="3" t="s">
        <v>30</v>
      </c>
      <c r="M323" s="5">
        <f t="shared" si="1"/>
        <v>586.08</v>
      </c>
      <c r="N323" s="6">
        <f t="shared" si="2"/>
        <v>0.36</v>
      </c>
      <c r="O323" s="6">
        <f t="shared" si="3"/>
        <v>0.2647058824</v>
      </c>
      <c r="P323" s="5">
        <f t="shared" si="4"/>
        <v>430.9411765</v>
      </c>
    </row>
    <row r="324" ht="14.25" customHeight="1">
      <c r="A324" s="2">
        <v>44649.0</v>
      </c>
      <c r="B324" s="2" t="s">
        <v>21</v>
      </c>
      <c r="C324" s="3">
        <v>12.0</v>
      </c>
      <c r="D324" s="3" t="s">
        <v>19</v>
      </c>
      <c r="E324" s="3" t="s">
        <v>16</v>
      </c>
      <c r="F324" s="3" t="s">
        <v>16</v>
      </c>
      <c r="G324" s="3">
        <v>0.0</v>
      </c>
      <c r="H324" s="3">
        <v>89.0</v>
      </c>
      <c r="I324" s="3">
        <v>117.48</v>
      </c>
      <c r="J324" s="3">
        <v>1068.0</v>
      </c>
      <c r="K324" s="3">
        <v>1409.76</v>
      </c>
      <c r="L324" s="3" t="s">
        <v>30</v>
      </c>
      <c r="M324" s="5">
        <f t="shared" si="1"/>
        <v>341.76</v>
      </c>
      <c r="N324" s="6">
        <f t="shared" si="2"/>
        <v>0.32</v>
      </c>
      <c r="O324" s="6">
        <f t="shared" si="3"/>
        <v>0.2424242424</v>
      </c>
      <c r="P324" s="5">
        <f t="shared" si="4"/>
        <v>258.9090909</v>
      </c>
    </row>
    <row r="325" ht="14.25" customHeight="1">
      <c r="A325" s="2">
        <v>44650.0</v>
      </c>
      <c r="B325" s="2" t="s">
        <v>28</v>
      </c>
      <c r="C325" s="3">
        <v>13.0</v>
      </c>
      <c r="D325" s="3" t="s">
        <v>24</v>
      </c>
      <c r="E325" s="3" t="s">
        <v>16</v>
      </c>
      <c r="F325" s="3" t="s">
        <v>20</v>
      </c>
      <c r="G325" s="3">
        <v>0.0</v>
      </c>
      <c r="H325" s="3">
        <v>98.0</v>
      </c>
      <c r="I325" s="3">
        <v>103.88</v>
      </c>
      <c r="J325" s="3">
        <v>1274.0</v>
      </c>
      <c r="K325" s="3">
        <v>1350.44</v>
      </c>
      <c r="L325" s="3" t="s">
        <v>30</v>
      </c>
      <c r="M325" s="5">
        <f t="shared" si="1"/>
        <v>76.44</v>
      </c>
      <c r="N325" s="6">
        <f t="shared" si="2"/>
        <v>0.06</v>
      </c>
      <c r="O325" s="6">
        <f t="shared" si="3"/>
        <v>0.05660377358</v>
      </c>
      <c r="P325" s="5">
        <f t="shared" si="4"/>
        <v>72.11320755</v>
      </c>
    </row>
    <row r="326" ht="14.25" customHeight="1">
      <c r="A326" s="2">
        <v>44652.0</v>
      </c>
      <c r="B326" s="2" t="s">
        <v>13</v>
      </c>
      <c r="C326" s="3">
        <v>2.0</v>
      </c>
      <c r="D326" s="3" t="s">
        <v>23</v>
      </c>
      <c r="E326" s="3" t="s">
        <v>16</v>
      </c>
      <c r="F326" s="3" t="s">
        <v>20</v>
      </c>
      <c r="G326" s="3">
        <v>0.0</v>
      </c>
      <c r="H326" s="3">
        <v>105.0</v>
      </c>
      <c r="I326" s="3">
        <v>142.8</v>
      </c>
      <c r="J326" s="3">
        <v>210.0</v>
      </c>
      <c r="K326" s="3">
        <v>285.6</v>
      </c>
      <c r="L326" s="3" t="s">
        <v>31</v>
      </c>
      <c r="M326" s="5">
        <f t="shared" si="1"/>
        <v>75.6</v>
      </c>
      <c r="N326" s="6">
        <f t="shared" si="2"/>
        <v>0.36</v>
      </c>
      <c r="O326" s="6">
        <f t="shared" si="3"/>
        <v>0.2647058824</v>
      </c>
      <c r="P326" s="5">
        <f t="shared" si="4"/>
        <v>55.58823529</v>
      </c>
    </row>
    <row r="327" ht="14.25" customHeight="1">
      <c r="A327" s="2">
        <v>44653.0</v>
      </c>
      <c r="B327" s="2" t="s">
        <v>13</v>
      </c>
      <c r="C327" s="3">
        <v>3.0</v>
      </c>
      <c r="D327" s="3" t="s">
        <v>14</v>
      </c>
      <c r="E327" s="3" t="s">
        <v>22</v>
      </c>
      <c r="F327" s="3" t="s">
        <v>20</v>
      </c>
      <c r="G327" s="3">
        <v>0.0</v>
      </c>
      <c r="H327" s="3">
        <v>105.0</v>
      </c>
      <c r="I327" s="3">
        <v>142.8</v>
      </c>
      <c r="J327" s="3">
        <v>315.0</v>
      </c>
      <c r="K327" s="3">
        <v>428.40000000000003</v>
      </c>
      <c r="L327" s="3" t="s">
        <v>31</v>
      </c>
      <c r="M327" s="5">
        <f t="shared" si="1"/>
        <v>113.4</v>
      </c>
      <c r="N327" s="6">
        <f t="shared" si="2"/>
        <v>0.36</v>
      </c>
      <c r="O327" s="6">
        <f t="shared" si="3"/>
        <v>0.2647058824</v>
      </c>
      <c r="P327" s="5">
        <f t="shared" si="4"/>
        <v>83.38235294</v>
      </c>
    </row>
    <row r="328" ht="14.25" customHeight="1">
      <c r="A328" s="2">
        <v>44657.0</v>
      </c>
      <c r="B328" s="2" t="s">
        <v>28</v>
      </c>
      <c r="C328" s="3">
        <v>2.0</v>
      </c>
      <c r="D328" s="3" t="s">
        <v>19</v>
      </c>
      <c r="E328" s="3" t="s">
        <v>15</v>
      </c>
      <c r="F328" s="3" t="s">
        <v>20</v>
      </c>
      <c r="G328" s="3">
        <v>0.0</v>
      </c>
      <c r="H328" s="3">
        <v>90.0</v>
      </c>
      <c r="I328" s="3">
        <v>115.2</v>
      </c>
      <c r="J328" s="3">
        <v>180.0</v>
      </c>
      <c r="K328" s="3">
        <v>230.4</v>
      </c>
      <c r="L328" s="3" t="s">
        <v>31</v>
      </c>
      <c r="M328" s="5">
        <f t="shared" si="1"/>
        <v>50.4</v>
      </c>
      <c r="N328" s="6">
        <f t="shared" si="2"/>
        <v>0.28</v>
      </c>
      <c r="O328" s="6">
        <f t="shared" si="3"/>
        <v>0.21875</v>
      </c>
      <c r="P328" s="5">
        <f t="shared" si="4"/>
        <v>39.375</v>
      </c>
    </row>
    <row r="329" ht="14.25" customHeight="1">
      <c r="A329" s="2">
        <v>44658.0</v>
      </c>
      <c r="B329" s="2" t="s">
        <v>13</v>
      </c>
      <c r="C329" s="3">
        <v>7.0</v>
      </c>
      <c r="D329" s="3" t="s">
        <v>23</v>
      </c>
      <c r="E329" s="3" t="s">
        <v>22</v>
      </c>
      <c r="F329" s="3" t="s">
        <v>16</v>
      </c>
      <c r="G329" s="3">
        <v>0.0</v>
      </c>
      <c r="H329" s="3">
        <v>18.0</v>
      </c>
      <c r="I329" s="3">
        <v>24.66</v>
      </c>
      <c r="J329" s="3">
        <v>126.0</v>
      </c>
      <c r="K329" s="3">
        <v>172.62</v>
      </c>
      <c r="L329" s="3" t="s">
        <v>31</v>
      </c>
      <c r="M329" s="5">
        <f t="shared" si="1"/>
        <v>46.62</v>
      </c>
      <c r="N329" s="6">
        <f t="shared" si="2"/>
        <v>0.37</v>
      </c>
      <c r="O329" s="6">
        <f t="shared" si="3"/>
        <v>0.2700729927</v>
      </c>
      <c r="P329" s="5">
        <f t="shared" si="4"/>
        <v>34.02919708</v>
      </c>
    </row>
    <row r="330" ht="14.25" customHeight="1">
      <c r="A330" s="2">
        <v>44660.0</v>
      </c>
      <c r="B330" s="2" t="s">
        <v>28</v>
      </c>
      <c r="C330" s="3">
        <v>12.0</v>
      </c>
      <c r="D330" s="3" t="s">
        <v>14</v>
      </c>
      <c r="E330" s="3" t="s">
        <v>15</v>
      </c>
      <c r="F330" s="3" t="s">
        <v>20</v>
      </c>
      <c r="G330" s="3">
        <v>0.0</v>
      </c>
      <c r="H330" s="3">
        <v>37.0</v>
      </c>
      <c r="I330" s="3">
        <v>42.55</v>
      </c>
      <c r="J330" s="3">
        <v>444.0</v>
      </c>
      <c r="K330" s="3">
        <v>510.59999999999997</v>
      </c>
      <c r="L330" s="3" t="s">
        <v>31</v>
      </c>
      <c r="M330" s="5">
        <f t="shared" si="1"/>
        <v>66.6</v>
      </c>
      <c r="N330" s="6">
        <f t="shared" si="2"/>
        <v>0.15</v>
      </c>
      <c r="O330" s="6">
        <f t="shared" si="3"/>
        <v>0.1304347826</v>
      </c>
      <c r="P330" s="5">
        <f t="shared" si="4"/>
        <v>57.91304348</v>
      </c>
    </row>
    <row r="331" ht="14.25" customHeight="1">
      <c r="A331" s="2">
        <v>44660.0</v>
      </c>
      <c r="B331" s="2" t="s">
        <v>18</v>
      </c>
      <c r="C331" s="3">
        <v>9.0</v>
      </c>
      <c r="D331" s="3" t="s">
        <v>23</v>
      </c>
      <c r="E331" s="3" t="s">
        <v>16</v>
      </c>
      <c r="F331" s="3" t="s">
        <v>16</v>
      </c>
      <c r="G331" s="3">
        <v>0.0</v>
      </c>
      <c r="H331" s="3">
        <v>105.0</v>
      </c>
      <c r="I331" s="3">
        <v>142.8</v>
      </c>
      <c r="J331" s="3">
        <v>945.0</v>
      </c>
      <c r="K331" s="3">
        <v>1285.2</v>
      </c>
      <c r="L331" s="3" t="s">
        <v>31</v>
      </c>
      <c r="M331" s="5">
        <f t="shared" si="1"/>
        <v>340.2</v>
      </c>
      <c r="N331" s="6">
        <f t="shared" si="2"/>
        <v>0.36</v>
      </c>
      <c r="O331" s="6">
        <f t="shared" si="3"/>
        <v>0.2647058824</v>
      </c>
      <c r="P331" s="5">
        <f t="shared" si="4"/>
        <v>250.1470588</v>
      </c>
    </row>
    <row r="332" ht="14.25" customHeight="1">
      <c r="A332" s="2">
        <v>44664.0</v>
      </c>
      <c r="B332" s="2" t="s">
        <v>13</v>
      </c>
      <c r="C332" s="3">
        <v>14.0</v>
      </c>
      <c r="D332" s="3" t="s">
        <v>24</v>
      </c>
      <c r="E332" s="3" t="s">
        <v>15</v>
      </c>
      <c r="F332" s="3" t="s">
        <v>16</v>
      </c>
      <c r="G332" s="3">
        <v>0.0</v>
      </c>
      <c r="H332" s="3">
        <v>13.0</v>
      </c>
      <c r="I332" s="3">
        <v>16.64</v>
      </c>
      <c r="J332" s="3">
        <v>182.0</v>
      </c>
      <c r="K332" s="3">
        <v>232.96</v>
      </c>
      <c r="L332" s="3" t="s">
        <v>31</v>
      </c>
      <c r="M332" s="5">
        <f t="shared" si="1"/>
        <v>50.96</v>
      </c>
      <c r="N332" s="6">
        <f t="shared" si="2"/>
        <v>0.28</v>
      </c>
      <c r="O332" s="6">
        <f t="shared" si="3"/>
        <v>0.21875</v>
      </c>
      <c r="P332" s="5">
        <f t="shared" si="4"/>
        <v>39.8125</v>
      </c>
    </row>
    <row r="333" ht="14.25" customHeight="1">
      <c r="A333" s="2">
        <v>44669.0</v>
      </c>
      <c r="B333" s="2" t="s">
        <v>13</v>
      </c>
      <c r="C333" s="3">
        <v>9.0</v>
      </c>
      <c r="D333" s="3" t="s">
        <v>19</v>
      </c>
      <c r="E333" s="3" t="s">
        <v>22</v>
      </c>
      <c r="F333" s="3" t="s">
        <v>20</v>
      </c>
      <c r="G333" s="3">
        <v>0.0</v>
      </c>
      <c r="H333" s="3">
        <v>138.0</v>
      </c>
      <c r="I333" s="3">
        <v>173.88</v>
      </c>
      <c r="J333" s="3">
        <v>1242.0</v>
      </c>
      <c r="K333" s="3">
        <v>1564.92</v>
      </c>
      <c r="L333" s="3" t="s">
        <v>31</v>
      </c>
      <c r="M333" s="5">
        <f t="shared" si="1"/>
        <v>322.92</v>
      </c>
      <c r="N333" s="6">
        <f t="shared" si="2"/>
        <v>0.26</v>
      </c>
      <c r="O333" s="6">
        <f t="shared" si="3"/>
        <v>0.2063492063</v>
      </c>
      <c r="P333" s="5">
        <f t="shared" si="4"/>
        <v>256.2857143</v>
      </c>
    </row>
    <row r="334" ht="14.25" customHeight="1">
      <c r="A334" s="2">
        <v>44671.0</v>
      </c>
      <c r="B334" s="2" t="s">
        <v>18</v>
      </c>
      <c r="C334" s="3">
        <v>2.0</v>
      </c>
      <c r="D334" s="3" t="s">
        <v>23</v>
      </c>
      <c r="E334" s="3" t="s">
        <v>15</v>
      </c>
      <c r="F334" s="3" t="s">
        <v>16</v>
      </c>
      <c r="G334" s="3">
        <v>0.0</v>
      </c>
      <c r="H334" s="3">
        <v>37.0</v>
      </c>
      <c r="I334" s="3">
        <v>49.21</v>
      </c>
      <c r="J334" s="3">
        <v>74.0</v>
      </c>
      <c r="K334" s="3">
        <v>98.42</v>
      </c>
      <c r="L334" s="3" t="s">
        <v>31</v>
      </c>
      <c r="M334" s="5">
        <f t="shared" si="1"/>
        <v>24.42</v>
      </c>
      <c r="N334" s="6">
        <f t="shared" si="2"/>
        <v>0.33</v>
      </c>
      <c r="O334" s="6">
        <f t="shared" si="3"/>
        <v>0.2481203008</v>
      </c>
      <c r="P334" s="5">
        <f t="shared" si="4"/>
        <v>18.36090226</v>
      </c>
    </row>
    <row r="335" ht="14.25" customHeight="1">
      <c r="A335" s="2">
        <v>44671.0</v>
      </c>
      <c r="B335" s="2" t="s">
        <v>21</v>
      </c>
      <c r="C335" s="3">
        <v>4.0</v>
      </c>
      <c r="D335" s="3" t="s">
        <v>19</v>
      </c>
      <c r="E335" s="3" t="s">
        <v>22</v>
      </c>
      <c r="F335" s="3" t="s">
        <v>16</v>
      </c>
      <c r="G335" s="3">
        <v>0.0</v>
      </c>
      <c r="H335" s="3">
        <v>73.0</v>
      </c>
      <c r="I335" s="3">
        <v>94.17</v>
      </c>
      <c r="J335" s="3">
        <v>292.0</v>
      </c>
      <c r="K335" s="3">
        <v>376.68</v>
      </c>
      <c r="L335" s="3" t="s">
        <v>31</v>
      </c>
      <c r="M335" s="5">
        <f t="shared" si="1"/>
        <v>84.68</v>
      </c>
      <c r="N335" s="6">
        <f t="shared" si="2"/>
        <v>0.29</v>
      </c>
      <c r="O335" s="6">
        <f t="shared" si="3"/>
        <v>0.2248062016</v>
      </c>
      <c r="P335" s="5">
        <f t="shared" si="4"/>
        <v>65.64341085</v>
      </c>
    </row>
    <row r="336" ht="14.25" customHeight="1">
      <c r="A336" s="2">
        <v>44672.0</v>
      </c>
      <c r="B336" s="2" t="s">
        <v>13</v>
      </c>
      <c r="C336" s="3">
        <v>2.0</v>
      </c>
      <c r="D336" s="3" t="s">
        <v>23</v>
      </c>
      <c r="E336" s="3" t="s">
        <v>22</v>
      </c>
      <c r="F336" s="3" t="s">
        <v>20</v>
      </c>
      <c r="G336" s="3">
        <v>0.0</v>
      </c>
      <c r="H336" s="3">
        <v>148.0</v>
      </c>
      <c r="I336" s="3">
        <v>201.28</v>
      </c>
      <c r="J336" s="3">
        <v>296.0</v>
      </c>
      <c r="K336" s="3">
        <v>402.56</v>
      </c>
      <c r="L336" s="3" t="s">
        <v>31</v>
      </c>
      <c r="M336" s="5">
        <f t="shared" si="1"/>
        <v>106.56</v>
      </c>
      <c r="N336" s="6">
        <f t="shared" si="2"/>
        <v>0.36</v>
      </c>
      <c r="O336" s="6">
        <f t="shared" si="3"/>
        <v>0.2647058824</v>
      </c>
      <c r="P336" s="5">
        <f t="shared" si="4"/>
        <v>78.35294118</v>
      </c>
    </row>
    <row r="337" ht="14.25" customHeight="1">
      <c r="A337" s="2">
        <v>44672.0</v>
      </c>
      <c r="B337" s="2" t="s">
        <v>21</v>
      </c>
      <c r="C337" s="3">
        <v>14.0</v>
      </c>
      <c r="D337" s="3" t="s">
        <v>25</v>
      </c>
      <c r="E337" s="3" t="s">
        <v>16</v>
      </c>
      <c r="F337" s="3" t="s">
        <v>16</v>
      </c>
      <c r="G337" s="3">
        <v>0.0</v>
      </c>
      <c r="H337" s="3">
        <v>18.0</v>
      </c>
      <c r="I337" s="3">
        <v>24.66</v>
      </c>
      <c r="J337" s="3">
        <v>252.0</v>
      </c>
      <c r="K337" s="3">
        <v>345.24</v>
      </c>
      <c r="L337" s="3" t="s">
        <v>31</v>
      </c>
      <c r="M337" s="5">
        <f t="shared" si="1"/>
        <v>93.24</v>
      </c>
      <c r="N337" s="6">
        <f t="shared" si="2"/>
        <v>0.37</v>
      </c>
      <c r="O337" s="6">
        <f t="shared" si="3"/>
        <v>0.2700729927</v>
      </c>
      <c r="P337" s="5">
        <f t="shared" si="4"/>
        <v>68.05839416</v>
      </c>
    </row>
    <row r="338" ht="14.25" customHeight="1">
      <c r="A338" s="2">
        <v>44674.0</v>
      </c>
      <c r="B338" s="2" t="s">
        <v>13</v>
      </c>
      <c r="C338" s="3">
        <v>15.0</v>
      </c>
      <c r="D338" s="3" t="s">
        <v>23</v>
      </c>
      <c r="E338" s="3" t="s">
        <v>16</v>
      </c>
      <c r="F338" s="3" t="s">
        <v>16</v>
      </c>
      <c r="G338" s="3">
        <v>0.0</v>
      </c>
      <c r="H338" s="3">
        <v>76.0</v>
      </c>
      <c r="I338" s="3">
        <v>82.08</v>
      </c>
      <c r="J338" s="3">
        <v>1140.0</v>
      </c>
      <c r="K338" s="3">
        <v>1231.2</v>
      </c>
      <c r="L338" s="3" t="s">
        <v>31</v>
      </c>
      <c r="M338" s="5">
        <f t="shared" si="1"/>
        <v>91.2</v>
      </c>
      <c r="N338" s="6">
        <f t="shared" si="2"/>
        <v>0.08</v>
      </c>
      <c r="O338" s="6">
        <f t="shared" si="3"/>
        <v>0.07407407407</v>
      </c>
      <c r="P338" s="5">
        <f t="shared" si="4"/>
        <v>84.44444444</v>
      </c>
    </row>
    <row r="339" ht="14.25" customHeight="1">
      <c r="A339" s="2">
        <v>44675.0</v>
      </c>
      <c r="B339" s="2" t="s">
        <v>28</v>
      </c>
      <c r="C339" s="3">
        <v>4.0</v>
      </c>
      <c r="D339" s="3" t="s">
        <v>25</v>
      </c>
      <c r="E339" s="3" t="s">
        <v>22</v>
      </c>
      <c r="F339" s="3" t="s">
        <v>16</v>
      </c>
      <c r="G339" s="3">
        <v>0.0</v>
      </c>
      <c r="H339" s="3">
        <v>55.0</v>
      </c>
      <c r="I339" s="3">
        <v>58.3</v>
      </c>
      <c r="J339" s="3">
        <v>220.0</v>
      </c>
      <c r="K339" s="3">
        <v>233.2</v>
      </c>
      <c r="L339" s="3" t="s">
        <v>31</v>
      </c>
      <c r="M339" s="5">
        <f t="shared" si="1"/>
        <v>13.2</v>
      </c>
      <c r="N339" s="6">
        <f t="shared" si="2"/>
        <v>0.06</v>
      </c>
      <c r="O339" s="6">
        <f t="shared" si="3"/>
        <v>0.05660377358</v>
      </c>
      <c r="P339" s="5">
        <f t="shared" si="4"/>
        <v>12.45283019</v>
      </c>
    </row>
    <row r="340" ht="14.25" customHeight="1">
      <c r="A340" s="2">
        <v>44676.0</v>
      </c>
      <c r="B340" s="2" t="s">
        <v>28</v>
      </c>
      <c r="C340" s="3">
        <v>9.0</v>
      </c>
      <c r="D340" s="3" t="s">
        <v>19</v>
      </c>
      <c r="E340" s="3" t="s">
        <v>22</v>
      </c>
      <c r="F340" s="3" t="s">
        <v>20</v>
      </c>
      <c r="G340" s="3">
        <v>0.0</v>
      </c>
      <c r="H340" s="3">
        <v>44.0</v>
      </c>
      <c r="I340" s="3">
        <v>48.84</v>
      </c>
      <c r="J340" s="3">
        <v>396.0</v>
      </c>
      <c r="K340" s="3">
        <v>439.56000000000006</v>
      </c>
      <c r="L340" s="3" t="s">
        <v>31</v>
      </c>
      <c r="M340" s="5">
        <f t="shared" si="1"/>
        <v>43.56</v>
      </c>
      <c r="N340" s="6">
        <f t="shared" si="2"/>
        <v>0.11</v>
      </c>
      <c r="O340" s="6">
        <f t="shared" si="3"/>
        <v>0.0990990991</v>
      </c>
      <c r="P340" s="5">
        <f t="shared" si="4"/>
        <v>39.24324324</v>
      </c>
    </row>
    <row r="341" ht="14.25" customHeight="1">
      <c r="A341" s="2">
        <v>44676.0</v>
      </c>
      <c r="B341" s="2" t="s">
        <v>28</v>
      </c>
      <c r="C341" s="3">
        <v>8.0</v>
      </c>
      <c r="D341" s="3" t="s">
        <v>14</v>
      </c>
      <c r="E341" s="3" t="s">
        <v>16</v>
      </c>
      <c r="F341" s="3" t="s">
        <v>16</v>
      </c>
      <c r="G341" s="3">
        <v>0.0</v>
      </c>
      <c r="H341" s="3">
        <v>71.0</v>
      </c>
      <c r="I341" s="3">
        <v>80.94</v>
      </c>
      <c r="J341" s="3">
        <v>568.0</v>
      </c>
      <c r="K341" s="3">
        <v>647.52</v>
      </c>
      <c r="L341" s="3" t="s">
        <v>31</v>
      </c>
      <c r="M341" s="5">
        <f t="shared" si="1"/>
        <v>79.52</v>
      </c>
      <c r="N341" s="6">
        <f t="shared" si="2"/>
        <v>0.14</v>
      </c>
      <c r="O341" s="6">
        <f t="shared" si="3"/>
        <v>0.1228070175</v>
      </c>
      <c r="P341" s="5">
        <f t="shared" si="4"/>
        <v>69.75438596</v>
      </c>
    </row>
    <row r="342" ht="14.25" customHeight="1">
      <c r="A342" s="2">
        <v>44677.0</v>
      </c>
      <c r="B342" s="2" t="s">
        <v>18</v>
      </c>
      <c r="C342" s="3">
        <v>2.0</v>
      </c>
      <c r="D342" s="3" t="s">
        <v>23</v>
      </c>
      <c r="E342" s="3" t="s">
        <v>22</v>
      </c>
      <c r="F342" s="3" t="s">
        <v>20</v>
      </c>
      <c r="G342" s="3">
        <v>0.0</v>
      </c>
      <c r="H342" s="3">
        <v>48.0</v>
      </c>
      <c r="I342" s="3">
        <v>57.120000000000005</v>
      </c>
      <c r="J342" s="3">
        <v>96.0</v>
      </c>
      <c r="K342" s="3">
        <v>114.24000000000001</v>
      </c>
      <c r="L342" s="3" t="s">
        <v>31</v>
      </c>
      <c r="M342" s="5">
        <f t="shared" si="1"/>
        <v>18.24</v>
      </c>
      <c r="N342" s="6">
        <f t="shared" si="2"/>
        <v>0.19</v>
      </c>
      <c r="O342" s="6">
        <f t="shared" si="3"/>
        <v>0.1596638655</v>
      </c>
      <c r="P342" s="5">
        <f t="shared" si="4"/>
        <v>15.32773109</v>
      </c>
    </row>
    <row r="343" ht="14.25" customHeight="1">
      <c r="A343" s="2">
        <v>44679.0</v>
      </c>
      <c r="B343" s="2" t="s">
        <v>21</v>
      </c>
      <c r="C343" s="3">
        <v>14.0</v>
      </c>
      <c r="D343" s="3" t="s">
        <v>23</v>
      </c>
      <c r="E343" s="3" t="s">
        <v>22</v>
      </c>
      <c r="F343" s="3" t="s">
        <v>20</v>
      </c>
      <c r="G343" s="3">
        <v>0.0</v>
      </c>
      <c r="H343" s="3">
        <v>112.0</v>
      </c>
      <c r="I343" s="3">
        <v>146.72</v>
      </c>
      <c r="J343" s="3">
        <v>1568.0</v>
      </c>
      <c r="K343" s="3">
        <v>2054.08</v>
      </c>
      <c r="L343" s="3" t="s">
        <v>31</v>
      </c>
      <c r="M343" s="5">
        <f t="shared" si="1"/>
        <v>486.08</v>
      </c>
      <c r="N343" s="6">
        <f t="shared" si="2"/>
        <v>0.31</v>
      </c>
      <c r="O343" s="6">
        <f t="shared" si="3"/>
        <v>0.2366412214</v>
      </c>
      <c r="P343" s="5">
        <f t="shared" si="4"/>
        <v>371.0534351</v>
      </c>
    </row>
    <row r="344" ht="14.25" customHeight="1">
      <c r="A344" s="2">
        <v>44681.0</v>
      </c>
      <c r="B344" s="2" t="s">
        <v>18</v>
      </c>
      <c r="C344" s="3">
        <v>13.0</v>
      </c>
      <c r="D344" s="3" t="s">
        <v>14</v>
      </c>
      <c r="E344" s="3" t="s">
        <v>16</v>
      </c>
      <c r="F344" s="3" t="s">
        <v>16</v>
      </c>
      <c r="G344" s="3">
        <v>0.0</v>
      </c>
      <c r="H344" s="3">
        <v>13.0</v>
      </c>
      <c r="I344" s="3">
        <v>16.64</v>
      </c>
      <c r="J344" s="3">
        <v>169.0</v>
      </c>
      <c r="K344" s="3">
        <v>216.32</v>
      </c>
      <c r="L344" s="3" t="s">
        <v>31</v>
      </c>
      <c r="M344" s="5">
        <f t="shared" si="1"/>
        <v>47.32</v>
      </c>
      <c r="N344" s="6">
        <f t="shared" si="2"/>
        <v>0.28</v>
      </c>
      <c r="O344" s="6">
        <f t="shared" si="3"/>
        <v>0.21875</v>
      </c>
      <c r="P344" s="5">
        <f t="shared" si="4"/>
        <v>36.96875</v>
      </c>
    </row>
    <row r="345" ht="14.25" customHeight="1">
      <c r="A345" s="2">
        <v>44681.0</v>
      </c>
      <c r="B345" s="2" t="s">
        <v>21</v>
      </c>
      <c r="C345" s="3">
        <v>8.0</v>
      </c>
      <c r="D345" s="3" t="s">
        <v>24</v>
      </c>
      <c r="E345" s="3" t="s">
        <v>22</v>
      </c>
      <c r="F345" s="3" t="s">
        <v>16</v>
      </c>
      <c r="G345" s="3">
        <v>0.0</v>
      </c>
      <c r="H345" s="3">
        <v>48.0</v>
      </c>
      <c r="I345" s="3">
        <v>57.120000000000005</v>
      </c>
      <c r="J345" s="3">
        <v>384.0</v>
      </c>
      <c r="K345" s="3">
        <v>456.96000000000004</v>
      </c>
      <c r="L345" s="3" t="s">
        <v>31</v>
      </c>
      <c r="M345" s="5">
        <f t="shared" si="1"/>
        <v>72.96</v>
      </c>
      <c r="N345" s="6">
        <f t="shared" si="2"/>
        <v>0.19</v>
      </c>
      <c r="O345" s="6">
        <f t="shared" si="3"/>
        <v>0.1596638655</v>
      </c>
      <c r="P345" s="5">
        <f t="shared" si="4"/>
        <v>61.31092437</v>
      </c>
    </row>
    <row r="346" ht="14.25" customHeight="1">
      <c r="A346" s="2">
        <v>44682.0</v>
      </c>
      <c r="B346" s="2" t="s">
        <v>21</v>
      </c>
      <c r="C346" s="3">
        <v>9.0</v>
      </c>
      <c r="D346" s="3" t="s">
        <v>14</v>
      </c>
      <c r="E346" s="3" t="s">
        <v>15</v>
      </c>
      <c r="F346" s="3" t="s">
        <v>16</v>
      </c>
      <c r="G346" s="3">
        <v>0.0</v>
      </c>
      <c r="H346" s="3">
        <v>55.0</v>
      </c>
      <c r="I346" s="3">
        <v>58.3</v>
      </c>
      <c r="J346" s="3">
        <v>495.0</v>
      </c>
      <c r="K346" s="3">
        <v>524.6999999999999</v>
      </c>
      <c r="L346" s="3" t="s">
        <v>32</v>
      </c>
      <c r="M346" s="5">
        <f t="shared" si="1"/>
        <v>29.7</v>
      </c>
      <c r="N346" s="6">
        <f t="shared" si="2"/>
        <v>0.06</v>
      </c>
      <c r="O346" s="6">
        <f t="shared" si="3"/>
        <v>0.05660377358</v>
      </c>
      <c r="P346" s="5">
        <f t="shared" si="4"/>
        <v>28.01886792</v>
      </c>
    </row>
    <row r="347" ht="14.25" customHeight="1">
      <c r="A347" s="2">
        <v>44682.0</v>
      </c>
      <c r="B347" s="2" t="s">
        <v>13</v>
      </c>
      <c r="C347" s="3">
        <v>6.0</v>
      </c>
      <c r="D347" s="3" t="s">
        <v>14</v>
      </c>
      <c r="E347" s="3" t="s">
        <v>16</v>
      </c>
      <c r="F347" s="3" t="s">
        <v>16</v>
      </c>
      <c r="G347" s="3">
        <v>0.0</v>
      </c>
      <c r="H347" s="3">
        <v>95.0</v>
      </c>
      <c r="I347" s="3">
        <v>119.7</v>
      </c>
      <c r="J347" s="3">
        <v>570.0</v>
      </c>
      <c r="K347" s="3">
        <v>718.2</v>
      </c>
      <c r="L347" s="3" t="s">
        <v>32</v>
      </c>
      <c r="M347" s="5">
        <f t="shared" si="1"/>
        <v>148.2</v>
      </c>
      <c r="N347" s="6">
        <f t="shared" si="2"/>
        <v>0.26</v>
      </c>
      <c r="O347" s="6">
        <f t="shared" si="3"/>
        <v>0.2063492063</v>
      </c>
      <c r="P347" s="5">
        <f t="shared" si="4"/>
        <v>117.6190476</v>
      </c>
    </row>
    <row r="348" ht="14.25" customHeight="1">
      <c r="A348" s="2">
        <v>44683.0</v>
      </c>
      <c r="B348" s="2" t="s">
        <v>28</v>
      </c>
      <c r="C348" s="3">
        <v>4.0</v>
      </c>
      <c r="D348" s="3" t="s">
        <v>14</v>
      </c>
      <c r="E348" s="3" t="s">
        <v>16</v>
      </c>
      <c r="F348" s="3" t="s">
        <v>20</v>
      </c>
      <c r="G348" s="3">
        <v>0.0</v>
      </c>
      <c r="H348" s="3">
        <v>112.0</v>
      </c>
      <c r="I348" s="3">
        <v>122.08</v>
      </c>
      <c r="J348" s="3">
        <v>448.0</v>
      </c>
      <c r="K348" s="3">
        <v>488.32</v>
      </c>
      <c r="L348" s="3" t="s">
        <v>32</v>
      </c>
      <c r="M348" s="5">
        <f t="shared" si="1"/>
        <v>40.32</v>
      </c>
      <c r="N348" s="6">
        <f t="shared" si="2"/>
        <v>0.09</v>
      </c>
      <c r="O348" s="6">
        <f t="shared" si="3"/>
        <v>0.08256880734</v>
      </c>
      <c r="P348" s="5">
        <f t="shared" si="4"/>
        <v>36.99082569</v>
      </c>
    </row>
    <row r="349" ht="14.25" customHeight="1">
      <c r="A349" s="2">
        <v>44685.0</v>
      </c>
      <c r="B349" s="2" t="s">
        <v>13</v>
      </c>
      <c r="C349" s="3">
        <v>10.0</v>
      </c>
      <c r="D349" s="3" t="s">
        <v>25</v>
      </c>
      <c r="E349" s="3" t="s">
        <v>22</v>
      </c>
      <c r="F349" s="3" t="s">
        <v>16</v>
      </c>
      <c r="G349" s="3">
        <v>0.0</v>
      </c>
      <c r="H349" s="3">
        <v>61.0</v>
      </c>
      <c r="I349" s="3">
        <v>76.25</v>
      </c>
      <c r="J349" s="3">
        <v>610.0</v>
      </c>
      <c r="K349" s="3">
        <v>762.5</v>
      </c>
      <c r="L349" s="3" t="s">
        <v>32</v>
      </c>
      <c r="M349" s="5">
        <f t="shared" si="1"/>
        <v>152.5</v>
      </c>
      <c r="N349" s="6">
        <f t="shared" si="2"/>
        <v>0.25</v>
      </c>
      <c r="O349" s="6">
        <f t="shared" si="3"/>
        <v>0.2</v>
      </c>
      <c r="P349" s="5">
        <f t="shared" si="4"/>
        <v>122</v>
      </c>
    </row>
    <row r="350" ht="14.25" customHeight="1">
      <c r="A350" s="2">
        <v>44687.0</v>
      </c>
      <c r="B350" s="2" t="s">
        <v>21</v>
      </c>
      <c r="C350" s="3">
        <v>7.0</v>
      </c>
      <c r="D350" s="3" t="s">
        <v>14</v>
      </c>
      <c r="E350" s="3" t="s">
        <v>22</v>
      </c>
      <c r="F350" s="3" t="s">
        <v>16</v>
      </c>
      <c r="G350" s="3">
        <v>0.0</v>
      </c>
      <c r="H350" s="3">
        <v>55.0</v>
      </c>
      <c r="I350" s="3">
        <v>58.3</v>
      </c>
      <c r="J350" s="3">
        <v>385.0</v>
      </c>
      <c r="K350" s="3">
        <v>408.09999999999997</v>
      </c>
      <c r="L350" s="3" t="s">
        <v>32</v>
      </c>
      <c r="M350" s="5">
        <f t="shared" si="1"/>
        <v>23.1</v>
      </c>
      <c r="N350" s="6">
        <f t="shared" si="2"/>
        <v>0.06</v>
      </c>
      <c r="O350" s="6">
        <f t="shared" si="3"/>
        <v>0.05660377358</v>
      </c>
      <c r="P350" s="5">
        <f t="shared" si="4"/>
        <v>21.79245283</v>
      </c>
    </row>
    <row r="351" ht="14.25" customHeight="1">
      <c r="A351" s="2">
        <v>44688.0</v>
      </c>
      <c r="B351" s="2" t="s">
        <v>13</v>
      </c>
      <c r="C351" s="3">
        <v>4.0</v>
      </c>
      <c r="D351" s="3" t="s">
        <v>19</v>
      </c>
      <c r="E351" s="3" t="s">
        <v>16</v>
      </c>
      <c r="F351" s="3" t="s">
        <v>20</v>
      </c>
      <c r="G351" s="3">
        <v>0.0</v>
      </c>
      <c r="H351" s="3">
        <v>12.0</v>
      </c>
      <c r="I351" s="3">
        <v>15.719999999999999</v>
      </c>
      <c r="J351" s="3">
        <v>48.0</v>
      </c>
      <c r="K351" s="3">
        <v>62.879999999999995</v>
      </c>
      <c r="L351" s="3" t="s">
        <v>32</v>
      </c>
      <c r="M351" s="5">
        <f t="shared" si="1"/>
        <v>14.88</v>
      </c>
      <c r="N351" s="6">
        <f t="shared" si="2"/>
        <v>0.31</v>
      </c>
      <c r="O351" s="6">
        <f t="shared" si="3"/>
        <v>0.2366412214</v>
      </c>
      <c r="P351" s="5">
        <f t="shared" si="4"/>
        <v>11.35877863</v>
      </c>
    </row>
    <row r="352" ht="14.25" customHeight="1">
      <c r="A352" s="2">
        <v>44688.0</v>
      </c>
      <c r="B352" s="2" t="s">
        <v>21</v>
      </c>
      <c r="C352" s="3">
        <v>1.0</v>
      </c>
      <c r="D352" s="3" t="s">
        <v>23</v>
      </c>
      <c r="E352" s="3" t="s">
        <v>16</v>
      </c>
      <c r="F352" s="3" t="s">
        <v>16</v>
      </c>
      <c r="G352" s="3">
        <v>0.0</v>
      </c>
      <c r="H352" s="3">
        <v>48.0</v>
      </c>
      <c r="I352" s="3">
        <v>57.120000000000005</v>
      </c>
      <c r="J352" s="3">
        <v>48.0</v>
      </c>
      <c r="K352" s="3">
        <v>57.120000000000005</v>
      </c>
      <c r="L352" s="3" t="s">
        <v>32</v>
      </c>
      <c r="M352" s="5">
        <f t="shared" si="1"/>
        <v>9.12</v>
      </c>
      <c r="N352" s="6">
        <f t="shared" si="2"/>
        <v>0.19</v>
      </c>
      <c r="O352" s="6">
        <f t="shared" si="3"/>
        <v>0.1596638655</v>
      </c>
      <c r="P352" s="5">
        <f t="shared" si="4"/>
        <v>7.663865546</v>
      </c>
    </row>
    <row r="353" ht="14.25" customHeight="1">
      <c r="A353" s="2">
        <v>44689.0</v>
      </c>
      <c r="B353" s="2" t="s">
        <v>28</v>
      </c>
      <c r="C353" s="3">
        <v>7.0</v>
      </c>
      <c r="D353" s="3" t="s">
        <v>14</v>
      </c>
      <c r="E353" s="3" t="s">
        <v>16</v>
      </c>
      <c r="F353" s="3" t="s">
        <v>16</v>
      </c>
      <c r="G353" s="3">
        <v>0.0</v>
      </c>
      <c r="H353" s="3">
        <v>121.0</v>
      </c>
      <c r="I353" s="3">
        <v>141.57</v>
      </c>
      <c r="J353" s="3">
        <v>847.0</v>
      </c>
      <c r="K353" s="3">
        <v>990.99</v>
      </c>
      <c r="L353" s="3" t="s">
        <v>32</v>
      </c>
      <c r="M353" s="5">
        <f t="shared" si="1"/>
        <v>143.99</v>
      </c>
      <c r="N353" s="6">
        <f t="shared" si="2"/>
        <v>0.17</v>
      </c>
      <c r="O353" s="6">
        <f t="shared" si="3"/>
        <v>0.1452991453</v>
      </c>
      <c r="P353" s="5">
        <f t="shared" si="4"/>
        <v>123.0683761</v>
      </c>
    </row>
    <row r="354" ht="14.25" customHeight="1">
      <c r="A354" s="2">
        <v>44690.0</v>
      </c>
      <c r="B354" s="2" t="s">
        <v>13</v>
      </c>
      <c r="C354" s="3">
        <v>12.0</v>
      </c>
      <c r="D354" s="3" t="s">
        <v>24</v>
      </c>
      <c r="E354" s="3" t="s">
        <v>15</v>
      </c>
      <c r="F354" s="3" t="s">
        <v>20</v>
      </c>
      <c r="G354" s="3">
        <v>0.0</v>
      </c>
      <c r="H354" s="3">
        <v>134.0</v>
      </c>
      <c r="I354" s="3">
        <v>156.78</v>
      </c>
      <c r="J354" s="3">
        <v>1608.0</v>
      </c>
      <c r="K354" s="3">
        <v>1881.3600000000001</v>
      </c>
      <c r="L354" s="3" t="s">
        <v>32</v>
      </c>
      <c r="M354" s="5">
        <f t="shared" si="1"/>
        <v>273.36</v>
      </c>
      <c r="N354" s="6">
        <f t="shared" si="2"/>
        <v>0.17</v>
      </c>
      <c r="O354" s="6">
        <f t="shared" si="3"/>
        <v>0.1452991453</v>
      </c>
      <c r="P354" s="5">
        <f t="shared" si="4"/>
        <v>233.6410256</v>
      </c>
    </row>
    <row r="355" ht="14.25" customHeight="1">
      <c r="A355" s="2">
        <v>44691.0</v>
      </c>
      <c r="B355" s="2" t="s">
        <v>21</v>
      </c>
      <c r="C355" s="3">
        <v>6.0</v>
      </c>
      <c r="D355" s="3" t="s">
        <v>25</v>
      </c>
      <c r="E355" s="3" t="s">
        <v>22</v>
      </c>
      <c r="F355" s="3" t="s">
        <v>16</v>
      </c>
      <c r="G355" s="3">
        <v>0.0</v>
      </c>
      <c r="H355" s="3">
        <v>6.0</v>
      </c>
      <c r="I355" s="3">
        <v>7.859999999999999</v>
      </c>
      <c r="J355" s="3">
        <v>36.0</v>
      </c>
      <c r="K355" s="3">
        <v>47.16</v>
      </c>
      <c r="L355" s="3" t="s">
        <v>32</v>
      </c>
      <c r="M355" s="5">
        <f t="shared" si="1"/>
        <v>11.16</v>
      </c>
      <c r="N355" s="6">
        <f t="shared" si="2"/>
        <v>0.31</v>
      </c>
      <c r="O355" s="6">
        <f t="shared" si="3"/>
        <v>0.2366412214</v>
      </c>
      <c r="P355" s="5">
        <f t="shared" si="4"/>
        <v>8.519083969</v>
      </c>
    </row>
    <row r="356" ht="14.25" customHeight="1">
      <c r="A356" s="2">
        <v>44693.0</v>
      </c>
      <c r="B356" s="2" t="s">
        <v>28</v>
      </c>
      <c r="C356" s="3">
        <v>7.0</v>
      </c>
      <c r="D356" s="3" t="s">
        <v>19</v>
      </c>
      <c r="E356" s="3" t="s">
        <v>16</v>
      </c>
      <c r="F356" s="3" t="s">
        <v>20</v>
      </c>
      <c r="G356" s="3">
        <v>0.0</v>
      </c>
      <c r="H356" s="3">
        <v>44.0</v>
      </c>
      <c r="I356" s="3">
        <v>48.4</v>
      </c>
      <c r="J356" s="3">
        <v>308.0</v>
      </c>
      <c r="K356" s="3">
        <v>338.8</v>
      </c>
      <c r="L356" s="3" t="s">
        <v>32</v>
      </c>
      <c r="M356" s="5">
        <f t="shared" si="1"/>
        <v>30.8</v>
      </c>
      <c r="N356" s="6">
        <f t="shared" si="2"/>
        <v>0.1</v>
      </c>
      <c r="O356" s="6">
        <f t="shared" si="3"/>
        <v>0.09090909091</v>
      </c>
      <c r="P356" s="5">
        <f t="shared" si="4"/>
        <v>28</v>
      </c>
    </row>
    <row r="357" ht="14.25" customHeight="1">
      <c r="A357" s="2">
        <v>44694.0</v>
      </c>
      <c r="B357" s="2" t="s">
        <v>21</v>
      </c>
      <c r="C357" s="3">
        <v>5.0</v>
      </c>
      <c r="D357" s="3" t="s">
        <v>19</v>
      </c>
      <c r="E357" s="3" t="s">
        <v>22</v>
      </c>
      <c r="F357" s="3" t="s">
        <v>16</v>
      </c>
      <c r="G357" s="3">
        <v>0.0</v>
      </c>
      <c r="H357" s="3">
        <v>73.0</v>
      </c>
      <c r="I357" s="3">
        <v>94.17</v>
      </c>
      <c r="J357" s="3">
        <v>365.0</v>
      </c>
      <c r="K357" s="3">
        <v>470.85</v>
      </c>
      <c r="L357" s="3" t="s">
        <v>32</v>
      </c>
      <c r="M357" s="5">
        <f t="shared" si="1"/>
        <v>105.85</v>
      </c>
      <c r="N357" s="6">
        <f t="shared" si="2"/>
        <v>0.29</v>
      </c>
      <c r="O357" s="6">
        <f t="shared" si="3"/>
        <v>0.2248062016</v>
      </c>
      <c r="P357" s="5">
        <f t="shared" si="4"/>
        <v>82.05426357</v>
      </c>
    </row>
    <row r="358" ht="14.25" customHeight="1">
      <c r="A358" s="2">
        <v>44695.0</v>
      </c>
      <c r="B358" s="2" t="s">
        <v>13</v>
      </c>
      <c r="C358" s="3">
        <v>14.0</v>
      </c>
      <c r="D358" s="3" t="s">
        <v>25</v>
      </c>
      <c r="E358" s="3" t="s">
        <v>22</v>
      </c>
      <c r="F358" s="3" t="s">
        <v>20</v>
      </c>
      <c r="G358" s="3">
        <v>0.0</v>
      </c>
      <c r="H358" s="3">
        <v>83.0</v>
      </c>
      <c r="I358" s="3">
        <v>94.62</v>
      </c>
      <c r="J358" s="3">
        <v>1162.0</v>
      </c>
      <c r="K358" s="3">
        <v>1324.68</v>
      </c>
      <c r="L358" s="3" t="s">
        <v>32</v>
      </c>
      <c r="M358" s="5">
        <f t="shared" si="1"/>
        <v>162.68</v>
      </c>
      <c r="N358" s="6">
        <f t="shared" si="2"/>
        <v>0.14</v>
      </c>
      <c r="O358" s="6">
        <f t="shared" si="3"/>
        <v>0.1228070175</v>
      </c>
      <c r="P358" s="5">
        <f t="shared" si="4"/>
        <v>142.7017544</v>
      </c>
    </row>
    <row r="359" ht="14.25" customHeight="1">
      <c r="A359" s="2">
        <v>44696.0</v>
      </c>
      <c r="B359" s="2" t="s">
        <v>18</v>
      </c>
      <c r="C359" s="3">
        <v>5.0</v>
      </c>
      <c r="D359" s="3" t="s">
        <v>14</v>
      </c>
      <c r="E359" s="3" t="s">
        <v>16</v>
      </c>
      <c r="F359" s="3" t="s">
        <v>16</v>
      </c>
      <c r="G359" s="3">
        <v>0.0</v>
      </c>
      <c r="H359" s="3">
        <v>61.0</v>
      </c>
      <c r="I359" s="3">
        <v>76.25</v>
      </c>
      <c r="J359" s="3">
        <v>305.0</v>
      </c>
      <c r="K359" s="3">
        <v>381.25</v>
      </c>
      <c r="L359" s="3" t="s">
        <v>32</v>
      </c>
      <c r="M359" s="5">
        <f t="shared" si="1"/>
        <v>76.25</v>
      </c>
      <c r="N359" s="6">
        <f t="shared" si="2"/>
        <v>0.25</v>
      </c>
      <c r="O359" s="6">
        <f t="shared" si="3"/>
        <v>0.2</v>
      </c>
      <c r="P359" s="5">
        <f t="shared" si="4"/>
        <v>61</v>
      </c>
    </row>
    <row r="360" ht="14.25" customHeight="1">
      <c r="A360" s="2">
        <v>44697.0</v>
      </c>
      <c r="B360" s="2" t="s">
        <v>28</v>
      </c>
      <c r="C360" s="3">
        <v>13.0</v>
      </c>
      <c r="D360" s="3" t="s">
        <v>14</v>
      </c>
      <c r="E360" s="3" t="s">
        <v>22</v>
      </c>
      <c r="F360" s="3" t="s">
        <v>20</v>
      </c>
      <c r="G360" s="3">
        <v>0.0</v>
      </c>
      <c r="H360" s="3">
        <v>148.0</v>
      </c>
      <c r="I360" s="3">
        <v>164.28</v>
      </c>
      <c r="J360" s="3">
        <v>1924.0</v>
      </c>
      <c r="K360" s="3">
        <v>2135.64</v>
      </c>
      <c r="L360" s="3" t="s">
        <v>32</v>
      </c>
      <c r="M360" s="5">
        <f t="shared" si="1"/>
        <v>211.64</v>
      </c>
      <c r="N360" s="6">
        <f t="shared" si="2"/>
        <v>0.11</v>
      </c>
      <c r="O360" s="6">
        <f t="shared" si="3"/>
        <v>0.0990990991</v>
      </c>
      <c r="P360" s="5">
        <f t="shared" si="4"/>
        <v>190.6666667</v>
      </c>
    </row>
    <row r="361" ht="14.25" customHeight="1">
      <c r="A361" s="2">
        <v>44697.0</v>
      </c>
      <c r="B361" s="2" t="s">
        <v>21</v>
      </c>
      <c r="C361" s="3">
        <v>13.0</v>
      </c>
      <c r="D361" s="3" t="s">
        <v>23</v>
      </c>
      <c r="E361" s="3" t="s">
        <v>16</v>
      </c>
      <c r="F361" s="3" t="s">
        <v>16</v>
      </c>
      <c r="G361" s="3">
        <v>0.0</v>
      </c>
      <c r="H361" s="3">
        <v>93.0</v>
      </c>
      <c r="I361" s="3">
        <v>104.16</v>
      </c>
      <c r="J361" s="3">
        <v>1209.0</v>
      </c>
      <c r="K361" s="3">
        <v>1354.08</v>
      </c>
      <c r="L361" s="3" t="s">
        <v>32</v>
      </c>
      <c r="M361" s="5">
        <f t="shared" si="1"/>
        <v>145.08</v>
      </c>
      <c r="N361" s="6">
        <f t="shared" si="2"/>
        <v>0.12</v>
      </c>
      <c r="O361" s="6">
        <f t="shared" si="3"/>
        <v>0.1071428571</v>
      </c>
      <c r="P361" s="5">
        <f t="shared" si="4"/>
        <v>129.5357143</v>
      </c>
    </row>
    <row r="362" ht="14.25" customHeight="1">
      <c r="A362" s="2">
        <v>44698.0</v>
      </c>
      <c r="B362" s="2" t="s">
        <v>28</v>
      </c>
      <c r="C362" s="3">
        <v>8.0</v>
      </c>
      <c r="D362" s="3" t="s">
        <v>19</v>
      </c>
      <c r="E362" s="3" t="s">
        <v>22</v>
      </c>
      <c r="F362" s="3" t="s">
        <v>20</v>
      </c>
      <c r="G362" s="3">
        <v>0.0</v>
      </c>
      <c r="H362" s="3">
        <v>48.0</v>
      </c>
      <c r="I362" s="3">
        <v>57.120000000000005</v>
      </c>
      <c r="J362" s="3">
        <v>384.0</v>
      </c>
      <c r="K362" s="3">
        <v>456.96000000000004</v>
      </c>
      <c r="L362" s="3" t="s">
        <v>32</v>
      </c>
      <c r="M362" s="5">
        <f t="shared" si="1"/>
        <v>72.96</v>
      </c>
      <c r="N362" s="6">
        <f t="shared" si="2"/>
        <v>0.19</v>
      </c>
      <c r="O362" s="6">
        <f t="shared" si="3"/>
        <v>0.1596638655</v>
      </c>
      <c r="P362" s="5">
        <f t="shared" si="4"/>
        <v>61.31092437</v>
      </c>
    </row>
    <row r="363" ht="14.25" customHeight="1">
      <c r="A363" s="2">
        <v>44699.0</v>
      </c>
      <c r="B363" s="2" t="s">
        <v>18</v>
      </c>
      <c r="C363" s="3">
        <v>4.0</v>
      </c>
      <c r="D363" s="3" t="s">
        <v>19</v>
      </c>
      <c r="E363" s="3" t="s">
        <v>15</v>
      </c>
      <c r="F363" s="3" t="s">
        <v>16</v>
      </c>
      <c r="G363" s="3">
        <v>0.0</v>
      </c>
      <c r="H363" s="3">
        <v>48.0</v>
      </c>
      <c r="I363" s="3">
        <v>57.120000000000005</v>
      </c>
      <c r="J363" s="3">
        <v>192.0</v>
      </c>
      <c r="K363" s="3">
        <v>228.48000000000002</v>
      </c>
      <c r="L363" s="3" t="s">
        <v>32</v>
      </c>
      <c r="M363" s="5">
        <f t="shared" si="1"/>
        <v>36.48</v>
      </c>
      <c r="N363" s="6">
        <f t="shared" si="2"/>
        <v>0.19</v>
      </c>
      <c r="O363" s="6">
        <f t="shared" si="3"/>
        <v>0.1596638655</v>
      </c>
      <c r="P363" s="5">
        <f t="shared" si="4"/>
        <v>30.65546218</v>
      </c>
    </row>
    <row r="364" ht="14.25" customHeight="1">
      <c r="A364" s="2">
        <v>44699.0</v>
      </c>
      <c r="B364" s="2" t="s">
        <v>18</v>
      </c>
      <c r="C364" s="3">
        <v>8.0</v>
      </c>
      <c r="D364" s="3" t="s">
        <v>23</v>
      </c>
      <c r="E364" s="3" t="s">
        <v>15</v>
      </c>
      <c r="F364" s="3" t="s">
        <v>16</v>
      </c>
      <c r="G364" s="3">
        <v>0.0</v>
      </c>
      <c r="H364" s="3">
        <v>72.0</v>
      </c>
      <c r="I364" s="3">
        <v>79.92</v>
      </c>
      <c r="J364" s="3">
        <v>576.0</v>
      </c>
      <c r="K364" s="3">
        <v>639.36</v>
      </c>
      <c r="L364" s="3" t="s">
        <v>32</v>
      </c>
      <c r="M364" s="5">
        <f t="shared" si="1"/>
        <v>63.36</v>
      </c>
      <c r="N364" s="6">
        <f t="shared" si="2"/>
        <v>0.11</v>
      </c>
      <c r="O364" s="6">
        <f t="shared" si="3"/>
        <v>0.0990990991</v>
      </c>
      <c r="P364" s="5">
        <f t="shared" si="4"/>
        <v>57.08108108</v>
      </c>
    </row>
    <row r="365" ht="14.25" customHeight="1">
      <c r="A365" s="2">
        <v>44701.0</v>
      </c>
      <c r="B365" s="2" t="s">
        <v>18</v>
      </c>
      <c r="C365" s="3">
        <v>15.0</v>
      </c>
      <c r="D365" s="3" t="s">
        <v>14</v>
      </c>
      <c r="E365" s="3" t="s">
        <v>16</v>
      </c>
      <c r="F365" s="3" t="s">
        <v>20</v>
      </c>
      <c r="G365" s="3">
        <v>0.0</v>
      </c>
      <c r="H365" s="3">
        <v>76.0</v>
      </c>
      <c r="I365" s="3">
        <v>82.08</v>
      </c>
      <c r="J365" s="3">
        <v>1140.0</v>
      </c>
      <c r="K365" s="3">
        <v>1231.2</v>
      </c>
      <c r="L365" s="3" t="s">
        <v>32</v>
      </c>
      <c r="M365" s="5">
        <f t="shared" si="1"/>
        <v>91.2</v>
      </c>
      <c r="N365" s="6">
        <f t="shared" si="2"/>
        <v>0.08</v>
      </c>
      <c r="O365" s="6">
        <f t="shared" si="3"/>
        <v>0.07407407407</v>
      </c>
      <c r="P365" s="5">
        <f t="shared" si="4"/>
        <v>84.44444444</v>
      </c>
    </row>
    <row r="366" ht="14.25" customHeight="1">
      <c r="A366" s="2">
        <v>44703.0</v>
      </c>
      <c r="B366" s="2" t="s">
        <v>18</v>
      </c>
      <c r="C366" s="3">
        <v>12.0</v>
      </c>
      <c r="D366" s="3" t="s">
        <v>19</v>
      </c>
      <c r="E366" s="3" t="s">
        <v>22</v>
      </c>
      <c r="F366" s="3" t="s">
        <v>16</v>
      </c>
      <c r="G366" s="3">
        <v>0.0</v>
      </c>
      <c r="H366" s="3">
        <v>12.0</v>
      </c>
      <c r="I366" s="3">
        <v>15.719999999999999</v>
      </c>
      <c r="J366" s="3">
        <v>144.0</v>
      </c>
      <c r="K366" s="3">
        <v>188.64</v>
      </c>
      <c r="L366" s="3" t="s">
        <v>32</v>
      </c>
      <c r="M366" s="5">
        <f t="shared" si="1"/>
        <v>44.64</v>
      </c>
      <c r="N366" s="6">
        <f t="shared" si="2"/>
        <v>0.31</v>
      </c>
      <c r="O366" s="6">
        <f t="shared" si="3"/>
        <v>0.2366412214</v>
      </c>
      <c r="P366" s="5">
        <f t="shared" si="4"/>
        <v>34.07633588</v>
      </c>
    </row>
    <row r="367" ht="14.25" customHeight="1">
      <c r="A367" s="2">
        <v>44706.0</v>
      </c>
      <c r="B367" s="2" t="s">
        <v>21</v>
      </c>
      <c r="C367" s="3">
        <v>7.0</v>
      </c>
      <c r="D367" s="3" t="s">
        <v>23</v>
      </c>
      <c r="E367" s="3" t="s">
        <v>16</v>
      </c>
      <c r="F367" s="3" t="s">
        <v>16</v>
      </c>
      <c r="G367" s="3">
        <v>0.0</v>
      </c>
      <c r="H367" s="3">
        <v>105.0</v>
      </c>
      <c r="I367" s="3">
        <v>142.8</v>
      </c>
      <c r="J367" s="3">
        <v>735.0</v>
      </c>
      <c r="K367" s="3">
        <v>999.6000000000001</v>
      </c>
      <c r="L367" s="3" t="s">
        <v>32</v>
      </c>
      <c r="M367" s="5">
        <f t="shared" si="1"/>
        <v>264.6</v>
      </c>
      <c r="N367" s="6">
        <f t="shared" si="2"/>
        <v>0.36</v>
      </c>
      <c r="O367" s="6">
        <f t="shared" si="3"/>
        <v>0.2647058824</v>
      </c>
      <c r="P367" s="5">
        <f t="shared" si="4"/>
        <v>194.5588235</v>
      </c>
    </row>
    <row r="368" ht="14.25" customHeight="1">
      <c r="A368" s="2">
        <v>44707.0</v>
      </c>
      <c r="B368" s="2" t="s">
        <v>21</v>
      </c>
      <c r="C368" s="3">
        <v>2.0</v>
      </c>
      <c r="D368" s="3" t="s">
        <v>23</v>
      </c>
      <c r="E368" s="3" t="s">
        <v>22</v>
      </c>
      <c r="F368" s="3" t="s">
        <v>16</v>
      </c>
      <c r="G368" s="3">
        <v>0.0</v>
      </c>
      <c r="H368" s="3">
        <v>37.0</v>
      </c>
      <c r="I368" s="3">
        <v>41.81</v>
      </c>
      <c r="J368" s="3">
        <v>74.0</v>
      </c>
      <c r="K368" s="3">
        <v>83.62</v>
      </c>
      <c r="L368" s="3" t="s">
        <v>32</v>
      </c>
      <c r="M368" s="5">
        <f t="shared" si="1"/>
        <v>9.62</v>
      </c>
      <c r="N368" s="6">
        <f t="shared" si="2"/>
        <v>0.13</v>
      </c>
      <c r="O368" s="6">
        <f t="shared" si="3"/>
        <v>0.1150442478</v>
      </c>
      <c r="P368" s="5">
        <f t="shared" si="4"/>
        <v>8.513274336</v>
      </c>
    </row>
    <row r="369" ht="14.25" customHeight="1">
      <c r="A369" s="2">
        <v>44707.0</v>
      </c>
      <c r="B369" s="2" t="s">
        <v>13</v>
      </c>
      <c r="C369" s="3">
        <v>2.0</v>
      </c>
      <c r="D369" s="3" t="s">
        <v>19</v>
      </c>
      <c r="E369" s="3" t="s">
        <v>16</v>
      </c>
      <c r="F369" s="3" t="s">
        <v>16</v>
      </c>
      <c r="G369" s="3">
        <v>0.0</v>
      </c>
      <c r="H369" s="3">
        <v>48.0</v>
      </c>
      <c r="I369" s="3">
        <v>57.120000000000005</v>
      </c>
      <c r="J369" s="3">
        <v>96.0</v>
      </c>
      <c r="K369" s="3">
        <v>114.24000000000001</v>
      </c>
      <c r="L369" s="3" t="s">
        <v>32</v>
      </c>
      <c r="M369" s="5">
        <f t="shared" si="1"/>
        <v>18.24</v>
      </c>
      <c r="N369" s="6">
        <f t="shared" si="2"/>
        <v>0.19</v>
      </c>
      <c r="O369" s="6">
        <f t="shared" si="3"/>
        <v>0.1596638655</v>
      </c>
      <c r="P369" s="5">
        <f t="shared" si="4"/>
        <v>15.32773109</v>
      </c>
    </row>
    <row r="370" ht="14.25" customHeight="1">
      <c r="A370" s="2">
        <v>44709.0</v>
      </c>
      <c r="B370" s="2" t="s">
        <v>18</v>
      </c>
      <c r="C370" s="3">
        <v>10.0</v>
      </c>
      <c r="D370" s="3" t="s">
        <v>23</v>
      </c>
      <c r="E370" s="3" t="s">
        <v>15</v>
      </c>
      <c r="F370" s="3" t="s">
        <v>20</v>
      </c>
      <c r="G370" s="3">
        <v>0.0</v>
      </c>
      <c r="H370" s="3">
        <v>138.0</v>
      </c>
      <c r="I370" s="3">
        <v>173.88</v>
      </c>
      <c r="J370" s="3">
        <v>1380.0</v>
      </c>
      <c r="K370" s="3">
        <v>1738.8</v>
      </c>
      <c r="L370" s="3" t="s">
        <v>32</v>
      </c>
      <c r="M370" s="5">
        <f t="shared" si="1"/>
        <v>358.8</v>
      </c>
      <c r="N370" s="6">
        <f t="shared" si="2"/>
        <v>0.26</v>
      </c>
      <c r="O370" s="6">
        <f t="shared" si="3"/>
        <v>0.2063492063</v>
      </c>
      <c r="P370" s="5">
        <f t="shared" si="4"/>
        <v>284.7619048</v>
      </c>
    </row>
    <row r="371" ht="14.25" customHeight="1">
      <c r="A371" s="2">
        <v>44709.0</v>
      </c>
      <c r="B371" s="2" t="s">
        <v>13</v>
      </c>
      <c r="C371" s="3">
        <v>5.0</v>
      </c>
      <c r="D371" s="3" t="s">
        <v>23</v>
      </c>
      <c r="E371" s="3" t="s">
        <v>15</v>
      </c>
      <c r="F371" s="3" t="s">
        <v>16</v>
      </c>
      <c r="G371" s="3">
        <v>0.0</v>
      </c>
      <c r="H371" s="3">
        <v>83.0</v>
      </c>
      <c r="I371" s="3">
        <v>94.62</v>
      </c>
      <c r="J371" s="3">
        <v>415.0</v>
      </c>
      <c r="K371" s="3">
        <v>473.1</v>
      </c>
      <c r="L371" s="3" t="s">
        <v>32</v>
      </c>
      <c r="M371" s="5">
        <f t="shared" si="1"/>
        <v>58.1</v>
      </c>
      <c r="N371" s="6">
        <f t="shared" si="2"/>
        <v>0.14</v>
      </c>
      <c r="O371" s="6">
        <f t="shared" si="3"/>
        <v>0.1228070175</v>
      </c>
      <c r="P371" s="5">
        <f t="shared" si="4"/>
        <v>50.96491228</v>
      </c>
    </row>
    <row r="372" ht="14.25" customHeight="1">
      <c r="A372" s="2">
        <v>44709.0</v>
      </c>
      <c r="B372" s="2" t="s">
        <v>21</v>
      </c>
      <c r="C372" s="3">
        <v>9.0</v>
      </c>
      <c r="D372" s="3" t="s">
        <v>24</v>
      </c>
      <c r="E372" s="3" t="s">
        <v>16</v>
      </c>
      <c r="F372" s="3" t="s">
        <v>20</v>
      </c>
      <c r="G372" s="3">
        <v>0.0</v>
      </c>
      <c r="H372" s="3">
        <v>148.0</v>
      </c>
      <c r="I372" s="3">
        <v>164.28</v>
      </c>
      <c r="J372" s="3">
        <v>1332.0</v>
      </c>
      <c r="K372" s="3">
        <v>1478.52</v>
      </c>
      <c r="L372" s="3" t="s">
        <v>32</v>
      </c>
      <c r="M372" s="5">
        <f t="shared" si="1"/>
        <v>146.52</v>
      </c>
      <c r="N372" s="6">
        <f t="shared" si="2"/>
        <v>0.11</v>
      </c>
      <c r="O372" s="6">
        <f t="shared" si="3"/>
        <v>0.0990990991</v>
      </c>
      <c r="P372" s="5">
        <f t="shared" si="4"/>
        <v>132</v>
      </c>
    </row>
    <row r="373" ht="14.25" customHeight="1">
      <c r="A373" s="2">
        <v>44709.0</v>
      </c>
      <c r="B373" s="2" t="s">
        <v>21</v>
      </c>
      <c r="C373" s="3">
        <v>12.0</v>
      </c>
      <c r="D373" s="3" t="s">
        <v>24</v>
      </c>
      <c r="E373" s="3" t="s">
        <v>16</v>
      </c>
      <c r="F373" s="3" t="s">
        <v>16</v>
      </c>
      <c r="G373" s="3">
        <v>0.0</v>
      </c>
      <c r="H373" s="3">
        <v>44.0</v>
      </c>
      <c r="I373" s="3">
        <v>48.84</v>
      </c>
      <c r="J373" s="3">
        <v>528.0</v>
      </c>
      <c r="K373" s="3">
        <v>586.08</v>
      </c>
      <c r="L373" s="3" t="s">
        <v>32</v>
      </c>
      <c r="M373" s="5">
        <f t="shared" si="1"/>
        <v>58.08</v>
      </c>
      <c r="N373" s="6">
        <f t="shared" si="2"/>
        <v>0.11</v>
      </c>
      <c r="O373" s="6">
        <f t="shared" si="3"/>
        <v>0.0990990991</v>
      </c>
      <c r="P373" s="5">
        <f t="shared" si="4"/>
        <v>52.32432432</v>
      </c>
    </row>
    <row r="374" ht="14.25" customHeight="1">
      <c r="A374" s="2">
        <v>44709.0</v>
      </c>
      <c r="B374" s="2" t="s">
        <v>28</v>
      </c>
      <c r="C374" s="3">
        <v>14.0</v>
      </c>
      <c r="D374" s="3" t="s">
        <v>14</v>
      </c>
      <c r="E374" s="3" t="s">
        <v>22</v>
      </c>
      <c r="F374" s="3" t="s">
        <v>20</v>
      </c>
      <c r="G374" s="3">
        <v>0.0</v>
      </c>
      <c r="H374" s="3">
        <v>61.0</v>
      </c>
      <c r="I374" s="3">
        <v>76.25</v>
      </c>
      <c r="J374" s="3">
        <v>854.0</v>
      </c>
      <c r="K374" s="3">
        <v>1067.5</v>
      </c>
      <c r="L374" s="3" t="s">
        <v>32</v>
      </c>
      <c r="M374" s="5">
        <f t="shared" si="1"/>
        <v>213.5</v>
      </c>
      <c r="N374" s="6">
        <f t="shared" si="2"/>
        <v>0.25</v>
      </c>
      <c r="O374" s="6">
        <f t="shared" si="3"/>
        <v>0.2</v>
      </c>
      <c r="P374" s="5">
        <f t="shared" si="4"/>
        <v>170.8</v>
      </c>
    </row>
    <row r="375" ht="14.25" customHeight="1">
      <c r="A375" s="2">
        <v>44711.0</v>
      </c>
      <c r="B375" s="2" t="s">
        <v>21</v>
      </c>
      <c r="C375" s="3">
        <v>9.0</v>
      </c>
      <c r="D375" s="3" t="s">
        <v>19</v>
      </c>
      <c r="E375" s="3" t="s">
        <v>22</v>
      </c>
      <c r="F375" s="3" t="s">
        <v>16</v>
      </c>
      <c r="G375" s="3">
        <v>0.0</v>
      </c>
      <c r="H375" s="3">
        <v>76.0</v>
      </c>
      <c r="I375" s="3">
        <v>82.08</v>
      </c>
      <c r="J375" s="3">
        <v>684.0</v>
      </c>
      <c r="K375" s="3">
        <v>738.72</v>
      </c>
      <c r="L375" s="3" t="s">
        <v>32</v>
      </c>
      <c r="M375" s="5">
        <f t="shared" si="1"/>
        <v>54.72</v>
      </c>
      <c r="N375" s="6">
        <f t="shared" si="2"/>
        <v>0.08</v>
      </c>
      <c r="O375" s="6">
        <f t="shared" si="3"/>
        <v>0.07407407407</v>
      </c>
      <c r="P375" s="5">
        <f t="shared" si="4"/>
        <v>50.66666667</v>
      </c>
    </row>
    <row r="376" ht="14.25" customHeight="1">
      <c r="A376" s="2">
        <v>44711.0</v>
      </c>
      <c r="B376" s="2" t="s">
        <v>28</v>
      </c>
      <c r="C376" s="3">
        <v>4.0</v>
      </c>
      <c r="D376" s="3" t="s">
        <v>24</v>
      </c>
      <c r="E376" s="3" t="s">
        <v>15</v>
      </c>
      <c r="F376" s="3" t="s">
        <v>20</v>
      </c>
      <c r="G376" s="3">
        <v>0.0</v>
      </c>
      <c r="H376" s="3">
        <v>133.0</v>
      </c>
      <c r="I376" s="3">
        <v>155.61</v>
      </c>
      <c r="J376" s="3">
        <v>532.0</v>
      </c>
      <c r="K376" s="3">
        <v>622.44</v>
      </c>
      <c r="L376" s="3" t="s">
        <v>32</v>
      </c>
      <c r="M376" s="5">
        <f t="shared" si="1"/>
        <v>90.44</v>
      </c>
      <c r="N376" s="6">
        <f t="shared" si="2"/>
        <v>0.17</v>
      </c>
      <c r="O376" s="6">
        <f t="shared" si="3"/>
        <v>0.1452991453</v>
      </c>
      <c r="P376" s="5">
        <f t="shared" si="4"/>
        <v>77.2991453</v>
      </c>
    </row>
    <row r="377" ht="14.25" customHeight="1">
      <c r="A377" s="2">
        <v>44711.0</v>
      </c>
      <c r="B377" s="2" t="s">
        <v>18</v>
      </c>
      <c r="C377" s="3">
        <v>3.0</v>
      </c>
      <c r="D377" s="3" t="s">
        <v>23</v>
      </c>
      <c r="E377" s="3" t="s">
        <v>16</v>
      </c>
      <c r="F377" s="3" t="s">
        <v>20</v>
      </c>
      <c r="G377" s="3">
        <v>0.0</v>
      </c>
      <c r="H377" s="3">
        <v>95.0</v>
      </c>
      <c r="I377" s="3">
        <v>119.7</v>
      </c>
      <c r="J377" s="3">
        <v>285.0</v>
      </c>
      <c r="K377" s="3">
        <v>359.1</v>
      </c>
      <c r="L377" s="3" t="s">
        <v>32</v>
      </c>
      <c r="M377" s="5">
        <f t="shared" si="1"/>
        <v>74.1</v>
      </c>
      <c r="N377" s="6">
        <f t="shared" si="2"/>
        <v>0.26</v>
      </c>
      <c r="O377" s="6">
        <f t="shared" si="3"/>
        <v>0.2063492063</v>
      </c>
      <c r="P377" s="5">
        <f t="shared" si="4"/>
        <v>58.80952381</v>
      </c>
    </row>
    <row r="378" ht="14.25" customHeight="1">
      <c r="A378" s="2">
        <v>44715.0</v>
      </c>
      <c r="B378" s="2" t="s">
        <v>28</v>
      </c>
      <c r="C378" s="3">
        <v>14.0</v>
      </c>
      <c r="D378" s="3" t="s">
        <v>23</v>
      </c>
      <c r="E378" s="3" t="s">
        <v>16</v>
      </c>
      <c r="F378" s="3" t="s">
        <v>16</v>
      </c>
      <c r="G378" s="3">
        <v>0.0</v>
      </c>
      <c r="H378" s="3">
        <v>83.0</v>
      </c>
      <c r="I378" s="3">
        <v>94.62</v>
      </c>
      <c r="J378" s="3">
        <v>1162.0</v>
      </c>
      <c r="K378" s="3">
        <v>1324.68</v>
      </c>
      <c r="L378" s="3" t="s">
        <v>33</v>
      </c>
      <c r="M378" s="5">
        <f t="shared" si="1"/>
        <v>162.68</v>
      </c>
      <c r="N378" s="6">
        <f t="shared" si="2"/>
        <v>0.14</v>
      </c>
      <c r="O378" s="6">
        <f t="shared" si="3"/>
        <v>0.1228070175</v>
      </c>
      <c r="P378" s="5">
        <f t="shared" si="4"/>
        <v>142.7017544</v>
      </c>
    </row>
    <row r="379" ht="14.25" customHeight="1">
      <c r="A379" s="2">
        <v>44722.0</v>
      </c>
      <c r="B379" s="2" t="s">
        <v>18</v>
      </c>
      <c r="C379" s="3">
        <v>8.0</v>
      </c>
      <c r="D379" s="3" t="s">
        <v>25</v>
      </c>
      <c r="E379" s="3" t="s">
        <v>15</v>
      </c>
      <c r="F379" s="3" t="s">
        <v>27</v>
      </c>
      <c r="G379" s="3">
        <v>0.0</v>
      </c>
      <c r="H379" s="3">
        <v>37.0</v>
      </c>
      <c r="I379" s="3">
        <v>41.81</v>
      </c>
      <c r="J379" s="3">
        <v>296.0</v>
      </c>
      <c r="K379" s="3">
        <v>334.48</v>
      </c>
      <c r="L379" s="3" t="s">
        <v>33</v>
      </c>
      <c r="M379" s="5">
        <f t="shared" si="1"/>
        <v>38.48</v>
      </c>
      <c r="N379" s="6">
        <f t="shared" si="2"/>
        <v>0.13</v>
      </c>
      <c r="O379" s="6">
        <f t="shared" si="3"/>
        <v>0.1150442478</v>
      </c>
      <c r="P379" s="5">
        <f t="shared" si="4"/>
        <v>34.05309735</v>
      </c>
    </row>
    <row r="380" ht="14.25" customHeight="1">
      <c r="A380" s="2">
        <v>44723.0</v>
      </c>
      <c r="B380" s="2" t="s">
        <v>13</v>
      </c>
      <c r="C380" s="3">
        <v>13.0</v>
      </c>
      <c r="D380" s="3" t="s">
        <v>19</v>
      </c>
      <c r="E380" s="3" t="s">
        <v>16</v>
      </c>
      <c r="F380" s="3" t="s">
        <v>20</v>
      </c>
      <c r="G380" s="3">
        <v>0.0</v>
      </c>
      <c r="H380" s="3">
        <v>37.0</v>
      </c>
      <c r="I380" s="3">
        <v>42.55</v>
      </c>
      <c r="J380" s="3">
        <v>481.0</v>
      </c>
      <c r="K380" s="3">
        <v>553.15</v>
      </c>
      <c r="L380" s="3" t="s">
        <v>33</v>
      </c>
      <c r="M380" s="5">
        <f t="shared" si="1"/>
        <v>72.15</v>
      </c>
      <c r="N380" s="6">
        <f t="shared" si="2"/>
        <v>0.15</v>
      </c>
      <c r="O380" s="6">
        <f t="shared" si="3"/>
        <v>0.1304347826</v>
      </c>
      <c r="P380" s="5">
        <f t="shared" si="4"/>
        <v>62.73913043</v>
      </c>
    </row>
    <row r="381" ht="14.25" customHeight="1">
      <c r="A381" s="2">
        <v>44723.0</v>
      </c>
      <c r="B381" s="2" t="s">
        <v>28</v>
      </c>
      <c r="C381" s="3">
        <v>6.0</v>
      </c>
      <c r="D381" s="3" t="s">
        <v>24</v>
      </c>
      <c r="E381" s="3" t="s">
        <v>22</v>
      </c>
      <c r="F381" s="3" t="s">
        <v>16</v>
      </c>
      <c r="G381" s="3">
        <v>0.0</v>
      </c>
      <c r="H381" s="3">
        <v>126.0</v>
      </c>
      <c r="I381" s="3">
        <v>162.54</v>
      </c>
      <c r="J381" s="3">
        <v>756.0</v>
      </c>
      <c r="K381" s="3">
        <v>975.24</v>
      </c>
      <c r="L381" s="3" t="s">
        <v>33</v>
      </c>
      <c r="M381" s="5">
        <f t="shared" si="1"/>
        <v>219.24</v>
      </c>
      <c r="N381" s="6">
        <f t="shared" si="2"/>
        <v>0.29</v>
      </c>
      <c r="O381" s="6">
        <f t="shared" si="3"/>
        <v>0.2248062016</v>
      </c>
      <c r="P381" s="5">
        <f t="shared" si="4"/>
        <v>169.9534884</v>
      </c>
    </row>
    <row r="382" ht="14.25" customHeight="1">
      <c r="A382" s="2">
        <v>44725.0</v>
      </c>
      <c r="B382" s="2" t="s">
        <v>28</v>
      </c>
      <c r="C382" s="3">
        <v>6.0</v>
      </c>
      <c r="D382" s="3" t="s">
        <v>19</v>
      </c>
      <c r="E382" s="3" t="s">
        <v>22</v>
      </c>
      <c r="F382" s="3" t="s">
        <v>20</v>
      </c>
      <c r="G382" s="3">
        <v>0.0</v>
      </c>
      <c r="H382" s="3">
        <v>18.0</v>
      </c>
      <c r="I382" s="3">
        <v>24.66</v>
      </c>
      <c r="J382" s="3">
        <v>108.0</v>
      </c>
      <c r="K382" s="3">
        <v>147.96</v>
      </c>
      <c r="L382" s="3" t="s">
        <v>33</v>
      </c>
      <c r="M382" s="5">
        <f t="shared" si="1"/>
        <v>39.96</v>
      </c>
      <c r="N382" s="6">
        <f t="shared" si="2"/>
        <v>0.37</v>
      </c>
      <c r="O382" s="6">
        <f t="shared" si="3"/>
        <v>0.2700729927</v>
      </c>
      <c r="P382" s="5">
        <f t="shared" si="4"/>
        <v>29.16788321</v>
      </c>
    </row>
    <row r="383" ht="14.25" customHeight="1">
      <c r="A383" s="2">
        <v>44727.0</v>
      </c>
      <c r="B383" s="2" t="s">
        <v>18</v>
      </c>
      <c r="C383" s="3">
        <v>15.0</v>
      </c>
      <c r="D383" s="3" t="s">
        <v>14</v>
      </c>
      <c r="E383" s="3" t="s">
        <v>15</v>
      </c>
      <c r="F383" s="3" t="s">
        <v>16</v>
      </c>
      <c r="G383" s="3">
        <v>0.0</v>
      </c>
      <c r="H383" s="3">
        <v>120.0</v>
      </c>
      <c r="I383" s="3">
        <v>162.0</v>
      </c>
      <c r="J383" s="3">
        <v>1800.0</v>
      </c>
      <c r="K383" s="3">
        <v>2430.0</v>
      </c>
      <c r="L383" s="3" t="s">
        <v>33</v>
      </c>
      <c r="M383" s="5">
        <f t="shared" si="1"/>
        <v>630</v>
      </c>
      <c r="N383" s="6">
        <f t="shared" si="2"/>
        <v>0.35</v>
      </c>
      <c r="O383" s="6">
        <f t="shared" si="3"/>
        <v>0.2592592593</v>
      </c>
      <c r="P383" s="5">
        <f t="shared" si="4"/>
        <v>466.6666667</v>
      </c>
    </row>
    <row r="384" ht="14.25" customHeight="1">
      <c r="A384" s="2">
        <v>44728.0</v>
      </c>
      <c r="B384" s="2" t="s">
        <v>28</v>
      </c>
      <c r="C384" s="3">
        <v>15.0</v>
      </c>
      <c r="D384" s="3" t="s">
        <v>24</v>
      </c>
      <c r="E384" s="3" t="s">
        <v>16</v>
      </c>
      <c r="F384" s="3" t="s">
        <v>20</v>
      </c>
      <c r="G384" s="3">
        <v>0.0</v>
      </c>
      <c r="H384" s="3">
        <v>47.0</v>
      </c>
      <c r="I384" s="3">
        <v>53.11</v>
      </c>
      <c r="J384" s="3">
        <v>705.0</v>
      </c>
      <c r="K384" s="3">
        <v>796.65</v>
      </c>
      <c r="L384" s="3" t="s">
        <v>33</v>
      </c>
      <c r="M384" s="5">
        <f t="shared" si="1"/>
        <v>91.65</v>
      </c>
      <c r="N384" s="6">
        <f t="shared" si="2"/>
        <v>0.13</v>
      </c>
      <c r="O384" s="6">
        <f t="shared" si="3"/>
        <v>0.1150442478</v>
      </c>
      <c r="P384" s="5">
        <f t="shared" si="4"/>
        <v>81.10619469</v>
      </c>
    </row>
    <row r="385" ht="14.25" customHeight="1">
      <c r="A385" s="2">
        <v>44731.0</v>
      </c>
      <c r="B385" s="2" t="s">
        <v>18</v>
      </c>
      <c r="C385" s="3">
        <v>8.0</v>
      </c>
      <c r="D385" s="3" t="s">
        <v>19</v>
      </c>
      <c r="E385" s="3" t="s">
        <v>22</v>
      </c>
      <c r="F385" s="3" t="s">
        <v>20</v>
      </c>
      <c r="G385" s="3">
        <v>0.0</v>
      </c>
      <c r="H385" s="3">
        <v>105.0</v>
      </c>
      <c r="I385" s="3">
        <v>142.8</v>
      </c>
      <c r="J385" s="3">
        <v>840.0</v>
      </c>
      <c r="K385" s="3">
        <v>1142.4</v>
      </c>
      <c r="L385" s="3" t="s">
        <v>33</v>
      </c>
      <c r="M385" s="5">
        <f t="shared" si="1"/>
        <v>302.4</v>
      </c>
      <c r="N385" s="6">
        <f t="shared" si="2"/>
        <v>0.36</v>
      </c>
      <c r="O385" s="6">
        <f t="shared" si="3"/>
        <v>0.2647058824</v>
      </c>
      <c r="P385" s="5">
        <f t="shared" si="4"/>
        <v>222.3529412</v>
      </c>
    </row>
    <row r="386" ht="14.25" customHeight="1">
      <c r="A386" s="2">
        <v>44733.0</v>
      </c>
      <c r="B386" s="2" t="s">
        <v>21</v>
      </c>
      <c r="C386" s="3">
        <v>14.0</v>
      </c>
      <c r="D386" s="3" t="s">
        <v>23</v>
      </c>
      <c r="E386" s="3" t="s">
        <v>22</v>
      </c>
      <c r="F386" s="3" t="s">
        <v>20</v>
      </c>
      <c r="G386" s="3">
        <v>0.0</v>
      </c>
      <c r="H386" s="3">
        <v>134.0</v>
      </c>
      <c r="I386" s="3">
        <v>156.78</v>
      </c>
      <c r="J386" s="3">
        <v>1876.0</v>
      </c>
      <c r="K386" s="3">
        <v>2194.92</v>
      </c>
      <c r="L386" s="3" t="s">
        <v>33</v>
      </c>
      <c r="M386" s="5">
        <f t="shared" si="1"/>
        <v>318.92</v>
      </c>
      <c r="N386" s="6">
        <f t="shared" si="2"/>
        <v>0.17</v>
      </c>
      <c r="O386" s="6">
        <f t="shared" si="3"/>
        <v>0.1452991453</v>
      </c>
      <c r="P386" s="5">
        <f t="shared" si="4"/>
        <v>272.5811966</v>
      </c>
    </row>
    <row r="387" ht="14.25" customHeight="1">
      <c r="A387" s="2">
        <v>44734.0</v>
      </c>
      <c r="B387" s="2" t="s">
        <v>28</v>
      </c>
      <c r="C387" s="3">
        <v>10.0</v>
      </c>
      <c r="D387" s="3" t="s">
        <v>24</v>
      </c>
      <c r="E387" s="3" t="s">
        <v>16</v>
      </c>
      <c r="F387" s="3" t="s">
        <v>20</v>
      </c>
      <c r="G387" s="3">
        <v>0.0</v>
      </c>
      <c r="H387" s="3">
        <v>90.0</v>
      </c>
      <c r="I387" s="3">
        <v>115.2</v>
      </c>
      <c r="J387" s="3">
        <v>900.0</v>
      </c>
      <c r="K387" s="3">
        <v>1152.0</v>
      </c>
      <c r="L387" s="3" t="s">
        <v>33</v>
      </c>
      <c r="M387" s="5">
        <f t="shared" si="1"/>
        <v>252</v>
      </c>
      <c r="N387" s="6">
        <f t="shared" si="2"/>
        <v>0.28</v>
      </c>
      <c r="O387" s="6">
        <f t="shared" si="3"/>
        <v>0.21875</v>
      </c>
      <c r="P387" s="5">
        <f t="shared" si="4"/>
        <v>196.875</v>
      </c>
    </row>
    <row r="388" ht="14.25" customHeight="1">
      <c r="A388" s="2">
        <v>44734.0</v>
      </c>
      <c r="B388" s="2" t="s">
        <v>18</v>
      </c>
      <c r="C388" s="3">
        <v>4.0</v>
      </c>
      <c r="D388" s="3" t="s">
        <v>19</v>
      </c>
      <c r="E388" s="3" t="s">
        <v>22</v>
      </c>
      <c r="F388" s="3" t="s">
        <v>20</v>
      </c>
      <c r="G388" s="3">
        <v>0.0</v>
      </c>
      <c r="H388" s="3">
        <v>98.0</v>
      </c>
      <c r="I388" s="3">
        <v>103.88</v>
      </c>
      <c r="J388" s="3">
        <v>392.0</v>
      </c>
      <c r="K388" s="3">
        <v>415.52</v>
      </c>
      <c r="L388" s="3" t="s">
        <v>33</v>
      </c>
      <c r="M388" s="5">
        <f t="shared" si="1"/>
        <v>23.52</v>
      </c>
      <c r="N388" s="6">
        <f t="shared" si="2"/>
        <v>0.06</v>
      </c>
      <c r="O388" s="6">
        <f t="shared" si="3"/>
        <v>0.05660377358</v>
      </c>
      <c r="P388" s="5">
        <f t="shared" si="4"/>
        <v>22.18867925</v>
      </c>
    </row>
    <row r="389" ht="14.25" customHeight="1">
      <c r="A389" s="2">
        <v>44735.0</v>
      </c>
      <c r="B389" s="2" t="s">
        <v>18</v>
      </c>
      <c r="C389" s="3">
        <v>8.0</v>
      </c>
      <c r="D389" s="3" t="s">
        <v>24</v>
      </c>
      <c r="E389" s="3" t="s">
        <v>22</v>
      </c>
      <c r="F389" s="3" t="s">
        <v>16</v>
      </c>
      <c r="G389" s="3">
        <v>0.0</v>
      </c>
      <c r="H389" s="3">
        <v>44.0</v>
      </c>
      <c r="I389" s="3">
        <v>48.84</v>
      </c>
      <c r="J389" s="3">
        <v>352.0</v>
      </c>
      <c r="K389" s="3">
        <v>390.72</v>
      </c>
      <c r="L389" s="3" t="s">
        <v>33</v>
      </c>
      <c r="M389" s="5">
        <f t="shared" si="1"/>
        <v>38.72</v>
      </c>
      <c r="N389" s="6">
        <f t="shared" si="2"/>
        <v>0.11</v>
      </c>
      <c r="O389" s="6">
        <f t="shared" si="3"/>
        <v>0.0990990991</v>
      </c>
      <c r="P389" s="5">
        <f t="shared" si="4"/>
        <v>34.88288288</v>
      </c>
    </row>
    <row r="390" ht="14.25" customHeight="1">
      <c r="A390" s="2">
        <v>44736.0</v>
      </c>
      <c r="B390" s="2" t="s">
        <v>21</v>
      </c>
      <c r="C390" s="3">
        <v>7.0</v>
      </c>
      <c r="D390" s="3" t="s">
        <v>23</v>
      </c>
      <c r="E390" s="3" t="s">
        <v>22</v>
      </c>
      <c r="F390" s="3" t="s">
        <v>20</v>
      </c>
      <c r="G390" s="3">
        <v>0.0</v>
      </c>
      <c r="H390" s="3">
        <v>37.0</v>
      </c>
      <c r="I390" s="3">
        <v>49.21</v>
      </c>
      <c r="J390" s="3">
        <v>259.0</v>
      </c>
      <c r="K390" s="3">
        <v>344.47</v>
      </c>
      <c r="L390" s="3" t="s">
        <v>33</v>
      </c>
      <c r="M390" s="5">
        <f t="shared" si="1"/>
        <v>85.47</v>
      </c>
      <c r="N390" s="6">
        <f t="shared" si="2"/>
        <v>0.33</v>
      </c>
      <c r="O390" s="6">
        <f t="shared" si="3"/>
        <v>0.2481203008</v>
      </c>
      <c r="P390" s="5">
        <f t="shared" si="4"/>
        <v>64.26315789</v>
      </c>
    </row>
    <row r="391" ht="14.25" customHeight="1">
      <c r="A391" s="2">
        <v>44737.0</v>
      </c>
      <c r="B391" s="2" t="s">
        <v>21</v>
      </c>
      <c r="C391" s="3">
        <v>7.0</v>
      </c>
      <c r="D391" s="3" t="s">
        <v>19</v>
      </c>
      <c r="E391" s="3" t="s">
        <v>16</v>
      </c>
      <c r="F391" s="3" t="s">
        <v>16</v>
      </c>
      <c r="G391" s="3">
        <v>0.0</v>
      </c>
      <c r="H391" s="3">
        <v>73.0</v>
      </c>
      <c r="I391" s="3">
        <v>94.17</v>
      </c>
      <c r="J391" s="3">
        <v>511.0</v>
      </c>
      <c r="K391" s="3">
        <v>659.19</v>
      </c>
      <c r="L391" s="3" t="s">
        <v>33</v>
      </c>
      <c r="M391" s="5">
        <f t="shared" si="1"/>
        <v>148.19</v>
      </c>
      <c r="N391" s="6">
        <f t="shared" si="2"/>
        <v>0.29</v>
      </c>
      <c r="O391" s="6">
        <f t="shared" si="3"/>
        <v>0.2248062016</v>
      </c>
      <c r="P391" s="5">
        <f t="shared" si="4"/>
        <v>114.875969</v>
      </c>
    </row>
    <row r="392" ht="14.25" customHeight="1">
      <c r="A392" s="2">
        <v>44738.0</v>
      </c>
      <c r="B392" s="2" t="s">
        <v>18</v>
      </c>
      <c r="C392" s="3">
        <v>4.0</v>
      </c>
      <c r="D392" s="3" t="s">
        <v>23</v>
      </c>
      <c r="E392" s="3" t="s">
        <v>22</v>
      </c>
      <c r="F392" s="3" t="s">
        <v>20</v>
      </c>
      <c r="G392" s="3">
        <v>0.0</v>
      </c>
      <c r="H392" s="3">
        <v>55.0</v>
      </c>
      <c r="I392" s="3">
        <v>58.3</v>
      </c>
      <c r="J392" s="3">
        <v>220.0</v>
      </c>
      <c r="K392" s="3">
        <v>233.2</v>
      </c>
      <c r="L392" s="3" t="s">
        <v>33</v>
      </c>
      <c r="M392" s="5">
        <f t="shared" si="1"/>
        <v>13.2</v>
      </c>
      <c r="N392" s="6">
        <f t="shared" si="2"/>
        <v>0.06</v>
      </c>
      <c r="O392" s="6">
        <f t="shared" si="3"/>
        <v>0.05660377358</v>
      </c>
      <c r="P392" s="5">
        <f t="shared" si="4"/>
        <v>12.45283019</v>
      </c>
    </row>
    <row r="393" ht="14.25" customHeight="1">
      <c r="A393" s="2">
        <v>44738.0</v>
      </c>
      <c r="B393" s="2" t="s">
        <v>18</v>
      </c>
      <c r="C393" s="3">
        <v>12.0</v>
      </c>
      <c r="D393" s="3" t="s">
        <v>19</v>
      </c>
      <c r="E393" s="3" t="s">
        <v>22</v>
      </c>
      <c r="F393" s="3" t="s">
        <v>16</v>
      </c>
      <c r="G393" s="3">
        <v>0.0</v>
      </c>
      <c r="H393" s="3">
        <v>67.0</v>
      </c>
      <c r="I393" s="3">
        <v>83.08</v>
      </c>
      <c r="J393" s="3">
        <v>804.0</v>
      </c>
      <c r="K393" s="3">
        <v>996.96</v>
      </c>
      <c r="L393" s="3" t="s">
        <v>33</v>
      </c>
      <c r="M393" s="5">
        <f t="shared" si="1"/>
        <v>192.96</v>
      </c>
      <c r="N393" s="6">
        <f t="shared" si="2"/>
        <v>0.24</v>
      </c>
      <c r="O393" s="6">
        <f t="shared" si="3"/>
        <v>0.1935483871</v>
      </c>
      <c r="P393" s="5">
        <f t="shared" si="4"/>
        <v>155.6129032</v>
      </c>
    </row>
    <row r="394" ht="14.25" customHeight="1">
      <c r="A394" s="2">
        <v>44745.0</v>
      </c>
      <c r="B394" s="2" t="s">
        <v>18</v>
      </c>
      <c r="C394" s="3">
        <v>15.0</v>
      </c>
      <c r="D394" s="3" t="s">
        <v>23</v>
      </c>
      <c r="E394" s="3" t="s">
        <v>22</v>
      </c>
      <c r="F394" s="3" t="s">
        <v>20</v>
      </c>
      <c r="G394" s="3">
        <v>0.0</v>
      </c>
      <c r="H394" s="3">
        <v>95.0</v>
      </c>
      <c r="I394" s="3">
        <v>119.7</v>
      </c>
      <c r="J394" s="3">
        <v>1425.0</v>
      </c>
      <c r="K394" s="3">
        <v>1795.5</v>
      </c>
      <c r="L394" s="3" t="s">
        <v>34</v>
      </c>
      <c r="M394" s="5">
        <f t="shared" si="1"/>
        <v>370.5</v>
      </c>
      <c r="N394" s="6">
        <f t="shared" si="2"/>
        <v>0.26</v>
      </c>
      <c r="O394" s="6">
        <f t="shared" si="3"/>
        <v>0.2063492063</v>
      </c>
      <c r="P394" s="5">
        <f t="shared" si="4"/>
        <v>294.047619</v>
      </c>
    </row>
    <row r="395" ht="14.25" customHeight="1">
      <c r="A395" s="2">
        <v>44746.0</v>
      </c>
      <c r="B395" s="2" t="s">
        <v>21</v>
      </c>
      <c r="C395" s="3">
        <v>7.0</v>
      </c>
      <c r="D395" s="3" t="s">
        <v>19</v>
      </c>
      <c r="E395" s="3" t="s">
        <v>22</v>
      </c>
      <c r="F395" s="3" t="s">
        <v>16</v>
      </c>
      <c r="G395" s="3">
        <v>0.0</v>
      </c>
      <c r="H395" s="3">
        <v>43.0</v>
      </c>
      <c r="I395" s="3">
        <v>47.730000000000004</v>
      </c>
      <c r="J395" s="3">
        <v>301.0</v>
      </c>
      <c r="K395" s="3">
        <v>334.11</v>
      </c>
      <c r="L395" s="3" t="s">
        <v>34</v>
      </c>
      <c r="M395" s="5">
        <f t="shared" si="1"/>
        <v>33.11</v>
      </c>
      <c r="N395" s="6">
        <f t="shared" si="2"/>
        <v>0.11</v>
      </c>
      <c r="O395" s="6">
        <f t="shared" si="3"/>
        <v>0.0990990991</v>
      </c>
      <c r="P395" s="5">
        <f t="shared" si="4"/>
        <v>29.82882883</v>
      </c>
    </row>
    <row r="396" ht="14.25" customHeight="1">
      <c r="A396" s="2">
        <v>44747.0</v>
      </c>
      <c r="B396" s="2" t="s">
        <v>21</v>
      </c>
      <c r="C396" s="3">
        <v>7.0</v>
      </c>
      <c r="D396" s="3" t="s">
        <v>24</v>
      </c>
      <c r="E396" s="3" t="s">
        <v>16</v>
      </c>
      <c r="F396" s="3" t="s">
        <v>20</v>
      </c>
      <c r="G396" s="3">
        <v>0.0</v>
      </c>
      <c r="H396" s="3">
        <v>7.0</v>
      </c>
      <c r="I396" s="3">
        <v>8.33</v>
      </c>
      <c r="J396" s="3">
        <v>49.0</v>
      </c>
      <c r="K396" s="3">
        <v>58.31</v>
      </c>
      <c r="L396" s="3" t="s">
        <v>34</v>
      </c>
      <c r="M396" s="5">
        <f t="shared" si="1"/>
        <v>9.31</v>
      </c>
      <c r="N396" s="6">
        <f t="shared" si="2"/>
        <v>0.19</v>
      </c>
      <c r="O396" s="6">
        <f t="shared" si="3"/>
        <v>0.1596638655</v>
      </c>
      <c r="P396" s="5">
        <f t="shared" si="4"/>
        <v>7.823529412</v>
      </c>
    </row>
    <row r="397" ht="14.25" customHeight="1">
      <c r="A397" s="2">
        <v>44747.0</v>
      </c>
      <c r="B397" s="2" t="s">
        <v>21</v>
      </c>
      <c r="C397" s="3">
        <v>8.0</v>
      </c>
      <c r="D397" s="3" t="s">
        <v>19</v>
      </c>
      <c r="E397" s="3" t="s">
        <v>22</v>
      </c>
      <c r="F397" s="3" t="s">
        <v>16</v>
      </c>
      <c r="G397" s="3">
        <v>0.0</v>
      </c>
      <c r="H397" s="3">
        <v>12.0</v>
      </c>
      <c r="I397" s="3">
        <v>15.719999999999999</v>
      </c>
      <c r="J397" s="3">
        <v>96.0</v>
      </c>
      <c r="K397" s="3">
        <v>125.75999999999999</v>
      </c>
      <c r="L397" s="3" t="s">
        <v>34</v>
      </c>
      <c r="M397" s="5">
        <f t="shared" si="1"/>
        <v>29.76</v>
      </c>
      <c r="N397" s="6">
        <f t="shared" si="2"/>
        <v>0.31</v>
      </c>
      <c r="O397" s="6">
        <f t="shared" si="3"/>
        <v>0.2366412214</v>
      </c>
      <c r="P397" s="5">
        <f t="shared" si="4"/>
        <v>22.71755725</v>
      </c>
    </row>
    <row r="398" ht="14.25" customHeight="1">
      <c r="A398" s="2">
        <v>44748.0</v>
      </c>
      <c r="B398" s="2" t="s">
        <v>18</v>
      </c>
      <c r="C398" s="3">
        <v>2.0</v>
      </c>
      <c r="D398" s="3" t="s">
        <v>14</v>
      </c>
      <c r="E398" s="3" t="s">
        <v>22</v>
      </c>
      <c r="F398" s="3" t="s">
        <v>20</v>
      </c>
      <c r="G398" s="3">
        <v>0.0</v>
      </c>
      <c r="H398" s="3">
        <v>138.0</v>
      </c>
      <c r="I398" s="3">
        <v>173.88</v>
      </c>
      <c r="J398" s="3">
        <v>276.0</v>
      </c>
      <c r="K398" s="3">
        <v>347.76</v>
      </c>
      <c r="L398" s="3" t="s">
        <v>34</v>
      </c>
      <c r="M398" s="5">
        <f t="shared" si="1"/>
        <v>71.76</v>
      </c>
      <c r="N398" s="6">
        <f t="shared" si="2"/>
        <v>0.26</v>
      </c>
      <c r="O398" s="6">
        <f t="shared" si="3"/>
        <v>0.2063492063</v>
      </c>
      <c r="P398" s="5">
        <f t="shared" si="4"/>
        <v>56.95238095</v>
      </c>
    </row>
    <row r="399" ht="14.25" customHeight="1">
      <c r="A399" s="2">
        <v>44750.0</v>
      </c>
      <c r="B399" s="2" t="s">
        <v>21</v>
      </c>
      <c r="C399" s="3">
        <v>2.0</v>
      </c>
      <c r="D399" s="3" t="s">
        <v>19</v>
      </c>
      <c r="E399" s="3" t="s">
        <v>22</v>
      </c>
      <c r="F399" s="3" t="s">
        <v>16</v>
      </c>
      <c r="G399" s="3">
        <v>0.0</v>
      </c>
      <c r="H399" s="3">
        <v>37.0</v>
      </c>
      <c r="I399" s="3">
        <v>49.21</v>
      </c>
      <c r="J399" s="3">
        <v>74.0</v>
      </c>
      <c r="K399" s="3">
        <v>98.42</v>
      </c>
      <c r="L399" s="3" t="s">
        <v>34</v>
      </c>
      <c r="M399" s="5">
        <f t="shared" si="1"/>
        <v>24.42</v>
      </c>
      <c r="N399" s="6">
        <f t="shared" si="2"/>
        <v>0.33</v>
      </c>
      <c r="O399" s="6">
        <f t="shared" si="3"/>
        <v>0.2481203008</v>
      </c>
      <c r="P399" s="5">
        <f t="shared" si="4"/>
        <v>18.36090226</v>
      </c>
    </row>
    <row r="400" ht="14.25" customHeight="1">
      <c r="A400" s="2">
        <v>44752.0</v>
      </c>
      <c r="B400" s="2" t="s">
        <v>18</v>
      </c>
      <c r="C400" s="3">
        <v>12.0</v>
      </c>
      <c r="D400" s="3" t="s">
        <v>25</v>
      </c>
      <c r="E400" s="3" t="s">
        <v>16</v>
      </c>
      <c r="F400" s="3" t="s">
        <v>20</v>
      </c>
      <c r="G400" s="3">
        <v>0.0</v>
      </c>
      <c r="H400" s="3">
        <v>89.0</v>
      </c>
      <c r="I400" s="3">
        <v>117.48</v>
      </c>
      <c r="J400" s="3">
        <v>1068.0</v>
      </c>
      <c r="K400" s="3">
        <v>1409.76</v>
      </c>
      <c r="L400" s="3" t="s">
        <v>34</v>
      </c>
      <c r="M400" s="5">
        <f t="shared" si="1"/>
        <v>341.76</v>
      </c>
      <c r="N400" s="6">
        <f t="shared" si="2"/>
        <v>0.32</v>
      </c>
      <c r="O400" s="6">
        <f t="shared" si="3"/>
        <v>0.2424242424</v>
      </c>
      <c r="P400" s="5">
        <f t="shared" si="4"/>
        <v>258.9090909</v>
      </c>
    </row>
    <row r="401" ht="14.25" customHeight="1">
      <c r="A401" s="2">
        <v>44754.0</v>
      </c>
      <c r="B401" s="2" t="s">
        <v>28</v>
      </c>
      <c r="C401" s="3">
        <v>12.0</v>
      </c>
      <c r="D401" s="3" t="s">
        <v>19</v>
      </c>
      <c r="E401" s="3" t="s">
        <v>22</v>
      </c>
      <c r="F401" s="3" t="s">
        <v>20</v>
      </c>
      <c r="G401" s="3">
        <v>0.0</v>
      </c>
      <c r="H401" s="3">
        <v>37.0</v>
      </c>
      <c r="I401" s="3">
        <v>41.81</v>
      </c>
      <c r="J401" s="3">
        <v>444.0</v>
      </c>
      <c r="K401" s="3">
        <v>501.72</v>
      </c>
      <c r="L401" s="3" t="s">
        <v>34</v>
      </c>
      <c r="M401" s="5">
        <f t="shared" si="1"/>
        <v>57.72</v>
      </c>
      <c r="N401" s="6">
        <f t="shared" si="2"/>
        <v>0.13</v>
      </c>
      <c r="O401" s="6">
        <f t="shared" si="3"/>
        <v>0.1150442478</v>
      </c>
      <c r="P401" s="5">
        <f t="shared" si="4"/>
        <v>51.07964602</v>
      </c>
    </row>
    <row r="402" ht="14.25" customHeight="1">
      <c r="A402" s="2">
        <v>44755.0</v>
      </c>
      <c r="B402" s="2" t="s">
        <v>13</v>
      </c>
      <c r="C402" s="3">
        <v>7.0</v>
      </c>
      <c r="D402" s="3" t="s">
        <v>14</v>
      </c>
      <c r="E402" s="3" t="s">
        <v>22</v>
      </c>
      <c r="F402" s="3" t="s">
        <v>16</v>
      </c>
      <c r="G402" s="3">
        <v>0.0</v>
      </c>
      <c r="H402" s="3">
        <v>7.0</v>
      </c>
      <c r="I402" s="3">
        <v>8.33</v>
      </c>
      <c r="J402" s="3">
        <v>49.0</v>
      </c>
      <c r="K402" s="3">
        <v>58.31</v>
      </c>
      <c r="L402" s="3" t="s">
        <v>34</v>
      </c>
      <c r="M402" s="5">
        <f t="shared" si="1"/>
        <v>9.31</v>
      </c>
      <c r="N402" s="6">
        <f t="shared" si="2"/>
        <v>0.19</v>
      </c>
      <c r="O402" s="6">
        <f t="shared" si="3"/>
        <v>0.1596638655</v>
      </c>
      <c r="P402" s="5">
        <f t="shared" si="4"/>
        <v>7.823529412</v>
      </c>
    </row>
    <row r="403" ht="14.25" customHeight="1">
      <c r="A403" s="2">
        <v>44756.0</v>
      </c>
      <c r="B403" s="2" t="s">
        <v>18</v>
      </c>
      <c r="C403" s="3">
        <v>9.0</v>
      </c>
      <c r="D403" s="3" t="s">
        <v>19</v>
      </c>
      <c r="E403" s="3" t="s">
        <v>22</v>
      </c>
      <c r="F403" s="3" t="s">
        <v>16</v>
      </c>
      <c r="G403" s="3">
        <v>0.0</v>
      </c>
      <c r="H403" s="3">
        <v>95.0</v>
      </c>
      <c r="I403" s="3">
        <v>119.7</v>
      </c>
      <c r="J403" s="3">
        <v>855.0</v>
      </c>
      <c r="K403" s="3">
        <v>1077.3</v>
      </c>
      <c r="L403" s="3" t="s">
        <v>34</v>
      </c>
      <c r="M403" s="5">
        <f t="shared" si="1"/>
        <v>222.3</v>
      </c>
      <c r="N403" s="6">
        <f t="shared" si="2"/>
        <v>0.26</v>
      </c>
      <c r="O403" s="6">
        <f t="shared" si="3"/>
        <v>0.2063492063</v>
      </c>
      <c r="P403" s="5">
        <f t="shared" si="4"/>
        <v>176.4285714</v>
      </c>
    </row>
    <row r="404" ht="14.25" customHeight="1">
      <c r="A404" s="2">
        <v>44757.0</v>
      </c>
      <c r="B404" s="2" t="s">
        <v>13</v>
      </c>
      <c r="C404" s="3">
        <v>2.0</v>
      </c>
      <c r="D404" s="3" t="s">
        <v>23</v>
      </c>
      <c r="E404" s="3" t="s">
        <v>16</v>
      </c>
      <c r="F404" s="3" t="s">
        <v>16</v>
      </c>
      <c r="G404" s="3">
        <v>0.0</v>
      </c>
      <c r="H404" s="3">
        <v>44.0</v>
      </c>
      <c r="I404" s="3">
        <v>48.84</v>
      </c>
      <c r="J404" s="3">
        <v>88.0</v>
      </c>
      <c r="K404" s="3">
        <v>97.68</v>
      </c>
      <c r="L404" s="3" t="s">
        <v>34</v>
      </c>
      <c r="M404" s="5">
        <f t="shared" si="1"/>
        <v>9.68</v>
      </c>
      <c r="N404" s="6">
        <f t="shared" si="2"/>
        <v>0.11</v>
      </c>
      <c r="O404" s="6">
        <f t="shared" si="3"/>
        <v>0.0990990991</v>
      </c>
      <c r="P404" s="5">
        <f t="shared" si="4"/>
        <v>8.720720721</v>
      </c>
    </row>
    <row r="405" ht="14.25" customHeight="1">
      <c r="A405" s="2">
        <v>44759.0</v>
      </c>
      <c r="B405" s="2" t="s">
        <v>13</v>
      </c>
      <c r="C405" s="3">
        <v>8.0</v>
      </c>
      <c r="D405" s="3" t="s">
        <v>14</v>
      </c>
      <c r="E405" s="3" t="s">
        <v>16</v>
      </c>
      <c r="F405" s="3" t="s">
        <v>20</v>
      </c>
      <c r="G405" s="3">
        <v>0.0</v>
      </c>
      <c r="H405" s="3">
        <v>138.0</v>
      </c>
      <c r="I405" s="3">
        <v>173.88</v>
      </c>
      <c r="J405" s="3">
        <v>1104.0</v>
      </c>
      <c r="K405" s="3">
        <v>1391.04</v>
      </c>
      <c r="L405" s="3" t="s">
        <v>34</v>
      </c>
      <c r="M405" s="5">
        <f t="shared" si="1"/>
        <v>287.04</v>
      </c>
      <c r="N405" s="6">
        <f t="shared" si="2"/>
        <v>0.26</v>
      </c>
      <c r="O405" s="6">
        <f t="shared" si="3"/>
        <v>0.2063492063</v>
      </c>
      <c r="P405" s="5">
        <f t="shared" si="4"/>
        <v>227.8095238</v>
      </c>
    </row>
    <row r="406" ht="14.25" customHeight="1">
      <c r="A406" s="2">
        <v>44760.0</v>
      </c>
      <c r="B406" s="2" t="s">
        <v>21</v>
      </c>
      <c r="C406" s="3">
        <v>12.0</v>
      </c>
      <c r="D406" s="3" t="s">
        <v>23</v>
      </c>
      <c r="E406" s="3" t="s">
        <v>22</v>
      </c>
      <c r="F406" s="3" t="s">
        <v>16</v>
      </c>
      <c r="G406" s="3">
        <v>0.0</v>
      </c>
      <c r="H406" s="3">
        <v>148.0</v>
      </c>
      <c r="I406" s="3">
        <v>164.28</v>
      </c>
      <c r="J406" s="3">
        <v>1776.0</v>
      </c>
      <c r="K406" s="3">
        <v>1971.3600000000001</v>
      </c>
      <c r="L406" s="3" t="s">
        <v>34</v>
      </c>
      <c r="M406" s="5">
        <f t="shared" si="1"/>
        <v>195.36</v>
      </c>
      <c r="N406" s="6">
        <f t="shared" si="2"/>
        <v>0.11</v>
      </c>
      <c r="O406" s="6">
        <f t="shared" si="3"/>
        <v>0.0990990991</v>
      </c>
      <c r="P406" s="5">
        <f t="shared" si="4"/>
        <v>176</v>
      </c>
    </row>
    <row r="407" ht="14.25" customHeight="1">
      <c r="A407" s="2">
        <v>44762.0</v>
      </c>
      <c r="B407" s="2" t="s">
        <v>21</v>
      </c>
      <c r="C407" s="3">
        <v>8.0</v>
      </c>
      <c r="D407" s="3" t="s">
        <v>25</v>
      </c>
      <c r="E407" s="3" t="s">
        <v>15</v>
      </c>
      <c r="F407" s="3" t="s">
        <v>16</v>
      </c>
      <c r="G407" s="3">
        <v>0.0</v>
      </c>
      <c r="H407" s="3">
        <v>120.0</v>
      </c>
      <c r="I407" s="3">
        <v>162.0</v>
      </c>
      <c r="J407" s="3">
        <v>960.0</v>
      </c>
      <c r="K407" s="3">
        <v>1296.0</v>
      </c>
      <c r="L407" s="3" t="s">
        <v>34</v>
      </c>
      <c r="M407" s="5">
        <f t="shared" si="1"/>
        <v>336</v>
      </c>
      <c r="N407" s="6">
        <f t="shared" si="2"/>
        <v>0.35</v>
      </c>
      <c r="O407" s="6">
        <f t="shared" si="3"/>
        <v>0.2592592593</v>
      </c>
      <c r="P407" s="5">
        <f t="shared" si="4"/>
        <v>248.8888889</v>
      </c>
    </row>
    <row r="408" ht="14.25" customHeight="1">
      <c r="A408" s="2">
        <v>44764.0</v>
      </c>
      <c r="B408" s="2" t="s">
        <v>21</v>
      </c>
      <c r="C408" s="3">
        <v>6.0</v>
      </c>
      <c r="D408" s="3" t="s">
        <v>24</v>
      </c>
      <c r="E408" s="3" t="s">
        <v>22</v>
      </c>
      <c r="F408" s="3" t="s">
        <v>20</v>
      </c>
      <c r="G408" s="3">
        <v>0.0</v>
      </c>
      <c r="H408" s="3">
        <v>55.0</v>
      </c>
      <c r="I408" s="3">
        <v>58.3</v>
      </c>
      <c r="J408" s="3">
        <v>330.0</v>
      </c>
      <c r="K408" s="3">
        <v>349.79999999999995</v>
      </c>
      <c r="L408" s="3" t="s">
        <v>34</v>
      </c>
      <c r="M408" s="5">
        <f t="shared" si="1"/>
        <v>19.8</v>
      </c>
      <c r="N408" s="6">
        <f t="shared" si="2"/>
        <v>0.06</v>
      </c>
      <c r="O408" s="6">
        <f t="shared" si="3"/>
        <v>0.05660377358</v>
      </c>
      <c r="P408" s="5">
        <f t="shared" si="4"/>
        <v>18.67924528</v>
      </c>
    </row>
    <row r="409" ht="14.25" customHeight="1">
      <c r="A409" s="2">
        <v>44765.0</v>
      </c>
      <c r="B409" s="2" t="s">
        <v>13</v>
      </c>
      <c r="C409" s="3">
        <v>2.0</v>
      </c>
      <c r="D409" s="3" t="s">
        <v>19</v>
      </c>
      <c r="E409" s="3" t="s">
        <v>16</v>
      </c>
      <c r="F409" s="3" t="s">
        <v>16</v>
      </c>
      <c r="G409" s="3">
        <v>0.0</v>
      </c>
      <c r="H409" s="3">
        <v>37.0</v>
      </c>
      <c r="I409" s="3">
        <v>49.21</v>
      </c>
      <c r="J409" s="3">
        <v>74.0</v>
      </c>
      <c r="K409" s="3">
        <v>98.42</v>
      </c>
      <c r="L409" s="3" t="s">
        <v>34</v>
      </c>
      <c r="M409" s="5">
        <f t="shared" si="1"/>
        <v>24.42</v>
      </c>
      <c r="N409" s="6">
        <f t="shared" si="2"/>
        <v>0.33</v>
      </c>
      <c r="O409" s="6">
        <f t="shared" si="3"/>
        <v>0.2481203008</v>
      </c>
      <c r="P409" s="5">
        <f t="shared" si="4"/>
        <v>18.36090226</v>
      </c>
    </row>
    <row r="410" ht="14.25" customHeight="1">
      <c r="A410" s="2">
        <v>44766.0</v>
      </c>
      <c r="B410" s="2" t="s">
        <v>28</v>
      </c>
      <c r="C410" s="3">
        <v>14.0</v>
      </c>
      <c r="D410" s="3" t="s">
        <v>23</v>
      </c>
      <c r="E410" s="3" t="s">
        <v>22</v>
      </c>
      <c r="F410" s="3" t="s">
        <v>20</v>
      </c>
      <c r="G410" s="3">
        <v>0.0</v>
      </c>
      <c r="H410" s="3">
        <v>75.0</v>
      </c>
      <c r="I410" s="3">
        <v>85.5</v>
      </c>
      <c r="J410" s="3">
        <v>1050.0</v>
      </c>
      <c r="K410" s="3">
        <v>1197.0</v>
      </c>
      <c r="L410" s="3" t="s">
        <v>34</v>
      </c>
      <c r="M410" s="5">
        <f t="shared" si="1"/>
        <v>147</v>
      </c>
      <c r="N410" s="6">
        <f t="shared" si="2"/>
        <v>0.14</v>
      </c>
      <c r="O410" s="6">
        <f t="shared" si="3"/>
        <v>0.1228070175</v>
      </c>
      <c r="P410" s="5">
        <f t="shared" si="4"/>
        <v>128.9473684</v>
      </c>
    </row>
    <row r="411" ht="14.25" customHeight="1">
      <c r="A411" s="2">
        <v>44766.0</v>
      </c>
      <c r="B411" s="2" t="s">
        <v>13</v>
      </c>
      <c r="C411" s="3">
        <v>1.0</v>
      </c>
      <c r="D411" s="3" t="s">
        <v>25</v>
      </c>
      <c r="E411" s="3" t="s">
        <v>16</v>
      </c>
      <c r="F411" s="3" t="s">
        <v>16</v>
      </c>
      <c r="G411" s="3">
        <v>0.0</v>
      </c>
      <c r="H411" s="3">
        <v>48.0</v>
      </c>
      <c r="I411" s="3">
        <v>57.120000000000005</v>
      </c>
      <c r="J411" s="3">
        <v>48.0</v>
      </c>
      <c r="K411" s="3">
        <v>57.120000000000005</v>
      </c>
      <c r="L411" s="3" t="s">
        <v>34</v>
      </c>
      <c r="M411" s="5">
        <f t="shared" si="1"/>
        <v>9.12</v>
      </c>
      <c r="N411" s="6">
        <f t="shared" si="2"/>
        <v>0.19</v>
      </c>
      <c r="O411" s="6">
        <f t="shared" si="3"/>
        <v>0.1596638655</v>
      </c>
      <c r="P411" s="5">
        <f t="shared" si="4"/>
        <v>7.663865546</v>
      </c>
    </row>
    <row r="412" ht="14.25" customHeight="1">
      <c r="A412" s="2">
        <v>44767.0</v>
      </c>
      <c r="B412" s="2" t="s">
        <v>18</v>
      </c>
      <c r="C412" s="3">
        <v>2.0</v>
      </c>
      <c r="D412" s="3" t="s">
        <v>14</v>
      </c>
      <c r="E412" s="3" t="s">
        <v>22</v>
      </c>
      <c r="F412" s="3" t="s">
        <v>20</v>
      </c>
      <c r="G412" s="3">
        <v>0.0</v>
      </c>
      <c r="H412" s="3">
        <v>76.0</v>
      </c>
      <c r="I412" s="3">
        <v>82.08</v>
      </c>
      <c r="J412" s="3">
        <v>152.0</v>
      </c>
      <c r="K412" s="3">
        <v>164.16</v>
      </c>
      <c r="L412" s="3" t="s">
        <v>34</v>
      </c>
      <c r="M412" s="5">
        <f t="shared" si="1"/>
        <v>12.16</v>
      </c>
      <c r="N412" s="6">
        <f t="shared" si="2"/>
        <v>0.08</v>
      </c>
      <c r="O412" s="6">
        <f t="shared" si="3"/>
        <v>0.07407407407</v>
      </c>
      <c r="P412" s="5">
        <f t="shared" si="4"/>
        <v>11.25925926</v>
      </c>
    </row>
    <row r="413" ht="14.25" customHeight="1">
      <c r="A413" s="2">
        <v>44767.0</v>
      </c>
      <c r="B413" s="2" t="s">
        <v>21</v>
      </c>
      <c r="C413" s="3">
        <v>12.0</v>
      </c>
      <c r="D413" s="3" t="s">
        <v>14</v>
      </c>
      <c r="E413" s="3" t="s">
        <v>22</v>
      </c>
      <c r="F413" s="3" t="s">
        <v>20</v>
      </c>
      <c r="G413" s="3">
        <v>0.0</v>
      </c>
      <c r="H413" s="3">
        <v>134.0</v>
      </c>
      <c r="I413" s="3">
        <v>156.78</v>
      </c>
      <c r="J413" s="3">
        <v>1608.0</v>
      </c>
      <c r="K413" s="3">
        <v>1881.3600000000001</v>
      </c>
      <c r="L413" s="3" t="s">
        <v>34</v>
      </c>
      <c r="M413" s="5">
        <f t="shared" si="1"/>
        <v>273.36</v>
      </c>
      <c r="N413" s="6">
        <f t="shared" si="2"/>
        <v>0.17</v>
      </c>
      <c r="O413" s="6">
        <f t="shared" si="3"/>
        <v>0.1452991453</v>
      </c>
      <c r="P413" s="5">
        <f t="shared" si="4"/>
        <v>233.6410256</v>
      </c>
    </row>
    <row r="414" ht="14.25" customHeight="1">
      <c r="A414" s="2">
        <v>44767.0</v>
      </c>
      <c r="B414" s="2" t="s">
        <v>21</v>
      </c>
      <c r="C414" s="3">
        <v>13.0</v>
      </c>
      <c r="D414" s="3" t="s">
        <v>23</v>
      </c>
      <c r="E414" s="3" t="s">
        <v>16</v>
      </c>
      <c r="F414" s="3" t="s">
        <v>20</v>
      </c>
      <c r="G414" s="3">
        <v>0.0</v>
      </c>
      <c r="H414" s="3">
        <v>71.0</v>
      </c>
      <c r="I414" s="3">
        <v>80.94</v>
      </c>
      <c r="J414" s="3">
        <v>923.0</v>
      </c>
      <c r="K414" s="3">
        <v>1052.22</v>
      </c>
      <c r="L414" s="3" t="s">
        <v>34</v>
      </c>
      <c r="M414" s="5">
        <f t="shared" si="1"/>
        <v>129.22</v>
      </c>
      <c r="N414" s="6">
        <f t="shared" si="2"/>
        <v>0.14</v>
      </c>
      <c r="O414" s="6">
        <f t="shared" si="3"/>
        <v>0.1228070175</v>
      </c>
      <c r="P414" s="5">
        <f t="shared" si="4"/>
        <v>113.3508772</v>
      </c>
    </row>
    <row r="415" ht="14.25" customHeight="1">
      <c r="A415" s="2">
        <v>44768.0</v>
      </c>
      <c r="B415" s="2" t="s">
        <v>21</v>
      </c>
      <c r="C415" s="3">
        <v>10.0</v>
      </c>
      <c r="D415" s="3" t="s">
        <v>14</v>
      </c>
      <c r="E415" s="3" t="s">
        <v>16</v>
      </c>
      <c r="F415" s="3" t="s">
        <v>16</v>
      </c>
      <c r="G415" s="3">
        <v>0.0</v>
      </c>
      <c r="H415" s="3">
        <v>71.0</v>
      </c>
      <c r="I415" s="3">
        <v>80.94</v>
      </c>
      <c r="J415" s="3">
        <v>710.0</v>
      </c>
      <c r="K415" s="3">
        <v>809.4</v>
      </c>
      <c r="L415" s="3" t="s">
        <v>34</v>
      </c>
      <c r="M415" s="5">
        <f t="shared" si="1"/>
        <v>99.4</v>
      </c>
      <c r="N415" s="6">
        <f t="shared" si="2"/>
        <v>0.14</v>
      </c>
      <c r="O415" s="6">
        <f t="shared" si="3"/>
        <v>0.1228070175</v>
      </c>
      <c r="P415" s="5">
        <f t="shared" si="4"/>
        <v>87.19298246</v>
      </c>
    </row>
    <row r="416" ht="14.25" customHeight="1">
      <c r="A416" s="2">
        <v>44768.0</v>
      </c>
      <c r="B416" s="2" t="s">
        <v>13</v>
      </c>
      <c r="C416" s="3">
        <v>1.0</v>
      </c>
      <c r="D416" s="3" t="s">
        <v>25</v>
      </c>
      <c r="E416" s="3" t="s">
        <v>16</v>
      </c>
      <c r="F416" s="3" t="s">
        <v>20</v>
      </c>
      <c r="G416" s="3">
        <v>0.0</v>
      </c>
      <c r="H416" s="3">
        <v>18.0</v>
      </c>
      <c r="I416" s="3">
        <v>24.66</v>
      </c>
      <c r="J416" s="3">
        <v>18.0</v>
      </c>
      <c r="K416" s="3">
        <v>24.66</v>
      </c>
      <c r="L416" s="3" t="s">
        <v>34</v>
      </c>
      <c r="M416" s="5">
        <f t="shared" si="1"/>
        <v>6.66</v>
      </c>
      <c r="N416" s="6">
        <f t="shared" si="2"/>
        <v>0.37</v>
      </c>
      <c r="O416" s="6">
        <f t="shared" si="3"/>
        <v>0.2700729927</v>
      </c>
      <c r="P416" s="5">
        <f t="shared" si="4"/>
        <v>4.861313869</v>
      </c>
    </row>
    <row r="417" ht="14.25" customHeight="1">
      <c r="A417" s="2">
        <v>44776.0</v>
      </c>
      <c r="B417" s="2" t="s">
        <v>21</v>
      </c>
      <c r="C417" s="3">
        <v>5.0</v>
      </c>
      <c r="D417" s="3" t="s">
        <v>24</v>
      </c>
      <c r="E417" s="3" t="s">
        <v>22</v>
      </c>
      <c r="F417" s="3" t="s">
        <v>20</v>
      </c>
      <c r="G417" s="3">
        <v>0.0</v>
      </c>
      <c r="H417" s="3">
        <v>73.0</v>
      </c>
      <c r="I417" s="3">
        <v>94.17</v>
      </c>
      <c r="J417" s="3">
        <v>365.0</v>
      </c>
      <c r="K417" s="3">
        <v>470.85</v>
      </c>
      <c r="L417" s="3" t="s">
        <v>35</v>
      </c>
      <c r="M417" s="5">
        <f t="shared" si="1"/>
        <v>105.85</v>
      </c>
      <c r="N417" s="6">
        <f t="shared" si="2"/>
        <v>0.29</v>
      </c>
      <c r="O417" s="6">
        <f t="shared" si="3"/>
        <v>0.2248062016</v>
      </c>
      <c r="P417" s="5">
        <f t="shared" si="4"/>
        <v>82.05426357</v>
      </c>
    </row>
    <row r="418" ht="14.25" customHeight="1">
      <c r="A418" s="2">
        <v>44779.0</v>
      </c>
      <c r="B418" s="2" t="s">
        <v>21</v>
      </c>
      <c r="C418" s="3">
        <v>9.0</v>
      </c>
      <c r="D418" s="3" t="s">
        <v>25</v>
      </c>
      <c r="E418" s="3" t="s">
        <v>16</v>
      </c>
      <c r="F418" s="3" t="s">
        <v>16</v>
      </c>
      <c r="G418" s="3">
        <v>0.0</v>
      </c>
      <c r="H418" s="3">
        <v>13.0</v>
      </c>
      <c r="I418" s="3">
        <v>16.64</v>
      </c>
      <c r="J418" s="3">
        <v>117.0</v>
      </c>
      <c r="K418" s="3">
        <v>149.76</v>
      </c>
      <c r="L418" s="3" t="s">
        <v>35</v>
      </c>
      <c r="M418" s="5">
        <f t="shared" si="1"/>
        <v>32.76</v>
      </c>
      <c r="N418" s="6">
        <f t="shared" si="2"/>
        <v>0.28</v>
      </c>
      <c r="O418" s="6">
        <f t="shared" si="3"/>
        <v>0.21875</v>
      </c>
      <c r="P418" s="5">
        <f t="shared" si="4"/>
        <v>25.59375</v>
      </c>
    </row>
    <row r="419" ht="14.25" customHeight="1">
      <c r="A419" s="2">
        <v>44781.0</v>
      </c>
      <c r="B419" s="2" t="s">
        <v>21</v>
      </c>
      <c r="C419" s="3">
        <v>2.0</v>
      </c>
      <c r="D419" s="3" t="s">
        <v>14</v>
      </c>
      <c r="E419" s="3" t="s">
        <v>22</v>
      </c>
      <c r="F419" s="3" t="s">
        <v>16</v>
      </c>
      <c r="G419" s="3">
        <v>0.0</v>
      </c>
      <c r="H419" s="3">
        <v>13.0</v>
      </c>
      <c r="I419" s="3">
        <v>16.64</v>
      </c>
      <c r="J419" s="3">
        <v>26.0</v>
      </c>
      <c r="K419" s="3">
        <v>33.28</v>
      </c>
      <c r="L419" s="3" t="s">
        <v>35</v>
      </c>
      <c r="M419" s="5">
        <f t="shared" si="1"/>
        <v>7.28</v>
      </c>
      <c r="N419" s="6">
        <f t="shared" si="2"/>
        <v>0.28</v>
      </c>
      <c r="O419" s="6">
        <f t="shared" si="3"/>
        <v>0.21875</v>
      </c>
      <c r="P419" s="5">
        <f t="shared" si="4"/>
        <v>5.6875</v>
      </c>
    </row>
    <row r="420" ht="14.25" customHeight="1">
      <c r="A420" s="2">
        <v>44781.0</v>
      </c>
      <c r="B420" s="2" t="s">
        <v>18</v>
      </c>
      <c r="C420" s="3">
        <v>12.0</v>
      </c>
      <c r="D420" s="3" t="s">
        <v>25</v>
      </c>
      <c r="E420" s="3" t="s">
        <v>22</v>
      </c>
      <c r="F420" s="3" t="s">
        <v>20</v>
      </c>
      <c r="G420" s="3">
        <v>0.0</v>
      </c>
      <c r="H420" s="3">
        <v>89.0</v>
      </c>
      <c r="I420" s="3">
        <v>117.48</v>
      </c>
      <c r="J420" s="3">
        <v>1068.0</v>
      </c>
      <c r="K420" s="3">
        <v>1409.76</v>
      </c>
      <c r="L420" s="3" t="s">
        <v>35</v>
      </c>
      <c r="M420" s="5">
        <f t="shared" si="1"/>
        <v>341.76</v>
      </c>
      <c r="N420" s="6">
        <f t="shared" si="2"/>
        <v>0.32</v>
      </c>
      <c r="O420" s="6">
        <f t="shared" si="3"/>
        <v>0.2424242424</v>
      </c>
      <c r="P420" s="5">
        <f t="shared" si="4"/>
        <v>258.9090909</v>
      </c>
    </row>
    <row r="421" ht="14.25" customHeight="1">
      <c r="A421" s="2">
        <v>44781.0</v>
      </c>
      <c r="B421" s="2" t="s">
        <v>18</v>
      </c>
      <c r="C421" s="3">
        <v>11.0</v>
      </c>
      <c r="D421" s="3" t="s">
        <v>24</v>
      </c>
      <c r="E421" s="3" t="s">
        <v>22</v>
      </c>
      <c r="F421" s="3" t="s">
        <v>20</v>
      </c>
      <c r="G421" s="3">
        <v>0.0</v>
      </c>
      <c r="H421" s="3">
        <v>126.0</v>
      </c>
      <c r="I421" s="3">
        <v>162.54</v>
      </c>
      <c r="J421" s="3">
        <v>1386.0</v>
      </c>
      <c r="K421" s="3">
        <v>1787.9399999999998</v>
      </c>
      <c r="L421" s="3" t="s">
        <v>35</v>
      </c>
      <c r="M421" s="5">
        <f t="shared" si="1"/>
        <v>401.94</v>
      </c>
      <c r="N421" s="6">
        <f t="shared" si="2"/>
        <v>0.29</v>
      </c>
      <c r="O421" s="6">
        <f t="shared" si="3"/>
        <v>0.2248062016</v>
      </c>
      <c r="P421" s="5">
        <f t="shared" si="4"/>
        <v>311.5813953</v>
      </c>
    </row>
    <row r="422" ht="14.25" customHeight="1">
      <c r="A422" s="2">
        <v>44787.0</v>
      </c>
      <c r="B422" s="2" t="s">
        <v>13</v>
      </c>
      <c r="C422" s="3">
        <v>14.0</v>
      </c>
      <c r="D422" s="3" t="s">
        <v>23</v>
      </c>
      <c r="E422" s="3" t="s">
        <v>22</v>
      </c>
      <c r="F422" s="3" t="s">
        <v>20</v>
      </c>
      <c r="G422" s="3">
        <v>0.0</v>
      </c>
      <c r="H422" s="3">
        <v>148.0</v>
      </c>
      <c r="I422" s="3">
        <v>201.28</v>
      </c>
      <c r="J422" s="3">
        <v>2072.0</v>
      </c>
      <c r="K422" s="3">
        <v>2817.92</v>
      </c>
      <c r="L422" s="3" t="s">
        <v>35</v>
      </c>
      <c r="M422" s="5">
        <f t="shared" si="1"/>
        <v>745.92</v>
      </c>
      <c r="N422" s="6">
        <f t="shared" si="2"/>
        <v>0.36</v>
      </c>
      <c r="O422" s="6">
        <f t="shared" si="3"/>
        <v>0.2647058824</v>
      </c>
      <c r="P422" s="5">
        <f t="shared" si="4"/>
        <v>548.4705882</v>
      </c>
    </row>
    <row r="423" ht="14.25" customHeight="1">
      <c r="A423" s="2">
        <v>44788.0</v>
      </c>
      <c r="B423" s="2" t="s">
        <v>13</v>
      </c>
      <c r="C423" s="3">
        <v>10.0</v>
      </c>
      <c r="D423" s="3" t="s">
        <v>23</v>
      </c>
      <c r="E423" s="3" t="s">
        <v>15</v>
      </c>
      <c r="F423" s="3" t="s">
        <v>20</v>
      </c>
      <c r="G423" s="3">
        <v>0.0</v>
      </c>
      <c r="H423" s="3">
        <v>44.0</v>
      </c>
      <c r="I423" s="3">
        <v>48.4</v>
      </c>
      <c r="J423" s="3">
        <v>440.0</v>
      </c>
      <c r="K423" s="3">
        <v>484.0</v>
      </c>
      <c r="L423" s="3" t="s">
        <v>35</v>
      </c>
      <c r="M423" s="5">
        <f t="shared" si="1"/>
        <v>44</v>
      </c>
      <c r="N423" s="6">
        <f t="shared" si="2"/>
        <v>0.1</v>
      </c>
      <c r="O423" s="6">
        <f t="shared" si="3"/>
        <v>0.09090909091</v>
      </c>
      <c r="P423" s="5">
        <f t="shared" si="4"/>
        <v>40</v>
      </c>
    </row>
    <row r="424" ht="14.25" customHeight="1">
      <c r="A424" s="2">
        <v>44788.0</v>
      </c>
      <c r="B424" s="2" t="s">
        <v>18</v>
      </c>
      <c r="C424" s="3">
        <v>7.0</v>
      </c>
      <c r="D424" s="3" t="s">
        <v>24</v>
      </c>
      <c r="E424" s="3" t="s">
        <v>22</v>
      </c>
      <c r="F424" s="3" t="s">
        <v>16</v>
      </c>
      <c r="G424" s="3">
        <v>0.0</v>
      </c>
      <c r="H424" s="3">
        <v>12.0</v>
      </c>
      <c r="I424" s="3">
        <v>15.719999999999999</v>
      </c>
      <c r="J424" s="3">
        <v>84.0</v>
      </c>
      <c r="K424" s="3">
        <v>110.03999999999999</v>
      </c>
      <c r="L424" s="3" t="s">
        <v>35</v>
      </c>
      <c r="M424" s="5">
        <f t="shared" si="1"/>
        <v>26.04</v>
      </c>
      <c r="N424" s="6">
        <f t="shared" si="2"/>
        <v>0.31</v>
      </c>
      <c r="O424" s="6">
        <f t="shared" si="3"/>
        <v>0.2366412214</v>
      </c>
      <c r="P424" s="5">
        <f t="shared" si="4"/>
        <v>19.8778626</v>
      </c>
    </row>
    <row r="425" ht="14.25" customHeight="1">
      <c r="A425" s="2">
        <v>44791.0</v>
      </c>
      <c r="B425" s="2" t="s">
        <v>21</v>
      </c>
      <c r="C425" s="3">
        <v>8.0</v>
      </c>
      <c r="D425" s="3" t="s">
        <v>24</v>
      </c>
      <c r="E425" s="3" t="s">
        <v>16</v>
      </c>
      <c r="F425" s="3" t="s">
        <v>16</v>
      </c>
      <c r="G425" s="3">
        <v>0.0</v>
      </c>
      <c r="H425" s="3">
        <v>47.0</v>
      </c>
      <c r="I425" s="3">
        <v>53.11</v>
      </c>
      <c r="J425" s="3">
        <v>376.0</v>
      </c>
      <c r="K425" s="3">
        <v>424.88</v>
      </c>
      <c r="L425" s="3" t="s">
        <v>35</v>
      </c>
      <c r="M425" s="5">
        <f t="shared" si="1"/>
        <v>48.88</v>
      </c>
      <c r="N425" s="6">
        <f t="shared" si="2"/>
        <v>0.13</v>
      </c>
      <c r="O425" s="6">
        <f t="shared" si="3"/>
        <v>0.1150442478</v>
      </c>
      <c r="P425" s="5">
        <f t="shared" si="4"/>
        <v>43.25663717</v>
      </c>
    </row>
    <row r="426" ht="14.25" customHeight="1">
      <c r="A426" s="2">
        <v>44791.0</v>
      </c>
      <c r="B426" s="2" t="s">
        <v>28</v>
      </c>
      <c r="C426" s="3">
        <v>2.0</v>
      </c>
      <c r="D426" s="3" t="s">
        <v>14</v>
      </c>
      <c r="E426" s="3" t="s">
        <v>16</v>
      </c>
      <c r="F426" s="3" t="s">
        <v>20</v>
      </c>
      <c r="G426" s="3">
        <v>0.0</v>
      </c>
      <c r="H426" s="3">
        <v>148.0</v>
      </c>
      <c r="I426" s="3">
        <v>164.28</v>
      </c>
      <c r="J426" s="3">
        <v>296.0</v>
      </c>
      <c r="K426" s="3">
        <v>328.56</v>
      </c>
      <c r="L426" s="3" t="s">
        <v>35</v>
      </c>
      <c r="M426" s="5">
        <f t="shared" si="1"/>
        <v>32.56</v>
      </c>
      <c r="N426" s="6">
        <f t="shared" si="2"/>
        <v>0.11</v>
      </c>
      <c r="O426" s="6">
        <f t="shared" si="3"/>
        <v>0.0990990991</v>
      </c>
      <c r="P426" s="5">
        <f t="shared" si="4"/>
        <v>29.33333333</v>
      </c>
    </row>
    <row r="427" ht="14.25" customHeight="1">
      <c r="A427" s="2">
        <v>44792.0</v>
      </c>
      <c r="B427" s="2" t="s">
        <v>21</v>
      </c>
      <c r="C427" s="3">
        <v>3.0</v>
      </c>
      <c r="D427" s="3" t="s">
        <v>24</v>
      </c>
      <c r="E427" s="3" t="s">
        <v>16</v>
      </c>
      <c r="F427" s="3" t="s">
        <v>16</v>
      </c>
      <c r="G427" s="3">
        <v>0.0</v>
      </c>
      <c r="H427" s="3">
        <v>43.0</v>
      </c>
      <c r="I427" s="3">
        <v>47.730000000000004</v>
      </c>
      <c r="J427" s="3">
        <v>129.0</v>
      </c>
      <c r="K427" s="3">
        <v>143.19</v>
      </c>
      <c r="L427" s="3" t="s">
        <v>35</v>
      </c>
      <c r="M427" s="5">
        <f t="shared" si="1"/>
        <v>14.19</v>
      </c>
      <c r="N427" s="6">
        <f t="shared" si="2"/>
        <v>0.11</v>
      </c>
      <c r="O427" s="6">
        <f t="shared" si="3"/>
        <v>0.0990990991</v>
      </c>
      <c r="P427" s="5">
        <f t="shared" si="4"/>
        <v>12.78378378</v>
      </c>
    </row>
    <row r="428" ht="14.25" customHeight="1">
      <c r="A428" s="2">
        <v>44793.0</v>
      </c>
      <c r="B428" s="2" t="s">
        <v>13</v>
      </c>
      <c r="C428" s="3">
        <v>13.0</v>
      </c>
      <c r="D428" s="3" t="s">
        <v>19</v>
      </c>
      <c r="E428" s="3" t="s">
        <v>22</v>
      </c>
      <c r="F428" s="3" t="s">
        <v>16</v>
      </c>
      <c r="G428" s="3">
        <v>0.0</v>
      </c>
      <c r="H428" s="3">
        <v>141.0</v>
      </c>
      <c r="I428" s="3">
        <v>149.46</v>
      </c>
      <c r="J428" s="3">
        <v>1833.0</v>
      </c>
      <c r="K428" s="3">
        <v>1942.98</v>
      </c>
      <c r="L428" s="3" t="s">
        <v>35</v>
      </c>
      <c r="M428" s="5">
        <f t="shared" si="1"/>
        <v>109.98</v>
      </c>
      <c r="N428" s="6">
        <f t="shared" si="2"/>
        <v>0.06</v>
      </c>
      <c r="O428" s="6">
        <f t="shared" si="3"/>
        <v>0.05660377358</v>
      </c>
      <c r="P428" s="5">
        <f t="shared" si="4"/>
        <v>103.754717</v>
      </c>
    </row>
    <row r="429" ht="14.25" customHeight="1">
      <c r="A429" s="2">
        <v>44793.0</v>
      </c>
      <c r="B429" s="2" t="s">
        <v>21</v>
      </c>
      <c r="C429" s="3">
        <v>14.0</v>
      </c>
      <c r="D429" s="3" t="s">
        <v>19</v>
      </c>
      <c r="E429" s="3" t="s">
        <v>22</v>
      </c>
      <c r="F429" s="3" t="s">
        <v>16</v>
      </c>
      <c r="G429" s="3">
        <v>0.0</v>
      </c>
      <c r="H429" s="3">
        <v>95.0</v>
      </c>
      <c r="I429" s="3">
        <v>119.7</v>
      </c>
      <c r="J429" s="3">
        <v>1330.0</v>
      </c>
      <c r="K429" s="3">
        <v>1675.8</v>
      </c>
      <c r="L429" s="3" t="s">
        <v>35</v>
      </c>
      <c r="M429" s="5">
        <f t="shared" si="1"/>
        <v>345.8</v>
      </c>
      <c r="N429" s="6">
        <f t="shared" si="2"/>
        <v>0.26</v>
      </c>
      <c r="O429" s="6">
        <f t="shared" si="3"/>
        <v>0.2063492063</v>
      </c>
      <c r="P429" s="5">
        <f t="shared" si="4"/>
        <v>274.4444444</v>
      </c>
    </row>
    <row r="430" ht="14.25" customHeight="1">
      <c r="A430" s="2">
        <v>44794.0</v>
      </c>
      <c r="B430" s="2" t="s">
        <v>28</v>
      </c>
      <c r="C430" s="3">
        <v>4.0</v>
      </c>
      <c r="D430" s="3" t="s">
        <v>24</v>
      </c>
      <c r="E430" s="3" t="s">
        <v>22</v>
      </c>
      <c r="F430" s="3" t="s">
        <v>16</v>
      </c>
      <c r="G430" s="3">
        <v>0.0</v>
      </c>
      <c r="H430" s="3">
        <v>13.0</v>
      </c>
      <c r="I430" s="3">
        <v>16.64</v>
      </c>
      <c r="J430" s="3">
        <v>52.0</v>
      </c>
      <c r="K430" s="3">
        <v>66.56</v>
      </c>
      <c r="L430" s="3" t="s">
        <v>35</v>
      </c>
      <c r="M430" s="5">
        <f t="shared" si="1"/>
        <v>14.56</v>
      </c>
      <c r="N430" s="6">
        <f t="shared" si="2"/>
        <v>0.28</v>
      </c>
      <c r="O430" s="6">
        <f t="shared" si="3"/>
        <v>0.21875</v>
      </c>
      <c r="P430" s="5">
        <f t="shared" si="4"/>
        <v>11.375</v>
      </c>
    </row>
    <row r="431" ht="14.25" customHeight="1">
      <c r="A431" s="2">
        <v>44796.0</v>
      </c>
      <c r="B431" s="2" t="s">
        <v>18</v>
      </c>
      <c r="C431" s="3">
        <v>11.0</v>
      </c>
      <c r="D431" s="3" t="s">
        <v>24</v>
      </c>
      <c r="E431" s="3" t="s">
        <v>16</v>
      </c>
      <c r="F431" s="3" t="s">
        <v>16</v>
      </c>
      <c r="G431" s="3">
        <v>0.0</v>
      </c>
      <c r="H431" s="3">
        <v>76.0</v>
      </c>
      <c r="I431" s="3">
        <v>82.08</v>
      </c>
      <c r="J431" s="3">
        <v>836.0</v>
      </c>
      <c r="K431" s="3">
        <v>902.88</v>
      </c>
      <c r="L431" s="3" t="s">
        <v>35</v>
      </c>
      <c r="M431" s="5">
        <f t="shared" si="1"/>
        <v>66.88</v>
      </c>
      <c r="N431" s="6">
        <f t="shared" si="2"/>
        <v>0.08</v>
      </c>
      <c r="O431" s="6">
        <f t="shared" si="3"/>
        <v>0.07407407407</v>
      </c>
      <c r="P431" s="5">
        <f t="shared" si="4"/>
        <v>61.92592593</v>
      </c>
    </row>
    <row r="432" ht="14.25" customHeight="1">
      <c r="A432" s="2">
        <v>44796.0</v>
      </c>
      <c r="B432" s="2" t="s">
        <v>13</v>
      </c>
      <c r="C432" s="3">
        <v>14.0</v>
      </c>
      <c r="D432" s="3" t="s">
        <v>14</v>
      </c>
      <c r="E432" s="3" t="s">
        <v>22</v>
      </c>
      <c r="F432" s="3" t="s">
        <v>20</v>
      </c>
      <c r="G432" s="3">
        <v>0.0</v>
      </c>
      <c r="H432" s="3">
        <v>47.0</v>
      </c>
      <c r="I432" s="3">
        <v>53.11</v>
      </c>
      <c r="J432" s="3">
        <v>658.0</v>
      </c>
      <c r="K432" s="3">
        <v>743.54</v>
      </c>
      <c r="L432" s="3" t="s">
        <v>35</v>
      </c>
      <c r="M432" s="5">
        <f t="shared" si="1"/>
        <v>85.54</v>
      </c>
      <c r="N432" s="6">
        <f t="shared" si="2"/>
        <v>0.13</v>
      </c>
      <c r="O432" s="6">
        <f t="shared" si="3"/>
        <v>0.1150442478</v>
      </c>
      <c r="P432" s="5">
        <f t="shared" si="4"/>
        <v>75.69911504</v>
      </c>
    </row>
    <row r="433" ht="14.25" customHeight="1">
      <c r="A433" s="2">
        <v>44797.0</v>
      </c>
      <c r="B433" s="2" t="s">
        <v>28</v>
      </c>
      <c r="C433" s="3">
        <v>5.0</v>
      </c>
      <c r="D433" s="3" t="s">
        <v>25</v>
      </c>
      <c r="E433" s="3" t="s">
        <v>22</v>
      </c>
      <c r="F433" s="3" t="s">
        <v>20</v>
      </c>
      <c r="G433" s="3">
        <v>0.0</v>
      </c>
      <c r="H433" s="3">
        <v>133.0</v>
      </c>
      <c r="I433" s="3">
        <v>155.61</v>
      </c>
      <c r="J433" s="3">
        <v>665.0</v>
      </c>
      <c r="K433" s="3">
        <v>778.0500000000001</v>
      </c>
      <c r="L433" s="3" t="s">
        <v>35</v>
      </c>
      <c r="M433" s="5">
        <f t="shared" si="1"/>
        <v>113.05</v>
      </c>
      <c r="N433" s="6">
        <f t="shared" si="2"/>
        <v>0.17</v>
      </c>
      <c r="O433" s="6">
        <f t="shared" si="3"/>
        <v>0.1452991453</v>
      </c>
      <c r="P433" s="5">
        <f t="shared" si="4"/>
        <v>96.62393162</v>
      </c>
    </row>
    <row r="434" ht="14.25" customHeight="1">
      <c r="A434" s="2">
        <v>44799.0</v>
      </c>
      <c r="B434" s="2" t="s">
        <v>28</v>
      </c>
      <c r="C434" s="3">
        <v>13.0</v>
      </c>
      <c r="D434" s="3" t="s">
        <v>25</v>
      </c>
      <c r="E434" s="3" t="s">
        <v>15</v>
      </c>
      <c r="F434" s="3" t="s">
        <v>20</v>
      </c>
      <c r="G434" s="3">
        <v>0.0</v>
      </c>
      <c r="H434" s="3">
        <v>150.0</v>
      </c>
      <c r="I434" s="3">
        <v>210.0</v>
      </c>
      <c r="J434" s="3">
        <v>1950.0</v>
      </c>
      <c r="K434" s="3">
        <v>2730.0</v>
      </c>
      <c r="L434" s="3" t="s">
        <v>35</v>
      </c>
      <c r="M434" s="5">
        <f t="shared" si="1"/>
        <v>780</v>
      </c>
      <c r="N434" s="6">
        <f t="shared" si="2"/>
        <v>0.4</v>
      </c>
      <c r="O434" s="6">
        <f t="shared" si="3"/>
        <v>0.2857142857</v>
      </c>
      <c r="P434" s="5">
        <f t="shared" si="4"/>
        <v>557.1428571</v>
      </c>
    </row>
    <row r="435" ht="14.25" customHeight="1">
      <c r="A435" s="2">
        <v>44799.0</v>
      </c>
      <c r="B435" s="2" t="s">
        <v>18</v>
      </c>
      <c r="C435" s="3">
        <v>8.0</v>
      </c>
      <c r="D435" s="3" t="s">
        <v>14</v>
      </c>
      <c r="E435" s="3" t="s">
        <v>16</v>
      </c>
      <c r="F435" s="3" t="s">
        <v>16</v>
      </c>
      <c r="G435" s="3">
        <v>0.0</v>
      </c>
      <c r="H435" s="3">
        <v>67.0</v>
      </c>
      <c r="I435" s="3">
        <v>85.76</v>
      </c>
      <c r="J435" s="3">
        <v>536.0</v>
      </c>
      <c r="K435" s="3">
        <v>686.08</v>
      </c>
      <c r="L435" s="3" t="s">
        <v>35</v>
      </c>
      <c r="M435" s="5">
        <f t="shared" si="1"/>
        <v>150.08</v>
      </c>
      <c r="N435" s="6">
        <f t="shared" si="2"/>
        <v>0.28</v>
      </c>
      <c r="O435" s="6">
        <f t="shared" si="3"/>
        <v>0.21875</v>
      </c>
      <c r="P435" s="5">
        <f t="shared" si="4"/>
        <v>117.25</v>
      </c>
    </row>
    <row r="436" ht="14.25" customHeight="1">
      <c r="A436" s="2">
        <v>44800.0</v>
      </c>
      <c r="B436" s="2" t="s">
        <v>28</v>
      </c>
      <c r="C436" s="3">
        <v>15.0</v>
      </c>
      <c r="D436" s="3" t="s">
        <v>25</v>
      </c>
      <c r="E436" s="3" t="s">
        <v>15</v>
      </c>
      <c r="F436" s="3" t="s">
        <v>16</v>
      </c>
      <c r="G436" s="3">
        <v>0.0</v>
      </c>
      <c r="H436" s="3">
        <v>37.0</v>
      </c>
      <c r="I436" s="3">
        <v>42.55</v>
      </c>
      <c r="J436" s="3">
        <v>555.0</v>
      </c>
      <c r="K436" s="3">
        <v>638.25</v>
      </c>
      <c r="L436" s="3" t="s">
        <v>35</v>
      </c>
      <c r="M436" s="5">
        <f t="shared" si="1"/>
        <v>83.25</v>
      </c>
      <c r="N436" s="6">
        <f t="shared" si="2"/>
        <v>0.15</v>
      </c>
      <c r="O436" s="6">
        <f t="shared" si="3"/>
        <v>0.1304347826</v>
      </c>
      <c r="P436" s="5">
        <f t="shared" si="4"/>
        <v>72.39130435</v>
      </c>
    </row>
    <row r="437" ht="14.25" customHeight="1">
      <c r="A437" s="2">
        <v>44801.0</v>
      </c>
      <c r="B437" s="2" t="s">
        <v>18</v>
      </c>
      <c r="C437" s="3">
        <v>9.0</v>
      </c>
      <c r="D437" s="3" t="s">
        <v>23</v>
      </c>
      <c r="E437" s="3" t="s">
        <v>16</v>
      </c>
      <c r="F437" s="3" t="s">
        <v>16</v>
      </c>
      <c r="G437" s="3">
        <v>0.0</v>
      </c>
      <c r="H437" s="3">
        <v>133.0</v>
      </c>
      <c r="I437" s="3">
        <v>155.61</v>
      </c>
      <c r="J437" s="3">
        <v>1197.0</v>
      </c>
      <c r="K437" s="3">
        <v>1400.4900000000002</v>
      </c>
      <c r="L437" s="3" t="s">
        <v>35</v>
      </c>
      <c r="M437" s="5">
        <f t="shared" si="1"/>
        <v>203.49</v>
      </c>
      <c r="N437" s="6">
        <f t="shared" si="2"/>
        <v>0.17</v>
      </c>
      <c r="O437" s="6">
        <f t="shared" si="3"/>
        <v>0.1452991453</v>
      </c>
      <c r="P437" s="5">
        <f t="shared" si="4"/>
        <v>173.9230769</v>
      </c>
    </row>
    <row r="438" ht="14.25" customHeight="1">
      <c r="A438" s="2">
        <v>44801.0</v>
      </c>
      <c r="B438" s="2" t="s">
        <v>18</v>
      </c>
      <c r="C438" s="3">
        <v>5.0</v>
      </c>
      <c r="D438" s="3" t="s">
        <v>14</v>
      </c>
      <c r="E438" s="3" t="s">
        <v>22</v>
      </c>
      <c r="F438" s="3" t="s">
        <v>16</v>
      </c>
      <c r="G438" s="3">
        <v>0.0</v>
      </c>
      <c r="H438" s="3">
        <v>37.0</v>
      </c>
      <c r="I438" s="3">
        <v>42.55</v>
      </c>
      <c r="J438" s="3">
        <v>185.0</v>
      </c>
      <c r="K438" s="3">
        <v>212.75</v>
      </c>
      <c r="L438" s="3" t="s">
        <v>35</v>
      </c>
      <c r="M438" s="5">
        <f t="shared" si="1"/>
        <v>27.75</v>
      </c>
      <c r="N438" s="6">
        <f t="shared" si="2"/>
        <v>0.15</v>
      </c>
      <c r="O438" s="6">
        <f t="shared" si="3"/>
        <v>0.1304347826</v>
      </c>
      <c r="P438" s="5">
        <f t="shared" si="4"/>
        <v>24.13043478</v>
      </c>
    </row>
    <row r="439" ht="14.25" customHeight="1">
      <c r="A439" s="2">
        <v>44803.0</v>
      </c>
      <c r="B439" s="2" t="s">
        <v>21</v>
      </c>
      <c r="C439" s="3">
        <v>6.0</v>
      </c>
      <c r="D439" s="3" t="s">
        <v>14</v>
      </c>
      <c r="E439" s="3" t="s">
        <v>16</v>
      </c>
      <c r="F439" s="3" t="s">
        <v>20</v>
      </c>
      <c r="G439" s="3">
        <v>0.0</v>
      </c>
      <c r="H439" s="3">
        <v>75.0</v>
      </c>
      <c r="I439" s="3">
        <v>85.5</v>
      </c>
      <c r="J439" s="3">
        <v>450.0</v>
      </c>
      <c r="K439" s="3">
        <v>513.0</v>
      </c>
      <c r="L439" s="3" t="s">
        <v>35</v>
      </c>
      <c r="M439" s="5">
        <f t="shared" si="1"/>
        <v>63</v>
      </c>
      <c r="N439" s="6">
        <f t="shared" si="2"/>
        <v>0.14</v>
      </c>
      <c r="O439" s="6">
        <f t="shared" si="3"/>
        <v>0.1228070175</v>
      </c>
      <c r="P439" s="5">
        <f t="shared" si="4"/>
        <v>55.26315789</v>
      </c>
    </row>
    <row r="440" ht="14.25" customHeight="1">
      <c r="A440" s="2">
        <v>44803.0</v>
      </c>
      <c r="B440" s="2" t="s">
        <v>21</v>
      </c>
      <c r="C440" s="3">
        <v>6.0</v>
      </c>
      <c r="D440" s="3" t="s">
        <v>14</v>
      </c>
      <c r="E440" s="3" t="s">
        <v>22</v>
      </c>
      <c r="F440" s="3" t="s">
        <v>20</v>
      </c>
      <c r="G440" s="3">
        <v>0.0</v>
      </c>
      <c r="H440" s="3">
        <v>67.0</v>
      </c>
      <c r="I440" s="3">
        <v>83.08</v>
      </c>
      <c r="J440" s="3">
        <v>402.0</v>
      </c>
      <c r="K440" s="3">
        <v>498.48</v>
      </c>
      <c r="L440" s="3" t="s">
        <v>35</v>
      </c>
      <c r="M440" s="5">
        <f t="shared" si="1"/>
        <v>96.48</v>
      </c>
      <c r="N440" s="6">
        <f t="shared" si="2"/>
        <v>0.24</v>
      </c>
      <c r="O440" s="6">
        <f t="shared" si="3"/>
        <v>0.1935483871</v>
      </c>
      <c r="P440" s="5">
        <f t="shared" si="4"/>
        <v>77.80645161</v>
      </c>
    </row>
    <row r="441" ht="14.25" customHeight="1">
      <c r="A441" s="2">
        <v>44803.0</v>
      </c>
      <c r="B441" s="2" t="s">
        <v>13</v>
      </c>
      <c r="C441" s="3">
        <v>5.0</v>
      </c>
      <c r="D441" s="3" t="s">
        <v>24</v>
      </c>
      <c r="E441" s="3" t="s">
        <v>22</v>
      </c>
      <c r="F441" s="3" t="s">
        <v>20</v>
      </c>
      <c r="G441" s="3">
        <v>0.0</v>
      </c>
      <c r="H441" s="3">
        <v>7.0</v>
      </c>
      <c r="I441" s="3">
        <v>8.33</v>
      </c>
      <c r="J441" s="3">
        <v>35.0</v>
      </c>
      <c r="K441" s="3">
        <v>41.65</v>
      </c>
      <c r="L441" s="3" t="s">
        <v>35</v>
      </c>
      <c r="M441" s="5">
        <f t="shared" si="1"/>
        <v>6.65</v>
      </c>
      <c r="N441" s="6">
        <f t="shared" si="2"/>
        <v>0.19</v>
      </c>
      <c r="O441" s="6">
        <f t="shared" si="3"/>
        <v>0.1596638655</v>
      </c>
      <c r="P441" s="5">
        <f t="shared" si="4"/>
        <v>5.588235294</v>
      </c>
    </row>
    <row r="442" ht="14.25" customHeight="1">
      <c r="A442" s="2">
        <v>44804.0</v>
      </c>
      <c r="B442" s="2" t="s">
        <v>13</v>
      </c>
      <c r="C442" s="3">
        <v>13.0</v>
      </c>
      <c r="D442" s="3" t="s">
        <v>19</v>
      </c>
      <c r="E442" s="3" t="s">
        <v>22</v>
      </c>
      <c r="F442" s="3" t="s">
        <v>20</v>
      </c>
      <c r="G442" s="3">
        <v>0.0</v>
      </c>
      <c r="H442" s="3">
        <v>12.0</v>
      </c>
      <c r="I442" s="3">
        <v>15.719999999999999</v>
      </c>
      <c r="J442" s="3">
        <v>156.0</v>
      </c>
      <c r="K442" s="3">
        <v>204.35999999999999</v>
      </c>
      <c r="L442" s="3" t="s">
        <v>35</v>
      </c>
      <c r="M442" s="5">
        <f t="shared" si="1"/>
        <v>48.36</v>
      </c>
      <c r="N442" s="6">
        <f t="shared" si="2"/>
        <v>0.31</v>
      </c>
      <c r="O442" s="6">
        <f t="shared" si="3"/>
        <v>0.2366412214</v>
      </c>
      <c r="P442" s="5">
        <f t="shared" si="4"/>
        <v>36.91603053</v>
      </c>
    </row>
    <row r="443" ht="14.25" customHeight="1">
      <c r="A443" s="2">
        <v>44808.0</v>
      </c>
      <c r="B443" s="2" t="s">
        <v>28</v>
      </c>
      <c r="C443" s="3">
        <v>1.0</v>
      </c>
      <c r="D443" s="3" t="s">
        <v>24</v>
      </c>
      <c r="E443" s="3" t="s">
        <v>22</v>
      </c>
      <c r="F443" s="3" t="s">
        <v>20</v>
      </c>
      <c r="G443" s="3">
        <v>0.0</v>
      </c>
      <c r="H443" s="3">
        <v>105.0</v>
      </c>
      <c r="I443" s="3">
        <v>142.8</v>
      </c>
      <c r="J443" s="3">
        <v>105.0</v>
      </c>
      <c r="K443" s="3">
        <v>142.8</v>
      </c>
      <c r="L443" s="3" t="s">
        <v>36</v>
      </c>
      <c r="M443" s="5">
        <f t="shared" si="1"/>
        <v>37.8</v>
      </c>
      <c r="N443" s="6">
        <f t="shared" si="2"/>
        <v>0.36</v>
      </c>
      <c r="O443" s="6">
        <f t="shared" si="3"/>
        <v>0.2647058824</v>
      </c>
      <c r="P443" s="5">
        <f t="shared" si="4"/>
        <v>27.79411765</v>
      </c>
    </row>
    <row r="444" ht="14.25" customHeight="1">
      <c r="A444" s="2">
        <v>44810.0</v>
      </c>
      <c r="B444" s="2" t="s">
        <v>18</v>
      </c>
      <c r="C444" s="3">
        <v>12.0</v>
      </c>
      <c r="D444" s="3" t="s">
        <v>14</v>
      </c>
      <c r="E444" s="3" t="s">
        <v>15</v>
      </c>
      <c r="F444" s="3" t="s">
        <v>16</v>
      </c>
      <c r="G444" s="3">
        <v>0.0</v>
      </c>
      <c r="H444" s="3">
        <v>133.0</v>
      </c>
      <c r="I444" s="3">
        <v>155.61</v>
      </c>
      <c r="J444" s="3">
        <v>1596.0</v>
      </c>
      <c r="K444" s="3">
        <v>1867.3200000000002</v>
      </c>
      <c r="L444" s="3" t="s">
        <v>36</v>
      </c>
      <c r="M444" s="5">
        <f t="shared" si="1"/>
        <v>271.32</v>
      </c>
      <c r="N444" s="6">
        <f t="shared" si="2"/>
        <v>0.17</v>
      </c>
      <c r="O444" s="6">
        <f t="shared" si="3"/>
        <v>0.1452991453</v>
      </c>
      <c r="P444" s="5">
        <f t="shared" si="4"/>
        <v>231.8974359</v>
      </c>
    </row>
    <row r="445" ht="14.25" customHeight="1">
      <c r="A445" s="2">
        <v>44813.0</v>
      </c>
      <c r="B445" s="2" t="s">
        <v>13</v>
      </c>
      <c r="C445" s="3">
        <v>9.0</v>
      </c>
      <c r="D445" s="3" t="s">
        <v>14</v>
      </c>
      <c r="E445" s="3" t="s">
        <v>22</v>
      </c>
      <c r="F445" s="3" t="s">
        <v>16</v>
      </c>
      <c r="G445" s="3">
        <v>0.0</v>
      </c>
      <c r="H445" s="3">
        <v>138.0</v>
      </c>
      <c r="I445" s="3">
        <v>173.88</v>
      </c>
      <c r="J445" s="3">
        <v>1242.0</v>
      </c>
      <c r="K445" s="3">
        <v>1564.92</v>
      </c>
      <c r="L445" s="3" t="s">
        <v>36</v>
      </c>
      <c r="M445" s="5">
        <f t="shared" si="1"/>
        <v>322.92</v>
      </c>
      <c r="N445" s="6">
        <f t="shared" si="2"/>
        <v>0.26</v>
      </c>
      <c r="O445" s="6">
        <f t="shared" si="3"/>
        <v>0.2063492063</v>
      </c>
      <c r="P445" s="5">
        <f t="shared" si="4"/>
        <v>256.2857143</v>
      </c>
    </row>
    <row r="446" ht="14.25" customHeight="1">
      <c r="A446" s="2">
        <v>44813.0</v>
      </c>
      <c r="B446" s="2" t="s">
        <v>13</v>
      </c>
      <c r="C446" s="3">
        <v>3.0</v>
      </c>
      <c r="D446" s="3" t="s">
        <v>23</v>
      </c>
      <c r="E446" s="3" t="s">
        <v>22</v>
      </c>
      <c r="F446" s="3" t="s">
        <v>16</v>
      </c>
      <c r="G446" s="3">
        <v>0.0</v>
      </c>
      <c r="H446" s="3">
        <v>71.0</v>
      </c>
      <c r="I446" s="3">
        <v>80.94</v>
      </c>
      <c r="J446" s="3">
        <v>213.0</v>
      </c>
      <c r="K446" s="3">
        <v>242.82</v>
      </c>
      <c r="L446" s="3" t="s">
        <v>36</v>
      </c>
      <c r="M446" s="5">
        <f t="shared" si="1"/>
        <v>29.82</v>
      </c>
      <c r="N446" s="6">
        <f t="shared" si="2"/>
        <v>0.14</v>
      </c>
      <c r="O446" s="6">
        <f t="shared" si="3"/>
        <v>0.1228070175</v>
      </c>
      <c r="P446" s="5">
        <f t="shared" si="4"/>
        <v>26.15789474</v>
      </c>
    </row>
    <row r="447" ht="14.25" customHeight="1">
      <c r="A447" s="2">
        <v>44814.0</v>
      </c>
      <c r="B447" s="2" t="s">
        <v>18</v>
      </c>
      <c r="C447" s="3">
        <v>15.0</v>
      </c>
      <c r="D447" s="3" t="s">
        <v>25</v>
      </c>
      <c r="E447" s="3" t="s">
        <v>16</v>
      </c>
      <c r="F447" s="3" t="s">
        <v>20</v>
      </c>
      <c r="G447" s="3">
        <v>0.0</v>
      </c>
      <c r="H447" s="3">
        <v>5.0</v>
      </c>
      <c r="I447" s="3">
        <v>6.7</v>
      </c>
      <c r="J447" s="3">
        <v>75.0</v>
      </c>
      <c r="K447" s="3">
        <v>100.5</v>
      </c>
      <c r="L447" s="3" t="s">
        <v>36</v>
      </c>
      <c r="M447" s="5">
        <f t="shared" si="1"/>
        <v>25.5</v>
      </c>
      <c r="N447" s="6">
        <f t="shared" si="2"/>
        <v>0.34</v>
      </c>
      <c r="O447" s="6">
        <f t="shared" si="3"/>
        <v>0.2537313433</v>
      </c>
      <c r="P447" s="5">
        <f t="shared" si="4"/>
        <v>19.02985075</v>
      </c>
    </row>
    <row r="448" ht="14.25" customHeight="1">
      <c r="A448" s="2">
        <v>44814.0</v>
      </c>
      <c r="B448" s="2" t="s">
        <v>13</v>
      </c>
      <c r="C448" s="3">
        <v>4.0</v>
      </c>
      <c r="D448" s="3" t="s">
        <v>19</v>
      </c>
      <c r="E448" s="3" t="s">
        <v>22</v>
      </c>
      <c r="F448" s="3" t="s">
        <v>20</v>
      </c>
      <c r="G448" s="3">
        <v>0.0</v>
      </c>
      <c r="H448" s="3">
        <v>72.0</v>
      </c>
      <c r="I448" s="3">
        <v>79.92</v>
      </c>
      <c r="J448" s="3">
        <v>288.0</v>
      </c>
      <c r="K448" s="3">
        <v>319.68</v>
      </c>
      <c r="L448" s="3" t="s">
        <v>36</v>
      </c>
      <c r="M448" s="5">
        <f t="shared" si="1"/>
        <v>31.68</v>
      </c>
      <c r="N448" s="6">
        <f t="shared" si="2"/>
        <v>0.11</v>
      </c>
      <c r="O448" s="6">
        <f t="shared" si="3"/>
        <v>0.0990990991</v>
      </c>
      <c r="P448" s="5">
        <f t="shared" si="4"/>
        <v>28.54054054</v>
      </c>
    </row>
    <row r="449" ht="14.25" customHeight="1">
      <c r="A449" s="2">
        <v>44818.0</v>
      </c>
      <c r="B449" s="2" t="s">
        <v>21</v>
      </c>
      <c r="C449" s="3">
        <v>3.0</v>
      </c>
      <c r="D449" s="3" t="s">
        <v>24</v>
      </c>
      <c r="E449" s="3" t="s">
        <v>22</v>
      </c>
      <c r="F449" s="3" t="s">
        <v>20</v>
      </c>
      <c r="G449" s="3">
        <v>0.0</v>
      </c>
      <c r="H449" s="3">
        <v>47.0</v>
      </c>
      <c r="I449" s="3">
        <v>53.11</v>
      </c>
      <c r="J449" s="3">
        <v>141.0</v>
      </c>
      <c r="K449" s="3">
        <v>159.32999999999998</v>
      </c>
      <c r="L449" s="3" t="s">
        <v>36</v>
      </c>
      <c r="M449" s="5">
        <f t="shared" si="1"/>
        <v>18.33</v>
      </c>
      <c r="N449" s="6">
        <f t="shared" si="2"/>
        <v>0.13</v>
      </c>
      <c r="O449" s="6">
        <f t="shared" si="3"/>
        <v>0.1150442478</v>
      </c>
      <c r="P449" s="5">
        <f t="shared" si="4"/>
        <v>16.22123894</v>
      </c>
    </row>
    <row r="450" ht="14.25" customHeight="1">
      <c r="A450" s="2">
        <v>44819.0</v>
      </c>
      <c r="B450" s="2" t="s">
        <v>28</v>
      </c>
      <c r="C450" s="3">
        <v>15.0</v>
      </c>
      <c r="D450" s="3" t="s">
        <v>25</v>
      </c>
      <c r="E450" s="3" t="s">
        <v>16</v>
      </c>
      <c r="F450" s="3" t="s">
        <v>16</v>
      </c>
      <c r="G450" s="3">
        <v>0.0</v>
      </c>
      <c r="H450" s="3">
        <v>67.0</v>
      </c>
      <c r="I450" s="3">
        <v>85.76</v>
      </c>
      <c r="J450" s="3">
        <v>1005.0</v>
      </c>
      <c r="K450" s="3">
        <v>1286.4</v>
      </c>
      <c r="L450" s="3" t="s">
        <v>36</v>
      </c>
      <c r="M450" s="5">
        <f t="shared" si="1"/>
        <v>281.4</v>
      </c>
      <c r="N450" s="6">
        <f t="shared" si="2"/>
        <v>0.28</v>
      </c>
      <c r="O450" s="6">
        <f t="shared" si="3"/>
        <v>0.21875</v>
      </c>
      <c r="P450" s="5">
        <f t="shared" si="4"/>
        <v>219.84375</v>
      </c>
    </row>
    <row r="451" ht="14.25" customHeight="1">
      <c r="A451" s="2">
        <v>44822.0</v>
      </c>
      <c r="B451" s="2" t="s">
        <v>28</v>
      </c>
      <c r="C451" s="3">
        <v>14.0</v>
      </c>
      <c r="D451" s="3" t="s">
        <v>25</v>
      </c>
      <c r="E451" s="3" t="s">
        <v>16</v>
      </c>
      <c r="F451" s="3" t="s">
        <v>20</v>
      </c>
      <c r="G451" s="3">
        <v>0.0</v>
      </c>
      <c r="H451" s="3">
        <v>18.0</v>
      </c>
      <c r="I451" s="3">
        <v>24.66</v>
      </c>
      <c r="J451" s="3">
        <v>252.0</v>
      </c>
      <c r="K451" s="3">
        <v>345.24</v>
      </c>
      <c r="L451" s="3" t="s">
        <v>36</v>
      </c>
      <c r="M451" s="5">
        <f t="shared" si="1"/>
        <v>93.24</v>
      </c>
      <c r="N451" s="6">
        <f t="shared" si="2"/>
        <v>0.37</v>
      </c>
      <c r="O451" s="6">
        <f t="shared" si="3"/>
        <v>0.2700729927</v>
      </c>
      <c r="P451" s="5">
        <f t="shared" si="4"/>
        <v>68.05839416</v>
      </c>
    </row>
    <row r="452" ht="14.25" customHeight="1">
      <c r="A452" s="2">
        <v>44823.0</v>
      </c>
      <c r="B452" s="2" t="s">
        <v>13</v>
      </c>
      <c r="C452" s="3">
        <v>8.0</v>
      </c>
      <c r="D452" s="3" t="s">
        <v>23</v>
      </c>
      <c r="E452" s="3" t="s">
        <v>15</v>
      </c>
      <c r="F452" s="3" t="s">
        <v>20</v>
      </c>
      <c r="G452" s="3">
        <v>0.0</v>
      </c>
      <c r="H452" s="3">
        <v>95.0</v>
      </c>
      <c r="I452" s="3">
        <v>119.7</v>
      </c>
      <c r="J452" s="3">
        <v>760.0</v>
      </c>
      <c r="K452" s="3">
        <v>957.6</v>
      </c>
      <c r="L452" s="3" t="s">
        <v>36</v>
      </c>
      <c r="M452" s="5">
        <f t="shared" si="1"/>
        <v>197.6</v>
      </c>
      <c r="N452" s="6">
        <f t="shared" si="2"/>
        <v>0.26</v>
      </c>
      <c r="O452" s="6">
        <f t="shared" si="3"/>
        <v>0.2063492063</v>
      </c>
      <c r="P452" s="5">
        <f t="shared" si="4"/>
        <v>156.8253968</v>
      </c>
    </row>
    <row r="453" ht="14.25" customHeight="1">
      <c r="A453" s="2">
        <v>44824.0</v>
      </c>
      <c r="B453" s="2" t="s">
        <v>21</v>
      </c>
      <c r="C453" s="3">
        <v>6.0</v>
      </c>
      <c r="D453" s="3" t="s">
        <v>14</v>
      </c>
      <c r="E453" s="3" t="s">
        <v>22</v>
      </c>
      <c r="F453" s="3" t="s">
        <v>16</v>
      </c>
      <c r="G453" s="3">
        <v>0.0</v>
      </c>
      <c r="H453" s="3">
        <v>95.0</v>
      </c>
      <c r="I453" s="3">
        <v>119.7</v>
      </c>
      <c r="J453" s="3">
        <v>570.0</v>
      </c>
      <c r="K453" s="3">
        <v>718.2</v>
      </c>
      <c r="L453" s="3" t="s">
        <v>36</v>
      </c>
      <c r="M453" s="5">
        <f t="shared" si="1"/>
        <v>148.2</v>
      </c>
      <c r="N453" s="6">
        <f t="shared" si="2"/>
        <v>0.26</v>
      </c>
      <c r="O453" s="6">
        <f t="shared" si="3"/>
        <v>0.2063492063</v>
      </c>
      <c r="P453" s="5">
        <f t="shared" si="4"/>
        <v>117.6190476</v>
      </c>
    </row>
    <row r="454" ht="14.25" customHeight="1">
      <c r="A454" s="2">
        <v>44824.0</v>
      </c>
      <c r="B454" s="2" t="s">
        <v>21</v>
      </c>
      <c r="C454" s="3">
        <v>10.0</v>
      </c>
      <c r="D454" s="3" t="s">
        <v>24</v>
      </c>
      <c r="E454" s="3" t="s">
        <v>22</v>
      </c>
      <c r="F454" s="3" t="s">
        <v>16</v>
      </c>
      <c r="G454" s="3">
        <v>0.0</v>
      </c>
      <c r="H454" s="3">
        <v>98.0</v>
      </c>
      <c r="I454" s="3">
        <v>103.88</v>
      </c>
      <c r="J454" s="3">
        <v>980.0</v>
      </c>
      <c r="K454" s="3">
        <v>1038.8</v>
      </c>
      <c r="L454" s="3" t="s">
        <v>36</v>
      </c>
      <c r="M454" s="5">
        <f t="shared" si="1"/>
        <v>58.8</v>
      </c>
      <c r="N454" s="6">
        <f t="shared" si="2"/>
        <v>0.06</v>
      </c>
      <c r="O454" s="6">
        <f t="shared" si="3"/>
        <v>0.05660377358</v>
      </c>
      <c r="P454" s="5">
        <f t="shared" si="4"/>
        <v>55.47169811</v>
      </c>
    </row>
    <row r="455" ht="14.25" customHeight="1">
      <c r="A455" s="2">
        <v>44825.0</v>
      </c>
      <c r="B455" s="2" t="s">
        <v>13</v>
      </c>
      <c r="C455" s="3">
        <v>14.0</v>
      </c>
      <c r="D455" s="3" t="s">
        <v>19</v>
      </c>
      <c r="E455" s="3" t="s">
        <v>16</v>
      </c>
      <c r="F455" s="3" t="s">
        <v>16</v>
      </c>
      <c r="G455" s="3">
        <v>0.0</v>
      </c>
      <c r="H455" s="3">
        <v>37.0</v>
      </c>
      <c r="I455" s="3">
        <v>49.21</v>
      </c>
      <c r="J455" s="3">
        <v>518.0</v>
      </c>
      <c r="K455" s="3">
        <v>688.94</v>
      </c>
      <c r="L455" s="3" t="s">
        <v>36</v>
      </c>
      <c r="M455" s="5">
        <f t="shared" si="1"/>
        <v>170.94</v>
      </c>
      <c r="N455" s="6">
        <f t="shared" si="2"/>
        <v>0.33</v>
      </c>
      <c r="O455" s="6">
        <f t="shared" si="3"/>
        <v>0.2481203008</v>
      </c>
      <c r="P455" s="5">
        <f t="shared" si="4"/>
        <v>128.5263158</v>
      </c>
    </row>
    <row r="456" ht="14.25" customHeight="1">
      <c r="A456" s="2">
        <v>44825.0</v>
      </c>
      <c r="B456" s="2" t="s">
        <v>28</v>
      </c>
      <c r="C456" s="3">
        <v>5.0</v>
      </c>
      <c r="D456" s="3" t="s">
        <v>19</v>
      </c>
      <c r="E456" s="3" t="s">
        <v>22</v>
      </c>
      <c r="F456" s="3" t="s">
        <v>20</v>
      </c>
      <c r="G456" s="3">
        <v>0.0</v>
      </c>
      <c r="H456" s="3">
        <v>18.0</v>
      </c>
      <c r="I456" s="3">
        <v>24.66</v>
      </c>
      <c r="J456" s="3">
        <v>90.0</v>
      </c>
      <c r="K456" s="3">
        <v>123.3</v>
      </c>
      <c r="L456" s="3" t="s">
        <v>36</v>
      </c>
      <c r="M456" s="5">
        <f t="shared" si="1"/>
        <v>33.3</v>
      </c>
      <c r="N456" s="6">
        <f t="shared" si="2"/>
        <v>0.37</v>
      </c>
      <c r="O456" s="6">
        <f t="shared" si="3"/>
        <v>0.2700729927</v>
      </c>
      <c r="P456" s="5">
        <f t="shared" si="4"/>
        <v>24.30656934</v>
      </c>
    </row>
    <row r="457" ht="14.25" customHeight="1">
      <c r="A457" s="2">
        <v>44826.0</v>
      </c>
      <c r="B457" s="2" t="s">
        <v>28</v>
      </c>
      <c r="C457" s="3">
        <v>12.0</v>
      </c>
      <c r="D457" s="3" t="s">
        <v>19</v>
      </c>
      <c r="E457" s="3" t="s">
        <v>16</v>
      </c>
      <c r="F457" s="3" t="s">
        <v>16</v>
      </c>
      <c r="G457" s="3">
        <v>0.0</v>
      </c>
      <c r="H457" s="3">
        <v>67.0</v>
      </c>
      <c r="I457" s="3">
        <v>83.08</v>
      </c>
      <c r="J457" s="3">
        <v>804.0</v>
      </c>
      <c r="K457" s="3">
        <v>996.96</v>
      </c>
      <c r="L457" s="3" t="s">
        <v>36</v>
      </c>
      <c r="M457" s="5">
        <f t="shared" si="1"/>
        <v>192.96</v>
      </c>
      <c r="N457" s="6">
        <f t="shared" si="2"/>
        <v>0.24</v>
      </c>
      <c r="O457" s="6">
        <f t="shared" si="3"/>
        <v>0.1935483871</v>
      </c>
      <c r="P457" s="5">
        <f t="shared" si="4"/>
        <v>155.6129032</v>
      </c>
    </row>
    <row r="458" ht="14.25" customHeight="1">
      <c r="A458" s="2">
        <v>44827.0</v>
      </c>
      <c r="B458" s="2" t="s">
        <v>13</v>
      </c>
      <c r="C458" s="3">
        <v>12.0</v>
      </c>
      <c r="D458" s="3" t="s">
        <v>19</v>
      </c>
      <c r="E458" s="3" t="s">
        <v>22</v>
      </c>
      <c r="F458" s="3" t="s">
        <v>16</v>
      </c>
      <c r="G458" s="3">
        <v>0.0</v>
      </c>
      <c r="H458" s="3">
        <v>73.0</v>
      </c>
      <c r="I458" s="3">
        <v>94.17</v>
      </c>
      <c r="J458" s="3">
        <v>876.0</v>
      </c>
      <c r="K458" s="3">
        <v>1130.04</v>
      </c>
      <c r="L458" s="3" t="s">
        <v>36</v>
      </c>
      <c r="M458" s="5">
        <f t="shared" si="1"/>
        <v>254.04</v>
      </c>
      <c r="N458" s="6">
        <f t="shared" si="2"/>
        <v>0.29</v>
      </c>
      <c r="O458" s="6">
        <f t="shared" si="3"/>
        <v>0.2248062016</v>
      </c>
      <c r="P458" s="5">
        <f t="shared" si="4"/>
        <v>196.9302326</v>
      </c>
    </row>
    <row r="459" ht="14.25" customHeight="1">
      <c r="A459" s="2">
        <v>44828.0</v>
      </c>
      <c r="B459" s="2" t="s">
        <v>21</v>
      </c>
      <c r="C459" s="3">
        <v>14.0</v>
      </c>
      <c r="D459" s="3" t="s">
        <v>25</v>
      </c>
      <c r="E459" s="3" t="s">
        <v>22</v>
      </c>
      <c r="F459" s="3" t="s">
        <v>16</v>
      </c>
      <c r="G459" s="3">
        <v>0.0</v>
      </c>
      <c r="H459" s="3">
        <v>89.0</v>
      </c>
      <c r="I459" s="3">
        <v>117.48</v>
      </c>
      <c r="J459" s="3">
        <v>1246.0</v>
      </c>
      <c r="K459" s="3">
        <v>1644.72</v>
      </c>
      <c r="L459" s="3" t="s">
        <v>36</v>
      </c>
      <c r="M459" s="5">
        <f t="shared" si="1"/>
        <v>398.72</v>
      </c>
      <c r="N459" s="6">
        <f t="shared" si="2"/>
        <v>0.32</v>
      </c>
      <c r="O459" s="6">
        <f t="shared" si="3"/>
        <v>0.2424242424</v>
      </c>
      <c r="P459" s="5">
        <f t="shared" si="4"/>
        <v>302.0606061</v>
      </c>
    </row>
    <row r="460" ht="14.25" customHeight="1">
      <c r="A460" s="2">
        <v>44828.0</v>
      </c>
      <c r="B460" s="2" t="s">
        <v>21</v>
      </c>
      <c r="C460" s="3">
        <v>8.0</v>
      </c>
      <c r="D460" s="3" t="s">
        <v>14</v>
      </c>
      <c r="E460" s="3" t="s">
        <v>22</v>
      </c>
      <c r="F460" s="3" t="s">
        <v>20</v>
      </c>
      <c r="G460" s="3">
        <v>0.0</v>
      </c>
      <c r="H460" s="3">
        <v>89.0</v>
      </c>
      <c r="I460" s="3">
        <v>117.48</v>
      </c>
      <c r="J460" s="3">
        <v>712.0</v>
      </c>
      <c r="K460" s="3">
        <v>939.84</v>
      </c>
      <c r="L460" s="3" t="s">
        <v>36</v>
      </c>
      <c r="M460" s="5">
        <f t="shared" si="1"/>
        <v>227.84</v>
      </c>
      <c r="N460" s="6">
        <f t="shared" si="2"/>
        <v>0.32</v>
      </c>
      <c r="O460" s="6">
        <f t="shared" si="3"/>
        <v>0.2424242424</v>
      </c>
      <c r="P460" s="5">
        <f t="shared" si="4"/>
        <v>172.6060606</v>
      </c>
    </row>
    <row r="461" ht="14.25" customHeight="1">
      <c r="A461" s="2">
        <v>44831.0</v>
      </c>
      <c r="B461" s="2" t="s">
        <v>28</v>
      </c>
      <c r="C461" s="3">
        <v>4.0</v>
      </c>
      <c r="D461" s="3" t="s">
        <v>19</v>
      </c>
      <c r="E461" s="3" t="s">
        <v>22</v>
      </c>
      <c r="F461" s="3" t="s">
        <v>20</v>
      </c>
      <c r="G461" s="3">
        <v>0.0</v>
      </c>
      <c r="H461" s="3">
        <v>90.0</v>
      </c>
      <c r="I461" s="3">
        <v>96.3</v>
      </c>
      <c r="J461" s="3">
        <v>360.0</v>
      </c>
      <c r="K461" s="3">
        <v>385.2</v>
      </c>
      <c r="L461" s="3" t="s">
        <v>36</v>
      </c>
      <c r="M461" s="5">
        <f t="shared" si="1"/>
        <v>25.2</v>
      </c>
      <c r="N461" s="6">
        <f t="shared" si="2"/>
        <v>0.07</v>
      </c>
      <c r="O461" s="6">
        <f t="shared" si="3"/>
        <v>0.06542056075</v>
      </c>
      <c r="P461" s="5">
        <f t="shared" si="4"/>
        <v>23.55140187</v>
      </c>
    </row>
    <row r="462" ht="14.25" customHeight="1">
      <c r="A462" s="2">
        <v>44831.0</v>
      </c>
      <c r="B462" s="2" t="s">
        <v>13</v>
      </c>
      <c r="C462" s="3">
        <v>9.0</v>
      </c>
      <c r="D462" s="3" t="s">
        <v>25</v>
      </c>
      <c r="E462" s="3" t="s">
        <v>22</v>
      </c>
      <c r="F462" s="3" t="s">
        <v>20</v>
      </c>
      <c r="G462" s="3">
        <v>0.0</v>
      </c>
      <c r="H462" s="3">
        <v>76.0</v>
      </c>
      <c r="I462" s="3">
        <v>82.08</v>
      </c>
      <c r="J462" s="3">
        <v>684.0</v>
      </c>
      <c r="K462" s="3">
        <v>738.72</v>
      </c>
      <c r="L462" s="3" t="s">
        <v>36</v>
      </c>
      <c r="M462" s="5">
        <f t="shared" si="1"/>
        <v>54.72</v>
      </c>
      <c r="N462" s="6">
        <f t="shared" si="2"/>
        <v>0.08</v>
      </c>
      <c r="O462" s="6">
        <f t="shared" si="3"/>
        <v>0.07407407407</v>
      </c>
      <c r="P462" s="5">
        <f t="shared" si="4"/>
        <v>50.66666667</v>
      </c>
    </row>
    <row r="463" ht="14.25" customHeight="1">
      <c r="A463" s="2">
        <v>44831.0</v>
      </c>
      <c r="B463" s="2" t="s">
        <v>28</v>
      </c>
      <c r="C463" s="3">
        <v>3.0</v>
      </c>
      <c r="D463" s="3" t="s">
        <v>19</v>
      </c>
      <c r="E463" s="3" t="s">
        <v>15</v>
      </c>
      <c r="F463" s="3" t="s">
        <v>20</v>
      </c>
      <c r="G463" s="3">
        <v>0.0</v>
      </c>
      <c r="H463" s="3">
        <v>72.0</v>
      </c>
      <c r="I463" s="3">
        <v>79.92</v>
      </c>
      <c r="J463" s="3">
        <v>216.0</v>
      </c>
      <c r="K463" s="3">
        <v>239.76</v>
      </c>
      <c r="L463" s="3" t="s">
        <v>36</v>
      </c>
      <c r="M463" s="5">
        <f t="shared" si="1"/>
        <v>23.76</v>
      </c>
      <c r="N463" s="6">
        <f t="shared" si="2"/>
        <v>0.11</v>
      </c>
      <c r="O463" s="6">
        <f t="shared" si="3"/>
        <v>0.0990990991</v>
      </c>
      <c r="P463" s="5">
        <f t="shared" si="4"/>
        <v>21.40540541</v>
      </c>
    </row>
    <row r="464" ht="14.25" customHeight="1">
      <c r="A464" s="2">
        <v>44833.0</v>
      </c>
      <c r="B464" s="2" t="s">
        <v>21</v>
      </c>
      <c r="C464" s="3">
        <v>13.0</v>
      </c>
      <c r="D464" s="3" t="s">
        <v>24</v>
      </c>
      <c r="E464" s="3" t="s">
        <v>22</v>
      </c>
      <c r="F464" s="3" t="s">
        <v>16</v>
      </c>
      <c r="G464" s="3">
        <v>0.0</v>
      </c>
      <c r="H464" s="3">
        <v>55.0</v>
      </c>
      <c r="I464" s="3">
        <v>58.3</v>
      </c>
      <c r="J464" s="3">
        <v>715.0</v>
      </c>
      <c r="K464" s="3">
        <v>757.9</v>
      </c>
      <c r="L464" s="3" t="s">
        <v>36</v>
      </c>
      <c r="M464" s="5">
        <f t="shared" si="1"/>
        <v>42.9</v>
      </c>
      <c r="N464" s="6">
        <f t="shared" si="2"/>
        <v>0.06</v>
      </c>
      <c r="O464" s="6">
        <f t="shared" si="3"/>
        <v>0.05660377358</v>
      </c>
      <c r="P464" s="5">
        <f t="shared" si="4"/>
        <v>40.47169811</v>
      </c>
    </row>
    <row r="465" ht="14.25" customHeight="1">
      <c r="A465" s="2">
        <v>44837.0</v>
      </c>
      <c r="B465" s="2" t="s">
        <v>28</v>
      </c>
      <c r="C465" s="3">
        <v>5.0</v>
      </c>
      <c r="D465" s="3" t="s">
        <v>19</v>
      </c>
      <c r="E465" s="3" t="s">
        <v>22</v>
      </c>
      <c r="F465" s="3" t="s">
        <v>20</v>
      </c>
      <c r="G465" s="3">
        <v>0.0</v>
      </c>
      <c r="H465" s="3">
        <v>44.0</v>
      </c>
      <c r="I465" s="3">
        <v>48.4</v>
      </c>
      <c r="J465" s="3">
        <v>220.0</v>
      </c>
      <c r="K465" s="3">
        <v>242.0</v>
      </c>
      <c r="L465" s="3" t="s">
        <v>37</v>
      </c>
      <c r="M465" s="5">
        <f t="shared" si="1"/>
        <v>22</v>
      </c>
      <c r="N465" s="6">
        <f t="shared" si="2"/>
        <v>0.1</v>
      </c>
      <c r="O465" s="6">
        <f t="shared" si="3"/>
        <v>0.09090909091</v>
      </c>
      <c r="P465" s="5">
        <f t="shared" si="4"/>
        <v>20</v>
      </c>
    </row>
    <row r="466" ht="14.25" customHeight="1">
      <c r="A466" s="2">
        <v>44838.0</v>
      </c>
      <c r="B466" s="2" t="s">
        <v>13</v>
      </c>
      <c r="C466" s="3">
        <v>15.0</v>
      </c>
      <c r="D466" s="3" t="s">
        <v>25</v>
      </c>
      <c r="E466" s="3" t="s">
        <v>22</v>
      </c>
      <c r="F466" s="3" t="s">
        <v>16</v>
      </c>
      <c r="G466" s="3">
        <v>0.0</v>
      </c>
      <c r="H466" s="3">
        <v>43.0</v>
      </c>
      <c r="I466" s="3">
        <v>47.730000000000004</v>
      </c>
      <c r="J466" s="3">
        <v>645.0</v>
      </c>
      <c r="K466" s="3">
        <v>715.95</v>
      </c>
      <c r="L466" s="3" t="s">
        <v>37</v>
      </c>
      <c r="M466" s="5">
        <f t="shared" si="1"/>
        <v>70.95</v>
      </c>
      <c r="N466" s="6">
        <f t="shared" si="2"/>
        <v>0.11</v>
      </c>
      <c r="O466" s="6">
        <f t="shared" si="3"/>
        <v>0.0990990991</v>
      </c>
      <c r="P466" s="5">
        <f t="shared" si="4"/>
        <v>63.91891892</v>
      </c>
    </row>
    <row r="467" ht="14.25" customHeight="1">
      <c r="A467" s="2">
        <v>44840.0</v>
      </c>
      <c r="B467" s="2" t="s">
        <v>28</v>
      </c>
      <c r="C467" s="3">
        <v>1.0</v>
      </c>
      <c r="D467" s="3" t="s">
        <v>24</v>
      </c>
      <c r="E467" s="3" t="s">
        <v>22</v>
      </c>
      <c r="F467" s="3" t="s">
        <v>16</v>
      </c>
      <c r="G467" s="3">
        <v>0.0</v>
      </c>
      <c r="H467" s="3">
        <v>5.0</v>
      </c>
      <c r="I467" s="3">
        <v>6.7</v>
      </c>
      <c r="J467" s="3">
        <v>5.0</v>
      </c>
      <c r="K467" s="3">
        <v>6.7</v>
      </c>
      <c r="L467" s="3" t="s">
        <v>37</v>
      </c>
      <c r="M467" s="5">
        <f t="shared" si="1"/>
        <v>1.7</v>
      </c>
      <c r="N467" s="6">
        <f t="shared" si="2"/>
        <v>0.34</v>
      </c>
      <c r="O467" s="6">
        <f t="shared" si="3"/>
        <v>0.2537313433</v>
      </c>
      <c r="P467" s="5">
        <f t="shared" si="4"/>
        <v>1.268656716</v>
      </c>
    </row>
    <row r="468" ht="14.25" customHeight="1">
      <c r="A468" s="2">
        <v>44843.0</v>
      </c>
      <c r="B468" s="2" t="s">
        <v>28</v>
      </c>
      <c r="C468" s="3">
        <v>14.0</v>
      </c>
      <c r="D468" s="3" t="s">
        <v>23</v>
      </c>
      <c r="E468" s="3" t="s">
        <v>16</v>
      </c>
      <c r="F468" s="3" t="s">
        <v>16</v>
      </c>
      <c r="G468" s="3">
        <v>0.0</v>
      </c>
      <c r="H468" s="3">
        <v>72.0</v>
      </c>
      <c r="I468" s="3">
        <v>79.92</v>
      </c>
      <c r="J468" s="3">
        <v>1008.0</v>
      </c>
      <c r="K468" s="3">
        <v>1118.88</v>
      </c>
      <c r="L468" s="3" t="s">
        <v>37</v>
      </c>
      <c r="M468" s="5">
        <f t="shared" si="1"/>
        <v>110.88</v>
      </c>
      <c r="N468" s="6">
        <f t="shared" si="2"/>
        <v>0.11</v>
      </c>
      <c r="O468" s="6">
        <f t="shared" si="3"/>
        <v>0.0990990991</v>
      </c>
      <c r="P468" s="5">
        <f t="shared" si="4"/>
        <v>99.89189189</v>
      </c>
    </row>
    <row r="469" ht="14.25" customHeight="1">
      <c r="A469" s="2">
        <v>44844.0</v>
      </c>
      <c r="B469" s="2" t="s">
        <v>13</v>
      </c>
      <c r="C469" s="3">
        <v>9.0</v>
      </c>
      <c r="D469" s="3" t="s">
        <v>19</v>
      </c>
      <c r="E469" s="3" t="s">
        <v>22</v>
      </c>
      <c r="F469" s="3" t="s">
        <v>16</v>
      </c>
      <c r="G469" s="3">
        <v>0.0</v>
      </c>
      <c r="H469" s="3">
        <v>150.0</v>
      </c>
      <c r="I469" s="3">
        <v>210.0</v>
      </c>
      <c r="J469" s="3">
        <v>1350.0</v>
      </c>
      <c r="K469" s="3">
        <v>1890.0</v>
      </c>
      <c r="L469" s="3" t="s">
        <v>37</v>
      </c>
      <c r="M469" s="5">
        <f t="shared" si="1"/>
        <v>540</v>
      </c>
      <c r="N469" s="6">
        <f t="shared" si="2"/>
        <v>0.4</v>
      </c>
      <c r="O469" s="6">
        <f t="shared" si="3"/>
        <v>0.2857142857</v>
      </c>
      <c r="P469" s="5">
        <f t="shared" si="4"/>
        <v>385.7142857</v>
      </c>
    </row>
    <row r="470" ht="14.25" customHeight="1">
      <c r="A470" s="2">
        <v>44844.0</v>
      </c>
      <c r="B470" s="2" t="s">
        <v>21</v>
      </c>
      <c r="C470" s="3">
        <v>12.0</v>
      </c>
      <c r="D470" s="3" t="s">
        <v>23</v>
      </c>
      <c r="E470" s="3" t="s">
        <v>16</v>
      </c>
      <c r="F470" s="3" t="s">
        <v>16</v>
      </c>
      <c r="G470" s="3">
        <v>0.0</v>
      </c>
      <c r="H470" s="3">
        <v>76.0</v>
      </c>
      <c r="I470" s="3">
        <v>82.08</v>
      </c>
      <c r="J470" s="3">
        <v>912.0</v>
      </c>
      <c r="K470" s="3">
        <v>984.96</v>
      </c>
      <c r="L470" s="3" t="s">
        <v>37</v>
      </c>
      <c r="M470" s="5">
        <f t="shared" si="1"/>
        <v>72.96</v>
      </c>
      <c r="N470" s="6">
        <f t="shared" si="2"/>
        <v>0.08</v>
      </c>
      <c r="O470" s="6">
        <f t="shared" si="3"/>
        <v>0.07407407407</v>
      </c>
      <c r="P470" s="5">
        <f t="shared" si="4"/>
        <v>67.55555556</v>
      </c>
    </row>
    <row r="471" ht="14.25" customHeight="1">
      <c r="A471" s="2">
        <v>44845.0</v>
      </c>
      <c r="B471" s="2" t="s">
        <v>21</v>
      </c>
      <c r="C471" s="3">
        <v>10.0</v>
      </c>
      <c r="D471" s="3" t="s">
        <v>19</v>
      </c>
      <c r="E471" s="3" t="s">
        <v>22</v>
      </c>
      <c r="F471" s="3" t="s">
        <v>16</v>
      </c>
      <c r="G471" s="3">
        <v>0.0</v>
      </c>
      <c r="H471" s="3">
        <v>83.0</v>
      </c>
      <c r="I471" s="3">
        <v>94.62</v>
      </c>
      <c r="J471" s="3">
        <v>830.0</v>
      </c>
      <c r="K471" s="3">
        <v>946.2</v>
      </c>
      <c r="L471" s="3" t="s">
        <v>37</v>
      </c>
      <c r="M471" s="5">
        <f t="shared" si="1"/>
        <v>116.2</v>
      </c>
      <c r="N471" s="6">
        <f t="shared" si="2"/>
        <v>0.14</v>
      </c>
      <c r="O471" s="6">
        <f t="shared" si="3"/>
        <v>0.1228070175</v>
      </c>
      <c r="P471" s="5">
        <f t="shared" si="4"/>
        <v>101.9298246</v>
      </c>
    </row>
    <row r="472" ht="14.25" customHeight="1">
      <c r="A472" s="2">
        <v>44847.0</v>
      </c>
      <c r="B472" s="2" t="s">
        <v>21</v>
      </c>
      <c r="C472" s="3">
        <v>15.0</v>
      </c>
      <c r="D472" s="3" t="s">
        <v>23</v>
      </c>
      <c r="E472" s="3" t="s">
        <v>16</v>
      </c>
      <c r="F472" s="3" t="s">
        <v>16</v>
      </c>
      <c r="G472" s="3">
        <v>0.0</v>
      </c>
      <c r="H472" s="3">
        <v>105.0</v>
      </c>
      <c r="I472" s="3">
        <v>142.8</v>
      </c>
      <c r="J472" s="3">
        <v>1575.0</v>
      </c>
      <c r="K472" s="3">
        <v>2142.0</v>
      </c>
      <c r="L472" s="3" t="s">
        <v>37</v>
      </c>
      <c r="M472" s="5">
        <f t="shared" si="1"/>
        <v>567</v>
      </c>
      <c r="N472" s="6">
        <f t="shared" si="2"/>
        <v>0.36</v>
      </c>
      <c r="O472" s="6">
        <f t="shared" si="3"/>
        <v>0.2647058824</v>
      </c>
      <c r="P472" s="5">
        <f t="shared" si="4"/>
        <v>416.9117647</v>
      </c>
    </row>
    <row r="473" ht="14.25" customHeight="1">
      <c r="A473" s="2">
        <v>44848.0</v>
      </c>
      <c r="B473" s="2" t="s">
        <v>21</v>
      </c>
      <c r="C473" s="3">
        <v>15.0</v>
      </c>
      <c r="D473" s="3" t="s">
        <v>19</v>
      </c>
      <c r="E473" s="3" t="s">
        <v>15</v>
      </c>
      <c r="F473" s="3" t="s">
        <v>16</v>
      </c>
      <c r="G473" s="3">
        <v>0.0</v>
      </c>
      <c r="H473" s="3">
        <v>76.0</v>
      </c>
      <c r="I473" s="3">
        <v>82.08</v>
      </c>
      <c r="J473" s="3">
        <v>1140.0</v>
      </c>
      <c r="K473" s="3">
        <v>1231.2</v>
      </c>
      <c r="L473" s="3" t="s">
        <v>37</v>
      </c>
      <c r="M473" s="5">
        <f t="shared" si="1"/>
        <v>91.2</v>
      </c>
      <c r="N473" s="6">
        <f t="shared" si="2"/>
        <v>0.08</v>
      </c>
      <c r="O473" s="6">
        <f t="shared" si="3"/>
        <v>0.07407407407</v>
      </c>
      <c r="P473" s="5">
        <f t="shared" si="4"/>
        <v>84.44444444</v>
      </c>
    </row>
    <row r="474" ht="14.25" customHeight="1">
      <c r="A474" s="2">
        <v>44849.0</v>
      </c>
      <c r="B474" s="2" t="s">
        <v>13</v>
      </c>
      <c r="C474" s="3">
        <v>10.0</v>
      </c>
      <c r="D474" s="3" t="s">
        <v>25</v>
      </c>
      <c r="E474" s="3" t="s">
        <v>22</v>
      </c>
      <c r="F474" s="3" t="s">
        <v>20</v>
      </c>
      <c r="G474" s="3">
        <v>0.0</v>
      </c>
      <c r="H474" s="3">
        <v>12.0</v>
      </c>
      <c r="I474" s="3">
        <v>15.719999999999999</v>
      </c>
      <c r="J474" s="3">
        <v>120.0</v>
      </c>
      <c r="K474" s="3">
        <v>157.2</v>
      </c>
      <c r="L474" s="3" t="s">
        <v>37</v>
      </c>
      <c r="M474" s="5">
        <f t="shared" si="1"/>
        <v>37.2</v>
      </c>
      <c r="N474" s="6">
        <f t="shared" si="2"/>
        <v>0.31</v>
      </c>
      <c r="O474" s="6">
        <f t="shared" si="3"/>
        <v>0.2366412214</v>
      </c>
      <c r="P474" s="5">
        <f t="shared" si="4"/>
        <v>28.39694656</v>
      </c>
    </row>
    <row r="475" ht="14.25" customHeight="1">
      <c r="A475" s="2">
        <v>44850.0</v>
      </c>
      <c r="B475" s="2" t="s">
        <v>18</v>
      </c>
      <c r="C475" s="3">
        <v>3.0</v>
      </c>
      <c r="D475" s="3" t="s">
        <v>25</v>
      </c>
      <c r="E475" s="3" t="s">
        <v>16</v>
      </c>
      <c r="F475" s="3" t="s">
        <v>16</v>
      </c>
      <c r="G475" s="3">
        <v>0.0</v>
      </c>
      <c r="H475" s="3">
        <v>90.0</v>
      </c>
      <c r="I475" s="3">
        <v>96.3</v>
      </c>
      <c r="J475" s="3">
        <v>270.0</v>
      </c>
      <c r="K475" s="3">
        <v>288.9</v>
      </c>
      <c r="L475" s="3" t="s">
        <v>37</v>
      </c>
      <c r="M475" s="5">
        <f t="shared" si="1"/>
        <v>18.9</v>
      </c>
      <c r="N475" s="6">
        <f t="shared" si="2"/>
        <v>0.07</v>
      </c>
      <c r="O475" s="6">
        <f t="shared" si="3"/>
        <v>0.06542056075</v>
      </c>
      <c r="P475" s="5">
        <f t="shared" si="4"/>
        <v>17.6635514</v>
      </c>
    </row>
    <row r="476" ht="14.25" customHeight="1">
      <c r="A476" s="2">
        <v>44857.0</v>
      </c>
      <c r="B476" s="2" t="s">
        <v>21</v>
      </c>
      <c r="C476" s="3">
        <v>14.0</v>
      </c>
      <c r="D476" s="3" t="s">
        <v>14</v>
      </c>
      <c r="E476" s="3" t="s">
        <v>16</v>
      </c>
      <c r="F476" s="3" t="s">
        <v>20</v>
      </c>
      <c r="G476" s="3">
        <v>0.0</v>
      </c>
      <c r="H476" s="3">
        <v>144.0</v>
      </c>
      <c r="I476" s="3">
        <v>156.96</v>
      </c>
      <c r="J476" s="3">
        <v>2016.0</v>
      </c>
      <c r="K476" s="3">
        <v>2197.44</v>
      </c>
      <c r="L476" s="3" t="s">
        <v>37</v>
      </c>
      <c r="M476" s="5">
        <f t="shared" si="1"/>
        <v>181.44</v>
      </c>
      <c r="N476" s="6">
        <f t="shared" si="2"/>
        <v>0.09</v>
      </c>
      <c r="O476" s="6">
        <f t="shared" si="3"/>
        <v>0.08256880734</v>
      </c>
      <c r="P476" s="5">
        <f t="shared" si="4"/>
        <v>166.4587156</v>
      </c>
    </row>
    <row r="477" ht="14.25" customHeight="1">
      <c r="A477" s="2">
        <v>44864.0</v>
      </c>
      <c r="B477" s="2" t="s">
        <v>18</v>
      </c>
      <c r="C477" s="3">
        <v>3.0</v>
      </c>
      <c r="D477" s="3" t="s">
        <v>19</v>
      </c>
      <c r="E477" s="3" t="s">
        <v>22</v>
      </c>
      <c r="F477" s="3" t="s">
        <v>20</v>
      </c>
      <c r="G477" s="3">
        <v>0.0</v>
      </c>
      <c r="H477" s="3">
        <v>120.0</v>
      </c>
      <c r="I477" s="3">
        <v>162.0</v>
      </c>
      <c r="J477" s="3">
        <v>360.0</v>
      </c>
      <c r="K477" s="3">
        <v>486.0</v>
      </c>
      <c r="L477" s="3" t="s">
        <v>37</v>
      </c>
      <c r="M477" s="5">
        <f t="shared" si="1"/>
        <v>126</v>
      </c>
      <c r="N477" s="6">
        <f t="shared" si="2"/>
        <v>0.35</v>
      </c>
      <c r="O477" s="6">
        <f t="shared" si="3"/>
        <v>0.2592592593</v>
      </c>
      <c r="P477" s="5">
        <f t="shared" si="4"/>
        <v>93.33333333</v>
      </c>
    </row>
    <row r="478" ht="14.25" customHeight="1">
      <c r="A478" s="2">
        <v>44865.0</v>
      </c>
      <c r="B478" s="2" t="s">
        <v>13</v>
      </c>
      <c r="C478" s="3">
        <v>8.0</v>
      </c>
      <c r="D478" s="3" t="s">
        <v>24</v>
      </c>
      <c r="E478" s="3" t="s">
        <v>22</v>
      </c>
      <c r="F478" s="3" t="s">
        <v>16</v>
      </c>
      <c r="G478" s="3">
        <v>0.0</v>
      </c>
      <c r="H478" s="3">
        <v>72.0</v>
      </c>
      <c r="I478" s="3">
        <v>79.92</v>
      </c>
      <c r="J478" s="3">
        <v>576.0</v>
      </c>
      <c r="K478" s="3">
        <v>639.36</v>
      </c>
      <c r="L478" s="3" t="s">
        <v>37</v>
      </c>
      <c r="M478" s="5">
        <f t="shared" si="1"/>
        <v>63.36</v>
      </c>
      <c r="N478" s="6">
        <f t="shared" si="2"/>
        <v>0.11</v>
      </c>
      <c r="O478" s="6">
        <f t="shared" si="3"/>
        <v>0.0990990991</v>
      </c>
      <c r="P478" s="5">
        <f t="shared" si="4"/>
        <v>57.08108108</v>
      </c>
    </row>
    <row r="479" ht="14.25" customHeight="1">
      <c r="A479" s="2">
        <v>44866.0</v>
      </c>
      <c r="B479" s="2" t="s">
        <v>21</v>
      </c>
      <c r="C479" s="3">
        <v>15.0</v>
      </c>
      <c r="D479" s="3" t="s">
        <v>14</v>
      </c>
      <c r="E479" s="3" t="s">
        <v>15</v>
      </c>
      <c r="F479" s="3" t="s">
        <v>16</v>
      </c>
      <c r="G479" s="3">
        <v>0.0</v>
      </c>
      <c r="H479" s="3">
        <v>73.0</v>
      </c>
      <c r="I479" s="3">
        <v>94.17</v>
      </c>
      <c r="J479" s="3">
        <v>1095.0</v>
      </c>
      <c r="K479" s="3">
        <v>1412.55</v>
      </c>
      <c r="L479" s="3" t="s">
        <v>38</v>
      </c>
      <c r="M479" s="5">
        <f t="shared" si="1"/>
        <v>317.55</v>
      </c>
      <c r="N479" s="6">
        <f t="shared" si="2"/>
        <v>0.29</v>
      </c>
      <c r="O479" s="6">
        <f t="shared" si="3"/>
        <v>0.2248062016</v>
      </c>
      <c r="P479" s="5">
        <f t="shared" si="4"/>
        <v>246.1627907</v>
      </c>
    </row>
    <row r="480" ht="14.25" customHeight="1">
      <c r="A480" s="2">
        <v>44867.0</v>
      </c>
      <c r="B480" s="2" t="s">
        <v>28</v>
      </c>
      <c r="C480" s="3">
        <v>15.0</v>
      </c>
      <c r="D480" s="3" t="s">
        <v>25</v>
      </c>
      <c r="E480" s="3" t="s">
        <v>15</v>
      </c>
      <c r="F480" s="3" t="s">
        <v>20</v>
      </c>
      <c r="G480" s="3">
        <v>0.0</v>
      </c>
      <c r="H480" s="3">
        <v>12.0</v>
      </c>
      <c r="I480" s="3">
        <v>15.719999999999999</v>
      </c>
      <c r="J480" s="3">
        <v>180.0</v>
      </c>
      <c r="K480" s="3">
        <v>235.79999999999998</v>
      </c>
      <c r="L480" s="3" t="s">
        <v>38</v>
      </c>
      <c r="M480" s="5">
        <f t="shared" si="1"/>
        <v>55.8</v>
      </c>
      <c r="N480" s="6">
        <f t="shared" si="2"/>
        <v>0.31</v>
      </c>
      <c r="O480" s="6">
        <f t="shared" si="3"/>
        <v>0.2366412214</v>
      </c>
      <c r="P480" s="5">
        <f t="shared" si="4"/>
        <v>42.59541985</v>
      </c>
    </row>
    <row r="481" ht="14.25" customHeight="1">
      <c r="A481" s="2">
        <v>44867.0</v>
      </c>
      <c r="B481" s="2" t="s">
        <v>21</v>
      </c>
      <c r="C481" s="3">
        <v>15.0</v>
      </c>
      <c r="D481" s="3" t="s">
        <v>19</v>
      </c>
      <c r="E481" s="3" t="s">
        <v>22</v>
      </c>
      <c r="F481" s="3" t="s">
        <v>20</v>
      </c>
      <c r="G481" s="3">
        <v>0.0</v>
      </c>
      <c r="H481" s="3">
        <v>148.0</v>
      </c>
      <c r="I481" s="3">
        <v>201.28</v>
      </c>
      <c r="J481" s="3">
        <v>2220.0</v>
      </c>
      <c r="K481" s="3">
        <v>3019.2</v>
      </c>
      <c r="L481" s="3" t="s">
        <v>38</v>
      </c>
      <c r="M481" s="5">
        <f t="shared" si="1"/>
        <v>799.2</v>
      </c>
      <c r="N481" s="6">
        <f t="shared" si="2"/>
        <v>0.36</v>
      </c>
      <c r="O481" s="6">
        <f t="shared" si="3"/>
        <v>0.2647058824</v>
      </c>
      <c r="P481" s="5">
        <f t="shared" si="4"/>
        <v>587.6470588</v>
      </c>
    </row>
    <row r="482" ht="14.25" customHeight="1">
      <c r="A482" s="2">
        <v>44867.0</v>
      </c>
      <c r="B482" s="2" t="s">
        <v>21</v>
      </c>
      <c r="C482" s="3">
        <v>5.0</v>
      </c>
      <c r="D482" s="3" t="s">
        <v>25</v>
      </c>
      <c r="E482" s="3" t="s">
        <v>22</v>
      </c>
      <c r="F482" s="3" t="s">
        <v>20</v>
      </c>
      <c r="G482" s="3">
        <v>0.0</v>
      </c>
      <c r="H482" s="3">
        <v>5.0</v>
      </c>
      <c r="I482" s="3">
        <v>6.7</v>
      </c>
      <c r="J482" s="3">
        <v>25.0</v>
      </c>
      <c r="K482" s="3">
        <v>33.5</v>
      </c>
      <c r="L482" s="3" t="s">
        <v>38</v>
      </c>
      <c r="M482" s="5">
        <f t="shared" si="1"/>
        <v>8.5</v>
      </c>
      <c r="N482" s="6">
        <f t="shared" si="2"/>
        <v>0.34</v>
      </c>
      <c r="O482" s="6">
        <f t="shared" si="3"/>
        <v>0.2537313433</v>
      </c>
      <c r="P482" s="5">
        <f t="shared" si="4"/>
        <v>6.343283582</v>
      </c>
    </row>
    <row r="483" ht="14.25" customHeight="1">
      <c r="A483" s="2">
        <v>44868.0</v>
      </c>
      <c r="B483" s="2" t="s">
        <v>21</v>
      </c>
      <c r="C483" s="3">
        <v>11.0</v>
      </c>
      <c r="D483" s="3" t="s">
        <v>24</v>
      </c>
      <c r="E483" s="3" t="s">
        <v>16</v>
      </c>
      <c r="F483" s="3" t="s">
        <v>16</v>
      </c>
      <c r="G483" s="3">
        <v>0.0</v>
      </c>
      <c r="H483" s="3">
        <v>61.0</v>
      </c>
      <c r="I483" s="3">
        <v>76.25</v>
      </c>
      <c r="J483" s="3">
        <v>671.0</v>
      </c>
      <c r="K483" s="3">
        <v>838.75</v>
      </c>
      <c r="L483" s="3" t="s">
        <v>38</v>
      </c>
      <c r="M483" s="5">
        <f t="shared" si="1"/>
        <v>167.75</v>
      </c>
      <c r="N483" s="6">
        <f t="shared" si="2"/>
        <v>0.25</v>
      </c>
      <c r="O483" s="6">
        <f t="shared" si="3"/>
        <v>0.2</v>
      </c>
      <c r="P483" s="5">
        <f t="shared" si="4"/>
        <v>134.2</v>
      </c>
    </row>
    <row r="484" ht="14.25" customHeight="1">
      <c r="A484" s="2">
        <v>44869.0</v>
      </c>
      <c r="B484" s="2" t="s">
        <v>18</v>
      </c>
      <c r="C484" s="3">
        <v>10.0</v>
      </c>
      <c r="D484" s="3" t="s">
        <v>14</v>
      </c>
      <c r="E484" s="3" t="s">
        <v>22</v>
      </c>
      <c r="F484" s="3" t="s">
        <v>16</v>
      </c>
      <c r="G484" s="3">
        <v>0.0</v>
      </c>
      <c r="H484" s="3">
        <v>83.0</v>
      </c>
      <c r="I484" s="3">
        <v>94.62</v>
      </c>
      <c r="J484" s="3">
        <v>830.0</v>
      </c>
      <c r="K484" s="3">
        <v>946.2</v>
      </c>
      <c r="L484" s="3" t="s">
        <v>38</v>
      </c>
      <c r="M484" s="5">
        <f t="shared" si="1"/>
        <v>116.2</v>
      </c>
      <c r="N484" s="6">
        <f t="shared" si="2"/>
        <v>0.14</v>
      </c>
      <c r="O484" s="6">
        <f t="shared" si="3"/>
        <v>0.1228070175</v>
      </c>
      <c r="P484" s="5">
        <f t="shared" si="4"/>
        <v>101.9298246</v>
      </c>
    </row>
    <row r="485" ht="14.25" customHeight="1">
      <c r="A485" s="2">
        <v>44870.0</v>
      </c>
      <c r="B485" s="2" t="s">
        <v>18</v>
      </c>
      <c r="C485" s="3">
        <v>15.0</v>
      </c>
      <c r="D485" s="3" t="s">
        <v>19</v>
      </c>
      <c r="E485" s="3" t="s">
        <v>22</v>
      </c>
      <c r="F485" s="3" t="s">
        <v>20</v>
      </c>
      <c r="G485" s="3">
        <v>0.0</v>
      </c>
      <c r="H485" s="3">
        <v>150.0</v>
      </c>
      <c r="I485" s="3">
        <v>210.0</v>
      </c>
      <c r="J485" s="3">
        <v>2250.0</v>
      </c>
      <c r="K485" s="3">
        <v>3150.0</v>
      </c>
      <c r="L485" s="3" t="s">
        <v>38</v>
      </c>
      <c r="M485" s="5">
        <f t="shared" si="1"/>
        <v>900</v>
      </c>
      <c r="N485" s="6">
        <f t="shared" si="2"/>
        <v>0.4</v>
      </c>
      <c r="O485" s="6">
        <f t="shared" si="3"/>
        <v>0.2857142857</v>
      </c>
      <c r="P485" s="5">
        <f t="shared" si="4"/>
        <v>642.8571429</v>
      </c>
    </row>
    <row r="486" ht="14.25" customHeight="1">
      <c r="A486" s="2">
        <v>44871.0</v>
      </c>
      <c r="B486" s="2" t="s">
        <v>28</v>
      </c>
      <c r="C486" s="3">
        <v>13.0</v>
      </c>
      <c r="D486" s="3" t="s">
        <v>19</v>
      </c>
      <c r="E486" s="3" t="s">
        <v>22</v>
      </c>
      <c r="F486" s="3" t="s">
        <v>20</v>
      </c>
      <c r="G486" s="3">
        <v>0.0</v>
      </c>
      <c r="H486" s="3">
        <v>67.0</v>
      </c>
      <c r="I486" s="3">
        <v>83.08</v>
      </c>
      <c r="J486" s="3">
        <v>871.0</v>
      </c>
      <c r="K486" s="3">
        <v>1080.04</v>
      </c>
      <c r="L486" s="3" t="s">
        <v>38</v>
      </c>
      <c r="M486" s="5">
        <f t="shared" si="1"/>
        <v>209.04</v>
      </c>
      <c r="N486" s="6">
        <f t="shared" si="2"/>
        <v>0.24</v>
      </c>
      <c r="O486" s="6">
        <f t="shared" si="3"/>
        <v>0.1935483871</v>
      </c>
      <c r="P486" s="5">
        <f t="shared" si="4"/>
        <v>168.5806452</v>
      </c>
    </row>
    <row r="487" ht="14.25" customHeight="1">
      <c r="A487" s="2">
        <v>44871.0</v>
      </c>
      <c r="B487" s="2" t="s">
        <v>28</v>
      </c>
      <c r="C487" s="3">
        <v>13.0</v>
      </c>
      <c r="D487" s="3" t="s">
        <v>25</v>
      </c>
      <c r="E487" s="3" t="s">
        <v>16</v>
      </c>
      <c r="F487" s="3" t="s">
        <v>16</v>
      </c>
      <c r="G487" s="3">
        <v>0.0</v>
      </c>
      <c r="H487" s="3">
        <v>12.0</v>
      </c>
      <c r="I487" s="3">
        <v>15.719999999999999</v>
      </c>
      <c r="J487" s="3">
        <v>156.0</v>
      </c>
      <c r="K487" s="3">
        <v>204.35999999999999</v>
      </c>
      <c r="L487" s="3" t="s">
        <v>38</v>
      </c>
      <c r="M487" s="5">
        <f t="shared" si="1"/>
        <v>48.36</v>
      </c>
      <c r="N487" s="6">
        <f t="shared" si="2"/>
        <v>0.31</v>
      </c>
      <c r="O487" s="6">
        <f t="shared" si="3"/>
        <v>0.2366412214</v>
      </c>
      <c r="P487" s="5">
        <f t="shared" si="4"/>
        <v>36.91603053</v>
      </c>
    </row>
    <row r="488" ht="14.25" customHeight="1">
      <c r="A488" s="2">
        <v>44871.0</v>
      </c>
      <c r="B488" s="2" t="s">
        <v>18</v>
      </c>
      <c r="C488" s="3">
        <v>13.0</v>
      </c>
      <c r="D488" s="3" t="s">
        <v>19</v>
      </c>
      <c r="E488" s="3" t="s">
        <v>22</v>
      </c>
      <c r="F488" s="3" t="s">
        <v>20</v>
      </c>
      <c r="G488" s="3">
        <v>0.0</v>
      </c>
      <c r="H488" s="3">
        <v>120.0</v>
      </c>
      <c r="I488" s="3">
        <v>162.0</v>
      </c>
      <c r="J488" s="3">
        <v>1560.0</v>
      </c>
      <c r="K488" s="3">
        <v>2106.0</v>
      </c>
      <c r="L488" s="3" t="s">
        <v>38</v>
      </c>
      <c r="M488" s="5">
        <f t="shared" si="1"/>
        <v>546</v>
      </c>
      <c r="N488" s="6">
        <f t="shared" si="2"/>
        <v>0.35</v>
      </c>
      <c r="O488" s="6">
        <f t="shared" si="3"/>
        <v>0.2592592593</v>
      </c>
      <c r="P488" s="5">
        <f t="shared" si="4"/>
        <v>404.4444444</v>
      </c>
    </row>
    <row r="489" ht="14.25" customHeight="1">
      <c r="A489" s="2">
        <v>44872.0</v>
      </c>
      <c r="B489" s="2" t="s">
        <v>21</v>
      </c>
      <c r="C489" s="3">
        <v>13.0</v>
      </c>
      <c r="D489" s="3" t="s">
        <v>25</v>
      </c>
      <c r="E489" s="3" t="s">
        <v>16</v>
      </c>
      <c r="F489" s="3" t="s">
        <v>20</v>
      </c>
      <c r="G489" s="3">
        <v>0.0</v>
      </c>
      <c r="H489" s="3">
        <v>90.0</v>
      </c>
      <c r="I489" s="3">
        <v>115.2</v>
      </c>
      <c r="J489" s="3">
        <v>1170.0</v>
      </c>
      <c r="K489" s="3">
        <v>1497.6000000000001</v>
      </c>
      <c r="L489" s="3" t="s">
        <v>38</v>
      </c>
      <c r="M489" s="5">
        <f t="shared" si="1"/>
        <v>327.6</v>
      </c>
      <c r="N489" s="6">
        <f t="shared" si="2"/>
        <v>0.28</v>
      </c>
      <c r="O489" s="6">
        <f t="shared" si="3"/>
        <v>0.21875</v>
      </c>
      <c r="P489" s="5">
        <f t="shared" si="4"/>
        <v>255.9375</v>
      </c>
    </row>
    <row r="490" ht="14.25" customHeight="1">
      <c r="A490" s="2">
        <v>44873.0</v>
      </c>
      <c r="B490" s="2" t="s">
        <v>13</v>
      </c>
      <c r="C490" s="3">
        <v>11.0</v>
      </c>
      <c r="D490" s="3" t="s">
        <v>19</v>
      </c>
      <c r="E490" s="3" t="s">
        <v>15</v>
      </c>
      <c r="F490" s="3" t="s">
        <v>20</v>
      </c>
      <c r="G490" s="3">
        <v>0.0</v>
      </c>
      <c r="H490" s="3">
        <v>90.0</v>
      </c>
      <c r="I490" s="3">
        <v>96.3</v>
      </c>
      <c r="J490" s="3">
        <v>990.0</v>
      </c>
      <c r="K490" s="3">
        <v>1059.3</v>
      </c>
      <c r="L490" s="3" t="s">
        <v>38</v>
      </c>
      <c r="M490" s="5">
        <f t="shared" si="1"/>
        <v>69.3</v>
      </c>
      <c r="N490" s="6">
        <f t="shared" si="2"/>
        <v>0.07</v>
      </c>
      <c r="O490" s="6">
        <f t="shared" si="3"/>
        <v>0.06542056075</v>
      </c>
      <c r="P490" s="5">
        <f t="shared" si="4"/>
        <v>64.76635514</v>
      </c>
    </row>
    <row r="491" ht="14.25" customHeight="1">
      <c r="A491" s="2">
        <v>44873.0</v>
      </c>
      <c r="B491" s="2" t="s">
        <v>28</v>
      </c>
      <c r="C491" s="3">
        <v>10.0</v>
      </c>
      <c r="D491" s="3" t="s">
        <v>25</v>
      </c>
      <c r="E491" s="3" t="s">
        <v>15</v>
      </c>
      <c r="F491" s="3" t="s">
        <v>16</v>
      </c>
      <c r="G491" s="3">
        <v>0.0</v>
      </c>
      <c r="H491" s="3">
        <v>150.0</v>
      </c>
      <c r="I491" s="3">
        <v>210.0</v>
      </c>
      <c r="J491" s="3">
        <v>1500.0</v>
      </c>
      <c r="K491" s="3">
        <v>2100.0</v>
      </c>
      <c r="L491" s="3" t="s">
        <v>38</v>
      </c>
      <c r="M491" s="5">
        <f t="shared" si="1"/>
        <v>600</v>
      </c>
      <c r="N491" s="6">
        <f t="shared" si="2"/>
        <v>0.4</v>
      </c>
      <c r="O491" s="6">
        <f t="shared" si="3"/>
        <v>0.2857142857</v>
      </c>
      <c r="P491" s="5">
        <f t="shared" si="4"/>
        <v>428.5714286</v>
      </c>
    </row>
    <row r="492" ht="14.25" customHeight="1">
      <c r="A492" s="2">
        <v>44874.0</v>
      </c>
      <c r="B492" s="2" t="s">
        <v>28</v>
      </c>
      <c r="C492" s="3">
        <v>8.0</v>
      </c>
      <c r="D492" s="3" t="s">
        <v>23</v>
      </c>
      <c r="E492" s="3" t="s">
        <v>16</v>
      </c>
      <c r="F492" s="3" t="s">
        <v>20</v>
      </c>
      <c r="G492" s="3">
        <v>0.0</v>
      </c>
      <c r="H492" s="3">
        <v>48.0</v>
      </c>
      <c r="I492" s="3">
        <v>57.120000000000005</v>
      </c>
      <c r="J492" s="3">
        <v>384.0</v>
      </c>
      <c r="K492" s="3">
        <v>456.96000000000004</v>
      </c>
      <c r="L492" s="3" t="s">
        <v>38</v>
      </c>
      <c r="M492" s="5">
        <f t="shared" si="1"/>
        <v>72.96</v>
      </c>
      <c r="N492" s="6">
        <f t="shared" si="2"/>
        <v>0.19</v>
      </c>
      <c r="O492" s="6">
        <f t="shared" si="3"/>
        <v>0.1596638655</v>
      </c>
      <c r="P492" s="5">
        <f t="shared" si="4"/>
        <v>61.31092437</v>
      </c>
    </row>
    <row r="493" ht="14.25" customHeight="1">
      <c r="A493" s="2">
        <v>44875.0</v>
      </c>
      <c r="B493" s="2" t="s">
        <v>28</v>
      </c>
      <c r="C493" s="3">
        <v>7.0</v>
      </c>
      <c r="D493" s="3" t="s">
        <v>23</v>
      </c>
      <c r="E493" s="3" t="s">
        <v>22</v>
      </c>
      <c r="F493" s="3" t="s">
        <v>16</v>
      </c>
      <c r="G493" s="3">
        <v>0.0</v>
      </c>
      <c r="H493" s="3">
        <v>37.0</v>
      </c>
      <c r="I493" s="3">
        <v>49.21</v>
      </c>
      <c r="J493" s="3">
        <v>259.0</v>
      </c>
      <c r="K493" s="3">
        <v>344.47</v>
      </c>
      <c r="L493" s="3" t="s">
        <v>38</v>
      </c>
      <c r="M493" s="5">
        <f t="shared" si="1"/>
        <v>85.47</v>
      </c>
      <c r="N493" s="6">
        <f t="shared" si="2"/>
        <v>0.33</v>
      </c>
      <c r="O493" s="6">
        <f t="shared" si="3"/>
        <v>0.2481203008</v>
      </c>
      <c r="P493" s="5">
        <f t="shared" si="4"/>
        <v>64.26315789</v>
      </c>
    </row>
    <row r="494" ht="14.25" customHeight="1">
      <c r="A494" s="2">
        <v>44878.0</v>
      </c>
      <c r="B494" s="2" t="s">
        <v>13</v>
      </c>
      <c r="C494" s="3">
        <v>10.0</v>
      </c>
      <c r="D494" s="3" t="s">
        <v>14</v>
      </c>
      <c r="E494" s="3" t="s">
        <v>15</v>
      </c>
      <c r="F494" s="3" t="s">
        <v>20</v>
      </c>
      <c r="G494" s="3">
        <v>0.0</v>
      </c>
      <c r="H494" s="3">
        <v>48.0</v>
      </c>
      <c r="I494" s="3">
        <v>57.120000000000005</v>
      </c>
      <c r="J494" s="3">
        <v>480.0</v>
      </c>
      <c r="K494" s="3">
        <v>571.2</v>
      </c>
      <c r="L494" s="3" t="s">
        <v>38</v>
      </c>
      <c r="M494" s="5">
        <f t="shared" si="1"/>
        <v>91.2</v>
      </c>
      <c r="N494" s="6">
        <f t="shared" si="2"/>
        <v>0.19</v>
      </c>
      <c r="O494" s="6">
        <f t="shared" si="3"/>
        <v>0.1596638655</v>
      </c>
      <c r="P494" s="5">
        <f t="shared" si="4"/>
        <v>76.63865546</v>
      </c>
    </row>
    <row r="495" ht="14.25" customHeight="1">
      <c r="A495" s="2">
        <v>44879.0</v>
      </c>
      <c r="B495" s="2" t="s">
        <v>21</v>
      </c>
      <c r="C495" s="3">
        <v>1.0</v>
      </c>
      <c r="D495" s="3" t="s">
        <v>25</v>
      </c>
      <c r="E495" s="3" t="s">
        <v>22</v>
      </c>
      <c r="F495" s="3" t="s">
        <v>20</v>
      </c>
      <c r="G495" s="3">
        <v>0.0</v>
      </c>
      <c r="H495" s="3">
        <v>105.0</v>
      </c>
      <c r="I495" s="3">
        <v>142.8</v>
      </c>
      <c r="J495" s="3">
        <v>105.0</v>
      </c>
      <c r="K495" s="3">
        <v>142.8</v>
      </c>
      <c r="L495" s="3" t="s">
        <v>38</v>
      </c>
      <c r="M495" s="5">
        <f t="shared" si="1"/>
        <v>37.8</v>
      </c>
      <c r="N495" s="6">
        <f t="shared" si="2"/>
        <v>0.36</v>
      </c>
      <c r="O495" s="6">
        <f t="shared" si="3"/>
        <v>0.2647058824</v>
      </c>
      <c r="P495" s="5">
        <f t="shared" si="4"/>
        <v>27.79411765</v>
      </c>
    </row>
    <row r="496" ht="14.25" customHeight="1">
      <c r="A496" s="2">
        <v>44880.0</v>
      </c>
      <c r="B496" s="2" t="s">
        <v>18</v>
      </c>
      <c r="C496" s="3">
        <v>14.0</v>
      </c>
      <c r="D496" s="3" t="s">
        <v>23</v>
      </c>
      <c r="E496" s="3" t="s">
        <v>22</v>
      </c>
      <c r="F496" s="3" t="s">
        <v>20</v>
      </c>
      <c r="G496" s="3">
        <v>0.0</v>
      </c>
      <c r="H496" s="3">
        <v>73.0</v>
      </c>
      <c r="I496" s="3">
        <v>94.17</v>
      </c>
      <c r="J496" s="3">
        <v>1022.0</v>
      </c>
      <c r="K496" s="3">
        <v>1318.38</v>
      </c>
      <c r="L496" s="3" t="s">
        <v>38</v>
      </c>
      <c r="M496" s="5">
        <f t="shared" si="1"/>
        <v>296.38</v>
      </c>
      <c r="N496" s="6">
        <f t="shared" si="2"/>
        <v>0.29</v>
      </c>
      <c r="O496" s="6">
        <f t="shared" si="3"/>
        <v>0.2248062016</v>
      </c>
      <c r="P496" s="5">
        <f t="shared" si="4"/>
        <v>229.751938</v>
      </c>
    </row>
    <row r="497" ht="14.25" customHeight="1">
      <c r="A497" s="2">
        <v>44881.0</v>
      </c>
      <c r="B497" s="2" t="s">
        <v>18</v>
      </c>
      <c r="C497" s="3">
        <v>8.0</v>
      </c>
      <c r="D497" s="3" t="s">
        <v>24</v>
      </c>
      <c r="E497" s="3" t="s">
        <v>16</v>
      </c>
      <c r="F497" s="3" t="s">
        <v>16</v>
      </c>
      <c r="G497" s="3">
        <v>0.0</v>
      </c>
      <c r="H497" s="3">
        <v>134.0</v>
      </c>
      <c r="I497" s="3">
        <v>156.78</v>
      </c>
      <c r="J497" s="3">
        <v>1072.0</v>
      </c>
      <c r="K497" s="3">
        <v>1254.24</v>
      </c>
      <c r="L497" s="3" t="s">
        <v>38</v>
      </c>
      <c r="M497" s="5">
        <f t="shared" si="1"/>
        <v>182.24</v>
      </c>
      <c r="N497" s="6">
        <f t="shared" si="2"/>
        <v>0.17</v>
      </c>
      <c r="O497" s="6">
        <f t="shared" si="3"/>
        <v>0.1452991453</v>
      </c>
      <c r="P497" s="5">
        <f t="shared" si="4"/>
        <v>155.7606838</v>
      </c>
    </row>
    <row r="498" ht="14.25" customHeight="1">
      <c r="A498" s="2">
        <v>44883.0</v>
      </c>
      <c r="B498" s="2" t="s">
        <v>28</v>
      </c>
      <c r="C498" s="3">
        <v>8.0</v>
      </c>
      <c r="D498" s="3" t="s">
        <v>25</v>
      </c>
      <c r="E498" s="3" t="s">
        <v>22</v>
      </c>
      <c r="F498" s="3" t="s">
        <v>20</v>
      </c>
      <c r="G498" s="3">
        <v>0.0</v>
      </c>
      <c r="H498" s="3">
        <v>55.0</v>
      </c>
      <c r="I498" s="3">
        <v>58.3</v>
      </c>
      <c r="J498" s="3">
        <v>440.0</v>
      </c>
      <c r="K498" s="3">
        <v>466.4</v>
      </c>
      <c r="L498" s="3" t="s">
        <v>38</v>
      </c>
      <c r="M498" s="5">
        <f t="shared" si="1"/>
        <v>26.4</v>
      </c>
      <c r="N498" s="6">
        <f t="shared" si="2"/>
        <v>0.06</v>
      </c>
      <c r="O498" s="6">
        <f t="shared" si="3"/>
        <v>0.05660377358</v>
      </c>
      <c r="P498" s="5">
        <f t="shared" si="4"/>
        <v>24.90566038</v>
      </c>
    </row>
    <row r="499" ht="14.25" customHeight="1">
      <c r="A499" s="2">
        <v>44886.0</v>
      </c>
      <c r="B499" s="2" t="s">
        <v>18</v>
      </c>
      <c r="C499" s="3">
        <v>6.0</v>
      </c>
      <c r="D499" s="3" t="s">
        <v>14</v>
      </c>
      <c r="E499" s="3" t="s">
        <v>22</v>
      </c>
      <c r="F499" s="3" t="s">
        <v>20</v>
      </c>
      <c r="G499" s="3">
        <v>0.0</v>
      </c>
      <c r="H499" s="3">
        <v>61.0</v>
      </c>
      <c r="I499" s="3">
        <v>76.25</v>
      </c>
      <c r="J499" s="3">
        <v>366.0</v>
      </c>
      <c r="K499" s="3">
        <v>457.5</v>
      </c>
      <c r="L499" s="3" t="s">
        <v>38</v>
      </c>
      <c r="M499" s="5">
        <f t="shared" si="1"/>
        <v>91.5</v>
      </c>
      <c r="N499" s="6">
        <f t="shared" si="2"/>
        <v>0.25</v>
      </c>
      <c r="O499" s="6">
        <f t="shared" si="3"/>
        <v>0.2</v>
      </c>
      <c r="P499" s="5">
        <f t="shared" si="4"/>
        <v>73.2</v>
      </c>
    </row>
    <row r="500" ht="14.25" customHeight="1">
      <c r="A500" s="2">
        <v>44888.0</v>
      </c>
      <c r="B500" s="2" t="s">
        <v>21</v>
      </c>
      <c r="C500" s="3">
        <v>12.0</v>
      </c>
      <c r="D500" s="3" t="s">
        <v>14</v>
      </c>
      <c r="E500" s="3" t="s">
        <v>16</v>
      </c>
      <c r="F500" s="3" t="s">
        <v>16</v>
      </c>
      <c r="G500" s="3">
        <v>0.0</v>
      </c>
      <c r="H500" s="3">
        <v>90.0</v>
      </c>
      <c r="I500" s="3">
        <v>96.3</v>
      </c>
      <c r="J500" s="3">
        <v>1080.0</v>
      </c>
      <c r="K500" s="3">
        <v>1155.6</v>
      </c>
      <c r="L500" s="3" t="s">
        <v>38</v>
      </c>
      <c r="M500" s="5">
        <f t="shared" si="1"/>
        <v>75.6</v>
      </c>
      <c r="N500" s="6">
        <f t="shared" si="2"/>
        <v>0.07</v>
      </c>
      <c r="O500" s="6">
        <f t="shared" si="3"/>
        <v>0.06542056075</v>
      </c>
      <c r="P500" s="5">
        <f t="shared" si="4"/>
        <v>70.65420561</v>
      </c>
    </row>
    <row r="501" ht="14.25" customHeight="1">
      <c r="A501" s="2">
        <v>44890.0</v>
      </c>
      <c r="B501" s="2" t="s">
        <v>18</v>
      </c>
      <c r="C501" s="3">
        <v>5.0</v>
      </c>
      <c r="D501" s="3" t="s">
        <v>24</v>
      </c>
      <c r="E501" s="3" t="s">
        <v>22</v>
      </c>
      <c r="F501" s="3" t="s">
        <v>20</v>
      </c>
      <c r="G501" s="3">
        <v>0.0</v>
      </c>
      <c r="H501" s="3">
        <v>44.0</v>
      </c>
      <c r="I501" s="3">
        <v>48.84</v>
      </c>
      <c r="J501" s="3">
        <v>220.0</v>
      </c>
      <c r="K501" s="3">
        <v>244.20000000000002</v>
      </c>
      <c r="L501" s="3" t="s">
        <v>38</v>
      </c>
      <c r="M501" s="5">
        <f t="shared" si="1"/>
        <v>24.2</v>
      </c>
      <c r="N501" s="6">
        <f t="shared" si="2"/>
        <v>0.11</v>
      </c>
      <c r="O501" s="6">
        <f t="shared" si="3"/>
        <v>0.0990990991</v>
      </c>
      <c r="P501" s="5">
        <f t="shared" si="4"/>
        <v>21.8018018</v>
      </c>
    </row>
    <row r="502" ht="14.25" customHeight="1">
      <c r="A502" s="2">
        <v>44891.0</v>
      </c>
      <c r="B502" s="2" t="s">
        <v>13</v>
      </c>
      <c r="C502" s="3">
        <v>5.0</v>
      </c>
      <c r="D502" s="3" t="s">
        <v>25</v>
      </c>
      <c r="E502" s="3" t="s">
        <v>22</v>
      </c>
      <c r="F502" s="3" t="s">
        <v>16</v>
      </c>
      <c r="G502" s="3">
        <v>0.0</v>
      </c>
      <c r="H502" s="3">
        <v>89.0</v>
      </c>
      <c r="I502" s="3">
        <v>117.48</v>
      </c>
      <c r="J502" s="3">
        <v>445.0</v>
      </c>
      <c r="K502" s="3">
        <v>587.4</v>
      </c>
      <c r="L502" s="3" t="s">
        <v>38</v>
      </c>
      <c r="M502" s="5">
        <f t="shared" si="1"/>
        <v>142.4</v>
      </c>
      <c r="N502" s="6">
        <f t="shared" si="2"/>
        <v>0.32</v>
      </c>
      <c r="O502" s="6">
        <f t="shared" si="3"/>
        <v>0.2424242424</v>
      </c>
      <c r="P502" s="5">
        <f t="shared" si="4"/>
        <v>107.8787879</v>
      </c>
    </row>
    <row r="503" ht="14.25" customHeight="1">
      <c r="A503" s="2">
        <v>44892.0</v>
      </c>
      <c r="B503" s="2" t="s">
        <v>21</v>
      </c>
      <c r="C503" s="3">
        <v>15.0</v>
      </c>
      <c r="D503" s="3" t="s">
        <v>23</v>
      </c>
      <c r="E503" s="3" t="s">
        <v>22</v>
      </c>
      <c r="F503" s="3" t="s">
        <v>16</v>
      </c>
      <c r="G503" s="3">
        <v>0.0</v>
      </c>
      <c r="H503" s="3">
        <v>55.0</v>
      </c>
      <c r="I503" s="3">
        <v>58.3</v>
      </c>
      <c r="J503" s="3">
        <v>825.0</v>
      </c>
      <c r="K503" s="3">
        <v>874.5</v>
      </c>
      <c r="L503" s="3" t="s">
        <v>38</v>
      </c>
      <c r="M503" s="5">
        <f t="shared" si="1"/>
        <v>49.5</v>
      </c>
      <c r="N503" s="6">
        <f t="shared" si="2"/>
        <v>0.06</v>
      </c>
      <c r="O503" s="6">
        <f t="shared" si="3"/>
        <v>0.05660377358</v>
      </c>
      <c r="P503" s="5">
        <f t="shared" si="4"/>
        <v>46.69811321</v>
      </c>
    </row>
    <row r="504" ht="14.25" customHeight="1">
      <c r="A504" s="2">
        <v>44893.0</v>
      </c>
      <c r="B504" s="2" t="s">
        <v>13</v>
      </c>
      <c r="C504" s="3">
        <v>8.0</v>
      </c>
      <c r="D504" s="3" t="s">
        <v>25</v>
      </c>
      <c r="E504" s="3" t="s">
        <v>22</v>
      </c>
      <c r="F504" s="3" t="s">
        <v>20</v>
      </c>
      <c r="G504" s="3">
        <v>0.0</v>
      </c>
      <c r="H504" s="3">
        <v>93.0</v>
      </c>
      <c r="I504" s="3">
        <v>104.16</v>
      </c>
      <c r="J504" s="3">
        <v>744.0</v>
      </c>
      <c r="K504" s="3">
        <v>833.28</v>
      </c>
      <c r="L504" s="3" t="s">
        <v>38</v>
      </c>
      <c r="M504" s="5">
        <f t="shared" si="1"/>
        <v>89.28</v>
      </c>
      <c r="N504" s="6">
        <f t="shared" si="2"/>
        <v>0.12</v>
      </c>
      <c r="O504" s="6">
        <f t="shared" si="3"/>
        <v>0.1071428571</v>
      </c>
      <c r="P504" s="5">
        <f t="shared" si="4"/>
        <v>79.71428571</v>
      </c>
    </row>
    <row r="505" ht="14.25" customHeight="1">
      <c r="A505" s="2">
        <v>44895.0</v>
      </c>
      <c r="B505" s="2" t="s">
        <v>21</v>
      </c>
      <c r="C505" s="3">
        <v>2.0</v>
      </c>
      <c r="D505" s="3" t="s">
        <v>25</v>
      </c>
      <c r="E505" s="3" t="s">
        <v>22</v>
      </c>
      <c r="F505" s="3" t="s">
        <v>16</v>
      </c>
      <c r="G505" s="3">
        <v>0.0</v>
      </c>
      <c r="H505" s="3">
        <v>12.0</v>
      </c>
      <c r="I505" s="3">
        <v>15.719999999999999</v>
      </c>
      <c r="J505" s="3">
        <v>24.0</v>
      </c>
      <c r="K505" s="3">
        <v>31.439999999999998</v>
      </c>
      <c r="L505" s="3" t="s">
        <v>38</v>
      </c>
      <c r="M505" s="5">
        <f t="shared" si="1"/>
        <v>7.44</v>
      </c>
      <c r="N505" s="6">
        <f t="shared" si="2"/>
        <v>0.31</v>
      </c>
      <c r="O505" s="6">
        <f t="shared" si="3"/>
        <v>0.2366412214</v>
      </c>
      <c r="P505" s="5">
        <f t="shared" si="4"/>
        <v>5.679389313</v>
      </c>
    </row>
    <row r="506" ht="14.25" customHeight="1">
      <c r="A506" s="2">
        <v>44898.0</v>
      </c>
      <c r="B506" s="2" t="s">
        <v>28</v>
      </c>
      <c r="C506" s="3">
        <v>5.0</v>
      </c>
      <c r="D506" s="3" t="s">
        <v>24</v>
      </c>
      <c r="E506" s="3" t="s">
        <v>15</v>
      </c>
      <c r="F506" s="3" t="s">
        <v>20</v>
      </c>
      <c r="G506" s="3">
        <v>0.0</v>
      </c>
      <c r="H506" s="3">
        <v>37.0</v>
      </c>
      <c r="I506" s="3">
        <v>41.81</v>
      </c>
      <c r="J506" s="3">
        <v>185.0</v>
      </c>
      <c r="K506" s="3">
        <v>209.05</v>
      </c>
      <c r="L506" s="3" t="s">
        <v>39</v>
      </c>
      <c r="M506" s="5">
        <f t="shared" si="1"/>
        <v>24.05</v>
      </c>
      <c r="N506" s="6">
        <f t="shared" si="2"/>
        <v>0.13</v>
      </c>
      <c r="O506" s="6">
        <f t="shared" si="3"/>
        <v>0.1150442478</v>
      </c>
      <c r="P506" s="5">
        <f t="shared" si="4"/>
        <v>21.28318584</v>
      </c>
    </row>
    <row r="507" ht="14.25" customHeight="1">
      <c r="A507" s="2">
        <v>44899.0</v>
      </c>
      <c r="B507" s="2" t="s">
        <v>13</v>
      </c>
      <c r="C507" s="3">
        <v>10.0</v>
      </c>
      <c r="D507" s="3" t="s">
        <v>14</v>
      </c>
      <c r="E507" s="3" t="s">
        <v>22</v>
      </c>
      <c r="F507" s="3" t="s">
        <v>20</v>
      </c>
      <c r="G507" s="3">
        <v>0.0</v>
      </c>
      <c r="H507" s="3">
        <v>18.0</v>
      </c>
      <c r="I507" s="3">
        <v>24.66</v>
      </c>
      <c r="J507" s="3">
        <v>180.0</v>
      </c>
      <c r="K507" s="3">
        <v>246.6</v>
      </c>
      <c r="L507" s="3" t="s">
        <v>39</v>
      </c>
      <c r="M507" s="5">
        <f t="shared" si="1"/>
        <v>66.6</v>
      </c>
      <c r="N507" s="6">
        <f t="shared" si="2"/>
        <v>0.37</v>
      </c>
      <c r="O507" s="6">
        <f t="shared" si="3"/>
        <v>0.2700729927</v>
      </c>
      <c r="P507" s="5">
        <f t="shared" si="4"/>
        <v>48.61313869</v>
      </c>
    </row>
    <row r="508" ht="14.25" customHeight="1">
      <c r="A508" s="2">
        <v>44899.0</v>
      </c>
      <c r="B508" s="2" t="s">
        <v>28</v>
      </c>
      <c r="C508" s="3">
        <v>15.0</v>
      </c>
      <c r="D508" s="3" t="s">
        <v>24</v>
      </c>
      <c r="E508" s="3" t="s">
        <v>22</v>
      </c>
      <c r="F508" s="3" t="s">
        <v>20</v>
      </c>
      <c r="G508" s="3">
        <v>0.0</v>
      </c>
      <c r="H508" s="3">
        <v>76.0</v>
      </c>
      <c r="I508" s="3">
        <v>82.08</v>
      </c>
      <c r="J508" s="3">
        <v>1140.0</v>
      </c>
      <c r="K508" s="3">
        <v>1231.2</v>
      </c>
      <c r="L508" s="3" t="s">
        <v>39</v>
      </c>
      <c r="M508" s="5">
        <f t="shared" si="1"/>
        <v>91.2</v>
      </c>
      <c r="N508" s="6">
        <f t="shared" si="2"/>
        <v>0.08</v>
      </c>
      <c r="O508" s="6">
        <f t="shared" si="3"/>
        <v>0.07407407407</v>
      </c>
      <c r="P508" s="5">
        <f t="shared" si="4"/>
        <v>84.44444444</v>
      </c>
    </row>
    <row r="509" ht="14.25" customHeight="1">
      <c r="A509" s="2">
        <v>44902.0</v>
      </c>
      <c r="B509" s="2" t="s">
        <v>13</v>
      </c>
      <c r="C509" s="3">
        <v>12.0</v>
      </c>
      <c r="D509" s="3" t="s">
        <v>19</v>
      </c>
      <c r="E509" s="3" t="s">
        <v>22</v>
      </c>
      <c r="F509" s="3" t="s">
        <v>20</v>
      </c>
      <c r="G509" s="3">
        <v>0.0</v>
      </c>
      <c r="H509" s="3">
        <v>72.0</v>
      </c>
      <c r="I509" s="3">
        <v>79.92</v>
      </c>
      <c r="J509" s="3">
        <v>864.0</v>
      </c>
      <c r="K509" s="3">
        <v>959.04</v>
      </c>
      <c r="L509" s="3" t="s">
        <v>39</v>
      </c>
      <c r="M509" s="5">
        <f t="shared" si="1"/>
        <v>95.04</v>
      </c>
      <c r="N509" s="6">
        <f t="shared" si="2"/>
        <v>0.11</v>
      </c>
      <c r="O509" s="6">
        <f t="shared" si="3"/>
        <v>0.0990990991</v>
      </c>
      <c r="P509" s="5">
        <f t="shared" si="4"/>
        <v>85.62162162</v>
      </c>
    </row>
    <row r="510" ht="14.25" customHeight="1">
      <c r="A510" s="2">
        <v>44902.0</v>
      </c>
      <c r="B510" s="2" t="s">
        <v>18</v>
      </c>
      <c r="C510" s="3">
        <v>13.0</v>
      </c>
      <c r="D510" s="3" t="s">
        <v>24</v>
      </c>
      <c r="E510" s="3" t="s">
        <v>22</v>
      </c>
      <c r="F510" s="3" t="s">
        <v>16</v>
      </c>
      <c r="G510" s="3">
        <v>0.0</v>
      </c>
      <c r="H510" s="3">
        <v>13.0</v>
      </c>
      <c r="I510" s="3">
        <v>16.64</v>
      </c>
      <c r="J510" s="3">
        <v>169.0</v>
      </c>
      <c r="K510" s="3">
        <v>216.32</v>
      </c>
      <c r="L510" s="3" t="s">
        <v>39</v>
      </c>
      <c r="M510" s="5">
        <f t="shared" si="1"/>
        <v>47.32</v>
      </c>
      <c r="N510" s="6">
        <f t="shared" si="2"/>
        <v>0.28</v>
      </c>
      <c r="O510" s="6">
        <f t="shared" si="3"/>
        <v>0.21875</v>
      </c>
      <c r="P510" s="5">
        <f t="shared" si="4"/>
        <v>36.96875</v>
      </c>
    </row>
    <row r="511" ht="14.25" customHeight="1">
      <c r="A511" s="2">
        <v>44902.0</v>
      </c>
      <c r="B511" s="2" t="s">
        <v>18</v>
      </c>
      <c r="C511" s="3">
        <v>5.0</v>
      </c>
      <c r="D511" s="3" t="s">
        <v>19</v>
      </c>
      <c r="E511" s="3" t="s">
        <v>22</v>
      </c>
      <c r="F511" s="3" t="s">
        <v>20</v>
      </c>
      <c r="G511" s="3">
        <v>0.0</v>
      </c>
      <c r="H511" s="3">
        <v>72.0</v>
      </c>
      <c r="I511" s="3">
        <v>79.92</v>
      </c>
      <c r="J511" s="3">
        <v>360.0</v>
      </c>
      <c r="K511" s="3">
        <v>399.6</v>
      </c>
      <c r="L511" s="3" t="s">
        <v>39</v>
      </c>
      <c r="M511" s="5">
        <f t="shared" si="1"/>
        <v>39.6</v>
      </c>
      <c r="N511" s="6">
        <f t="shared" si="2"/>
        <v>0.11</v>
      </c>
      <c r="O511" s="6">
        <f t="shared" si="3"/>
        <v>0.0990990991</v>
      </c>
      <c r="P511" s="5">
        <f t="shared" si="4"/>
        <v>35.67567568</v>
      </c>
    </row>
    <row r="512" ht="14.25" customHeight="1">
      <c r="A512" s="2">
        <v>44906.0</v>
      </c>
      <c r="B512" s="2" t="s">
        <v>28</v>
      </c>
      <c r="C512" s="3">
        <v>5.0</v>
      </c>
      <c r="D512" s="3" t="s">
        <v>14</v>
      </c>
      <c r="E512" s="3" t="s">
        <v>22</v>
      </c>
      <c r="F512" s="3" t="s">
        <v>16</v>
      </c>
      <c r="G512" s="3">
        <v>0.0</v>
      </c>
      <c r="H512" s="3">
        <v>48.0</v>
      </c>
      <c r="I512" s="3">
        <v>57.120000000000005</v>
      </c>
      <c r="J512" s="3">
        <v>240.0</v>
      </c>
      <c r="K512" s="3">
        <v>285.6</v>
      </c>
      <c r="L512" s="3" t="s">
        <v>39</v>
      </c>
      <c r="M512" s="5">
        <f t="shared" si="1"/>
        <v>45.6</v>
      </c>
      <c r="N512" s="6">
        <f t="shared" si="2"/>
        <v>0.19</v>
      </c>
      <c r="O512" s="6">
        <f t="shared" si="3"/>
        <v>0.1596638655</v>
      </c>
      <c r="P512" s="5">
        <f t="shared" si="4"/>
        <v>38.31932773</v>
      </c>
    </row>
    <row r="513" ht="14.25" customHeight="1">
      <c r="A513" s="2">
        <v>44906.0</v>
      </c>
      <c r="B513" s="2" t="s">
        <v>28</v>
      </c>
      <c r="C513" s="3">
        <v>9.0</v>
      </c>
      <c r="D513" s="3" t="s">
        <v>23</v>
      </c>
      <c r="E513" s="3" t="s">
        <v>15</v>
      </c>
      <c r="F513" s="3" t="s">
        <v>16</v>
      </c>
      <c r="G513" s="3">
        <v>0.0</v>
      </c>
      <c r="H513" s="3">
        <v>112.0</v>
      </c>
      <c r="I513" s="3">
        <v>122.08</v>
      </c>
      <c r="J513" s="3">
        <v>1008.0</v>
      </c>
      <c r="K513" s="3">
        <v>1098.72</v>
      </c>
      <c r="L513" s="3" t="s">
        <v>39</v>
      </c>
      <c r="M513" s="5">
        <f t="shared" si="1"/>
        <v>90.72</v>
      </c>
      <c r="N513" s="6">
        <f t="shared" si="2"/>
        <v>0.09</v>
      </c>
      <c r="O513" s="6">
        <f t="shared" si="3"/>
        <v>0.08256880734</v>
      </c>
      <c r="P513" s="5">
        <f t="shared" si="4"/>
        <v>83.2293578</v>
      </c>
    </row>
    <row r="514" ht="14.25" customHeight="1">
      <c r="A514" s="2">
        <v>44906.0</v>
      </c>
      <c r="B514" s="2" t="s">
        <v>21</v>
      </c>
      <c r="C514" s="3">
        <v>10.0</v>
      </c>
      <c r="D514" s="3" t="s">
        <v>23</v>
      </c>
      <c r="E514" s="3" t="s">
        <v>16</v>
      </c>
      <c r="F514" s="3" t="s">
        <v>20</v>
      </c>
      <c r="G514" s="3">
        <v>0.0</v>
      </c>
      <c r="H514" s="3">
        <v>112.0</v>
      </c>
      <c r="I514" s="3">
        <v>146.72</v>
      </c>
      <c r="J514" s="3">
        <v>1120.0</v>
      </c>
      <c r="K514" s="3">
        <v>1467.2</v>
      </c>
      <c r="L514" s="3" t="s">
        <v>39</v>
      </c>
      <c r="M514" s="5">
        <f t="shared" si="1"/>
        <v>347.2</v>
      </c>
      <c r="N514" s="6">
        <f t="shared" si="2"/>
        <v>0.31</v>
      </c>
      <c r="O514" s="6">
        <f t="shared" si="3"/>
        <v>0.2366412214</v>
      </c>
      <c r="P514" s="5">
        <f t="shared" si="4"/>
        <v>265.0381679</v>
      </c>
    </row>
    <row r="515" ht="14.25" customHeight="1">
      <c r="A515" s="2">
        <v>44907.0</v>
      </c>
      <c r="B515" s="2" t="s">
        <v>18</v>
      </c>
      <c r="C515" s="3">
        <v>9.0</v>
      </c>
      <c r="D515" s="3" t="s">
        <v>25</v>
      </c>
      <c r="E515" s="3" t="s">
        <v>15</v>
      </c>
      <c r="F515" s="3" t="s">
        <v>20</v>
      </c>
      <c r="G515" s="3">
        <v>0.0</v>
      </c>
      <c r="H515" s="3">
        <v>148.0</v>
      </c>
      <c r="I515" s="3">
        <v>201.28</v>
      </c>
      <c r="J515" s="3">
        <v>1332.0</v>
      </c>
      <c r="K515" s="3">
        <v>1811.52</v>
      </c>
      <c r="L515" s="3" t="s">
        <v>39</v>
      </c>
      <c r="M515" s="5">
        <f t="shared" si="1"/>
        <v>479.52</v>
      </c>
      <c r="N515" s="6">
        <f t="shared" si="2"/>
        <v>0.36</v>
      </c>
      <c r="O515" s="6">
        <f t="shared" si="3"/>
        <v>0.2647058824</v>
      </c>
      <c r="P515" s="5">
        <f t="shared" si="4"/>
        <v>352.5882353</v>
      </c>
    </row>
    <row r="516" ht="14.25" customHeight="1">
      <c r="A516" s="2">
        <v>44907.0</v>
      </c>
      <c r="B516" s="2" t="s">
        <v>28</v>
      </c>
      <c r="C516" s="3">
        <v>10.0</v>
      </c>
      <c r="D516" s="3" t="s">
        <v>19</v>
      </c>
      <c r="E516" s="3" t="s">
        <v>15</v>
      </c>
      <c r="F516" s="3" t="s">
        <v>16</v>
      </c>
      <c r="G516" s="3">
        <v>0.0</v>
      </c>
      <c r="H516" s="3">
        <v>138.0</v>
      </c>
      <c r="I516" s="3">
        <v>173.88</v>
      </c>
      <c r="J516" s="3">
        <v>1380.0</v>
      </c>
      <c r="K516" s="3">
        <v>1738.8</v>
      </c>
      <c r="L516" s="3" t="s">
        <v>39</v>
      </c>
      <c r="M516" s="5">
        <f t="shared" si="1"/>
        <v>358.8</v>
      </c>
      <c r="N516" s="6">
        <f t="shared" si="2"/>
        <v>0.26</v>
      </c>
      <c r="O516" s="6">
        <f t="shared" si="3"/>
        <v>0.2063492063</v>
      </c>
      <c r="P516" s="5">
        <f t="shared" si="4"/>
        <v>284.7619048</v>
      </c>
    </row>
    <row r="517" ht="14.25" customHeight="1">
      <c r="A517" s="2">
        <v>44909.0</v>
      </c>
      <c r="B517" s="2" t="s">
        <v>21</v>
      </c>
      <c r="C517" s="3">
        <v>4.0</v>
      </c>
      <c r="D517" s="3" t="s">
        <v>14</v>
      </c>
      <c r="E517" s="3" t="s">
        <v>22</v>
      </c>
      <c r="F517" s="3" t="s">
        <v>20</v>
      </c>
      <c r="G517" s="3">
        <v>0.0</v>
      </c>
      <c r="H517" s="3">
        <v>133.0</v>
      </c>
      <c r="I517" s="3">
        <v>155.61</v>
      </c>
      <c r="J517" s="3">
        <v>532.0</v>
      </c>
      <c r="K517" s="3">
        <v>622.44</v>
      </c>
      <c r="L517" s="3" t="s">
        <v>39</v>
      </c>
      <c r="M517" s="5">
        <f t="shared" si="1"/>
        <v>90.44</v>
      </c>
      <c r="N517" s="6">
        <f t="shared" si="2"/>
        <v>0.17</v>
      </c>
      <c r="O517" s="6">
        <f t="shared" si="3"/>
        <v>0.1452991453</v>
      </c>
      <c r="P517" s="5">
        <f t="shared" si="4"/>
        <v>77.2991453</v>
      </c>
    </row>
    <row r="518" ht="14.25" customHeight="1">
      <c r="A518" s="2">
        <v>44910.0</v>
      </c>
      <c r="B518" s="2" t="s">
        <v>13</v>
      </c>
      <c r="C518" s="3">
        <v>13.0</v>
      </c>
      <c r="D518" s="3" t="s">
        <v>14</v>
      </c>
      <c r="E518" s="3" t="s">
        <v>22</v>
      </c>
      <c r="F518" s="3" t="s">
        <v>16</v>
      </c>
      <c r="G518" s="3">
        <v>0.0</v>
      </c>
      <c r="H518" s="3">
        <v>6.0</v>
      </c>
      <c r="I518" s="3">
        <v>7.859999999999999</v>
      </c>
      <c r="J518" s="3">
        <v>78.0</v>
      </c>
      <c r="K518" s="3">
        <v>102.17999999999999</v>
      </c>
      <c r="L518" s="3" t="s">
        <v>39</v>
      </c>
      <c r="M518" s="5">
        <f t="shared" si="1"/>
        <v>24.18</v>
      </c>
      <c r="N518" s="6">
        <f t="shared" si="2"/>
        <v>0.31</v>
      </c>
      <c r="O518" s="6">
        <f t="shared" si="3"/>
        <v>0.2366412214</v>
      </c>
      <c r="P518" s="5">
        <f t="shared" si="4"/>
        <v>18.45801527</v>
      </c>
    </row>
    <row r="519" ht="14.25" customHeight="1">
      <c r="A519" s="2">
        <v>44914.0</v>
      </c>
      <c r="B519" s="2" t="s">
        <v>28</v>
      </c>
      <c r="C519" s="3">
        <v>7.0</v>
      </c>
      <c r="D519" s="3" t="s">
        <v>19</v>
      </c>
      <c r="E519" s="3" t="s">
        <v>22</v>
      </c>
      <c r="F519" s="3" t="s">
        <v>16</v>
      </c>
      <c r="G519" s="3">
        <v>0.0</v>
      </c>
      <c r="H519" s="3">
        <v>76.0</v>
      </c>
      <c r="I519" s="3">
        <v>82.08</v>
      </c>
      <c r="J519" s="3">
        <v>532.0</v>
      </c>
      <c r="K519" s="3">
        <v>574.56</v>
      </c>
      <c r="L519" s="3" t="s">
        <v>39</v>
      </c>
      <c r="M519" s="5">
        <f t="shared" si="1"/>
        <v>42.56</v>
      </c>
      <c r="N519" s="6">
        <f t="shared" si="2"/>
        <v>0.08</v>
      </c>
      <c r="O519" s="6">
        <f t="shared" si="3"/>
        <v>0.07407407407</v>
      </c>
      <c r="P519" s="5">
        <f t="shared" si="4"/>
        <v>39.40740741</v>
      </c>
    </row>
    <row r="520" ht="14.25" customHeight="1">
      <c r="A520" s="2">
        <v>44914.0</v>
      </c>
      <c r="B520" s="2" t="s">
        <v>13</v>
      </c>
      <c r="C520" s="3">
        <v>14.0</v>
      </c>
      <c r="D520" s="3" t="s">
        <v>25</v>
      </c>
      <c r="E520" s="3" t="s">
        <v>22</v>
      </c>
      <c r="F520" s="3" t="s">
        <v>20</v>
      </c>
      <c r="G520" s="3">
        <v>0.0</v>
      </c>
      <c r="H520" s="3">
        <v>44.0</v>
      </c>
      <c r="I520" s="3">
        <v>48.4</v>
      </c>
      <c r="J520" s="3">
        <v>616.0</v>
      </c>
      <c r="K520" s="3">
        <v>677.6</v>
      </c>
      <c r="L520" s="3" t="s">
        <v>39</v>
      </c>
      <c r="M520" s="5">
        <f t="shared" si="1"/>
        <v>61.6</v>
      </c>
      <c r="N520" s="6">
        <f t="shared" si="2"/>
        <v>0.1</v>
      </c>
      <c r="O520" s="6">
        <f t="shared" si="3"/>
        <v>0.09090909091</v>
      </c>
      <c r="P520" s="5">
        <f t="shared" si="4"/>
        <v>56</v>
      </c>
    </row>
    <row r="521" ht="14.25" customHeight="1">
      <c r="A521" s="2">
        <v>44914.0</v>
      </c>
      <c r="B521" s="2" t="s">
        <v>18</v>
      </c>
      <c r="C521" s="3">
        <v>11.0</v>
      </c>
      <c r="D521" s="3" t="s">
        <v>24</v>
      </c>
      <c r="E521" s="3" t="s">
        <v>16</v>
      </c>
      <c r="F521" s="3" t="s">
        <v>16</v>
      </c>
      <c r="G521" s="3">
        <v>0.0</v>
      </c>
      <c r="H521" s="3">
        <v>6.0</v>
      </c>
      <c r="I521" s="3">
        <v>7.859999999999999</v>
      </c>
      <c r="J521" s="3">
        <v>66.0</v>
      </c>
      <c r="K521" s="3">
        <v>86.46</v>
      </c>
      <c r="L521" s="3" t="s">
        <v>39</v>
      </c>
      <c r="M521" s="5">
        <f t="shared" si="1"/>
        <v>20.46</v>
      </c>
      <c r="N521" s="6">
        <f t="shared" si="2"/>
        <v>0.31</v>
      </c>
      <c r="O521" s="6">
        <f t="shared" si="3"/>
        <v>0.2366412214</v>
      </c>
      <c r="P521" s="5">
        <f t="shared" si="4"/>
        <v>15.61832061</v>
      </c>
    </row>
    <row r="522" ht="14.25" customHeight="1">
      <c r="A522" s="2">
        <v>44916.0</v>
      </c>
      <c r="B522" s="2" t="s">
        <v>28</v>
      </c>
      <c r="C522" s="3">
        <v>10.0</v>
      </c>
      <c r="D522" s="3" t="s">
        <v>19</v>
      </c>
      <c r="E522" s="3" t="s">
        <v>22</v>
      </c>
      <c r="F522" s="3" t="s">
        <v>16</v>
      </c>
      <c r="G522" s="3">
        <v>0.0</v>
      </c>
      <c r="H522" s="3">
        <v>75.0</v>
      </c>
      <c r="I522" s="3">
        <v>85.5</v>
      </c>
      <c r="J522" s="3">
        <v>750.0</v>
      </c>
      <c r="K522" s="3">
        <v>855.0</v>
      </c>
      <c r="L522" s="3" t="s">
        <v>39</v>
      </c>
      <c r="M522" s="5">
        <f t="shared" si="1"/>
        <v>105</v>
      </c>
      <c r="N522" s="6">
        <f t="shared" si="2"/>
        <v>0.14</v>
      </c>
      <c r="O522" s="6">
        <f t="shared" si="3"/>
        <v>0.1228070175</v>
      </c>
      <c r="P522" s="5">
        <f t="shared" si="4"/>
        <v>92.10526316</v>
      </c>
    </row>
    <row r="523" ht="14.25" customHeight="1">
      <c r="A523" s="2">
        <v>44924.0</v>
      </c>
      <c r="B523" s="2" t="s">
        <v>21</v>
      </c>
      <c r="C523" s="3">
        <v>15.0</v>
      </c>
      <c r="D523" s="3" t="s">
        <v>25</v>
      </c>
      <c r="E523" s="3" t="s">
        <v>22</v>
      </c>
      <c r="F523" s="3" t="s">
        <v>16</v>
      </c>
      <c r="G523" s="3">
        <v>0.0</v>
      </c>
      <c r="H523" s="3">
        <v>83.0</v>
      </c>
      <c r="I523" s="3">
        <v>94.62</v>
      </c>
      <c r="J523" s="3">
        <v>1245.0</v>
      </c>
      <c r="K523" s="3">
        <v>1419.3000000000002</v>
      </c>
      <c r="L523" s="3" t="s">
        <v>39</v>
      </c>
      <c r="M523" s="5">
        <f t="shared" si="1"/>
        <v>174.3</v>
      </c>
      <c r="N523" s="6">
        <f t="shared" si="2"/>
        <v>0.14</v>
      </c>
      <c r="O523" s="6">
        <f t="shared" si="3"/>
        <v>0.1228070175</v>
      </c>
      <c r="P523" s="5">
        <f t="shared" si="4"/>
        <v>152.8947368</v>
      </c>
    </row>
    <row r="524" ht="14.25" customHeight="1">
      <c r="A524" s="2">
        <v>44924.0</v>
      </c>
      <c r="B524" s="2" t="s">
        <v>18</v>
      </c>
      <c r="C524" s="3">
        <v>1.0</v>
      </c>
      <c r="D524" s="3" t="s">
        <v>14</v>
      </c>
      <c r="E524" s="3" t="s">
        <v>15</v>
      </c>
      <c r="F524" s="3" t="s">
        <v>20</v>
      </c>
      <c r="G524" s="3">
        <v>0.0</v>
      </c>
      <c r="H524" s="3">
        <v>120.0</v>
      </c>
      <c r="I524" s="3">
        <v>162.0</v>
      </c>
      <c r="J524" s="3">
        <v>120.0</v>
      </c>
      <c r="K524" s="3">
        <v>162.0</v>
      </c>
      <c r="L524" s="3" t="s">
        <v>39</v>
      </c>
      <c r="M524" s="5">
        <f t="shared" si="1"/>
        <v>42</v>
      </c>
      <c r="N524" s="6">
        <f t="shared" si="2"/>
        <v>0.35</v>
      </c>
      <c r="O524" s="6">
        <f t="shared" si="3"/>
        <v>0.2592592593</v>
      </c>
      <c r="P524" s="5">
        <f t="shared" si="4"/>
        <v>31.11111111</v>
      </c>
    </row>
    <row r="525" ht="14.25" customHeight="1">
      <c r="A525" s="2">
        <v>44925.0</v>
      </c>
      <c r="B525" s="2" t="s">
        <v>13</v>
      </c>
      <c r="C525" s="3">
        <v>14.0</v>
      </c>
      <c r="D525" s="3" t="s">
        <v>25</v>
      </c>
      <c r="E525" s="3" t="s">
        <v>22</v>
      </c>
      <c r="F525" s="3" t="s">
        <v>16</v>
      </c>
      <c r="G525" s="3">
        <v>0.0</v>
      </c>
      <c r="H525" s="3">
        <v>138.0</v>
      </c>
      <c r="I525" s="3">
        <v>173.88</v>
      </c>
      <c r="J525" s="3">
        <v>1932.0</v>
      </c>
      <c r="K525" s="3">
        <v>2434.3199999999997</v>
      </c>
      <c r="L525" s="3" t="s">
        <v>39</v>
      </c>
      <c r="M525" s="5">
        <f t="shared" si="1"/>
        <v>502.32</v>
      </c>
      <c r="N525" s="6">
        <f t="shared" si="2"/>
        <v>0.26</v>
      </c>
      <c r="O525" s="6">
        <f t="shared" si="3"/>
        <v>0.2063492063</v>
      </c>
      <c r="P525" s="5">
        <f t="shared" si="4"/>
        <v>398.6666667</v>
      </c>
    </row>
    <row r="526" ht="14.25" customHeight="1">
      <c r="A526" s="2">
        <v>44926.0</v>
      </c>
      <c r="B526" s="2" t="s">
        <v>28</v>
      </c>
      <c r="C526" s="3">
        <v>12.0</v>
      </c>
      <c r="D526" s="3" t="s">
        <v>24</v>
      </c>
      <c r="E526" s="3" t="s">
        <v>16</v>
      </c>
      <c r="F526" s="3" t="s">
        <v>16</v>
      </c>
      <c r="G526" s="3">
        <v>0.0</v>
      </c>
      <c r="H526" s="3">
        <v>95.0</v>
      </c>
      <c r="I526" s="3">
        <v>119.7</v>
      </c>
      <c r="J526" s="3">
        <v>1140.0</v>
      </c>
      <c r="K526" s="3">
        <v>1436.4</v>
      </c>
      <c r="L526" s="3" t="s">
        <v>39</v>
      </c>
      <c r="M526" s="5">
        <f t="shared" si="1"/>
        <v>296.4</v>
      </c>
      <c r="N526" s="6">
        <f t="shared" si="2"/>
        <v>0.26</v>
      </c>
      <c r="O526" s="6">
        <f t="shared" si="3"/>
        <v>0.2063492063</v>
      </c>
      <c r="P526" s="5">
        <f t="shared" si="4"/>
        <v>235.2380952</v>
      </c>
    </row>
    <row r="527" ht="14.25" customHeight="1">
      <c r="A527" s="2">
        <v>44926.0</v>
      </c>
      <c r="B527" s="2" t="s">
        <v>18</v>
      </c>
      <c r="C527" s="3">
        <v>6.0</v>
      </c>
      <c r="D527" s="3" t="s">
        <v>23</v>
      </c>
      <c r="E527" s="3" t="s">
        <v>16</v>
      </c>
      <c r="F527" s="3" t="s">
        <v>16</v>
      </c>
      <c r="G527" s="3">
        <v>0.0</v>
      </c>
      <c r="H527" s="3">
        <v>44.0</v>
      </c>
      <c r="I527" s="3">
        <v>48.4</v>
      </c>
      <c r="J527" s="3">
        <v>264.0</v>
      </c>
      <c r="K527" s="3">
        <v>290.4</v>
      </c>
      <c r="L527" s="3" t="s">
        <v>39</v>
      </c>
      <c r="M527" s="5">
        <f t="shared" si="1"/>
        <v>26.4</v>
      </c>
      <c r="N527" s="6">
        <f t="shared" si="2"/>
        <v>0.1</v>
      </c>
      <c r="O527" s="6">
        <f t="shared" si="3"/>
        <v>0.09090909091</v>
      </c>
      <c r="P527" s="5">
        <f t="shared" si="4"/>
        <v>24</v>
      </c>
    </row>
    <row r="528" ht="14.25" customHeight="1">
      <c r="A528" s="2">
        <v>44926.0</v>
      </c>
      <c r="B528" s="2" t="s">
        <v>18</v>
      </c>
      <c r="C528" s="3">
        <v>3.0</v>
      </c>
      <c r="D528" s="3" t="s">
        <v>14</v>
      </c>
      <c r="E528" s="3" t="s">
        <v>15</v>
      </c>
      <c r="F528" s="3" t="s">
        <v>20</v>
      </c>
      <c r="G528" s="3">
        <v>0.0</v>
      </c>
      <c r="H528" s="3">
        <v>44.0</v>
      </c>
      <c r="I528" s="3">
        <v>48.4</v>
      </c>
      <c r="J528" s="3">
        <v>132.0</v>
      </c>
      <c r="K528" s="3">
        <v>145.2</v>
      </c>
      <c r="L528" s="3" t="s">
        <v>39</v>
      </c>
      <c r="M528" s="5">
        <f t="shared" si="1"/>
        <v>13.2</v>
      </c>
      <c r="N528" s="6">
        <f t="shared" si="2"/>
        <v>0.1</v>
      </c>
      <c r="O528" s="6">
        <f t="shared" si="3"/>
        <v>0.09090909091</v>
      </c>
      <c r="P528" s="5">
        <f t="shared" si="4"/>
        <v>12</v>
      </c>
    </row>
    <row r="529" ht="14.25" customHeight="1">
      <c r="A529" s="7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N529" s="6"/>
      <c r="O529" s="6"/>
    </row>
    <row r="530" ht="14.25" customHeight="1">
      <c r="A530" s="7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N530" s="6"/>
      <c r="O530" s="6"/>
    </row>
    <row r="531" ht="14.25" customHeight="1">
      <c r="A531" s="7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N531" s="6"/>
      <c r="O531" s="6"/>
    </row>
    <row r="532" ht="14.25" customHeight="1">
      <c r="A532" s="7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N532" s="6"/>
      <c r="O532" s="6"/>
    </row>
    <row r="533" ht="14.25" customHeight="1">
      <c r="A533" s="7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N533" s="6"/>
      <c r="O533" s="6"/>
    </row>
    <row r="534" ht="14.25" customHeight="1">
      <c r="A534" s="7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N534" s="6"/>
      <c r="O534" s="6"/>
    </row>
    <row r="535" ht="14.25" customHeight="1">
      <c r="A535" s="7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N535" s="6"/>
      <c r="O535" s="6"/>
    </row>
    <row r="536" ht="14.25" customHeight="1">
      <c r="A536" s="7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N536" s="6"/>
      <c r="O536" s="6"/>
    </row>
    <row r="537" ht="14.25" customHeight="1">
      <c r="A537" s="7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N537" s="6"/>
      <c r="O537" s="6"/>
    </row>
    <row r="538" ht="14.25" customHeight="1">
      <c r="A538" s="7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N538" s="6"/>
      <c r="O538" s="6"/>
    </row>
    <row r="539" ht="14.25" customHeight="1">
      <c r="A539" s="7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N539" s="6"/>
      <c r="O539" s="6"/>
    </row>
    <row r="540" ht="14.25" customHeight="1">
      <c r="A540" s="7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N540" s="6"/>
      <c r="O540" s="6"/>
    </row>
    <row r="541" ht="14.25" customHeight="1">
      <c r="A541" s="7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N541" s="6"/>
      <c r="O541" s="6"/>
    </row>
    <row r="542" ht="14.25" customHeight="1">
      <c r="A542" s="7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N542" s="6"/>
      <c r="O542" s="6"/>
    </row>
    <row r="543" ht="14.25" customHeight="1">
      <c r="A543" s="7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N543" s="6"/>
      <c r="O543" s="6"/>
    </row>
    <row r="544" ht="14.25" customHeight="1">
      <c r="A544" s="7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N544" s="6"/>
      <c r="O544" s="6"/>
    </row>
    <row r="545" ht="14.25" customHeight="1">
      <c r="A545" s="7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N545" s="6"/>
      <c r="O545" s="6"/>
    </row>
    <row r="546" ht="14.25" customHeight="1">
      <c r="A546" s="7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N546" s="6"/>
      <c r="O546" s="6"/>
    </row>
    <row r="547" ht="14.25" customHeight="1">
      <c r="A547" s="7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N547" s="6"/>
      <c r="O547" s="6"/>
    </row>
    <row r="548" ht="14.25" customHeight="1">
      <c r="A548" s="7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N548" s="6"/>
      <c r="O548" s="6"/>
    </row>
    <row r="549" ht="14.25" customHeight="1">
      <c r="A549" s="7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N549" s="6"/>
      <c r="O549" s="6"/>
    </row>
    <row r="550" ht="14.25" customHeight="1">
      <c r="A550" s="7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N550" s="6"/>
      <c r="O550" s="6"/>
    </row>
    <row r="551" ht="14.25" customHeight="1">
      <c r="A551" s="7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N551" s="6"/>
      <c r="O551" s="6"/>
    </row>
    <row r="552" ht="14.25" customHeight="1">
      <c r="A552" s="7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N552" s="6"/>
      <c r="O552" s="6"/>
    </row>
    <row r="553" ht="14.25" customHeight="1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N553" s="6"/>
      <c r="O553" s="6"/>
    </row>
    <row r="554" ht="14.25" customHeight="1">
      <c r="A554" s="7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N554" s="6"/>
      <c r="O554" s="6"/>
    </row>
    <row r="555" ht="14.25" customHeight="1">
      <c r="A555" s="7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N555" s="6"/>
      <c r="O555" s="6"/>
    </row>
    <row r="556" ht="14.25" customHeight="1">
      <c r="A556" s="7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N556" s="6"/>
      <c r="O556" s="6"/>
    </row>
    <row r="557" ht="14.25" customHeight="1">
      <c r="A557" s="7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N557" s="6"/>
      <c r="O557" s="6"/>
    </row>
    <row r="558" ht="14.25" customHeight="1">
      <c r="A558" s="7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N558" s="6"/>
      <c r="O558" s="6"/>
    </row>
    <row r="559" ht="14.25" customHeight="1">
      <c r="A559" s="7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N559" s="6"/>
      <c r="O559" s="6"/>
    </row>
    <row r="560" ht="14.25" customHeight="1">
      <c r="A560" s="7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N560" s="6"/>
      <c r="O560" s="6"/>
    </row>
    <row r="561" ht="14.25" customHeight="1">
      <c r="A561" s="7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N561" s="6"/>
      <c r="O561" s="6"/>
    </row>
    <row r="562" ht="14.25" customHeight="1">
      <c r="A562" s="7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N562" s="6"/>
      <c r="O562" s="6"/>
    </row>
    <row r="563" ht="14.25" customHeight="1">
      <c r="A563" s="7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N563" s="6"/>
      <c r="O563" s="6"/>
    </row>
    <row r="564" ht="14.25" customHeight="1">
      <c r="A564" s="7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N564" s="6"/>
      <c r="O564" s="6"/>
    </row>
    <row r="565" ht="14.25" customHeight="1">
      <c r="A565" s="7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N565" s="6"/>
      <c r="O565" s="6"/>
    </row>
    <row r="566" ht="14.25" customHeight="1">
      <c r="A566" s="7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N566" s="6"/>
      <c r="O566" s="6"/>
    </row>
    <row r="567" ht="14.25" customHeight="1">
      <c r="A567" s="7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N567" s="6"/>
      <c r="O567" s="6"/>
    </row>
    <row r="568" ht="14.25" customHeight="1">
      <c r="A568" s="7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N568" s="6"/>
      <c r="O568" s="6"/>
    </row>
    <row r="569" ht="14.25" customHeight="1">
      <c r="A569" s="7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N569" s="6"/>
      <c r="O569" s="6"/>
    </row>
    <row r="570" ht="14.25" customHeight="1">
      <c r="A570" s="7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N570" s="6"/>
      <c r="O570" s="6"/>
    </row>
    <row r="571" ht="14.25" customHeight="1">
      <c r="A571" s="7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N571" s="6"/>
      <c r="O571" s="6"/>
    </row>
    <row r="572" ht="14.25" customHeight="1">
      <c r="A572" s="7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N572" s="6"/>
      <c r="O572" s="6"/>
    </row>
    <row r="573" ht="14.25" customHeight="1">
      <c r="A573" s="7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N573" s="6"/>
      <c r="O573" s="6"/>
    </row>
    <row r="574" ht="14.25" customHeight="1">
      <c r="A574" s="7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N574" s="6"/>
      <c r="O574" s="6"/>
    </row>
    <row r="575" ht="14.25" customHeight="1">
      <c r="A575" s="7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N575" s="6"/>
      <c r="O575" s="6"/>
    </row>
    <row r="576" ht="14.25" customHeight="1">
      <c r="A576" s="7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N576" s="6"/>
      <c r="O576" s="6"/>
    </row>
    <row r="577" ht="14.25" customHeight="1">
      <c r="A577" s="7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N577" s="6"/>
      <c r="O577" s="6"/>
    </row>
    <row r="578" ht="14.25" customHeight="1">
      <c r="A578" s="7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N578" s="6"/>
      <c r="O578" s="6"/>
    </row>
    <row r="579" ht="14.25" customHeight="1">
      <c r="A579" s="7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N579" s="6"/>
      <c r="O579" s="6"/>
    </row>
    <row r="580" ht="14.25" customHeight="1">
      <c r="A580" s="7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N580" s="6"/>
      <c r="O580" s="6"/>
    </row>
    <row r="581" ht="14.25" customHeight="1">
      <c r="A581" s="7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N581" s="6"/>
      <c r="O581" s="6"/>
    </row>
    <row r="582" ht="14.25" customHeight="1">
      <c r="A582" s="7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N582" s="6"/>
      <c r="O582" s="6"/>
    </row>
    <row r="583" ht="14.25" customHeight="1">
      <c r="A583" s="7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N583" s="6"/>
      <c r="O583" s="6"/>
    </row>
    <row r="584" ht="14.25" customHeight="1">
      <c r="A584" s="7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N584" s="6"/>
      <c r="O584" s="6"/>
    </row>
    <row r="585" ht="14.25" customHeight="1">
      <c r="A585" s="7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N585" s="6"/>
      <c r="O585" s="6"/>
    </row>
    <row r="586" ht="14.25" customHeight="1">
      <c r="A586" s="7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N586" s="6"/>
      <c r="O586" s="6"/>
    </row>
    <row r="587" ht="14.25" customHeight="1">
      <c r="A587" s="7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N587" s="6"/>
      <c r="O587" s="6"/>
    </row>
    <row r="588" ht="14.25" customHeight="1">
      <c r="A588" s="7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N588" s="6"/>
      <c r="O588" s="6"/>
    </row>
    <row r="589" ht="14.25" customHeight="1">
      <c r="A589" s="7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N589" s="6"/>
      <c r="O589" s="6"/>
    </row>
    <row r="590" ht="14.25" customHeight="1">
      <c r="A590" s="7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N590" s="6"/>
      <c r="O590" s="6"/>
    </row>
    <row r="591" ht="14.25" customHeight="1">
      <c r="A591" s="7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N591" s="6"/>
      <c r="O591" s="6"/>
    </row>
    <row r="592" ht="14.25" customHeight="1">
      <c r="A592" s="7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N592" s="6"/>
      <c r="O592" s="6"/>
    </row>
    <row r="593" ht="14.25" customHeight="1">
      <c r="A593" s="7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N593" s="6"/>
      <c r="O593" s="6"/>
    </row>
    <row r="594" ht="14.25" customHeight="1">
      <c r="A594" s="7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N594" s="6"/>
      <c r="O594" s="6"/>
    </row>
    <row r="595" ht="14.25" customHeight="1">
      <c r="A595" s="7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N595" s="6"/>
      <c r="O595" s="6"/>
    </row>
    <row r="596" ht="14.25" customHeight="1">
      <c r="A596" s="7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N596" s="6"/>
      <c r="O596" s="6"/>
    </row>
    <row r="597" ht="14.25" customHeight="1">
      <c r="A597" s="7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N597" s="6"/>
      <c r="O597" s="6"/>
    </row>
    <row r="598" ht="14.25" customHeight="1">
      <c r="A598" s="7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N598" s="6"/>
      <c r="O598" s="6"/>
    </row>
    <row r="599" ht="14.25" customHeight="1">
      <c r="A599" s="7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N599" s="6"/>
      <c r="O599" s="6"/>
    </row>
    <row r="600" ht="14.25" customHeight="1">
      <c r="A600" s="7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N600" s="6"/>
      <c r="O600" s="6"/>
    </row>
    <row r="601" ht="14.25" customHeight="1">
      <c r="A601" s="7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N601" s="6"/>
      <c r="O601" s="6"/>
    </row>
    <row r="602" ht="14.25" customHeight="1">
      <c r="A602" s="7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N602" s="6"/>
      <c r="O602" s="6"/>
    </row>
    <row r="603" ht="14.25" customHeight="1">
      <c r="A603" s="7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N603" s="6"/>
      <c r="O603" s="6"/>
    </row>
    <row r="604" ht="14.25" customHeight="1">
      <c r="A604" s="7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N604" s="6"/>
      <c r="O604" s="6"/>
    </row>
    <row r="605" ht="14.25" customHeight="1">
      <c r="A605" s="7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N605" s="6"/>
      <c r="O605" s="6"/>
    </row>
    <row r="606" ht="14.25" customHeight="1">
      <c r="A606" s="7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N606" s="6"/>
      <c r="O606" s="6"/>
    </row>
    <row r="607" ht="14.25" customHeight="1">
      <c r="A607" s="7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N607" s="6"/>
      <c r="O607" s="6"/>
    </row>
    <row r="608" ht="14.25" customHeight="1">
      <c r="A608" s="7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N608" s="6"/>
      <c r="O608" s="6"/>
    </row>
    <row r="609" ht="14.25" customHeight="1">
      <c r="A609" s="7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N609" s="6"/>
      <c r="O609" s="6"/>
    </row>
    <row r="610" ht="14.25" customHeight="1">
      <c r="A610" s="7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N610" s="6"/>
      <c r="O610" s="6"/>
    </row>
    <row r="611" ht="14.25" customHeight="1">
      <c r="A611" s="7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N611" s="6"/>
      <c r="O611" s="6"/>
    </row>
    <row r="612" ht="14.25" customHeight="1">
      <c r="A612" s="7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N612" s="6"/>
      <c r="O612" s="6"/>
    </row>
    <row r="613" ht="14.25" customHeight="1">
      <c r="A613" s="7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N613" s="6"/>
      <c r="O613" s="6"/>
    </row>
    <row r="614" ht="14.25" customHeight="1">
      <c r="A614" s="7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N614" s="6"/>
      <c r="O614" s="6"/>
    </row>
    <row r="615" ht="14.25" customHeight="1">
      <c r="A615" s="7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N615" s="6"/>
      <c r="O615" s="6"/>
    </row>
    <row r="616" ht="14.25" customHeight="1">
      <c r="A616" s="7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N616" s="6"/>
      <c r="O616" s="6"/>
    </row>
    <row r="617" ht="14.25" customHeight="1">
      <c r="A617" s="7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N617" s="6"/>
      <c r="O617" s="6"/>
    </row>
    <row r="618" ht="14.25" customHeight="1">
      <c r="A618" s="7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N618" s="6"/>
      <c r="O618" s="6"/>
    </row>
    <row r="619" ht="14.25" customHeight="1">
      <c r="A619" s="7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N619" s="6"/>
      <c r="O619" s="6"/>
    </row>
    <row r="620" ht="14.25" customHeight="1">
      <c r="A620" s="7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N620" s="6"/>
      <c r="O620" s="6"/>
    </row>
    <row r="621" ht="14.25" customHeight="1">
      <c r="A621" s="7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N621" s="6"/>
      <c r="O621" s="6"/>
    </row>
    <row r="622" ht="14.25" customHeight="1">
      <c r="A622" s="7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N622" s="6"/>
      <c r="O622" s="6"/>
    </row>
    <row r="623" ht="14.25" customHeight="1">
      <c r="A623" s="7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N623" s="6"/>
      <c r="O623" s="6"/>
    </row>
    <row r="624" ht="14.25" customHeight="1">
      <c r="A624" s="7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N624" s="6"/>
      <c r="O624" s="6"/>
    </row>
    <row r="625" ht="14.25" customHeight="1">
      <c r="A625" s="7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N625" s="6"/>
      <c r="O625" s="6"/>
    </row>
    <row r="626" ht="14.25" customHeight="1">
      <c r="A626" s="7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N626" s="6"/>
      <c r="O626" s="6"/>
    </row>
    <row r="627" ht="14.25" customHeight="1">
      <c r="A627" s="7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N627" s="6"/>
      <c r="O627" s="6"/>
    </row>
    <row r="628" ht="14.25" customHeight="1">
      <c r="A628" s="7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N628" s="6"/>
      <c r="O628" s="6"/>
    </row>
    <row r="629" ht="14.25" customHeight="1">
      <c r="A629" s="7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N629" s="6"/>
      <c r="O629" s="6"/>
    </row>
    <row r="630" ht="14.25" customHeight="1">
      <c r="A630" s="7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N630" s="6"/>
      <c r="O630" s="6"/>
    </row>
    <row r="631" ht="14.25" customHeight="1">
      <c r="A631" s="7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N631" s="6"/>
      <c r="O631" s="6"/>
    </row>
    <row r="632" ht="14.25" customHeight="1">
      <c r="A632" s="7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N632" s="6"/>
      <c r="O632" s="6"/>
    </row>
    <row r="633" ht="14.25" customHeight="1">
      <c r="A633" s="7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N633" s="6"/>
      <c r="O633" s="6"/>
    </row>
    <row r="634" ht="14.25" customHeight="1">
      <c r="A634" s="7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N634" s="6"/>
      <c r="O634" s="6"/>
    </row>
    <row r="635" ht="14.25" customHeight="1">
      <c r="A635" s="7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N635" s="6"/>
      <c r="O635" s="6"/>
    </row>
    <row r="636" ht="14.25" customHeight="1">
      <c r="A636" s="7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N636" s="6"/>
      <c r="O636" s="6"/>
    </row>
    <row r="637" ht="14.25" customHeight="1">
      <c r="A637" s="7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N637" s="6"/>
      <c r="O637" s="6"/>
    </row>
    <row r="638" ht="14.25" customHeight="1">
      <c r="A638" s="7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N638" s="6"/>
      <c r="O638" s="6"/>
    </row>
    <row r="639" ht="14.25" customHeight="1">
      <c r="A639" s="7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N639" s="6"/>
      <c r="O639" s="6"/>
    </row>
    <row r="640" ht="14.25" customHeight="1">
      <c r="A640" s="7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N640" s="6"/>
      <c r="O640" s="6"/>
    </row>
    <row r="641" ht="14.25" customHeight="1">
      <c r="A641" s="7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N641" s="6"/>
      <c r="O641" s="6"/>
    </row>
    <row r="642" ht="14.25" customHeight="1">
      <c r="A642" s="7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N642" s="6"/>
      <c r="O642" s="6"/>
    </row>
    <row r="643" ht="14.25" customHeight="1">
      <c r="A643" s="7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N643" s="6"/>
      <c r="O643" s="6"/>
    </row>
    <row r="644" ht="14.25" customHeight="1">
      <c r="A644" s="7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N644" s="6"/>
      <c r="O644" s="6"/>
    </row>
    <row r="645" ht="14.25" customHeight="1">
      <c r="A645" s="7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N645" s="6"/>
      <c r="O645" s="6"/>
    </row>
    <row r="646" ht="14.25" customHeight="1">
      <c r="A646" s="7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N646" s="6"/>
      <c r="O646" s="6"/>
    </row>
    <row r="647" ht="14.25" customHeight="1">
      <c r="A647" s="7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N647" s="6"/>
      <c r="O647" s="6"/>
    </row>
    <row r="648" ht="14.25" customHeight="1">
      <c r="A648" s="7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N648" s="6"/>
      <c r="O648" s="6"/>
    </row>
    <row r="649" ht="14.25" customHeight="1">
      <c r="A649" s="7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N649" s="6"/>
      <c r="O649" s="6"/>
    </row>
    <row r="650" ht="14.25" customHeight="1">
      <c r="A650" s="7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N650" s="6"/>
      <c r="O650" s="6"/>
    </row>
    <row r="651" ht="14.25" customHeight="1">
      <c r="A651" s="7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N651" s="6"/>
      <c r="O651" s="6"/>
    </row>
    <row r="652" ht="14.25" customHeight="1">
      <c r="A652" s="7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N652" s="6"/>
      <c r="O652" s="6"/>
    </row>
    <row r="653" ht="14.25" customHeight="1">
      <c r="A653" s="7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N653" s="6"/>
      <c r="O653" s="6"/>
    </row>
    <row r="654" ht="14.25" customHeight="1">
      <c r="A654" s="7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N654" s="6"/>
      <c r="O654" s="6"/>
    </row>
    <row r="655" ht="14.25" customHeight="1">
      <c r="A655" s="7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N655" s="6"/>
      <c r="O655" s="6"/>
    </row>
    <row r="656" ht="14.25" customHeight="1">
      <c r="A656" s="7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N656" s="6"/>
      <c r="O656" s="6"/>
    </row>
    <row r="657" ht="14.25" customHeight="1">
      <c r="A657" s="7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N657" s="6"/>
      <c r="O657" s="6"/>
    </row>
    <row r="658" ht="14.25" customHeight="1">
      <c r="A658" s="7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N658" s="6"/>
      <c r="O658" s="6"/>
    </row>
    <row r="659" ht="14.25" customHeight="1">
      <c r="A659" s="7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N659" s="6"/>
      <c r="O659" s="6"/>
    </row>
    <row r="660" ht="14.25" customHeight="1">
      <c r="A660" s="7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N660" s="6"/>
      <c r="O660" s="6"/>
    </row>
    <row r="661" ht="14.25" customHeight="1">
      <c r="A661" s="7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N661" s="6"/>
      <c r="O661" s="6"/>
    </row>
    <row r="662" ht="14.25" customHeight="1">
      <c r="A662" s="7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N662" s="6"/>
      <c r="O662" s="6"/>
    </row>
    <row r="663" ht="14.25" customHeight="1">
      <c r="A663" s="7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N663" s="6"/>
      <c r="O663" s="6"/>
    </row>
    <row r="664" ht="14.25" customHeight="1">
      <c r="A664" s="7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N664" s="6"/>
      <c r="O664" s="6"/>
    </row>
    <row r="665" ht="14.25" customHeight="1">
      <c r="A665" s="7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N665" s="6"/>
      <c r="O665" s="6"/>
    </row>
    <row r="666" ht="14.25" customHeight="1">
      <c r="A666" s="7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N666" s="6"/>
      <c r="O666" s="6"/>
    </row>
    <row r="667" ht="14.25" customHeight="1">
      <c r="A667" s="7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N667" s="6"/>
      <c r="O667" s="6"/>
    </row>
    <row r="668" ht="14.25" customHeight="1">
      <c r="A668" s="7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N668" s="6"/>
      <c r="O668" s="6"/>
    </row>
    <row r="669" ht="14.25" customHeight="1">
      <c r="A669" s="7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N669" s="6"/>
      <c r="O669" s="6"/>
    </row>
    <row r="670" ht="14.25" customHeight="1">
      <c r="A670" s="7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N670" s="6"/>
      <c r="O670" s="6"/>
    </row>
    <row r="671" ht="14.25" customHeight="1">
      <c r="A671" s="7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N671" s="6"/>
      <c r="O671" s="6"/>
    </row>
    <row r="672" ht="14.25" customHeight="1">
      <c r="A672" s="7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N672" s="6"/>
      <c r="O672" s="6"/>
    </row>
    <row r="673" ht="14.25" customHeight="1">
      <c r="A673" s="7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N673" s="6"/>
      <c r="O673" s="6"/>
    </row>
    <row r="674" ht="14.25" customHeight="1">
      <c r="A674" s="7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N674" s="6"/>
      <c r="O674" s="6"/>
    </row>
    <row r="675" ht="14.25" customHeight="1">
      <c r="A675" s="7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N675" s="6"/>
      <c r="O675" s="6"/>
    </row>
    <row r="676" ht="14.25" customHeight="1">
      <c r="A676" s="7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N676" s="6"/>
      <c r="O676" s="6"/>
    </row>
    <row r="677" ht="14.25" customHeight="1">
      <c r="A677" s="7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N677" s="6"/>
      <c r="O677" s="6"/>
    </row>
    <row r="678" ht="14.25" customHeight="1">
      <c r="A678" s="7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N678" s="6"/>
      <c r="O678" s="6"/>
    </row>
    <row r="679" ht="14.25" customHeight="1">
      <c r="A679" s="7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N679" s="6"/>
      <c r="O679" s="6"/>
    </row>
    <row r="680" ht="14.25" customHeight="1">
      <c r="A680" s="7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N680" s="6"/>
      <c r="O680" s="6"/>
    </row>
    <row r="681" ht="14.25" customHeight="1">
      <c r="A681" s="7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N681" s="6"/>
      <c r="O681" s="6"/>
    </row>
    <row r="682" ht="14.25" customHeight="1">
      <c r="A682" s="7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N682" s="6"/>
      <c r="O682" s="6"/>
    </row>
    <row r="683" ht="14.25" customHeight="1">
      <c r="A683" s="7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N683" s="6"/>
      <c r="O683" s="6"/>
    </row>
    <row r="684" ht="14.25" customHeight="1">
      <c r="A684" s="7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N684" s="6"/>
      <c r="O684" s="6"/>
    </row>
    <row r="685" ht="14.25" customHeight="1">
      <c r="A685" s="7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N685" s="6"/>
      <c r="O685" s="6"/>
    </row>
    <row r="686" ht="14.25" customHeight="1">
      <c r="A686" s="7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N686" s="6"/>
      <c r="O686" s="6"/>
    </row>
    <row r="687" ht="14.25" customHeight="1">
      <c r="A687" s="7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N687" s="6"/>
      <c r="O687" s="6"/>
    </row>
    <row r="688" ht="14.25" customHeight="1">
      <c r="A688" s="7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N688" s="6"/>
      <c r="O688" s="6"/>
    </row>
    <row r="689" ht="14.25" customHeight="1">
      <c r="A689" s="7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N689" s="6"/>
      <c r="O689" s="6"/>
    </row>
    <row r="690" ht="14.25" customHeight="1">
      <c r="A690" s="7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N690" s="6"/>
      <c r="O690" s="6"/>
    </row>
    <row r="691" ht="14.25" customHeight="1">
      <c r="A691" s="7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N691" s="6"/>
      <c r="O691" s="6"/>
    </row>
    <row r="692" ht="14.25" customHeight="1">
      <c r="A692" s="7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N692" s="6"/>
      <c r="O692" s="6"/>
    </row>
    <row r="693" ht="14.25" customHeight="1">
      <c r="A693" s="7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N693" s="6"/>
      <c r="O693" s="6"/>
    </row>
    <row r="694" ht="14.25" customHeight="1">
      <c r="A694" s="7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N694" s="6"/>
      <c r="O694" s="6"/>
    </row>
    <row r="695" ht="14.25" customHeight="1">
      <c r="A695" s="7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N695" s="6"/>
      <c r="O695" s="6"/>
    </row>
    <row r="696" ht="14.25" customHeight="1">
      <c r="A696" s="7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N696" s="6"/>
      <c r="O696" s="6"/>
    </row>
    <row r="697" ht="14.25" customHeight="1">
      <c r="A697" s="7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N697" s="6"/>
      <c r="O697" s="6"/>
    </row>
    <row r="698" ht="14.25" customHeight="1">
      <c r="A698" s="7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N698" s="6"/>
      <c r="O698" s="6"/>
    </row>
    <row r="699" ht="14.25" customHeight="1">
      <c r="A699" s="7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N699" s="6"/>
      <c r="O699" s="6"/>
    </row>
    <row r="700" ht="14.25" customHeight="1">
      <c r="A700" s="7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N700" s="6"/>
      <c r="O700" s="6"/>
    </row>
    <row r="701" ht="14.25" customHeight="1">
      <c r="A701" s="7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N701" s="6"/>
      <c r="O701" s="6"/>
    </row>
    <row r="702" ht="14.25" customHeight="1">
      <c r="A702" s="7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N702" s="6"/>
      <c r="O702" s="6"/>
    </row>
    <row r="703" ht="14.25" customHeight="1">
      <c r="A703" s="7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N703" s="6"/>
      <c r="O703" s="6"/>
    </row>
    <row r="704" ht="14.25" customHeight="1">
      <c r="A704" s="7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N704" s="6"/>
      <c r="O704" s="6"/>
    </row>
    <row r="705" ht="14.25" customHeight="1">
      <c r="A705" s="7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N705" s="6"/>
      <c r="O705" s="6"/>
    </row>
    <row r="706" ht="14.25" customHeight="1">
      <c r="A706" s="7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N706" s="6"/>
      <c r="O706" s="6"/>
    </row>
    <row r="707" ht="14.25" customHeight="1">
      <c r="A707" s="7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N707" s="6"/>
      <c r="O707" s="6"/>
    </row>
    <row r="708" ht="14.25" customHeight="1">
      <c r="A708" s="7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N708" s="6"/>
      <c r="O708" s="6"/>
    </row>
    <row r="709" ht="14.25" customHeight="1">
      <c r="A709" s="7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N709" s="6"/>
      <c r="O709" s="6"/>
    </row>
    <row r="710" ht="14.25" customHeight="1">
      <c r="A710" s="7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N710" s="6"/>
      <c r="O710" s="6"/>
    </row>
    <row r="711" ht="14.25" customHeight="1">
      <c r="A711" s="7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N711" s="6"/>
      <c r="O711" s="6"/>
    </row>
    <row r="712" ht="14.25" customHeight="1">
      <c r="A712" s="7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N712" s="6"/>
      <c r="O712" s="6"/>
    </row>
    <row r="713" ht="14.25" customHeight="1">
      <c r="A713" s="7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N713" s="6"/>
      <c r="O713" s="6"/>
    </row>
    <row r="714" ht="14.25" customHeight="1">
      <c r="A714" s="7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N714" s="6"/>
      <c r="O714" s="6"/>
    </row>
    <row r="715" ht="14.25" customHeight="1">
      <c r="A715" s="7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N715" s="6"/>
      <c r="O715" s="6"/>
    </row>
    <row r="716" ht="14.25" customHeight="1">
      <c r="A716" s="7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N716" s="6"/>
      <c r="O716" s="6"/>
    </row>
    <row r="717" ht="14.25" customHeight="1">
      <c r="A717" s="7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N717" s="6"/>
      <c r="O717" s="6"/>
    </row>
    <row r="718" ht="14.25" customHeight="1">
      <c r="A718" s="7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N718" s="6"/>
      <c r="O718" s="6"/>
    </row>
    <row r="719" ht="14.25" customHeight="1">
      <c r="A719" s="7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N719" s="6"/>
      <c r="O719" s="6"/>
    </row>
    <row r="720" ht="14.25" customHeight="1">
      <c r="A720" s="7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N720" s="6"/>
      <c r="O720" s="6"/>
    </row>
    <row r="721" ht="14.25" customHeight="1">
      <c r="A721" s="7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N721" s="6"/>
      <c r="O721" s="6"/>
    </row>
    <row r="722" ht="14.25" customHeight="1">
      <c r="A722" s="7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N722" s="6"/>
      <c r="O722" s="6"/>
    </row>
    <row r="723" ht="14.25" customHeight="1">
      <c r="A723" s="7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N723" s="6"/>
      <c r="O723" s="6"/>
    </row>
    <row r="724" ht="14.25" customHeight="1">
      <c r="A724" s="7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N724" s="6"/>
      <c r="O724" s="6"/>
    </row>
    <row r="725" ht="14.25" customHeight="1">
      <c r="A725" s="7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N725" s="6"/>
      <c r="O725" s="6"/>
    </row>
    <row r="726" ht="14.25" customHeight="1">
      <c r="A726" s="7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N726" s="6"/>
      <c r="O726" s="6"/>
    </row>
    <row r="727" ht="14.25" customHeight="1">
      <c r="A727" s="7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N727" s="6"/>
      <c r="O727" s="6"/>
    </row>
    <row r="728" ht="14.25" customHeight="1">
      <c r="A728" s="7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N728" s="6"/>
      <c r="O728" s="6"/>
    </row>
    <row r="729" ht="14.25" customHeight="1">
      <c r="A729" s="7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N729" s="6"/>
      <c r="O729" s="6"/>
    </row>
    <row r="730" ht="14.25" customHeight="1">
      <c r="A730" s="7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N730" s="6"/>
      <c r="O730" s="6"/>
    </row>
    <row r="731" ht="14.25" customHeight="1">
      <c r="A731" s="7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N731" s="6"/>
      <c r="O731" s="6"/>
    </row>
    <row r="732" ht="14.25" customHeight="1">
      <c r="A732" s="7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N732" s="6"/>
      <c r="O732" s="6"/>
    </row>
    <row r="733" ht="14.25" customHeight="1">
      <c r="A733" s="7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N733" s="6"/>
      <c r="O733" s="6"/>
    </row>
    <row r="734" ht="14.25" customHeight="1">
      <c r="A734" s="7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N734" s="6"/>
      <c r="O734" s="6"/>
    </row>
    <row r="735" ht="14.25" customHeight="1">
      <c r="A735" s="7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N735" s="6"/>
      <c r="O735" s="6"/>
    </row>
    <row r="736" ht="14.25" customHeight="1">
      <c r="A736" s="7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N736" s="6"/>
      <c r="O736" s="6"/>
    </row>
    <row r="737" ht="14.25" customHeight="1">
      <c r="A737" s="7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N737" s="6"/>
      <c r="O737" s="6"/>
    </row>
    <row r="738" ht="14.25" customHeight="1">
      <c r="A738" s="7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N738" s="6"/>
      <c r="O738" s="6"/>
    </row>
    <row r="739" ht="14.25" customHeight="1">
      <c r="A739" s="7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N739" s="6"/>
      <c r="O739" s="6"/>
    </row>
    <row r="740" ht="14.25" customHeight="1">
      <c r="A740" s="7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N740" s="6"/>
      <c r="O740" s="6"/>
    </row>
    <row r="741" ht="14.25" customHeight="1">
      <c r="A741" s="7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N741" s="6"/>
      <c r="O741" s="6"/>
    </row>
    <row r="742" ht="14.25" customHeight="1">
      <c r="A742" s="7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N742" s="6"/>
      <c r="O742" s="6"/>
    </row>
    <row r="743" ht="14.25" customHeight="1">
      <c r="A743" s="7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N743" s="6"/>
      <c r="O743" s="6"/>
    </row>
    <row r="744" ht="14.25" customHeight="1">
      <c r="A744" s="7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N744" s="6"/>
      <c r="O744" s="6"/>
    </row>
    <row r="745" ht="14.25" customHeight="1">
      <c r="A745" s="7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N745" s="6"/>
      <c r="O745" s="6"/>
    </row>
    <row r="746" ht="14.25" customHeight="1">
      <c r="A746" s="7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N746" s="6"/>
      <c r="O746" s="6"/>
    </row>
    <row r="747" ht="14.25" customHeight="1">
      <c r="A747" s="7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N747" s="6"/>
      <c r="O747" s="6"/>
    </row>
    <row r="748" ht="14.25" customHeight="1">
      <c r="A748" s="7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N748" s="6"/>
      <c r="O748" s="6"/>
    </row>
    <row r="749" ht="14.25" customHeight="1">
      <c r="A749" s="7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N749" s="6"/>
      <c r="O749" s="6"/>
    </row>
    <row r="750" ht="14.25" customHeight="1">
      <c r="A750" s="7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N750" s="6"/>
      <c r="O750" s="6"/>
    </row>
    <row r="751" ht="14.25" customHeight="1">
      <c r="A751" s="7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N751" s="6"/>
      <c r="O751" s="6"/>
    </row>
    <row r="752" ht="14.25" customHeight="1">
      <c r="A752" s="7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N752" s="6"/>
      <c r="O752" s="6"/>
    </row>
    <row r="753" ht="14.25" customHeight="1">
      <c r="A753" s="7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N753" s="6"/>
      <c r="O753" s="6"/>
    </row>
    <row r="754" ht="14.25" customHeight="1">
      <c r="A754" s="7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N754" s="6"/>
      <c r="O754" s="6"/>
    </row>
    <row r="755" ht="14.25" customHeight="1">
      <c r="A755" s="7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N755" s="6"/>
      <c r="O755" s="6"/>
    </row>
    <row r="756" ht="14.25" customHeight="1">
      <c r="A756" s="7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N756" s="6"/>
      <c r="O756" s="6"/>
    </row>
    <row r="757" ht="14.25" customHeight="1">
      <c r="A757" s="7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N757" s="6"/>
      <c r="O757" s="6"/>
    </row>
    <row r="758" ht="14.25" customHeight="1">
      <c r="A758" s="7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N758" s="6"/>
      <c r="O758" s="6"/>
    </row>
    <row r="759" ht="14.25" customHeight="1">
      <c r="A759" s="7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N759" s="6"/>
      <c r="O759" s="6"/>
    </row>
    <row r="760" ht="14.25" customHeight="1">
      <c r="A760" s="7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N760" s="6"/>
      <c r="O760" s="6"/>
    </row>
    <row r="761" ht="14.25" customHeight="1">
      <c r="A761" s="7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N761" s="6"/>
      <c r="O761" s="6"/>
    </row>
    <row r="762" ht="14.25" customHeight="1">
      <c r="A762" s="7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N762" s="6"/>
      <c r="O762" s="6"/>
    </row>
    <row r="763" ht="14.25" customHeight="1">
      <c r="A763" s="7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N763" s="6"/>
      <c r="O763" s="6"/>
    </row>
    <row r="764" ht="14.25" customHeight="1">
      <c r="A764" s="7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N764" s="6"/>
      <c r="O764" s="6"/>
    </row>
    <row r="765" ht="14.25" customHeight="1">
      <c r="A765" s="7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N765" s="6"/>
      <c r="O765" s="6"/>
    </row>
    <row r="766" ht="14.25" customHeight="1">
      <c r="A766" s="7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N766" s="6"/>
      <c r="O766" s="6"/>
    </row>
    <row r="767" ht="14.25" customHeight="1">
      <c r="A767" s="7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N767" s="6"/>
      <c r="O767" s="6"/>
    </row>
    <row r="768" ht="14.25" customHeight="1">
      <c r="A768" s="7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N768" s="6"/>
      <c r="O768" s="6"/>
    </row>
    <row r="769" ht="14.25" customHeight="1">
      <c r="A769" s="7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N769" s="6"/>
      <c r="O769" s="6"/>
    </row>
    <row r="770" ht="14.25" customHeight="1">
      <c r="A770" s="7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N770" s="6"/>
      <c r="O770" s="6"/>
    </row>
    <row r="771" ht="14.25" customHeight="1">
      <c r="A771" s="7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N771" s="6"/>
      <c r="O771" s="6"/>
    </row>
    <row r="772" ht="14.25" customHeight="1">
      <c r="A772" s="7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N772" s="6"/>
      <c r="O772" s="6"/>
    </row>
    <row r="773" ht="14.25" customHeight="1">
      <c r="A773" s="7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N773" s="6"/>
      <c r="O773" s="6"/>
    </row>
    <row r="774" ht="14.25" customHeight="1">
      <c r="A774" s="7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N774" s="6"/>
      <c r="O774" s="6"/>
    </row>
    <row r="775" ht="14.25" customHeight="1">
      <c r="A775" s="7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N775" s="6"/>
      <c r="O775" s="6"/>
    </row>
    <row r="776" ht="14.25" customHeight="1">
      <c r="A776" s="7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N776" s="6"/>
      <c r="O776" s="6"/>
    </row>
    <row r="777" ht="14.25" customHeight="1">
      <c r="A777" s="7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N777" s="6"/>
      <c r="O777" s="6"/>
    </row>
    <row r="778" ht="14.25" customHeight="1">
      <c r="A778" s="7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N778" s="6"/>
      <c r="O778" s="6"/>
    </row>
    <row r="779" ht="14.25" customHeight="1">
      <c r="A779" s="7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N779" s="6"/>
      <c r="O779" s="6"/>
    </row>
    <row r="780" ht="14.25" customHeight="1">
      <c r="A780" s="7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N780" s="6"/>
      <c r="O780" s="6"/>
    </row>
    <row r="781" ht="14.25" customHeight="1">
      <c r="A781" s="7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N781" s="6"/>
      <c r="O781" s="6"/>
    </row>
    <row r="782" ht="14.25" customHeight="1">
      <c r="A782" s="7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N782" s="6"/>
      <c r="O782" s="6"/>
    </row>
    <row r="783" ht="14.25" customHeight="1">
      <c r="A783" s="7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N783" s="6"/>
      <c r="O783" s="6"/>
    </row>
    <row r="784" ht="14.25" customHeight="1">
      <c r="A784" s="7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N784" s="6"/>
      <c r="O784" s="6"/>
    </row>
    <row r="785" ht="14.25" customHeight="1">
      <c r="A785" s="7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N785" s="6"/>
      <c r="O785" s="6"/>
    </row>
    <row r="786" ht="14.25" customHeight="1">
      <c r="A786" s="7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N786" s="6"/>
      <c r="O786" s="6"/>
    </row>
    <row r="787" ht="14.25" customHeight="1">
      <c r="A787" s="7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N787" s="6"/>
      <c r="O787" s="6"/>
    </row>
    <row r="788" ht="14.25" customHeight="1">
      <c r="A788" s="7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N788" s="6"/>
      <c r="O788" s="6"/>
    </row>
    <row r="789" ht="14.25" customHeight="1">
      <c r="A789" s="7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N789" s="6"/>
      <c r="O789" s="6"/>
    </row>
    <row r="790" ht="14.25" customHeight="1">
      <c r="A790" s="7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N790" s="6"/>
      <c r="O790" s="6"/>
    </row>
    <row r="791" ht="14.25" customHeight="1">
      <c r="A791" s="7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N791" s="6"/>
      <c r="O791" s="6"/>
    </row>
    <row r="792" ht="14.25" customHeight="1">
      <c r="A792" s="7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N792" s="6"/>
      <c r="O792" s="6"/>
    </row>
    <row r="793" ht="14.25" customHeight="1">
      <c r="A793" s="7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N793" s="6"/>
      <c r="O793" s="6"/>
    </row>
    <row r="794" ht="14.25" customHeight="1">
      <c r="A794" s="7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N794" s="6"/>
      <c r="O794" s="6"/>
    </row>
    <row r="795" ht="14.25" customHeight="1">
      <c r="A795" s="7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N795" s="6"/>
      <c r="O795" s="6"/>
    </row>
    <row r="796" ht="14.25" customHeight="1">
      <c r="A796" s="7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N796" s="6"/>
      <c r="O796" s="6"/>
    </row>
    <row r="797" ht="14.25" customHeight="1">
      <c r="A797" s="7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N797" s="6"/>
      <c r="O797" s="6"/>
    </row>
    <row r="798" ht="14.25" customHeight="1">
      <c r="A798" s="7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N798" s="6"/>
      <c r="O798" s="6"/>
    </row>
    <row r="799" ht="14.25" customHeight="1">
      <c r="A799" s="7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N799" s="6"/>
      <c r="O799" s="6"/>
    </row>
    <row r="800" ht="14.25" customHeight="1">
      <c r="A800" s="7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N800" s="6"/>
      <c r="O800" s="6"/>
    </row>
    <row r="801" ht="14.25" customHeight="1">
      <c r="A801" s="7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N801" s="6"/>
      <c r="O801" s="6"/>
    </row>
    <row r="802" ht="14.25" customHeight="1">
      <c r="A802" s="7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N802" s="6"/>
      <c r="O802" s="6"/>
    </row>
    <row r="803" ht="14.25" customHeight="1">
      <c r="A803" s="7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N803" s="6"/>
      <c r="O803" s="6"/>
    </row>
    <row r="804" ht="14.25" customHeight="1">
      <c r="A804" s="7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N804" s="6"/>
      <c r="O804" s="6"/>
    </row>
    <row r="805" ht="14.25" customHeight="1">
      <c r="A805" s="7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N805" s="6"/>
      <c r="O805" s="6"/>
    </row>
    <row r="806" ht="14.25" customHeight="1">
      <c r="A806" s="7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N806" s="6"/>
      <c r="O806" s="6"/>
    </row>
    <row r="807" ht="14.25" customHeight="1">
      <c r="A807" s="7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N807" s="6"/>
      <c r="O807" s="6"/>
    </row>
    <row r="808" ht="14.25" customHeight="1">
      <c r="A808" s="7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N808" s="6"/>
      <c r="O808" s="6"/>
    </row>
    <row r="809" ht="14.25" customHeight="1">
      <c r="A809" s="7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N809" s="6"/>
      <c r="O809" s="6"/>
    </row>
    <row r="810" ht="14.25" customHeight="1">
      <c r="A810" s="7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N810" s="6"/>
      <c r="O810" s="6"/>
    </row>
    <row r="811" ht="14.25" customHeight="1">
      <c r="A811" s="7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N811" s="6"/>
      <c r="O811" s="6"/>
    </row>
    <row r="812" ht="14.25" customHeight="1">
      <c r="A812" s="7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N812" s="6"/>
      <c r="O812" s="6"/>
    </row>
    <row r="813" ht="14.25" customHeight="1">
      <c r="A813" s="7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N813" s="6"/>
      <c r="O813" s="6"/>
    </row>
    <row r="814" ht="14.25" customHeight="1">
      <c r="A814" s="7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N814" s="6"/>
      <c r="O814" s="6"/>
    </row>
    <row r="815" ht="14.25" customHeight="1">
      <c r="A815" s="7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N815" s="6"/>
      <c r="O815" s="6"/>
    </row>
    <row r="816" ht="14.25" customHeight="1">
      <c r="A816" s="7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N816" s="6"/>
      <c r="O816" s="6"/>
    </row>
    <row r="817" ht="14.25" customHeight="1">
      <c r="A817" s="7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N817" s="6"/>
      <c r="O817" s="6"/>
    </row>
    <row r="818" ht="14.25" customHeight="1">
      <c r="A818" s="7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N818" s="6"/>
      <c r="O818" s="6"/>
    </row>
    <row r="819" ht="14.25" customHeight="1">
      <c r="A819" s="7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N819" s="6"/>
      <c r="O819" s="6"/>
    </row>
    <row r="820" ht="14.25" customHeight="1">
      <c r="A820" s="7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N820" s="6"/>
      <c r="O820" s="6"/>
    </row>
    <row r="821" ht="14.25" customHeight="1">
      <c r="A821" s="7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N821" s="6"/>
      <c r="O821" s="6"/>
    </row>
    <row r="822" ht="14.25" customHeight="1">
      <c r="A822" s="7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N822" s="6"/>
      <c r="O822" s="6"/>
    </row>
    <row r="823" ht="14.25" customHeight="1">
      <c r="A823" s="7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N823" s="6"/>
      <c r="O823" s="6"/>
    </row>
    <row r="824" ht="14.25" customHeight="1">
      <c r="A824" s="7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N824" s="6"/>
      <c r="O824" s="6"/>
    </row>
    <row r="825" ht="14.25" customHeight="1">
      <c r="A825" s="7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N825" s="6"/>
      <c r="O825" s="6"/>
    </row>
    <row r="826" ht="14.25" customHeight="1">
      <c r="A826" s="7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N826" s="6"/>
      <c r="O826" s="6"/>
    </row>
    <row r="827" ht="14.25" customHeight="1">
      <c r="A827" s="7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N827" s="6"/>
      <c r="O827" s="6"/>
    </row>
    <row r="828" ht="14.25" customHeight="1">
      <c r="A828" s="7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N828" s="6"/>
      <c r="O828" s="6"/>
    </row>
    <row r="829" ht="14.25" customHeight="1">
      <c r="A829" s="7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N829" s="6"/>
      <c r="O829" s="6"/>
    </row>
    <row r="830" ht="14.25" customHeight="1">
      <c r="A830" s="7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N830" s="6"/>
      <c r="O830" s="6"/>
    </row>
    <row r="831" ht="14.25" customHeight="1">
      <c r="A831" s="7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N831" s="6"/>
      <c r="O831" s="6"/>
    </row>
    <row r="832" ht="14.25" customHeight="1">
      <c r="A832" s="7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N832" s="6"/>
      <c r="O832" s="6"/>
    </row>
    <row r="833" ht="14.25" customHeight="1">
      <c r="A833" s="7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N833" s="6"/>
      <c r="O833" s="6"/>
    </row>
    <row r="834" ht="14.25" customHeight="1">
      <c r="A834" s="7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N834" s="6"/>
      <c r="O834" s="6"/>
    </row>
    <row r="835" ht="14.25" customHeight="1">
      <c r="A835" s="7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N835" s="6"/>
      <c r="O835" s="6"/>
    </row>
    <row r="836" ht="14.25" customHeight="1">
      <c r="A836" s="7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N836" s="6"/>
      <c r="O836" s="6"/>
    </row>
    <row r="837" ht="14.25" customHeight="1">
      <c r="A837" s="7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N837" s="6"/>
      <c r="O837" s="6"/>
    </row>
    <row r="838" ht="14.25" customHeight="1">
      <c r="A838" s="7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N838" s="6"/>
      <c r="O838" s="6"/>
    </row>
    <row r="839" ht="14.25" customHeight="1">
      <c r="A839" s="7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N839" s="6"/>
      <c r="O839" s="6"/>
    </row>
    <row r="840" ht="14.25" customHeight="1">
      <c r="A840" s="7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N840" s="6"/>
      <c r="O840" s="6"/>
    </row>
    <row r="841" ht="14.25" customHeight="1">
      <c r="A841" s="7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N841" s="6"/>
      <c r="O841" s="6"/>
    </row>
    <row r="842" ht="14.25" customHeight="1">
      <c r="A842" s="7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N842" s="6"/>
      <c r="O842" s="6"/>
    </row>
    <row r="843" ht="14.25" customHeight="1">
      <c r="A843" s="7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N843" s="6"/>
      <c r="O843" s="6"/>
    </row>
    <row r="844" ht="14.25" customHeight="1">
      <c r="A844" s="7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N844" s="6"/>
      <c r="O844" s="6"/>
    </row>
    <row r="845" ht="14.25" customHeight="1">
      <c r="A845" s="7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N845" s="6"/>
      <c r="O845" s="6"/>
    </row>
    <row r="846" ht="14.25" customHeight="1">
      <c r="A846" s="7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N846" s="6"/>
      <c r="O846" s="6"/>
    </row>
    <row r="847" ht="14.25" customHeight="1">
      <c r="A847" s="7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N847" s="6"/>
      <c r="O847" s="6"/>
    </row>
    <row r="848" ht="14.25" customHeight="1">
      <c r="A848" s="7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N848" s="6"/>
      <c r="O848" s="6"/>
    </row>
    <row r="849" ht="14.25" customHeight="1">
      <c r="A849" s="7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N849" s="6"/>
      <c r="O849" s="6"/>
    </row>
    <row r="850" ht="14.25" customHeight="1">
      <c r="A850" s="7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N850" s="6"/>
      <c r="O850" s="6"/>
    </row>
    <row r="851" ht="14.25" customHeight="1">
      <c r="A851" s="7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N851" s="6"/>
      <c r="O851" s="6"/>
    </row>
    <row r="852" ht="14.25" customHeight="1">
      <c r="A852" s="7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N852" s="6"/>
      <c r="O852" s="6"/>
    </row>
    <row r="853" ht="14.25" customHeight="1">
      <c r="A853" s="7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N853" s="6"/>
      <c r="O853" s="6"/>
    </row>
    <row r="854" ht="14.25" customHeight="1">
      <c r="A854" s="7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N854" s="6"/>
      <c r="O854" s="6"/>
    </row>
    <row r="855" ht="14.25" customHeight="1">
      <c r="A855" s="7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N855" s="6"/>
      <c r="O855" s="6"/>
    </row>
    <row r="856" ht="14.25" customHeight="1">
      <c r="A856" s="7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N856" s="6"/>
      <c r="O856" s="6"/>
    </row>
    <row r="857" ht="14.25" customHeight="1">
      <c r="A857" s="7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N857" s="6"/>
      <c r="O857" s="6"/>
    </row>
    <row r="858" ht="14.25" customHeight="1">
      <c r="A858" s="7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N858" s="6"/>
      <c r="O858" s="6"/>
    </row>
    <row r="859" ht="14.25" customHeight="1">
      <c r="A859" s="7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N859" s="6"/>
      <c r="O859" s="6"/>
    </row>
    <row r="860" ht="14.25" customHeight="1">
      <c r="A860" s="7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N860" s="6"/>
      <c r="O860" s="6"/>
    </row>
    <row r="861" ht="14.25" customHeight="1">
      <c r="A861" s="7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N861" s="6"/>
      <c r="O861" s="6"/>
    </row>
    <row r="862" ht="14.25" customHeight="1">
      <c r="A862" s="7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N862" s="6"/>
      <c r="O862" s="6"/>
    </row>
    <row r="863" ht="14.25" customHeight="1">
      <c r="A863" s="7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N863" s="6"/>
      <c r="O863" s="6"/>
    </row>
    <row r="864" ht="14.25" customHeight="1">
      <c r="A864" s="7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N864" s="6"/>
      <c r="O864" s="6"/>
    </row>
    <row r="865" ht="14.25" customHeight="1">
      <c r="A865" s="7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N865" s="6"/>
      <c r="O865" s="6"/>
    </row>
    <row r="866" ht="14.25" customHeight="1">
      <c r="A866" s="7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N866" s="6"/>
      <c r="O866" s="6"/>
    </row>
    <row r="867" ht="14.25" customHeight="1">
      <c r="A867" s="7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N867" s="6"/>
      <c r="O867" s="6"/>
    </row>
    <row r="868" ht="14.25" customHeight="1">
      <c r="A868" s="7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N868" s="6"/>
      <c r="O868" s="6"/>
    </row>
    <row r="869" ht="14.25" customHeight="1">
      <c r="A869" s="7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N869" s="6"/>
      <c r="O869" s="6"/>
    </row>
    <row r="870" ht="14.25" customHeight="1">
      <c r="A870" s="7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N870" s="6"/>
      <c r="O870" s="6"/>
    </row>
    <row r="871" ht="14.25" customHeight="1">
      <c r="A871" s="7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N871" s="6"/>
      <c r="O871" s="6"/>
    </row>
    <row r="872" ht="14.25" customHeight="1">
      <c r="A872" s="7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N872" s="6"/>
      <c r="O872" s="6"/>
    </row>
    <row r="873" ht="14.25" customHeight="1">
      <c r="A873" s="7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N873" s="6"/>
      <c r="O873" s="6"/>
    </row>
    <row r="874" ht="14.25" customHeight="1">
      <c r="A874" s="7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N874" s="6"/>
      <c r="O874" s="6"/>
    </row>
    <row r="875" ht="14.25" customHeight="1">
      <c r="A875" s="7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N875" s="6"/>
      <c r="O875" s="6"/>
    </row>
    <row r="876" ht="14.25" customHeight="1">
      <c r="A876" s="7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N876" s="6"/>
      <c r="O876" s="6"/>
    </row>
    <row r="877" ht="14.25" customHeight="1">
      <c r="A877" s="7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N877" s="6"/>
      <c r="O877" s="6"/>
    </row>
    <row r="878" ht="14.25" customHeight="1">
      <c r="A878" s="7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N878" s="6"/>
      <c r="O878" s="6"/>
    </row>
    <row r="879" ht="14.25" customHeight="1">
      <c r="A879" s="7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N879" s="6"/>
      <c r="O879" s="6"/>
    </row>
    <row r="880" ht="14.25" customHeight="1">
      <c r="A880" s="7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N880" s="6"/>
      <c r="O880" s="6"/>
    </row>
    <row r="881" ht="14.25" customHeight="1">
      <c r="A881" s="7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N881" s="6"/>
      <c r="O881" s="6"/>
    </row>
    <row r="882" ht="14.25" customHeight="1">
      <c r="A882" s="7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N882" s="6"/>
      <c r="O882" s="6"/>
    </row>
    <row r="883" ht="14.25" customHeight="1">
      <c r="A883" s="7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N883" s="6"/>
      <c r="O883" s="6"/>
    </row>
    <row r="884" ht="14.25" customHeight="1">
      <c r="A884" s="7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N884" s="6"/>
      <c r="O884" s="6"/>
    </row>
    <row r="885" ht="14.25" customHeight="1">
      <c r="A885" s="7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N885" s="6"/>
      <c r="O885" s="6"/>
    </row>
    <row r="886" ht="14.25" customHeight="1">
      <c r="A886" s="7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N886" s="6"/>
      <c r="O886" s="6"/>
    </row>
    <row r="887" ht="14.25" customHeight="1">
      <c r="A887" s="7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N887" s="6"/>
      <c r="O887" s="6"/>
    </row>
    <row r="888" ht="14.25" customHeight="1">
      <c r="A888" s="7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N888" s="6"/>
      <c r="O888" s="6"/>
    </row>
    <row r="889" ht="14.25" customHeight="1">
      <c r="A889" s="7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N889" s="6"/>
      <c r="O889" s="6"/>
    </row>
    <row r="890" ht="14.25" customHeight="1">
      <c r="A890" s="7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N890" s="6"/>
      <c r="O890" s="6"/>
    </row>
    <row r="891" ht="14.25" customHeight="1">
      <c r="A891" s="7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N891" s="6"/>
      <c r="O891" s="6"/>
    </row>
    <row r="892" ht="14.25" customHeight="1">
      <c r="A892" s="7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N892" s="6"/>
      <c r="O892" s="6"/>
    </row>
    <row r="893" ht="14.25" customHeight="1">
      <c r="A893" s="7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N893" s="6"/>
      <c r="O893" s="6"/>
    </row>
    <row r="894" ht="14.25" customHeight="1">
      <c r="A894" s="7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N894" s="6"/>
      <c r="O894" s="6"/>
    </row>
    <row r="895" ht="14.25" customHeight="1">
      <c r="A895" s="7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N895" s="6"/>
      <c r="O895" s="6"/>
    </row>
    <row r="896" ht="14.25" customHeight="1">
      <c r="A896" s="7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N896" s="6"/>
      <c r="O896" s="6"/>
    </row>
    <row r="897" ht="14.25" customHeight="1">
      <c r="A897" s="7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N897" s="6"/>
      <c r="O897" s="6"/>
    </row>
    <row r="898" ht="14.25" customHeight="1">
      <c r="A898" s="7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N898" s="6"/>
      <c r="O898" s="6"/>
    </row>
    <row r="899" ht="14.25" customHeight="1">
      <c r="A899" s="7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N899" s="6"/>
      <c r="O899" s="6"/>
    </row>
    <row r="900" ht="14.25" customHeight="1">
      <c r="A900" s="7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N900" s="6"/>
      <c r="O900" s="6"/>
    </row>
    <row r="901" ht="14.25" customHeight="1">
      <c r="A901" s="7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N901" s="6"/>
      <c r="O901" s="6"/>
    </row>
    <row r="902" ht="14.25" customHeight="1">
      <c r="A902" s="7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N902" s="6"/>
      <c r="O902" s="6"/>
    </row>
    <row r="903" ht="14.25" customHeight="1">
      <c r="A903" s="7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N903" s="6"/>
      <c r="O903" s="6"/>
    </row>
    <row r="904" ht="14.25" customHeight="1">
      <c r="A904" s="7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N904" s="6"/>
      <c r="O904" s="6"/>
    </row>
    <row r="905" ht="14.25" customHeight="1">
      <c r="A905" s="7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N905" s="6"/>
      <c r="O905" s="6"/>
    </row>
    <row r="906" ht="14.25" customHeight="1">
      <c r="A906" s="7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N906" s="6"/>
      <c r="O906" s="6"/>
    </row>
    <row r="907" ht="14.25" customHeight="1">
      <c r="A907" s="7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N907" s="6"/>
      <c r="O907" s="6"/>
    </row>
    <row r="908" ht="14.25" customHeight="1">
      <c r="A908" s="7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N908" s="6"/>
      <c r="O908" s="6"/>
    </row>
    <row r="909" ht="14.25" customHeight="1">
      <c r="A909" s="7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N909" s="6"/>
      <c r="O909" s="6"/>
    </row>
    <row r="910" ht="14.25" customHeight="1">
      <c r="A910" s="7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N910" s="6"/>
      <c r="O910" s="6"/>
    </row>
    <row r="911" ht="14.25" customHeight="1">
      <c r="A911" s="7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N911" s="6"/>
      <c r="O911" s="6"/>
    </row>
    <row r="912" ht="14.25" customHeight="1">
      <c r="A912" s="7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N912" s="6"/>
      <c r="O912" s="6"/>
    </row>
    <row r="913" ht="14.25" customHeight="1">
      <c r="A913" s="7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N913" s="6"/>
      <c r="O913" s="6"/>
    </row>
    <row r="914" ht="14.25" customHeight="1">
      <c r="A914" s="7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N914" s="6"/>
      <c r="O914" s="6"/>
    </row>
    <row r="915" ht="14.25" customHeight="1">
      <c r="A915" s="7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N915" s="6"/>
      <c r="O915" s="6"/>
    </row>
    <row r="916" ht="14.25" customHeight="1">
      <c r="A916" s="7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N916" s="6"/>
      <c r="O916" s="6"/>
    </row>
    <row r="917" ht="14.25" customHeight="1">
      <c r="A917" s="7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N917" s="6"/>
      <c r="O917" s="6"/>
    </row>
    <row r="918" ht="14.25" customHeight="1">
      <c r="A918" s="7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N918" s="6"/>
      <c r="O918" s="6"/>
    </row>
    <row r="919" ht="14.25" customHeight="1">
      <c r="A919" s="7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N919" s="6"/>
      <c r="O919" s="6"/>
    </row>
    <row r="920" ht="14.25" customHeight="1">
      <c r="A920" s="7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N920" s="6"/>
      <c r="O920" s="6"/>
    </row>
    <row r="921" ht="14.25" customHeight="1">
      <c r="A921" s="7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N921" s="6"/>
      <c r="O921" s="6"/>
    </row>
    <row r="922" ht="14.25" customHeight="1">
      <c r="A922" s="7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N922" s="6"/>
      <c r="O922" s="6"/>
    </row>
    <row r="923" ht="14.25" customHeight="1">
      <c r="A923" s="7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N923" s="6"/>
      <c r="O923" s="6"/>
    </row>
    <row r="924" ht="14.25" customHeight="1">
      <c r="A924" s="7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N924" s="6"/>
      <c r="O924" s="6"/>
    </row>
    <row r="925" ht="14.25" customHeight="1">
      <c r="A925" s="7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N925" s="6"/>
      <c r="O925" s="6"/>
    </row>
    <row r="926" ht="14.25" customHeight="1">
      <c r="A926" s="7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N926" s="6"/>
      <c r="O926" s="6"/>
    </row>
    <row r="927" ht="14.25" customHeight="1">
      <c r="A927" s="7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N927" s="6"/>
      <c r="O927" s="6"/>
    </row>
    <row r="928" ht="14.25" customHeight="1">
      <c r="A928" s="7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N928" s="6"/>
      <c r="O928" s="6"/>
    </row>
    <row r="929" ht="14.25" customHeight="1">
      <c r="A929" s="7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N929" s="6"/>
      <c r="O929" s="6"/>
    </row>
    <row r="930" ht="14.25" customHeight="1">
      <c r="A930" s="7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N930" s="6"/>
      <c r="O930" s="6"/>
    </row>
    <row r="931" ht="14.25" customHeight="1">
      <c r="A931" s="7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N931" s="6"/>
      <c r="O931" s="6"/>
    </row>
    <row r="932" ht="14.25" customHeight="1">
      <c r="A932" s="7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N932" s="6"/>
      <c r="O932" s="6"/>
    </row>
    <row r="933" ht="14.25" customHeight="1">
      <c r="A933" s="7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N933" s="6"/>
      <c r="O933" s="6"/>
    </row>
    <row r="934" ht="14.25" customHeight="1">
      <c r="A934" s="7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N934" s="6"/>
      <c r="O934" s="6"/>
    </row>
    <row r="935" ht="14.25" customHeight="1">
      <c r="A935" s="7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N935" s="6"/>
      <c r="O935" s="6"/>
    </row>
    <row r="936" ht="14.25" customHeight="1">
      <c r="A936" s="7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N936" s="6"/>
      <c r="O936" s="6"/>
    </row>
    <row r="937" ht="14.25" customHeight="1">
      <c r="A937" s="7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N937" s="6"/>
      <c r="O937" s="6"/>
    </row>
    <row r="938" ht="14.25" customHeight="1">
      <c r="A938" s="7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N938" s="6"/>
      <c r="O938" s="6"/>
    </row>
    <row r="939" ht="14.25" customHeight="1">
      <c r="A939" s="7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N939" s="6"/>
      <c r="O939" s="6"/>
    </row>
    <row r="940" ht="14.25" customHeight="1">
      <c r="A940" s="7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N940" s="6"/>
      <c r="O940" s="6"/>
    </row>
    <row r="941" ht="14.25" customHeight="1">
      <c r="A941" s="7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N941" s="6"/>
      <c r="O941" s="6"/>
    </row>
    <row r="942" ht="14.25" customHeight="1">
      <c r="A942" s="7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N942" s="6"/>
      <c r="O942" s="6"/>
    </row>
    <row r="943" ht="14.25" customHeight="1">
      <c r="A943" s="7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N943" s="6"/>
      <c r="O943" s="6"/>
    </row>
    <row r="944" ht="14.25" customHeight="1">
      <c r="A944" s="7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N944" s="6"/>
      <c r="O944" s="6"/>
    </row>
    <row r="945" ht="14.25" customHeight="1">
      <c r="A945" s="7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N945" s="6"/>
      <c r="O945" s="6"/>
    </row>
    <row r="946" ht="14.25" customHeight="1">
      <c r="A946" s="7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N946" s="6"/>
      <c r="O946" s="6"/>
    </row>
    <row r="947" ht="14.25" customHeight="1">
      <c r="A947" s="7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N947" s="6"/>
      <c r="O947" s="6"/>
    </row>
    <row r="948" ht="14.25" customHeight="1">
      <c r="A948" s="7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N948" s="6"/>
      <c r="O948" s="6"/>
    </row>
    <row r="949" ht="14.25" customHeight="1">
      <c r="A949" s="7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N949" s="6"/>
      <c r="O949" s="6"/>
    </row>
    <row r="950" ht="14.25" customHeight="1">
      <c r="A950" s="7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N950" s="6"/>
      <c r="O950" s="6"/>
    </row>
    <row r="951" ht="14.25" customHeight="1">
      <c r="A951" s="7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N951" s="6"/>
      <c r="O951" s="6"/>
    </row>
    <row r="952" ht="14.25" customHeight="1">
      <c r="A952" s="7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N952" s="6"/>
      <c r="O952" s="6"/>
    </row>
    <row r="953" ht="14.25" customHeight="1">
      <c r="A953" s="7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N953" s="6"/>
      <c r="O953" s="6"/>
    </row>
    <row r="954" ht="14.25" customHeight="1">
      <c r="A954" s="7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N954" s="6"/>
      <c r="O954" s="6"/>
    </row>
    <row r="955" ht="14.25" customHeight="1">
      <c r="A955" s="7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N955" s="6"/>
      <c r="O955" s="6"/>
    </row>
    <row r="956" ht="14.25" customHeight="1">
      <c r="A956" s="7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N956" s="6"/>
      <c r="O956" s="6"/>
    </row>
    <row r="957" ht="14.25" customHeight="1">
      <c r="A957" s="7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N957" s="6"/>
      <c r="O957" s="6"/>
    </row>
    <row r="958" ht="14.25" customHeight="1">
      <c r="A958" s="7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N958" s="6"/>
      <c r="O958" s="6"/>
    </row>
    <row r="959" ht="14.25" customHeight="1">
      <c r="A959" s="7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N959" s="6"/>
      <c r="O959" s="6"/>
    </row>
    <row r="960" ht="14.25" customHeight="1">
      <c r="A960" s="7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N960" s="6"/>
      <c r="O960" s="6"/>
    </row>
    <row r="961" ht="14.25" customHeight="1">
      <c r="A961" s="7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N961" s="6"/>
      <c r="O961" s="6"/>
    </row>
    <row r="962" ht="14.25" customHeight="1">
      <c r="A962" s="7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N962" s="6"/>
      <c r="O962" s="6"/>
    </row>
    <row r="963" ht="14.25" customHeight="1">
      <c r="A963" s="7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N963" s="6"/>
      <c r="O963" s="6"/>
    </row>
    <row r="964" ht="14.25" customHeight="1">
      <c r="A964" s="7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N964" s="6"/>
      <c r="O964" s="6"/>
    </row>
    <row r="965" ht="14.25" customHeight="1">
      <c r="A965" s="7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N965" s="6"/>
      <c r="O965" s="6"/>
    </row>
    <row r="966" ht="14.25" customHeight="1">
      <c r="A966" s="7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N966" s="6"/>
      <c r="O966" s="6"/>
    </row>
    <row r="967" ht="14.25" customHeight="1">
      <c r="A967" s="7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N967" s="6"/>
      <c r="O967" s="6"/>
    </row>
    <row r="968" ht="14.25" customHeight="1">
      <c r="A968" s="7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N968" s="6"/>
      <c r="O968" s="6"/>
    </row>
    <row r="969" ht="14.25" customHeight="1">
      <c r="A969" s="7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N969" s="6"/>
      <c r="O969" s="6"/>
    </row>
    <row r="970" ht="14.25" customHeight="1">
      <c r="A970" s="7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N970" s="6"/>
      <c r="O970" s="6"/>
    </row>
    <row r="971" ht="14.25" customHeight="1">
      <c r="A971" s="7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N971" s="6"/>
      <c r="O971" s="6"/>
    </row>
    <row r="972" ht="14.25" customHeight="1">
      <c r="A972" s="7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N972" s="6"/>
      <c r="O972" s="6"/>
    </row>
    <row r="973" ht="14.25" customHeight="1">
      <c r="A973" s="7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N973" s="6"/>
      <c r="O973" s="6"/>
    </row>
    <row r="974" ht="14.25" customHeight="1">
      <c r="A974" s="7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N974" s="6"/>
      <c r="O974" s="6"/>
    </row>
    <row r="975" ht="14.25" customHeight="1">
      <c r="A975" s="7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N975" s="6"/>
      <c r="O975" s="6"/>
    </row>
    <row r="976" ht="14.25" customHeight="1">
      <c r="A976" s="7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N976" s="6"/>
      <c r="O976" s="6"/>
    </row>
    <row r="977" ht="14.25" customHeight="1">
      <c r="A977" s="7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N977" s="6"/>
      <c r="O977" s="6"/>
    </row>
    <row r="978" ht="14.25" customHeight="1">
      <c r="A978" s="7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N978" s="6"/>
      <c r="O978" s="6"/>
    </row>
    <row r="979" ht="14.25" customHeight="1">
      <c r="A979" s="7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N979" s="6"/>
      <c r="O979" s="6"/>
    </row>
    <row r="980" ht="14.25" customHeight="1">
      <c r="A980" s="7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N980" s="6"/>
      <c r="O980" s="6"/>
    </row>
    <row r="981" ht="14.25" customHeight="1">
      <c r="A981" s="7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N981" s="6"/>
      <c r="O981" s="6"/>
    </row>
    <row r="982" ht="14.25" customHeight="1">
      <c r="A982" s="7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N982" s="6"/>
      <c r="O982" s="6"/>
    </row>
    <row r="983" ht="14.25" customHeight="1">
      <c r="A983" s="7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N983" s="6"/>
      <c r="O983" s="6"/>
    </row>
    <row r="984" ht="14.25" customHeight="1">
      <c r="A984" s="7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N984" s="6"/>
      <c r="O984" s="6"/>
    </row>
    <row r="985" ht="14.25" customHeight="1">
      <c r="A985" s="7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N985" s="6"/>
      <c r="O985" s="6"/>
    </row>
    <row r="986" ht="14.25" customHeight="1">
      <c r="A986" s="7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N986" s="6"/>
      <c r="O986" s="6"/>
    </row>
    <row r="987" ht="14.25" customHeight="1">
      <c r="A987" s="7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N987" s="6"/>
      <c r="O987" s="6"/>
    </row>
    <row r="988" ht="14.25" customHeight="1">
      <c r="A988" s="7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N988" s="6"/>
      <c r="O988" s="6"/>
    </row>
    <row r="989" ht="14.25" customHeight="1">
      <c r="A989" s="7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N989" s="6"/>
      <c r="O989" s="6"/>
    </row>
    <row r="990" ht="14.25" customHeight="1">
      <c r="A990" s="7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N990" s="6"/>
      <c r="O990" s="6"/>
    </row>
    <row r="991" ht="14.25" customHeight="1">
      <c r="A991" s="7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N991" s="6"/>
      <c r="O991" s="6"/>
    </row>
    <row r="992" ht="14.25" customHeight="1">
      <c r="A992" s="7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N992" s="6"/>
      <c r="O992" s="6"/>
    </row>
    <row r="993" ht="14.25" customHeight="1">
      <c r="A993" s="7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N993" s="6"/>
      <c r="O993" s="6"/>
    </row>
    <row r="994" ht="14.25" customHeight="1">
      <c r="A994" s="7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N994" s="6"/>
      <c r="O994" s="6"/>
    </row>
    <row r="995" ht="14.25" customHeight="1">
      <c r="A995" s="7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N995" s="6"/>
      <c r="O995" s="6"/>
    </row>
    <row r="996" ht="14.25" customHeight="1">
      <c r="A996" s="7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N996" s="6"/>
      <c r="O996" s="6"/>
    </row>
    <row r="997" ht="14.25" customHeight="1">
      <c r="A997" s="7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N997" s="6"/>
      <c r="O997" s="6"/>
    </row>
    <row r="998" ht="14.25" customHeight="1">
      <c r="A998" s="7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N998" s="6"/>
      <c r="O998" s="6"/>
    </row>
    <row r="999" ht="14.25" customHeight="1">
      <c r="A999" s="7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N999" s="6"/>
      <c r="O999" s="6"/>
    </row>
    <row r="1000" ht="14.25" customHeight="1">
      <c r="A1000" s="7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N1000" s="6"/>
      <c r="O1000" s="6"/>
    </row>
  </sheetData>
  <conditionalFormatting sqref="E12">
    <cfRule type="cellIs" dxfId="0" priority="1" operator="equal">
      <formula>"FALSE"</formula>
    </cfRule>
  </conditionalFormatting>
  <conditionalFormatting sqref="O2:P528">
    <cfRule type="cellIs" dxfId="1" priority="2" operator="equal">
      <formula>"FALSE"</formula>
    </cfRule>
  </conditionalFormatting>
  <conditionalFormatting sqref="Q18">
    <cfRule type="cellIs" dxfId="2" priority="3" operator="equal">
      <formula>"FALSE"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5">
      <c r="A5" s="9" t="s">
        <v>42</v>
      </c>
      <c r="B5" s="9" t="s">
        <v>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9" t="s">
        <v>45</v>
      </c>
      <c r="B3" s="10" t="s">
        <v>1</v>
      </c>
      <c r="C3" s="11" t="s">
        <v>3</v>
      </c>
      <c r="D3" s="11" t="s">
        <v>2</v>
      </c>
      <c r="E3" s="9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</row>
    <row r="4">
      <c r="A4" s="10">
        <v>44197.0</v>
      </c>
      <c r="B4" s="10" t="s">
        <v>13</v>
      </c>
      <c r="C4" s="11" t="s">
        <v>14</v>
      </c>
      <c r="D4" s="11">
        <v>9.0</v>
      </c>
      <c r="E4" s="11" t="s">
        <v>15</v>
      </c>
      <c r="F4" s="11" t="s">
        <v>16</v>
      </c>
      <c r="G4" s="11">
        <v>0.02</v>
      </c>
      <c r="H4" s="11">
        <v>144.0</v>
      </c>
      <c r="I4" s="11">
        <v>156.96</v>
      </c>
      <c r="J4" s="11">
        <v>1296.0</v>
      </c>
      <c r="K4" s="11">
        <v>1384.3872000000001</v>
      </c>
      <c r="L4" s="11" t="s">
        <v>17</v>
      </c>
    </row>
    <row r="5">
      <c r="A5" s="10">
        <v>44198.0</v>
      </c>
      <c r="B5" s="10" t="s">
        <v>18</v>
      </c>
      <c r="C5" s="11" t="s">
        <v>19</v>
      </c>
      <c r="D5" s="11">
        <v>15.0</v>
      </c>
      <c r="E5" s="11" t="s">
        <v>16</v>
      </c>
      <c r="F5" s="11" t="s">
        <v>20</v>
      </c>
      <c r="G5" s="11">
        <v>0.0</v>
      </c>
      <c r="H5" s="11">
        <v>72.0</v>
      </c>
      <c r="I5" s="11">
        <v>79.92</v>
      </c>
      <c r="J5" s="11">
        <v>1080.0</v>
      </c>
      <c r="K5" s="11">
        <v>1198.8</v>
      </c>
      <c r="L5" s="11" t="s">
        <v>17</v>
      </c>
    </row>
    <row r="6">
      <c r="A6" s="10">
        <v>44198.0</v>
      </c>
      <c r="B6" s="10" t="s">
        <v>21</v>
      </c>
      <c r="C6" s="11" t="s">
        <v>14</v>
      </c>
      <c r="D6" s="11">
        <v>6.0</v>
      </c>
      <c r="E6" s="11" t="s">
        <v>22</v>
      </c>
      <c r="F6" s="11" t="s">
        <v>20</v>
      </c>
      <c r="G6" s="11">
        <v>0.01</v>
      </c>
      <c r="H6" s="11">
        <v>112.0</v>
      </c>
      <c r="I6" s="11">
        <v>122.08</v>
      </c>
      <c r="J6" s="11">
        <v>672.0</v>
      </c>
      <c r="K6" s="11">
        <v>725.1552</v>
      </c>
      <c r="L6" s="11" t="s">
        <v>17</v>
      </c>
    </row>
    <row r="7">
      <c r="A7" s="10">
        <v>44199.0</v>
      </c>
      <c r="B7" s="10" t="s">
        <v>21</v>
      </c>
      <c r="C7" s="11" t="s">
        <v>14</v>
      </c>
      <c r="D7" s="11">
        <v>5.0</v>
      </c>
      <c r="E7" s="11" t="s">
        <v>22</v>
      </c>
      <c r="F7" s="11" t="s">
        <v>16</v>
      </c>
      <c r="G7" s="11">
        <v>0.0</v>
      </c>
      <c r="H7" s="11">
        <v>44.0</v>
      </c>
      <c r="I7" s="11">
        <v>48.84</v>
      </c>
      <c r="J7" s="11">
        <v>220.0</v>
      </c>
      <c r="K7" s="11">
        <v>244.20000000000002</v>
      </c>
      <c r="L7" s="11" t="s">
        <v>17</v>
      </c>
    </row>
    <row r="8">
      <c r="A8" s="10">
        <v>44200.0</v>
      </c>
      <c r="B8" s="10" t="s">
        <v>13</v>
      </c>
      <c r="C8" s="11" t="s">
        <v>23</v>
      </c>
      <c r="D8" s="11">
        <v>12.0</v>
      </c>
      <c r="E8" s="11" t="s">
        <v>16</v>
      </c>
      <c r="F8" s="11" t="s">
        <v>16</v>
      </c>
      <c r="G8" s="11">
        <v>0.0</v>
      </c>
      <c r="H8" s="11">
        <v>5.0</v>
      </c>
      <c r="I8" s="11">
        <v>6.7</v>
      </c>
      <c r="J8" s="11">
        <v>60.0</v>
      </c>
      <c r="K8" s="11">
        <v>80.4</v>
      </c>
      <c r="L8" s="11" t="s">
        <v>17</v>
      </c>
    </row>
    <row r="9">
      <c r="A9" s="10">
        <v>44205.0</v>
      </c>
      <c r="B9" s="10" t="s">
        <v>13</v>
      </c>
      <c r="C9" s="11" t="s">
        <v>14</v>
      </c>
      <c r="D9" s="11">
        <v>1.0</v>
      </c>
      <c r="E9" s="11" t="s">
        <v>22</v>
      </c>
      <c r="F9" s="11" t="s">
        <v>20</v>
      </c>
      <c r="G9" s="11">
        <v>0.0</v>
      </c>
      <c r="H9" s="11">
        <v>93.0</v>
      </c>
      <c r="I9" s="11">
        <v>104.16</v>
      </c>
      <c r="J9" s="11">
        <v>93.0</v>
      </c>
      <c r="K9" s="11">
        <v>104.16</v>
      </c>
      <c r="L9" s="11" t="s">
        <v>17</v>
      </c>
    </row>
    <row r="10">
      <c r="A10" s="10">
        <v>44205.0</v>
      </c>
      <c r="B10" s="10" t="s">
        <v>13</v>
      </c>
      <c r="C10" s="11" t="s">
        <v>24</v>
      </c>
      <c r="D10" s="11">
        <v>8.0</v>
      </c>
      <c r="E10" s="11" t="s">
        <v>22</v>
      </c>
      <c r="F10" s="11" t="s">
        <v>20</v>
      </c>
      <c r="G10" s="11">
        <v>0.0</v>
      </c>
      <c r="H10" s="11">
        <v>71.0</v>
      </c>
      <c r="I10" s="11">
        <v>80.94</v>
      </c>
      <c r="J10" s="11">
        <v>568.0</v>
      </c>
      <c r="K10" s="11">
        <v>647.52</v>
      </c>
      <c r="L10" s="11" t="s">
        <v>17</v>
      </c>
    </row>
    <row r="11">
      <c r="A11" s="10">
        <v>44205.0</v>
      </c>
      <c r="B11" s="10" t="s">
        <v>13</v>
      </c>
      <c r="C11" s="11" t="s">
        <v>14</v>
      </c>
      <c r="D11" s="11">
        <v>4.0</v>
      </c>
      <c r="E11" s="11" t="s">
        <v>22</v>
      </c>
      <c r="F11" s="11" t="s">
        <v>16</v>
      </c>
      <c r="G11" s="11">
        <v>0.0</v>
      </c>
      <c r="H11" s="11">
        <v>7.0</v>
      </c>
      <c r="I11" s="11">
        <v>8.33</v>
      </c>
      <c r="J11" s="11">
        <v>28.0</v>
      </c>
      <c r="K11" s="11">
        <v>33.32</v>
      </c>
      <c r="L11" s="11" t="s">
        <v>17</v>
      </c>
    </row>
    <row r="12">
      <c r="A12" s="10">
        <v>44207.0</v>
      </c>
      <c r="B12" s="10" t="s">
        <v>13</v>
      </c>
      <c r="C12" s="11" t="s">
        <v>14</v>
      </c>
      <c r="D12" s="11">
        <v>3.0</v>
      </c>
      <c r="E12" s="11" t="s">
        <v>22</v>
      </c>
      <c r="F12" s="11" t="s">
        <v>20</v>
      </c>
      <c r="G12" s="11">
        <v>0.0</v>
      </c>
      <c r="H12" s="11">
        <v>67.0</v>
      </c>
      <c r="I12" s="11">
        <v>85.76</v>
      </c>
      <c r="J12" s="11">
        <v>201.0</v>
      </c>
      <c r="K12" s="11">
        <v>257.28000000000003</v>
      </c>
      <c r="L12" s="11" t="s">
        <v>17</v>
      </c>
    </row>
    <row r="13">
      <c r="A13" s="10">
        <v>44207.0</v>
      </c>
      <c r="B13" s="10" t="s">
        <v>18</v>
      </c>
      <c r="C13" s="11" t="s">
        <v>25</v>
      </c>
      <c r="D13" s="11">
        <v>4.0</v>
      </c>
      <c r="E13" s="11" t="s">
        <v>26</v>
      </c>
      <c r="F13" s="11" t="s">
        <v>27</v>
      </c>
      <c r="G13" s="11">
        <v>0.01</v>
      </c>
      <c r="H13" s="11">
        <v>112.0</v>
      </c>
      <c r="I13" s="11">
        <v>146.72</v>
      </c>
      <c r="J13" s="11">
        <v>448.0</v>
      </c>
      <c r="K13" s="11">
        <v>581.0112</v>
      </c>
      <c r="L13" s="11" t="s">
        <v>17</v>
      </c>
    </row>
    <row r="14">
      <c r="A14" s="10">
        <v>44207.0</v>
      </c>
      <c r="B14" s="10" t="s">
        <v>18</v>
      </c>
      <c r="C14" s="11" t="s">
        <v>19</v>
      </c>
      <c r="D14" s="11">
        <v>4.0</v>
      </c>
      <c r="E14" s="11" t="s">
        <v>22</v>
      </c>
      <c r="F14" s="11" t="s">
        <v>16</v>
      </c>
      <c r="G14" s="11">
        <v>0.0</v>
      </c>
      <c r="H14" s="11">
        <v>120.0</v>
      </c>
      <c r="I14" s="11">
        <v>162.0</v>
      </c>
      <c r="J14" s="11">
        <v>480.0</v>
      </c>
      <c r="K14" s="11">
        <v>648.0</v>
      </c>
      <c r="L14" s="11" t="s">
        <v>17</v>
      </c>
    </row>
    <row r="15">
      <c r="A15" s="10">
        <v>44208.0</v>
      </c>
      <c r="B15" s="10" t="s">
        <v>28</v>
      </c>
      <c r="C15" s="11" t="s">
        <v>23</v>
      </c>
      <c r="D15" s="11">
        <v>10.0</v>
      </c>
      <c r="E15" s="11" t="s">
        <v>16</v>
      </c>
      <c r="F15" s="11" t="s">
        <v>20</v>
      </c>
      <c r="G15" s="11">
        <v>0.0</v>
      </c>
      <c r="H15" s="11">
        <v>120.0</v>
      </c>
      <c r="I15" s="11">
        <v>162.0</v>
      </c>
      <c r="J15" s="11">
        <v>1200.0</v>
      </c>
      <c r="K15" s="11">
        <v>1620.0</v>
      </c>
      <c r="L15" s="11" t="s">
        <v>17</v>
      </c>
    </row>
    <row r="16">
      <c r="A16" s="10">
        <v>44214.0</v>
      </c>
      <c r="B16" s="10" t="s">
        <v>13</v>
      </c>
      <c r="C16" s="11" t="s">
        <v>24</v>
      </c>
      <c r="D16" s="11">
        <v>13.0</v>
      </c>
      <c r="E16" s="11" t="s">
        <v>22</v>
      </c>
      <c r="F16" s="11" t="s">
        <v>16</v>
      </c>
      <c r="G16" s="11">
        <v>0.0</v>
      </c>
      <c r="H16" s="11">
        <v>76.0</v>
      </c>
      <c r="I16" s="11">
        <v>82.08</v>
      </c>
      <c r="J16" s="11">
        <v>988.0</v>
      </c>
      <c r="K16" s="11">
        <v>1067.04</v>
      </c>
      <c r="L16" s="11" t="s">
        <v>17</v>
      </c>
    </row>
    <row r="17">
      <c r="A17" s="10">
        <v>44214.0</v>
      </c>
      <c r="B17" s="10" t="s">
        <v>21</v>
      </c>
      <c r="C17" s="11" t="s">
        <v>25</v>
      </c>
      <c r="D17" s="11">
        <v>3.0</v>
      </c>
      <c r="E17" s="11" t="s">
        <v>16</v>
      </c>
      <c r="F17" s="11" t="s">
        <v>20</v>
      </c>
      <c r="G17" s="11">
        <v>0.0</v>
      </c>
      <c r="H17" s="11">
        <v>141.0</v>
      </c>
      <c r="I17" s="11">
        <v>149.46</v>
      </c>
      <c r="J17" s="11">
        <v>423.0</v>
      </c>
      <c r="K17" s="11">
        <v>448.38</v>
      </c>
      <c r="L17" s="11" t="s">
        <v>17</v>
      </c>
    </row>
    <row r="18">
      <c r="A18" s="10">
        <v>44215.0</v>
      </c>
      <c r="B18" s="10" t="s">
        <v>18</v>
      </c>
      <c r="C18" s="11" t="s">
        <v>14</v>
      </c>
      <c r="D18" s="11">
        <v>6.0</v>
      </c>
      <c r="E18" s="11" t="s">
        <v>22</v>
      </c>
      <c r="F18" s="11" t="s">
        <v>20</v>
      </c>
      <c r="G18" s="11">
        <v>0.02</v>
      </c>
      <c r="H18" s="11">
        <v>5.0</v>
      </c>
      <c r="I18" s="11">
        <v>6.7</v>
      </c>
      <c r="J18" s="11">
        <v>30.0</v>
      </c>
      <c r="K18" s="11">
        <v>39.396</v>
      </c>
      <c r="L18" s="11" t="s">
        <v>17</v>
      </c>
    </row>
    <row r="19">
      <c r="A19" s="10">
        <v>44216.0</v>
      </c>
      <c r="B19" s="10" t="s">
        <v>13</v>
      </c>
      <c r="C19" s="11" t="s">
        <v>24</v>
      </c>
      <c r="D19" s="11">
        <v>4.0</v>
      </c>
      <c r="E19" s="11" t="s">
        <v>22</v>
      </c>
      <c r="F19" s="11" t="s">
        <v>20</v>
      </c>
      <c r="G19" s="11">
        <v>0.0</v>
      </c>
      <c r="H19" s="11">
        <v>55.0</v>
      </c>
      <c r="I19" s="11">
        <v>58.3</v>
      </c>
      <c r="J19" s="11">
        <v>220.0</v>
      </c>
      <c r="K19" s="11">
        <v>233.2</v>
      </c>
      <c r="L19" s="11" t="s">
        <v>17</v>
      </c>
    </row>
    <row r="20">
      <c r="A20" s="10">
        <v>44216.0</v>
      </c>
      <c r="B20" s="10" t="s">
        <v>21</v>
      </c>
      <c r="C20" s="11" t="s">
        <v>19</v>
      </c>
      <c r="D20" s="11">
        <v>4.0</v>
      </c>
      <c r="E20" s="11" t="s">
        <v>22</v>
      </c>
      <c r="F20" s="11" t="s">
        <v>20</v>
      </c>
      <c r="G20" s="11">
        <v>0.0</v>
      </c>
      <c r="H20" s="11">
        <v>61.0</v>
      </c>
      <c r="I20" s="11">
        <v>76.25</v>
      </c>
      <c r="J20" s="11">
        <v>244.0</v>
      </c>
      <c r="K20" s="11">
        <v>305.0</v>
      </c>
      <c r="L20" s="11" t="s">
        <v>17</v>
      </c>
    </row>
    <row r="21">
      <c r="A21" s="10">
        <v>44217.0</v>
      </c>
      <c r="B21" s="10" t="s">
        <v>21</v>
      </c>
      <c r="C21" s="11" t="s">
        <v>25</v>
      </c>
      <c r="D21" s="11">
        <v>15.0</v>
      </c>
      <c r="E21" s="11" t="s">
        <v>15</v>
      </c>
      <c r="F21" s="11" t="s">
        <v>20</v>
      </c>
      <c r="G21" s="11">
        <v>0.0</v>
      </c>
      <c r="H21" s="11">
        <v>44.0</v>
      </c>
      <c r="I21" s="11">
        <v>48.84</v>
      </c>
      <c r="J21" s="11">
        <v>660.0</v>
      </c>
      <c r="K21" s="11">
        <v>732.6</v>
      </c>
      <c r="L21" s="11" t="s">
        <v>17</v>
      </c>
    </row>
    <row r="22">
      <c r="A22" s="10">
        <v>44217.0</v>
      </c>
      <c r="B22" s="10" t="s">
        <v>18</v>
      </c>
      <c r="C22" s="11" t="s">
        <v>14</v>
      </c>
      <c r="D22" s="11">
        <v>9.0</v>
      </c>
      <c r="E22" s="11" t="s">
        <v>22</v>
      </c>
      <c r="F22" s="11" t="s">
        <v>16</v>
      </c>
      <c r="G22" s="11">
        <v>0.0</v>
      </c>
      <c r="H22" s="11">
        <v>71.0</v>
      </c>
      <c r="I22" s="11">
        <v>80.94</v>
      </c>
      <c r="J22" s="11">
        <v>639.0</v>
      </c>
      <c r="K22" s="11">
        <v>728.46</v>
      </c>
      <c r="L22" s="11" t="s">
        <v>17</v>
      </c>
    </row>
    <row r="23">
      <c r="A23" s="10">
        <v>44217.0</v>
      </c>
      <c r="B23" s="10" t="s">
        <v>21</v>
      </c>
      <c r="C23" s="11" t="s">
        <v>23</v>
      </c>
      <c r="D23" s="11">
        <v>6.0</v>
      </c>
      <c r="E23" s="11" t="s">
        <v>22</v>
      </c>
      <c r="F23" s="11" t="s">
        <v>16</v>
      </c>
      <c r="G23" s="11">
        <v>0.01</v>
      </c>
      <c r="H23" s="11">
        <v>120.0</v>
      </c>
      <c r="I23" s="11">
        <v>162.0</v>
      </c>
      <c r="J23" s="11">
        <v>720.0</v>
      </c>
      <c r="K23" s="11">
        <v>962.28</v>
      </c>
      <c r="L23" s="11" t="s">
        <v>17</v>
      </c>
    </row>
    <row r="24">
      <c r="A24" s="10">
        <v>44221.0</v>
      </c>
      <c r="B24" s="10" t="s">
        <v>21</v>
      </c>
      <c r="C24" s="11" t="s">
        <v>23</v>
      </c>
      <c r="D24" s="11">
        <v>6.0</v>
      </c>
      <c r="E24" s="11" t="s">
        <v>22</v>
      </c>
      <c r="F24" s="11" t="s">
        <v>20</v>
      </c>
      <c r="G24" s="11">
        <v>0.0</v>
      </c>
      <c r="H24" s="11">
        <v>55.0</v>
      </c>
      <c r="I24" s="11">
        <v>58.3</v>
      </c>
      <c r="J24" s="11">
        <v>330.0</v>
      </c>
      <c r="K24" s="11">
        <v>349.79999999999995</v>
      </c>
      <c r="L24" s="11" t="s">
        <v>17</v>
      </c>
    </row>
    <row r="25">
      <c r="A25" s="10">
        <v>44221.0</v>
      </c>
      <c r="B25" s="10" t="s">
        <v>18</v>
      </c>
      <c r="C25" s="11" t="s">
        <v>23</v>
      </c>
      <c r="D25" s="11">
        <v>7.0</v>
      </c>
      <c r="E25" s="11" t="s">
        <v>22</v>
      </c>
      <c r="F25" s="11" t="s">
        <v>16</v>
      </c>
      <c r="G25" s="11">
        <v>0.0</v>
      </c>
      <c r="H25" s="11">
        <v>5.0</v>
      </c>
      <c r="I25" s="11">
        <v>6.7</v>
      </c>
      <c r="J25" s="11">
        <v>35.0</v>
      </c>
      <c r="K25" s="11">
        <v>46.9</v>
      </c>
      <c r="L25" s="11" t="s">
        <v>17</v>
      </c>
    </row>
    <row r="26">
      <c r="A26" s="10">
        <v>44221.0</v>
      </c>
      <c r="B26" s="10" t="s">
        <v>13</v>
      </c>
      <c r="C26" s="11" t="s">
        <v>25</v>
      </c>
      <c r="D26" s="11">
        <v>14.0</v>
      </c>
      <c r="E26" s="11" t="s">
        <v>22</v>
      </c>
      <c r="F26" s="11" t="s">
        <v>16</v>
      </c>
      <c r="G26" s="11">
        <v>0.0</v>
      </c>
      <c r="H26" s="11">
        <v>93.0</v>
      </c>
      <c r="I26" s="11">
        <v>104.16</v>
      </c>
      <c r="J26" s="11">
        <v>1302.0</v>
      </c>
      <c r="K26" s="11">
        <v>1458.24</v>
      </c>
      <c r="L26" s="11" t="s">
        <v>17</v>
      </c>
    </row>
    <row r="27">
      <c r="A27" s="10">
        <v>44222.0</v>
      </c>
      <c r="B27" s="10" t="s">
        <v>28</v>
      </c>
      <c r="C27" s="11" t="s">
        <v>14</v>
      </c>
      <c r="D27" s="11">
        <v>9.0</v>
      </c>
      <c r="E27" s="11" t="s">
        <v>15</v>
      </c>
      <c r="F27" s="11" t="s">
        <v>20</v>
      </c>
      <c r="G27" s="11">
        <v>0.0</v>
      </c>
      <c r="H27" s="11">
        <v>76.0</v>
      </c>
      <c r="I27" s="11">
        <v>82.08</v>
      </c>
      <c r="J27" s="11">
        <v>684.0</v>
      </c>
      <c r="K27" s="11">
        <v>738.72</v>
      </c>
      <c r="L27" s="11" t="s">
        <v>17</v>
      </c>
    </row>
    <row r="28">
      <c r="A28" s="10">
        <v>44222.0</v>
      </c>
      <c r="B28" s="10" t="s">
        <v>18</v>
      </c>
      <c r="C28" s="11" t="s">
        <v>14</v>
      </c>
      <c r="D28" s="11">
        <v>7.0</v>
      </c>
      <c r="E28" s="11" t="s">
        <v>16</v>
      </c>
      <c r="F28" s="11" t="s">
        <v>20</v>
      </c>
      <c r="G28" s="11">
        <v>0.03</v>
      </c>
      <c r="H28" s="11">
        <v>75.0</v>
      </c>
      <c r="I28" s="11">
        <v>85.5</v>
      </c>
      <c r="J28" s="11">
        <v>525.0</v>
      </c>
      <c r="K28" s="11">
        <v>580.545</v>
      </c>
      <c r="L28" s="11" t="s">
        <v>17</v>
      </c>
    </row>
    <row r="29">
      <c r="A29" s="10">
        <v>44222.0</v>
      </c>
      <c r="B29" s="10" t="s">
        <v>21</v>
      </c>
      <c r="C29" s="11" t="s">
        <v>19</v>
      </c>
      <c r="D29" s="11">
        <v>7.0</v>
      </c>
      <c r="E29" s="11" t="s">
        <v>16</v>
      </c>
      <c r="F29" s="11" t="s">
        <v>16</v>
      </c>
      <c r="G29" s="11">
        <v>0.0</v>
      </c>
      <c r="H29" s="11">
        <v>98.0</v>
      </c>
      <c r="I29" s="11">
        <v>103.88</v>
      </c>
      <c r="J29" s="11">
        <v>686.0</v>
      </c>
      <c r="K29" s="11">
        <v>727.16</v>
      </c>
      <c r="L29" s="11" t="s">
        <v>17</v>
      </c>
    </row>
    <row r="30">
      <c r="A30" s="10">
        <v>44223.0</v>
      </c>
      <c r="B30" s="10" t="s">
        <v>18</v>
      </c>
      <c r="C30" s="11" t="s">
        <v>19</v>
      </c>
      <c r="D30" s="11">
        <v>7.0</v>
      </c>
      <c r="E30" s="11" t="s">
        <v>15</v>
      </c>
      <c r="F30" s="11" t="s">
        <v>16</v>
      </c>
      <c r="G30" s="11">
        <v>0.0</v>
      </c>
      <c r="H30" s="11">
        <v>90.0</v>
      </c>
      <c r="I30" s="11">
        <v>115.2</v>
      </c>
      <c r="J30" s="11">
        <v>630.0</v>
      </c>
      <c r="K30" s="11">
        <v>806.4</v>
      </c>
      <c r="L30" s="11" t="s">
        <v>17</v>
      </c>
    </row>
    <row r="31">
      <c r="A31" s="10">
        <v>44223.0</v>
      </c>
      <c r="B31" s="10" t="s">
        <v>18</v>
      </c>
      <c r="C31" s="11" t="s">
        <v>23</v>
      </c>
      <c r="D31" s="11">
        <v>3.0</v>
      </c>
      <c r="E31" s="11" t="s">
        <v>15</v>
      </c>
      <c r="F31" s="11" t="s">
        <v>16</v>
      </c>
      <c r="G31" s="11">
        <v>0.0</v>
      </c>
      <c r="H31" s="11">
        <v>89.0</v>
      </c>
      <c r="I31" s="11">
        <v>117.48</v>
      </c>
      <c r="J31" s="11">
        <v>267.0</v>
      </c>
      <c r="K31" s="11">
        <v>352.44</v>
      </c>
      <c r="L31" s="11" t="s">
        <v>17</v>
      </c>
    </row>
    <row r="32">
      <c r="A32" s="10">
        <v>44224.0</v>
      </c>
      <c r="B32" s="10" t="s">
        <v>18</v>
      </c>
      <c r="C32" s="11" t="s">
        <v>24</v>
      </c>
      <c r="D32" s="11">
        <v>10.0</v>
      </c>
      <c r="E32" s="11" t="s">
        <v>16</v>
      </c>
      <c r="F32" s="11" t="s">
        <v>20</v>
      </c>
      <c r="G32" s="11">
        <v>0.01</v>
      </c>
      <c r="H32" s="11">
        <v>44.0</v>
      </c>
      <c r="I32" s="11">
        <v>48.84</v>
      </c>
      <c r="J32" s="11">
        <v>440.0</v>
      </c>
      <c r="K32" s="11">
        <v>483.516</v>
      </c>
      <c r="L32" s="11" t="s">
        <v>17</v>
      </c>
    </row>
    <row r="33">
      <c r="A33" s="10">
        <v>44224.0</v>
      </c>
      <c r="B33" s="10" t="s">
        <v>21</v>
      </c>
      <c r="C33" s="11" t="s">
        <v>23</v>
      </c>
      <c r="D33" s="11">
        <v>2.0</v>
      </c>
      <c r="E33" s="11" t="s">
        <v>22</v>
      </c>
      <c r="F33" s="11" t="s">
        <v>20</v>
      </c>
      <c r="G33" s="11">
        <v>0.0</v>
      </c>
      <c r="H33" s="11">
        <v>47.0</v>
      </c>
      <c r="I33" s="11">
        <v>53.11</v>
      </c>
      <c r="J33" s="11">
        <v>94.0</v>
      </c>
      <c r="K33" s="11">
        <v>106.22</v>
      </c>
      <c r="L33" s="11" t="s">
        <v>17</v>
      </c>
    </row>
    <row r="34">
      <c r="A34" s="10">
        <v>44229.0</v>
      </c>
      <c r="B34" s="10" t="s">
        <v>21</v>
      </c>
      <c r="C34" s="9" t="s">
        <v>24</v>
      </c>
      <c r="D34" s="11">
        <v>7.0</v>
      </c>
      <c r="E34" s="11" t="s">
        <v>16</v>
      </c>
      <c r="F34" s="11" t="s">
        <v>16</v>
      </c>
      <c r="G34" s="11">
        <v>0.0</v>
      </c>
      <c r="H34" s="11">
        <v>148.0</v>
      </c>
      <c r="I34" s="11">
        <v>164.28</v>
      </c>
      <c r="J34" s="11">
        <v>1036.0</v>
      </c>
      <c r="K34" s="11">
        <v>1149.96</v>
      </c>
      <c r="L34" s="11" t="s">
        <v>29</v>
      </c>
    </row>
    <row r="35">
      <c r="A35" s="10">
        <v>44230.0</v>
      </c>
      <c r="B35" s="10" t="s">
        <v>18</v>
      </c>
      <c r="C35" s="11" t="s">
        <v>24</v>
      </c>
      <c r="D35" s="11">
        <v>13.0</v>
      </c>
      <c r="E35" s="11" t="s">
        <v>22</v>
      </c>
      <c r="F35" s="11" t="s">
        <v>16</v>
      </c>
      <c r="G35" s="11">
        <v>0.0</v>
      </c>
      <c r="H35" s="11">
        <v>13.0</v>
      </c>
      <c r="I35" s="11">
        <v>16.64</v>
      </c>
      <c r="J35" s="11">
        <v>169.0</v>
      </c>
      <c r="K35" s="11">
        <v>216.32</v>
      </c>
      <c r="L35" s="11" t="s">
        <v>29</v>
      </c>
    </row>
    <row r="36">
      <c r="A36" s="10">
        <v>44230.0</v>
      </c>
      <c r="B36" s="10" t="s">
        <v>28</v>
      </c>
      <c r="C36" s="11" t="s">
        <v>19</v>
      </c>
      <c r="D36" s="11">
        <v>2.0</v>
      </c>
      <c r="E36" s="11" t="s">
        <v>15</v>
      </c>
      <c r="F36" s="11" t="s">
        <v>20</v>
      </c>
      <c r="G36" s="11">
        <v>0.0</v>
      </c>
      <c r="H36" s="11">
        <v>121.0</v>
      </c>
      <c r="I36" s="11">
        <v>141.57</v>
      </c>
      <c r="J36" s="11">
        <v>242.0</v>
      </c>
      <c r="K36" s="11">
        <v>283.14</v>
      </c>
      <c r="L36" s="11" t="s">
        <v>29</v>
      </c>
    </row>
    <row r="37">
      <c r="A37" s="10">
        <v>44231.0</v>
      </c>
      <c r="B37" s="10" t="s">
        <v>13</v>
      </c>
      <c r="C37" s="11" t="s">
        <v>19</v>
      </c>
      <c r="D37" s="11">
        <v>4.0</v>
      </c>
      <c r="E37" s="11" t="s">
        <v>16</v>
      </c>
      <c r="F37" s="11" t="s">
        <v>16</v>
      </c>
      <c r="G37" s="11">
        <v>0.0</v>
      </c>
      <c r="H37" s="11">
        <v>67.0</v>
      </c>
      <c r="I37" s="11">
        <v>85.76</v>
      </c>
      <c r="J37" s="11">
        <v>268.0</v>
      </c>
      <c r="K37" s="11">
        <v>343.04</v>
      </c>
      <c r="L37" s="11" t="s">
        <v>29</v>
      </c>
    </row>
    <row r="38">
      <c r="A38" s="10">
        <v>44232.0</v>
      </c>
      <c r="B38" s="10" t="s">
        <v>21</v>
      </c>
      <c r="C38" s="11" t="s">
        <v>14</v>
      </c>
      <c r="D38" s="11">
        <v>7.0</v>
      </c>
      <c r="E38" s="11" t="s">
        <v>16</v>
      </c>
      <c r="F38" s="11" t="s">
        <v>20</v>
      </c>
      <c r="G38" s="11">
        <v>0.0</v>
      </c>
      <c r="H38" s="11">
        <v>67.0</v>
      </c>
      <c r="I38" s="11">
        <v>83.08</v>
      </c>
      <c r="J38" s="11">
        <v>469.0</v>
      </c>
      <c r="K38" s="11">
        <v>581.56</v>
      </c>
      <c r="L38" s="11" t="s">
        <v>29</v>
      </c>
    </row>
    <row r="39">
      <c r="A39" s="10">
        <v>44232.0</v>
      </c>
      <c r="B39" s="10" t="s">
        <v>21</v>
      </c>
      <c r="C39" s="11" t="s">
        <v>23</v>
      </c>
      <c r="D39" s="11">
        <v>1.0</v>
      </c>
      <c r="E39" s="11" t="s">
        <v>22</v>
      </c>
      <c r="F39" s="11" t="s">
        <v>20</v>
      </c>
      <c r="G39" s="11">
        <v>0.0</v>
      </c>
      <c r="H39" s="11">
        <v>133.0</v>
      </c>
      <c r="I39" s="11">
        <v>155.61</v>
      </c>
      <c r="J39" s="11">
        <v>133.0</v>
      </c>
      <c r="K39" s="11">
        <v>155.61</v>
      </c>
      <c r="L39" s="11" t="s">
        <v>29</v>
      </c>
    </row>
    <row r="40">
      <c r="A40" s="10">
        <v>44232.0</v>
      </c>
      <c r="B40" s="10" t="s">
        <v>21</v>
      </c>
      <c r="C40" s="11" t="s">
        <v>19</v>
      </c>
      <c r="D40" s="11">
        <v>9.0</v>
      </c>
      <c r="E40" s="11" t="s">
        <v>22</v>
      </c>
      <c r="F40" s="11" t="s">
        <v>20</v>
      </c>
      <c r="G40" s="11">
        <v>0.0</v>
      </c>
      <c r="H40" s="11">
        <v>67.0</v>
      </c>
      <c r="I40" s="11">
        <v>83.08</v>
      </c>
      <c r="J40" s="11">
        <v>603.0</v>
      </c>
      <c r="K40" s="11">
        <v>747.72</v>
      </c>
      <c r="L40" s="11" t="s">
        <v>29</v>
      </c>
    </row>
    <row r="41">
      <c r="A41" s="10">
        <v>44233.0</v>
      </c>
      <c r="B41" s="10" t="s">
        <v>18</v>
      </c>
      <c r="C41" s="11" t="s">
        <v>19</v>
      </c>
      <c r="D41" s="11">
        <v>1.0</v>
      </c>
      <c r="E41" s="11" t="s">
        <v>22</v>
      </c>
      <c r="F41" s="11" t="s">
        <v>20</v>
      </c>
      <c r="G41" s="11">
        <v>0.0</v>
      </c>
      <c r="H41" s="11">
        <v>5.0</v>
      </c>
      <c r="I41" s="11">
        <v>6.7</v>
      </c>
      <c r="J41" s="11">
        <v>5.0</v>
      </c>
      <c r="K41" s="11">
        <v>6.7</v>
      </c>
      <c r="L41" s="11" t="s">
        <v>29</v>
      </c>
    </row>
    <row r="42">
      <c r="A42" s="10">
        <v>44236.0</v>
      </c>
      <c r="B42" s="10" t="s">
        <v>21</v>
      </c>
      <c r="C42" s="11" t="s">
        <v>19</v>
      </c>
      <c r="D42" s="11">
        <v>14.0</v>
      </c>
      <c r="E42" s="11" t="s">
        <v>22</v>
      </c>
      <c r="F42" s="11" t="s">
        <v>16</v>
      </c>
      <c r="G42" s="11">
        <v>0.0</v>
      </c>
      <c r="H42" s="11">
        <v>55.0</v>
      </c>
      <c r="I42" s="11">
        <v>58.3</v>
      </c>
      <c r="J42" s="11">
        <v>770.0</v>
      </c>
      <c r="K42" s="11">
        <v>816.1999999999999</v>
      </c>
      <c r="L42" s="11" t="s">
        <v>29</v>
      </c>
    </row>
    <row r="43">
      <c r="A43" s="10">
        <v>44239.0</v>
      </c>
      <c r="B43" s="10" t="s">
        <v>18</v>
      </c>
      <c r="C43" s="11" t="s">
        <v>24</v>
      </c>
      <c r="D43" s="11">
        <v>7.0</v>
      </c>
      <c r="E43" s="11" t="s">
        <v>22</v>
      </c>
      <c r="F43" s="11" t="s">
        <v>20</v>
      </c>
      <c r="G43" s="11">
        <v>0.0</v>
      </c>
      <c r="H43" s="11">
        <v>83.0</v>
      </c>
      <c r="I43" s="11">
        <v>94.62</v>
      </c>
      <c r="J43" s="11">
        <v>581.0</v>
      </c>
      <c r="K43" s="11">
        <v>662.34</v>
      </c>
      <c r="L43" s="11" t="s">
        <v>29</v>
      </c>
    </row>
    <row r="44">
      <c r="A44" s="10">
        <v>44239.0</v>
      </c>
      <c r="B44" s="10" t="s">
        <v>13</v>
      </c>
      <c r="C44" s="11" t="s">
        <v>25</v>
      </c>
      <c r="D44" s="11">
        <v>9.0</v>
      </c>
      <c r="E44" s="11" t="s">
        <v>16</v>
      </c>
      <c r="F44" s="11" t="s">
        <v>20</v>
      </c>
      <c r="G44" s="11">
        <v>0.0</v>
      </c>
      <c r="H44" s="11">
        <v>141.0</v>
      </c>
      <c r="I44" s="11">
        <v>149.46</v>
      </c>
      <c r="J44" s="11">
        <v>1269.0</v>
      </c>
      <c r="K44" s="11">
        <v>1345.14</v>
      </c>
      <c r="L44" s="11" t="s">
        <v>29</v>
      </c>
    </row>
    <row r="45">
      <c r="A45" s="10">
        <v>44242.0</v>
      </c>
      <c r="B45" s="10" t="s">
        <v>13</v>
      </c>
      <c r="C45" s="11" t="s">
        <v>24</v>
      </c>
      <c r="D45" s="11">
        <v>4.0</v>
      </c>
      <c r="E45" s="11" t="s">
        <v>22</v>
      </c>
      <c r="F45" s="11" t="s">
        <v>16</v>
      </c>
      <c r="G45" s="11">
        <v>0.0</v>
      </c>
      <c r="H45" s="11">
        <v>48.0</v>
      </c>
      <c r="I45" s="11">
        <v>57.120000000000005</v>
      </c>
      <c r="J45" s="11">
        <v>192.0</v>
      </c>
      <c r="K45" s="11">
        <v>228.48000000000002</v>
      </c>
      <c r="L45" s="11" t="s">
        <v>29</v>
      </c>
    </row>
    <row r="46">
      <c r="A46" s="10">
        <v>44245.0</v>
      </c>
      <c r="B46" s="10" t="s">
        <v>28</v>
      </c>
      <c r="C46" s="11" t="s">
        <v>25</v>
      </c>
      <c r="D46" s="11">
        <v>6.0</v>
      </c>
      <c r="E46" s="11" t="s">
        <v>16</v>
      </c>
      <c r="F46" s="11" t="s">
        <v>20</v>
      </c>
      <c r="G46" s="11">
        <v>0.0</v>
      </c>
      <c r="H46" s="11">
        <v>12.0</v>
      </c>
      <c r="I46" s="11">
        <v>15.719999999999999</v>
      </c>
      <c r="J46" s="11">
        <v>72.0</v>
      </c>
      <c r="K46" s="11">
        <v>94.32</v>
      </c>
      <c r="L46" s="11" t="s">
        <v>29</v>
      </c>
    </row>
    <row r="47">
      <c r="A47" s="10">
        <v>44247.0</v>
      </c>
      <c r="B47" s="10" t="s">
        <v>21</v>
      </c>
      <c r="C47" s="11" t="s">
        <v>14</v>
      </c>
      <c r="D47" s="11">
        <v>11.0</v>
      </c>
      <c r="E47" s="11" t="s">
        <v>16</v>
      </c>
      <c r="F47" s="11" t="s">
        <v>20</v>
      </c>
      <c r="G47" s="11">
        <v>0.0</v>
      </c>
      <c r="H47" s="11">
        <v>148.0</v>
      </c>
      <c r="I47" s="11">
        <v>201.28</v>
      </c>
      <c r="J47" s="11">
        <v>1628.0</v>
      </c>
      <c r="K47" s="11">
        <v>2214.08</v>
      </c>
      <c r="L47" s="11" t="s">
        <v>29</v>
      </c>
    </row>
    <row r="48">
      <c r="A48" s="10">
        <v>44249.0</v>
      </c>
      <c r="B48" s="10" t="s">
        <v>18</v>
      </c>
      <c r="C48" s="11" t="s">
        <v>24</v>
      </c>
      <c r="D48" s="11">
        <v>5.0</v>
      </c>
      <c r="E48" s="11" t="s">
        <v>16</v>
      </c>
      <c r="F48" s="11" t="s">
        <v>20</v>
      </c>
      <c r="G48" s="11">
        <v>0.0</v>
      </c>
      <c r="H48" s="11">
        <v>112.0</v>
      </c>
      <c r="I48" s="11">
        <v>122.08</v>
      </c>
      <c r="J48" s="11">
        <v>560.0</v>
      </c>
      <c r="K48" s="11">
        <v>610.4</v>
      </c>
      <c r="L48" s="11" t="s">
        <v>29</v>
      </c>
    </row>
    <row r="49">
      <c r="A49" s="10">
        <v>44250.0</v>
      </c>
      <c r="B49" s="10" t="s">
        <v>18</v>
      </c>
      <c r="C49" s="11" t="s">
        <v>23</v>
      </c>
      <c r="D49" s="11">
        <v>3.0</v>
      </c>
      <c r="E49" s="11" t="s">
        <v>22</v>
      </c>
      <c r="F49" s="11" t="s">
        <v>20</v>
      </c>
      <c r="G49" s="11">
        <v>0.0</v>
      </c>
      <c r="H49" s="11">
        <v>7.0</v>
      </c>
      <c r="I49" s="11">
        <v>8.33</v>
      </c>
      <c r="J49" s="11">
        <v>21.0</v>
      </c>
      <c r="K49" s="11">
        <v>24.990000000000002</v>
      </c>
      <c r="L49" s="11" t="s">
        <v>29</v>
      </c>
    </row>
    <row r="50">
      <c r="A50" s="10">
        <v>44250.0</v>
      </c>
      <c r="B50" s="10" t="s">
        <v>18</v>
      </c>
      <c r="C50" s="11" t="s">
        <v>19</v>
      </c>
      <c r="D50" s="11">
        <v>2.0</v>
      </c>
      <c r="E50" s="11" t="s">
        <v>22</v>
      </c>
      <c r="F50" s="11" t="s">
        <v>16</v>
      </c>
      <c r="G50" s="11">
        <v>0.0</v>
      </c>
      <c r="H50" s="11">
        <v>133.0</v>
      </c>
      <c r="I50" s="11">
        <v>155.61</v>
      </c>
      <c r="J50" s="11">
        <v>266.0</v>
      </c>
      <c r="K50" s="11">
        <v>311.22</v>
      </c>
      <c r="L50" s="11" t="s">
        <v>29</v>
      </c>
    </row>
    <row r="51">
      <c r="A51" s="10">
        <v>44252.0</v>
      </c>
      <c r="B51" s="10" t="s">
        <v>21</v>
      </c>
      <c r="C51" s="11" t="s">
        <v>19</v>
      </c>
      <c r="D51" s="11">
        <v>4.0</v>
      </c>
      <c r="E51" s="11" t="s">
        <v>15</v>
      </c>
      <c r="F51" s="11" t="s">
        <v>16</v>
      </c>
      <c r="G51" s="11">
        <v>0.0</v>
      </c>
      <c r="H51" s="11">
        <v>105.0</v>
      </c>
      <c r="I51" s="11">
        <v>142.8</v>
      </c>
      <c r="J51" s="11">
        <v>420.0</v>
      </c>
      <c r="K51" s="11">
        <v>571.2</v>
      </c>
      <c r="L51" s="11" t="s">
        <v>29</v>
      </c>
    </row>
    <row r="52">
      <c r="A52" s="10">
        <v>44252.0</v>
      </c>
      <c r="B52" s="10" t="s">
        <v>28</v>
      </c>
      <c r="C52" s="11" t="s">
        <v>25</v>
      </c>
      <c r="D52" s="11">
        <v>11.0</v>
      </c>
      <c r="E52" s="11" t="s">
        <v>16</v>
      </c>
      <c r="F52" s="11" t="s">
        <v>20</v>
      </c>
      <c r="G52" s="11">
        <v>0.0</v>
      </c>
      <c r="H52" s="11">
        <v>89.0</v>
      </c>
      <c r="I52" s="11">
        <v>117.48</v>
      </c>
      <c r="J52" s="11">
        <v>979.0</v>
      </c>
      <c r="K52" s="11">
        <v>1292.28</v>
      </c>
      <c r="L52" s="11" t="s">
        <v>29</v>
      </c>
    </row>
    <row r="53">
      <c r="A53" s="10">
        <v>44252.0</v>
      </c>
      <c r="B53" s="10" t="s">
        <v>13</v>
      </c>
      <c r="C53" s="11" t="s">
        <v>24</v>
      </c>
      <c r="D53" s="11">
        <v>2.0</v>
      </c>
      <c r="E53" s="11" t="s">
        <v>22</v>
      </c>
      <c r="F53" s="11" t="s">
        <v>16</v>
      </c>
      <c r="G53" s="11">
        <v>0.0</v>
      </c>
      <c r="H53" s="11">
        <v>148.0</v>
      </c>
      <c r="I53" s="11">
        <v>201.28</v>
      </c>
      <c r="J53" s="11">
        <v>296.0</v>
      </c>
      <c r="K53" s="11">
        <v>402.56</v>
      </c>
      <c r="L53" s="11" t="s">
        <v>29</v>
      </c>
    </row>
    <row r="54">
      <c r="A54" s="10">
        <v>44254.0</v>
      </c>
      <c r="B54" s="10" t="s">
        <v>13</v>
      </c>
      <c r="C54" s="11" t="s">
        <v>14</v>
      </c>
      <c r="D54" s="11">
        <v>11.0</v>
      </c>
      <c r="E54" s="11" t="s">
        <v>15</v>
      </c>
      <c r="F54" s="11" t="s">
        <v>16</v>
      </c>
      <c r="G54" s="11">
        <v>0.0</v>
      </c>
      <c r="H54" s="11">
        <v>37.0</v>
      </c>
      <c r="I54" s="11">
        <v>49.21</v>
      </c>
      <c r="J54" s="11">
        <v>407.0</v>
      </c>
      <c r="K54" s="11">
        <v>541.3100000000001</v>
      </c>
      <c r="L54" s="11" t="s">
        <v>29</v>
      </c>
    </row>
    <row r="55">
      <c r="A55" s="10">
        <v>44258.0</v>
      </c>
      <c r="B55" s="10" t="s">
        <v>28</v>
      </c>
      <c r="C55" s="11" t="s">
        <v>14</v>
      </c>
      <c r="D55" s="11">
        <v>1.0</v>
      </c>
      <c r="E55" s="11" t="s">
        <v>22</v>
      </c>
      <c r="F55" s="11" t="s">
        <v>16</v>
      </c>
      <c r="G55" s="11">
        <v>0.0</v>
      </c>
      <c r="H55" s="11">
        <v>44.0</v>
      </c>
      <c r="I55" s="11">
        <v>48.4</v>
      </c>
      <c r="J55" s="11">
        <v>44.0</v>
      </c>
      <c r="K55" s="11">
        <v>48.4</v>
      </c>
      <c r="L55" s="11" t="s">
        <v>30</v>
      </c>
    </row>
    <row r="56">
      <c r="A56" s="10">
        <v>44262.0</v>
      </c>
      <c r="B56" s="10" t="s">
        <v>21</v>
      </c>
      <c r="C56" s="11" t="s">
        <v>24</v>
      </c>
      <c r="D56" s="11">
        <v>9.0</v>
      </c>
      <c r="E56" s="11" t="s">
        <v>22</v>
      </c>
      <c r="F56" s="11" t="s">
        <v>20</v>
      </c>
      <c r="G56" s="11">
        <v>0.0</v>
      </c>
      <c r="H56" s="11">
        <v>126.0</v>
      </c>
      <c r="I56" s="11">
        <v>162.54</v>
      </c>
      <c r="J56" s="11">
        <v>1134.0</v>
      </c>
      <c r="K56" s="11">
        <v>1462.86</v>
      </c>
      <c r="L56" s="11" t="s">
        <v>30</v>
      </c>
    </row>
    <row r="57">
      <c r="A57" s="10">
        <v>44263.0</v>
      </c>
      <c r="B57" s="10" t="s">
        <v>21</v>
      </c>
      <c r="C57" s="11" t="s">
        <v>24</v>
      </c>
      <c r="D57" s="11">
        <v>6.0</v>
      </c>
      <c r="E57" s="11" t="s">
        <v>16</v>
      </c>
      <c r="F57" s="11" t="s">
        <v>20</v>
      </c>
      <c r="G57" s="11">
        <v>0.0</v>
      </c>
      <c r="H57" s="11">
        <v>48.0</v>
      </c>
      <c r="I57" s="11">
        <v>57.120000000000005</v>
      </c>
      <c r="J57" s="11">
        <v>288.0</v>
      </c>
      <c r="K57" s="11">
        <v>342.72</v>
      </c>
      <c r="L57" s="11" t="s">
        <v>30</v>
      </c>
    </row>
    <row r="58">
      <c r="A58" s="10">
        <v>44263.0</v>
      </c>
      <c r="B58" s="10" t="s">
        <v>21</v>
      </c>
      <c r="C58" s="11" t="s">
        <v>14</v>
      </c>
      <c r="D58" s="11">
        <v>9.0</v>
      </c>
      <c r="E58" s="11" t="s">
        <v>16</v>
      </c>
      <c r="F58" s="11" t="s">
        <v>16</v>
      </c>
      <c r="G58" s="11">
        <v>0.0</v>
      </c>
      <c r="H58" s="11">
        <v>76.0</v>
      </c>
      <c r="I58" s="11">
        <v>82.08</v>
      </c>
      <c r="J58" s="11">
        <v>684.0</v>
      </c>
      <c r="K58" s="11">
        <v>738.72</v>
      </c>
      <c r="L58" s="11" t="s">
        <v>30</v>
      </c>
    </row>
    <row r="59">
      <c r="A59" s="10">
        <v>44264.0</v>
      </c>
      <c r="B59" s="10" t="s">
        <v>28</v>
      </c>
      <c r="C59" s="11" t="s">
        <v>23</v>
      </c>
      <c r="D59" s="11">
        <v>6.0</v>
      </c>
      <c r="E59" s="11" t="s">
        <v>15</v>
      </c>
      <c r="F59" s="11" t="s">
        <v>16</v>
      </c>
      <c r="G59" s="11">
        <v>0.0</v>
      </c>
      <c r="H59" s="11">
        <v>47.0</v>
      </c>
      <c r="I59" s="11">
        <v>53.11</v>
      </c>
      <c r="J59" s="11">
        <v>282.0</v>
      </c>
      <c r="K59" s="11">
        <v>318.65999999999997</v>
      </c>
      <c r="L59" s="11" t="s">
        <v>30</v>
      </c>
    </row>
    <row r="60">
      <c r="A60" s="10">
        <v>44266.0</v>
      </c>
      <c r="B60" s="10" t="s">
        <v>13</v>
      </c>
      <c r="C60" s="11" t="s">
        <v>25</v>
      </c>
      <c r="D60" s="11">
        <v>11.0</v>
      </c>
      <c r="E60" s="11" t="s">
        <v>22</v>
      </c>
      <c r="F60" s="11" t="s">
        <v>20</v>
      </c>
      <c r="G60" s="11">
        <v>0.0</v>
      </c>
      <c r="H60" s="11">
        <v>7.0</v>
      </c>
      <c r="I60" s="11">
        <v>8.33</v>
      </c>
      <c r="J60" s="11">
        <v>77.0</v>
      </c>
      <c r="K60" s="11">
        <v>91.63</v>
      </c>
      <c r="L60" s="11" t="s">
        <v>30</v>
      </c>
    </row>
    <row r="61">
      <c r="A61" s="10">
        <v>44268.0</v>
      </c>
      <c r="B61" s="10" t="s">
        <v>13</v>
      </c>
      <c r="C61" s="11" t="s">
        <v>25</v>
      </c>
      <c r="D61" s="11">
        <v>10.0</v>
      </c>
      <c r="E61" s="11" t="s">
        <v>15</v>
      </c>
      <c r="F61" s="11" t="s">
        <v>20</v>
      </c>
      <c r="G61" s="11">
        <v>0.0</v>
      </c>
      <c r="H61" s="11">
        <v>37.0</v>
      </c>
      <c r="I61" s="11">
        <v>41.81</v>
      </c>
      <c r="J61" s="11">
        <v>370.0</v>
      </c>
      <c r="K61" s="11">
        <v>418.1</v>
      </c>
      <c r="L61" s="11" t="s">
        <v>30</v>
      </c>
    </row>
    <row r="62">
      <c r="A62" s="10">
        <v>44270.0</v>
      </c>
      <c r="B62" s="10" t="s">
        <v>18</v>
      </c>
      <c r="C62" s="11" t="s">
        <v>23</v>
      </c>
      <c r="D62" s="11">
        <v>11.0</v>
      </c>
      <c r="E62" s="11" t="s">
        <v>16</v>
      </c>
      <c r="F62" s="11" t="s">
        <v>20</v>
      </c>
      <c r="G62" s="11">
        <v>0.0</v>
      </c>
      <c r="H62" s="11">
        <v>37.0</v>
      </c>
      <c r="I62" s="11">
        <v>42.55</v>
      </c>
      <c r="J62" s="11">
        <v>407.0</v>
      </c>
      <c r="K62" s="11">
        <v>468.04999999999995</v>
      </c>
      <c r="L62" s="11" t="s">
        <v>30</v>
      </c>
    </row>
    <row r="63">
      <c r="A63" s="10">
        <v>44271.0</v>
      </c>
      <c r="B63" s="10" t="s">
        <v>13</v>
      </c>
      <c r="C63" s="11" t="s">
        <v>24</v>
      </c>
      <c r="D63" s="11">
        <v>14.0</v>
      </c>
      <c r="E63" s="11" t="s">
        <v>22</v>
      </c>
      <c r="F63" s="11" t="s">
        <v>20</v>
      </c>
      <c r="G63" s="11">
        <v>0.0</v>
      </c>
      <c r="H63" s="11">
        <v>73.0</v>
      </c>
      <c r="I63" s="11">
        <v>94.17</v>
      </c>
      <c r="J63" s="11">
        <v>1022.0</v>
      </c>
      <c r="K63" s="11">
        <v>1318.38</v>
      </c>
      <c r="L63" s="11" t="s">
        <v>30</v>
      </c>
    </row>
    <row r="64">
      <c r="A64" s="10">
        <v>44273.0</v>
      </c>
      <c r="B64" s="10" t="s">
        <v>21</v>
      </c>
      <c r="C64" s="11" t="s">
        <v>23</v>
      </c>
      <c r="D64" s="11">
        <v>8.0</v>
      </c>
      <c r="E64" s="11" t="s">
        <v>15</v>
      </c>
      <c r="F64" s="11" t="s">
        <v>20</v>
      </c>
      <c r="G64" s="11">
        <v>0.0</v>
      </c>
      <c r="H64" s="11">
        <v>120.0</v>
      </c>
      <c r="I64" s="11">
        <v>162.0</v>
      </c>
      <c r="J64" s="11">
        <v>960.0</v>
      </c>
      <c r="K64" s="11">
        <v>1296.0</v>
      </c>
      <c r="L64" s="11" t="s">
        <v>30</v>
      </c>
    </row>
    <row r="65">
      <c r="A65" s="10">
        <v>44274.0</v>
      </c>
      <c r="B65" s="10" t="s">
        <v>21</v>
      </c>
      <c r="C65" s="11" t="s">
        <v>14</v>
      </c>
      <c r="D65" s="11">
        <v>9.0</v>
      </c>
      <c r="E65" s="11" t="s">
        <v>16</v>
      </c>
      <c r="F65" s="11" t="s">
        <v>20</v>
      </c>
      <c r="G65" s="11">
        <v>0.0</v>
      </c>
      <c r="H65" s="11">
        <v>37.0</v>
      </c>
      <c r="I65" s="11">
        <v>41.81</v>
      </c>
      <c r="J65" s="11">
        <v>333.0</v>
      </c>
      <c r="K65" s="11">
        <v>376.29</v>
      </c>
      <c r="L65" s="11" t="s">
        <v>30</v>
      </c>
    </row>
    <row r="66">
      <c r="A66" s="10">
        <v>44276.0</v>
      </c>
      <c r="B66" s="10" t="s">
        <v>18</v>
      </c>
      <c r="C66" s="11" t="s">
        <v>19</v>
      </c>
      <c r="D66" s="11">
        <v>13.0</v>
      </c>
      <c r="E66" s="11" t="s">
        <v>16</v>
      </c>
      <c r="F66" s="11" t="s">
        <v>16</v>
      </c>
      <c r="G66" s="11">
        <v>0.0</v>
      </c>
      <c r="H66" s="11">
        <v>61.0</v>
      </c>
      <c r="I66" s="11">
        <v>76.25</v>
      </c>
      <c r="J66" s="11">
        <v>793.0</v>
      </c>
      <c r="K66" s="11">
        <v>991.25</v>
      </c>
      <c r="L66" s="11" t="s">
        <v>30</v>
      </c>
    </row>
    <row r="67">
      <c r="A67" s="10">
        <v>44276.0</v>
      </c>
      <c r="B67" s="10" t="s">
        <v>21</v>
      </c>
      <c r="C67" s="11" t="s">
        <v>14</v>
      </c>
      <c r="D67" s="11">
        <v>7.0</v>
      </c>
      <c r="E67" s="11" t="s">
        <v>22</v>
      </c>
      <c r="F67" s="11" t="s">
        <v>16</v>
      </c>
      <c r="G67" s="11">
        <v>0.0</v>
      </c>
      <c r="H67" s="11">
        <v>37.0</v>
      </c>
      <c r="I67" s="11">
        <v>42.55</v>
      </c>
      <c r="J67" s="11">
        <v>259.0</v>
      </c>
      <c r="K67" s="11">
        <v>297.84999999999997</v>
      </c>
      <c r="L67" s="11" t="s">
        <v>30</v>
      </c>
    </row>
    <row r="68">
      <c r="A68" s="10">
        <v>44277.0</v>
      </c>
      <c r="B68" s="10" t="s">
        <v>13</v>
      </c>
      <c r="C68" s="11" t="s">
        <v>19</v>
      </c>
      <c r="D68" s="11">
        <v>8.0</v>
      </c>
      <c r="E68" s="11" t="s">
        <v>16</v>
      </c>
      <c r="F68" s="11" t="s">
        <v>16</v>
      </c>
      <c r="G68" s="11">
        <v>0.0</v>
      </c>
      <c r="H68" s="11">
        <v>105.0</v>
      </c>
      <c r="I68" s="11">
        <v>142.8</v>
      </c>
      <c r="J68" s="11">
        <v>840.0</v>
      </c>
      <c r="K68" s="11">
        <v>1142.4</v>
      </c>
      <c r="L68" s="11" t="s">
        <v>30</v>
      </c>
    </row>
    <row r="69">
      <c r="A69" s="10">
        <v>44277.0</v>
      </c>
      <c r="B69" s="10" t="s">
        <v>28</v>
      </c>
      <c r="C69" s="11" t="s">
        <v>24</v>
      </c>
      <c r="D69" s="11">
        <v>4.0</v>
      </c>
      <c r="E69" s="11" t="s">
        <v>16</v>
      </c>
      <c r="F69" s="11" t="s">
        <v>16</v>
      </c>
      <c r="G69" s="11">
        <v>0.0</v>
      </c>
      <c r="H69" s="11">
        <v>73.0</v>
      </c>
      <c r="I69" s="11">
        <v>94.17</v>
      </c>
      <c r="J69" s="11">
        <v>292.0</v>
      </c>
      <c r="K69" s="11">
        <v>376.68</v>
      </c>
      <c r="L69" s="11" t="s">
        <v>30</v>
      </c>
    </row>
    <row r="70">
      <c r="A70" s="10">
        <v>44280.0</v>
      </c>
      <c r="B70" s="10" t="s">
        <v>13</v>
      </c>
      <c r="C70" s="11" t="s">
        <v>14</v>
      </c>
      <c r="D70" s="11">
        <v>14.0</v>
      </c>
      <c r="E70" s="11" t="s">
        <v>16</v>
      </c>
      <c r="F70" s="11" t="s">
        <v>20</v>
      </c>
      <c r="G70" s="11">
        <v>0.0</v>
      </c>
      <c r="H70" s="11">
        <v>144.0</v>
      </c>
      <c r="I70" s="11">
        <v>156.96</v>
      </c>
      <c r="J70" s="11">
        <v>2016.0</v>
      </c>
      <c r="K70" s="11">
        <v>2197.44</v>
      </c>
      <c r="L70" s="11" t="s">
        <v>30</v>
      </c>
    </row>
    <row r="71">
      <c r="A71" s="10">
        <v>44280.0</v>
      </c>
      <c r="B71" s="10" t="s">
        <v>18</v>
      </c>
      <c r="C71" s="11" t="s">
        <v>23</v>
      </c>
      <c r="D71" s="11">
        <v>4.0</v>
      </c>
      <c r="E71" s="11" t="s">
        <v>22</v>
      </c>
      <c r="F71" s="11" t="s">
        <v>20</v>
      </c>
      <c r="G71" s="11">
        <v>0.0</v>
      </c>
      <c r="H71" s="11">
        <v>75.0</v>
      </c>
      <c r="I71" s="11">
        <v>85.5</v>
      </c>
      <c r="J71" s="11">
        <v>300.0</v>
      </c>
      <c r="K71" s="11">
        <v>342.0</v>
      </c>
      <c r="L71" s="11" t="s">
        <v>30</v>
      </c>
    </row>
    <row r="72">
      <c r="A72" s="10">
        <v>44280.0</v>
      </c>
      <c r="B72" s="10" t="s">
        <v>28</v>
      </c>
      <c r="C72" s="11" t="s">
        <v>23</v>
      </c>
      <c r="D72" s="11">
        <v>8.0</v>
      </c>
      <c r="E72" s="11" t="s">
        <v>22</v>
      </c>
      <c r="F72" s="11" t="s">
        <v>20</v>
      </c>
      <c r="G72" s="11">
        <v>0.0</v>
      </c>
      <c r="H72" s="11">
        <v>47.0</v>
      </c>
      <c r="I72" s="11">
        <v>53.11</v>
      </c>
      <c r="J72" s="11">
        <v>376.0</v>
      </c>
      <c r="K72" s="11">
        <v>424.88</v>
      </c>
      <c r="L72" s="11" t="s">
        <v>30</v>
      </c>
    </row>
    <row r="73">
      <c r="A73" s="10">
        <v>44280.0</v>
      </c>
      <c r="B73" s="10" t="s">
        <v>13</v>
      </c>
      <c r="C73" s="11" t="s">
        <v>19</v>
      </c>
      <c r="D73" s="11">
        <v>2.0</v>
      </c>
      <c r="E73" s="11" t="s">
        <v>22</v>
      </c>
      <c r="F73" s="11" t="s">
        <v>16</v>
      </c>
      <c r="G73" s="11">
        <v>0.0</v>
      </c>
      <c r="H73" s="11">
        <v>72.0</v>
      </c>
      <c r="I73" s="11">
        <v>79.92</v>
      </c>
      <c r="J73" s="11">
        <v>144.0</v>
      </c>
      <c r="K73" s="11">
        <v>159.84</v>
      </c>
      <c r="L73" s="11" t="s">
        <v>30</v>
      </c>
    </row>
    <row r="74">
      <c r="A74" s="10">
        <v>44281.0</v>
      </c>
      <c r="B74" s="10" t="s">
        <v>13</v>
      </c>
      <c r="C74" s="11" t="s">
        <v>25</v>
      </c>
      <c r="D74" s="11">
        <v>4.0</v>
      </c>
      <c r="E74" s="11" t="s">
        <v>22</v>
      </c>
      <c r="F74" s="11" t="s">
        <v>20</v>
      </c>
      <c r="G74" s="11">
        <v>0.0</v>
      </c>
      <c r="H74" s="11">
        <v>98.0</v>
      </c>
      <c r="I74" s="11">
        <v>103.88</v>
      </c>
      <c r="J74" s="11">
        <v>392.0</v>
      </c>
      <c r="K74" s="11">
        <v>415.52</v>
      </c>
      <c r="L74" s="11" t="s">
        <v>30</v>
      </c>
    </row>
    <row r="75">
      <c r="A75" s="10">
        <v>44281.0</v>
      </c>
      <c r="B75" s="10" t="s">
        <v>21</v>
      </c>
      <c r="C75" s="11" t="s">
        <v>14</v>
      </c>
      <c r="D75" s="11">
        <v>1.0</v>
      </c>
      <c r="E75" s="11" t="s">
        <v>22</v>
      </c>
      <c r="F75" s="11" t="s">
        <v>20</v>
      </c>
      <c r="G75" s="11">
        <v>0.0</v>
      </c>
      <c r="H75" s="11">
        <v>120.0</v>
      </c>
      <c r="I75" s="11">
        <v>162.0</v>
      </c>
      <c r="J75" s="11">
        <v>120.0</v>
      </c>
      <c r="K75" s="11">
        <v>162.0</v>
      </c>
      <c r="L75" s="11" t="s">
        <v>30</v>
      </c>
    </row>
    <row r="76">
      <c r="A76" s="10">
        <v>44281.0</v>
      </c>
      <c r="B76" s="10" t="s">
        <v>18</v>
      </c>
      <c r="C76" s="11" t="s">
        <v>19</v>
      </c>
      <c r="D76" s="11">
        <v>9.0</v>
      </c>
      <c r="E76" s="11" t="s">
        <v>22</v>
      </c>
      <c r="F76" s="11" t="s">
        <v>16</v>
      </c>
      <c r="G76" s="11">
        <v>0.0</v>
      </c>
      <c r="H76" s="11">
        <v>148.0</v>
      </c>
      <c r="I76" s="11">
        <v>164.28</v>
      </c>
      <c r="J76" s="11">
        <v>1332.0</v>
      </c>
      <c r="K76" s="11">
        <v>1478.52</v>
      </c>
      <c r="L76" s="11" t="s">
        <v>30</v>
      </c>
    </row>
    <row r="77">
      <c r="A77" s="10">
        <v>44282.0</v>
      </c>
      <c r="B77" s="10" t="s">
        <v>28</v>
      </c>
      <c r="C77" s="11" t="s">
        <v>14</v>
      </c>
      <c r="D77" s="11">
        <v>3.0</v>
      </c>
      <c r="E77" s="11" t="s">
        <v>22</v>
      </c>
      <c r="F77" s="11" t="s">
        <v>16</v>
      </c>
      <c r="G77" s="11">
        <v>0.0</v>
      </c>
      <c r="H77" s="11">
        <v>148.0</v>
      </c>
      <c r="I77" s="11">
        <v>201.28</v>
      </c>
      <c r="J77" s="11">
        <v>444.0</v>
      </c>
      <c r="K77" s="11">
        <v>603.84</v>
      </c>
      <c r="L77" s="11" t="s">
        <v>30</v>
      </c>
    </row>
    <row r="78">
      <c r="A78" s="10">
        <v>44283.0</v>
      </c>
      <c r="B78" s="10" t="s">
        <v>18</v>
      </c>
      <c r="C78" s="11" t="s">
        <v>14</v>
      </c>
      <c r="D78" s="11">
        <v>8.0</v>
      </c>
      <c r="E78" s="11" t="s">
        <v>16</v>
      </c>
      <c r="F78" s="11" t="s">
        <v>20</v>
      </c>
      <c r="G78" s="11">
        <v>0.0</v>
      </c>
      <c r="H78" s="11">
        <v>43.0</v>
      </c>
      <c r="I78" s="11">
        <v>47.730000000000004</v>
      </c>
      <c r="J78" s="11">
        <v>344.0</v>
      </c>
      <c r="K78" s="11">
        <v>381.84000000000003</v>
      </c>
      <c r="L78" s="11" t="s">
        <v>30</v>
      </c>
    </row>
    <row r="79">
      <c r="A79" s="10">
        <v>44285.0</v>
      </c>
      <c r="B79" s="10" t="s">
        <v>13</v>
      </c>
      <c r="C79" s="11" t="s">
        <v>14</v>
      </c>
      <c r="D79" s="11">
        <v>1.0</v>
      </c>
      <c r="E79" s="11" t="s">
        <v>16</v>
      </c>
      <c r="F79" s="11" t="s">
        <v>20</v>
      </c>
      <c r="G79" s="11">
        <v>0.0</v>
      </c>
      <c r="H79" s="11">
        <v>72.0</v>
      </c>
      <c r="I79" s="11">
        <v>79.92</v>
      </c>
      <c r="J79" s="11">
        <v>72.0</v>
      </c>
      <c r="K79" s="11">
        <v>79.92</v>
      </c>
      <c r="L79" s="11" t="s">
        <v>30</v>
      </c>
    </row>
    <row r="80">
      <c r="A80" s="10">
        <v>44286.0</v>
      </c>
      <c r="B80" s="10" t="s">
        <v>21</v>
      </c>
      <c r="C80" s="11" t="s">
        <v>24</v>
      </c>
      <c r="D80" s="11">
        <v>3.0</v>
      </c>
      <c r="E80" s="11" t="s">
        <v>22</v>
      </c>
      <c r="F80" s="11" t="s">
        <v>20</v>
      </c>
      <c r="G80" s="11">
        <v>0.0</v>
      </c>
      <c r="H80" s="11">
        <v>120.0</v>
      </c>
      <c r="I80" s="11">
        <v>162.0</v>
      </c>
      <c r="J80" s="11">
        <v>360.0</v>
      </c>
      <c r="K80" s="11">
        <v>486.0</v>
      </c>
      <c r="L80" s="11" t="s">
        <v>30</v>
      </c>
    </row>
    <row r="81">
      <c r="A81" s="10">
        <v>44290.0</v>
      </c>
      <c r="B81" s="10" t="s">
        <v>28</v>
      </c>
      <c r="C81" s="11" t="s">
        <v>14</v>
      </c>
      <c r="D81" s="11">
        <v>4.0</v>
      </c>
      <c r="E81" s="11" t="s">
        <v>22</v>
      </c>
      <c r="F81" s="11" t="s">
        <v>20</v>
      </c>
      <c r="G81" s="11">
        <v>0.0</v>
      </c>
      <c r="H81" s="11">
        <v>90.0</v>
      </c>
      <c r="I81" s="11">
        <v>115.2</v>
      </c>
      <c r="J81" s="11">
        <v>360.0</v>
      </c>
      <c r="K81" s="11">
        <v>460.8</v>
      </c>
      <c r="L81" s="11" t="s">
        <v>31</v>
      </c>
    </row>
    <row r="82">
      <c r="A82" s="10">
        <v>44290.0</v>
      </c>
      <c r="B82" s="10" t="s">
        <v>18</v>
      </c>
      <c r="C82" s="11" t="s">
        <v>19</v>
      </c>
      <c r="D82" s="11">
        <v>9.0</v>
      </c>
      <c r="E82" s="11" t="s">
        <v>16</v>
      </c>
      <c r="F82" s="11" t="s">
        <v>20</v>
      </c>
      <c r="G82" s="11">
        <v>0.0</v>
      </c>
      <c r="H82" s="11">
        <v>6.0</v>
      </c>
      <c r="I82" s="11">
        <v>7.859999999999999</v>
      </c>
      <c r="J82" s="11">
        <v>54.0</v>
      </c>
      <c r="K82" s="11">
        <v>70.74</v>
      </c>
      <c r="L82" s="11" t="s">
        <v>31</v>
      </c>
    </row>
    <row r="83">
      <c r="A83" s="10">
        <v>44291.0</v>
      </c>
      <c r="B83" s="10" t="s">
        <v>18</v>
      </c>
      <c r="C83" s="11" t="s">
        <v>23</v>
      </c>
      <c r="D83" s="11">
        <v>15.0</v>
      </c>
      <c r="E83" s="11" t="s">
        <v>16</v>
      </c>
      <c r="F83" s="11" t="s">
        <v>16</v>
      </c>
      <c r="G83" s="11">
        <v>0.0</v>
      </c>
      <c r="H83" s="11">
        <v>93.0</v>
      </c>
      <c r="I83" s="11">
        <v>104.16</v>
      </c>
      <c r="J83" s="11">
        <v>1395.0</v>
      </c>
      <c r="K83" s="11">
        <v>1562.3999999999999</v>
      </c>
      <c r="L83" s="11" t="s">
        <v>31</v>
      </c>
    </row>
    <row r="84">
      <c r="A84" s="10">
        <v>44295.0</v>
      </c>
      <c r="B84" s="10" t="s">
        <v>21</v>
      </c>
      <c r="C84" s="11" t="s">
        <v>19</v>
      </c>
      <c r="D84" s="11">
        <v>3.0</v>
      </c>
      <c r="E84" s="11" t="s">
        <v>16</v>
      </c>
      <c r="F84" s="11" t="s">
        <v>16</v>
      </c>
      <c r="G84" s="11">
        <v>0.0</v>
      </c>
      <c r="H84" s="11">
        <v>133.0</v>
      </c>
      <c r="I84" s="11">
        <v>155.61</v>
      </c>
      <c r="J84" s="11">
        <v>399.0</v>
      </c>
      <c r="K84" s="11">
        <v>466.83000000000004</v>
      </c>
      <c r="L84" s="11" t="s">
        <v>31</v>
      </c>
    </row>
    <row r="85">
      <c r="A85" s="10">
        <v>44296.0</v>
      </c>
      <c r="B85" s="10" t="s">
        <v>13</v>
      </c>
      <c r="C85" s="11" t="s">
        <v>14</v>
      </c>
      <c r="D85" s="11">
        <v>14.0</v>
      </c>
      <c r="E85" s="11" t="s">
        <v>22</v>
      </c>
      <c r="F85" s="11" t="s">
        <v>16</v>
      </c>
      <c r="G85" s="11">
        <v>0.0</v>
      </c>
      <c r="H85" s="11">
        <v>121.0</v>
      </c>
      <c r="I85" s="11">
        <v>141.57</v>
      </c>
      <c r="J85" s="11">
        <v>1694.0</v>
      </c>
      <c r="K85" s="11">
        <v>1981.98</v>
      </c>
      <c r="L85" s="11" t="s">
        <v>31</v>
      </c>
    </row>
    <row r="86">
      <c r="A86" s="10">
        <v>44298.0</v>
      </c>
      <c r="B86" s="10" t="s">
        <v>21</v>
      </c>
      <c r="C86" s="11" t="s">
        <v>19</v>
      </c>
      <c r="D86" s="11">
        <v>3.0</v>
      </c>
      <c r="E86" s="11" t="s">
        <v>22</v>
      </c>
      <c r="F86" s="11" t="s">
        <v>20</v>
      </c>
      <c r="G86" s="11">
        <v>0.0</v>
      </c>
      <c r="H86" s="11">
        <v>67.0</v>
      </c>
      <c r="I86" s="11">
        <v>85.76</v>
      </c>
      <c r="J86" s="11">
        <v>201.0</v>
      </c>
      <c r="K86" s="11">
        <v>257.28000000000003</v>
      </c>
      <c r="L86" s="11" t="s">
        <v>31</v>
      </c>
    </row>
    <row r="87">
      <c r="A87" s="10">
        <v>44298.0</v>
      </c>
      <c r="B87" s="10" t="s">
        <v>13</v>
      </c>
      <c r="C87" s="11" t="s">
        <v>25</v>
      </c>
      <c r="D87" s="11">
        <v>4.0</v>
      </c>
      <c r="E87" s="11" t="s">
        <v>22</v>
      </c>
      <c r="F87" s="11" t="s">
        <v>16</v>
      </c>
      <c r="G87" s="11">
        <v>0.0</v>
      </c>
      <c r="H87" s="11">
        <v>47.0</v>
      </c>
      <c r="I87" s="11">
        <v>53.11</v>
      </c>
      <c r="J87" s="11">
        <v>188.0</v>
      </c>
      <c r="K87" s="11">
        <v>212.44</v>
      </c>
      <c r="L87" s="11" t="s">
        <v>31</v>
      </c>
    </row>
    <row r="88">
      <c r="A88" s="10">
        <v>44298.0</v>
      </c>
      <c r="B88" s="10" t="s">
        <v>13</v>
      </c>
      <c r="C88" s="11" t="s">
        <v>14</v>
      </c>
      <c r="D88" s="11">
        <v>9.0</v>
      </c>
      <c r="E88" s="11" t="s">
        <v>22</v>
      </c>
      <c r="F88" s="11" t="s">
        <v>16</v>
      </c>
      <c r="G88" s="11">
        <v>0.0</v>
      </c>
      <c r="H88" s="11">
        <v>48.0</v>
      </c>
      <c r="I88" s="11">
        <v>57.120000000000005</v>
      </c>
      <c r="J88" s="11">
        <v>432.0</v>
      </c>
      <c r="K88" s="11">
        <v>514.08</v>
      </c>
      <c r="L88" s="11" t="s">
        <v>31</v>
      </c>
    </row>
    <row r="89">
      <c r="A89" s="10">
        <v>44298.0</v>
      </c>
      <c r="B89" s="10" t="s">
        <v>28</v>
      </c>
      <c r="C89" s="11" t="s">
        <v>25</v>
      </c>
      <c r="D89" s="11">
        <v>13.0</v>
      </c>
      <c r="E89" s="11" t="s">
        <v>22</v>
      </c>
      <c r="F89" s="11" t="s">
        <v>20</v>
      </c>
      <c r="G89" s="11">
        <v>0.0</v>
      </c>
      <c r="H89" s="11">
        <v>95.0</v>
      </c>
      <c r="I89" s="11">
        <v>119.7</v>
      </c>
      <c r="J89" s="11">
        <v>1235.0</v>
      </c>
      <c r="K89" s="11">
        <v>1556.1000000000001</v>
      </c>
      <c r="L89" s="11" t="s">
        <v>31</v>
      </c>
    </row>
    <row r="90">
      <c r="A90" s="10">
        <v>44301.0</v>
      </c>
      <c r="B90" s="10" t="s">
        <v>18</v>
      </c>
      <c r="C90" s="11" t="s">
        <v>19</v>
      </c>
      <c r="D90" s="11">
        <v>3.0</v>
      </c>
      <c r="E90" s="11" t="s">
        <v>22</v>
      </c>
      <c r="F90" s="11" t="s">
        <v>16</v>
      </c>
      <c r="G90" s="11">
        <v>0.0</v>
      </c>
      <c r="H90" s="11">
        <v>134.0</v>
      </c>
      <c r="I90" s="11">
        <v>156.78</v>
      </c>
      <c r="J90" s="11">
        <v>402.0</v>
      </c>
      <c r="K90" s="11">
        <v>470.34000000000003</v>
      </c>
      <c r="L90" s="11" t="s">
        <v>31</v>
      </c>
    </row>
    <row r="91">
      <c r="A91" s="10">
        <v>44302.0</v>
      </c>
      <c r="B91" s="10" t="s">
        <v>13</v>
      </c>
      <c r="C91" s="11" t="s">
        <v>24</v>
      </c>
      <c r="D91" s="11">
        <v>15.0</v>
      </c>
      <c r="E91" s="11" t="s">
        <v>22</v>
      </c>
      <c r="F91" s="11" t="s">
        <v>20</v>
      </c>
      <c r="G91" s="11">
        <v>0.0</v>
      </c>
      <c r="H91" s="11">
        <v>37.0</v>
      </c>
      <c r="I91" s="11">
        <v>49.21</v>
      </c>
      <c r="J91" s="11">
        <v>555.0</v>
      </c>
      <c r="K91" s="11">
        <v>738.15</v>
      </c>
      <c r="L91" s="11" t="s">
        <v>31</v>
      </c>
    </row>
    <row r="92">
      <c r="A92" s="10">
        <v>44304.0</v>
      </c>
      <c r="B92" s="10" t="s">
        <v>18</v>
      </c>
      <c r="C92" s="11" t="s">
        <v>25</v>
      </c>
      <c r="D92" s="11">
        <v>9.0</v>
      </c>
      <c r="E92" s="11" t="s">
        <v>15</v>
      </c>
      <c r="F92" s="11" t="s">
        <v>27</v>
      </c>
      <c r="G92" s="11">
        <v>0.0</v>
      </c>
      <c r="H92" s="11">
        <v>72.0</v>
      </c>
      <c r="I92" s="11">
        <v>79.92</v>
      </c>
      <c r="J92" s="11">
        <v>648.0</v>
      </c>
      <c r="K92" s="11">
        <v>719.28</v>
      </c>
      <c r="L92" s="11" t="s">
        <v>31</v>
      </c>
    </row>
    <row r="93">
      <c r="A93" s="10">
        <v>44304.0</v>
      </c>
      <c r="B93" s="10" t="s">
        <v>13</v>
      </c>
      <c r="C93" s="11" t="s">
        <v>19</v>
      </c>
      <c r="D93" s="11">
        <v>13.0</v>
      </c>
      <c r="E93" s="11" t="s">
        <v>22</v>
      </c>
      <c r="F93" s="11" t="s">
        <v>20</v>
      </c>
      <c r="G93" s="11">
        <v>0.0</v>
      </c>
      <c r="H93" s="11">
        <v>150.0</v>
      </c>
      <c r="I93" s="11">
        <v>210.0</v>
      </c>
      <c r="J93" s="11">
        <v>1950.0</v>
      </c>
      <c r="K93" s="11">
        <v>2730.0</v>
      </c>
      <c r="L93" s="11" t="s">
        <v>31</v>
      </c>
    </row>
    <row r="94">
      <c r="A94" s="10">
        <v>44309.0</v>
      </c>
      <c r="B94" s="10" t="s">
        <v>13</v>
      </c>
      <c r="C94" s="11" t="s">
        <v>19</v>
      </c>
      <c r="D94" s="11">
        <v>6.0</v>
      </c>
      <c r="E94" s="11" t="s">
        <v>22</v>
      </c>
      <c r="F94" s="11" t="s">
        <v>16</v>
      </c>
      <c r="G94" s="11">
        <v>0.0</v>
      </c>
      <c r="H94" s="11">
        <v>120.0</v>
      </c>
      <c r="I94" s="11">
        <v>162.0</v>
      </c>
      <c r="J94" s="11">
        <v>720.0</v>
      </c>
      <c r="K94" s="11">
        <v>972.0</v>
      </c>
      <c r="L94" s="11" t="s">
        <v>31</v>
      </c>
    </row>
    <row r="95">
      <c r="A95" s="10">
        <v>44309.0</v>
      </c>
      <c r="B95" s="10" t="s">
        <v>18</v>
      </c>
      <c r="C95" s="11" t="s">
        <v>24</v>
      </c>
      <c r="D95" s="11">
        <v>10.0</v>
      </c>
      <c r="E95" s="11" t="s">
        <v>22</v>
      </c>
      <c r="F95" s="11" t="s">
        <v>16</v>
      </c>
      <c r="G95" s="11">
        <v>0.0</v>
      </c>
      <c r="H95" s="11">
        <v>37.0</v>
      </c>
      <c r="I95" s="11">
        <v>41.81</v>
      </c>
      <c r="J95" s="11">
        <v>370.0</v>
      </c>
      <c r="K95" s="11">
        <v>418.1</v>
      </c>
      <c r="L95" s="11" t="s">
        <v>31</v>
      </c>
    </row>
    <row r="96">
      <c r="A96" s="10">
        <v>44310.0</v>
      </c>
      <c r="B96" s="10" t="s">
        <v>28</v>
      </c>
      <c r="C96" s="11" t="s">
        <v>23</v>
      </c>
      <c r="D96" s="11">
        <v>2.0</v>
      </c>
      <c r="E96" s="11" t="s">
        <v>16</v>
      </c>
      <c r="F96" s="11" t="s">
        <v>16</v>
      </c>
      <c r="G96" s="11">
        <v>0.0</v>
      </c>
      <c r="H96" s="11">
        <v>148.0</v>
      </c>
      <c r="I96" s="11">
        <v>201.28</v>
      </c>
      <c r="J96" s="11">
        <v>296.0</v>
      </c>
      <c r="K96" s="11">
        <v>402.56</v>
      </c>
      <c r="L96" s="11" t="s">
        <v>31</v>
      </c>
    </row>
    <row r="97">
      <c r="A97" s="10">
        <v>44312.0</v>
      </c>
      <c r="B97" s="10" t="s">
        <v>13</v>
      </c>
      <c r="C97" s="11" t="s">
        <v>19</v>
      </c>
      <c r="D97" s="11">
        <v>3.0</v>
      </c>
      <c r="E97" s="11" t="s">
        <v>22</v>
      </c>
      <c r="F97" s="11" t="s">
        <v>16</v>
      </c>
      <c r="G97" s="11">
        <v>0.0</v>
      </c>
      <c r="H97" s="11">
        <v>67.0</v>
      </c>
      <c r="I97" s="11">
        <v>85.76</v>
      </c>
      <c r="J97" s="11">
        <v>201.0</v>
      </c>
      <c r="K97" s="11">
        <v>257.28000000000003</v>
      </c>
      <c r="L97" s="11" t="s">
        <v>31</v>
      </c>
    </row>
    <row r="98">
      <c r="A98" s="10">
        <v>44315.0</v>
      </c>
      <c r="B98" s="10" t="s">
        <v>18</v>
      </c>
      <c r="C98" s="11" t="s">
        <v>19</v>
      </c>
      <c r="D98" s="11">
        <v>7.0</v>
      </c>
      <c r="E98" s="11" t="s">
        <v>22</v>
      </c>
      <c r="F98" s="11" t="s">
        <v>16</v>
      </c>
      <c r="G98" s="11">
        <v>0.0</v>
      </c>
      <c r="H98" s="11">
        <v>148.0</v>
      </c>
      <c r="I98" s="11">
        <v>201.28</v>
      </c>
      <c r="J98" s="11">
        <v>1036.0</v>
      </c>
      <c r="K98" s="11">
        <v>1408.96</v>
      </c>
      <c r="L98" s="11" t="s">
        <v>31</v>
      </c>
    </row>
    <row r="99">
      <c r="A99" s="10">
        <v>44316.0</v>
      </c>
      <c r="B99" s="10" t="s">
        <v>28</v>
      </c>
      <c r="C99" s="11" t="s">
        <v>25</v>
      </c>
      <c r="D99" s="11">
        <v>1.0</v>
      </c>
      <c r="E99" s="11" t="s">
        <v>22</v>
      </c>
      <c r="F99" s="11" t="s">
        <v>16</v>
      </c>
      <c r="G99" s="11">
        <v>0.0</v>
      </c>
      <c r="H99" s="11">
        <v>47.0</v>
      </c>
      <c r="I99" s="11">
        <v>53.11</v>
      </c>
      <c r="J99" s="11">
        <v>47.0</v>
      </c>
      <c r="K99" s="11">
        <v>53.11</v>
      </c>
      <c r="L99" s="11" t="s">
        <v>31</v>
      </c>
    </row>
    <row r="100">
      <c r="A100" s="10">
        <v>44317.0</v>
      </c>
      <c r="B100" s="10" t="s">
        <v>13</v>
      </c>
      <c r="C100" s="11" t="s">
        <v>23</v>
      </c>
      <c r="D100" s="11">
        <v>3.0</v>
      </c>
      <c r="E100" s="11" t="s">
        <v>16</v>
      </c>
      <c r="F100" s="11" t="s">
        <v>20</v>
      </c>
      <c r="G100" s="11">
        <v>0.0</v>
      </c>
      <c r="H100" s="11">
        <v>37.0</v>
      </c>
      <c r="I100" s="11">
        <v>49.21</v>
      </c>
      <c r="J100" s="11">
        <v>111.0</v>
      </c>
      <c r="K100" s="11">
        <v>147.63</v>
      </c>
      <c r="L100" s="11" t="s">
        <v>32</v>
      </c>
    </row>
    <row r="101">
      <c r="A101" s="10">
        <v>44317.0</v>
      </c>
      <c r="B101" s="10" t="s">
        <v>18</v>
      </c>
      <c r="C101" s="11" t="s">
        <v>25</v>
      </c>
      <c r="D101" s="11">
        <v>1.0</v>
      </c>
      <c r="E101" s="11" t="s">
        <v>16</v>
      </c>
      <c r="F101" s="11" t="s">
        <v>20</v>
      </c>
      <c r="G101" s="11">
        <v>0.0</v>
      </c>
      <c r="H101" s="11">
        <v>120.0</v>
      </c>
      <c r="I101" s="11">
        <v>162.0</v>
      </c>
      <c r="J101" s="11">
        <v>120.0</v>
      </c>
      <c r="K101" s="11">
        <v>162.0</v>
      </c>
      <c r="L101" s="11" t="s">
        <v>32</v>
      </c>
    </row>
    <row r="102">
      <c r="A102" s="10">
        <v>44319.0</v>
      </c>
      <c r="B102" s="10" t="s">
        <v>21</v>
      </c>
      <c r="C102" s="11" t="s">
        <v>14</v>
      </c>
      <c r="D102" s="11">
        <v>3.0</v>
      </c>
      <c r="E102" s="11" t="s">
        <v>16</v>
      </c>
      <c r="F102" s="11" t="s">
        <v>16</v>
      </c>
      <c r="G102" s="11">
        <v>0.0</v>
      </c>
      <c r="H102" s="11">
        <v>55.0</v>
      </c>
      <c r="I102" s="11">
        <v>58.3</v>
      </c>
      <c r="J102" s="11">
        <v>165.0</v>
      </c>
      <c r="K102" s="11">
        <v>174.89999999999998</v>
      </c>
      <c r="L102" s="11" t="s">
        <v>32</v>
      </c>
    </row>
    <row r="103">
      <c r="A103" s="10">
        <v>44320.0</v>
      </c>
      <c r="B103" s="10" t="s">
        <v>18</v>
      </c>
      <c r="C103" s="11" t="s">
        <v>24</v>
      </c>
      <c r="D103" s="11">
        <v>13.0</v>
      </c>
      <c r="E103" s="11" t="s">
        <v>16</v>
      </c>
      <c r="F103" s="11" t="s">
        <v>16</v>
      </c>
      <c r="G103" s="11">
        <v>0.0</v>
      </c>
      <c r="H103" s="11">
        <v>12.0</v>
      </c>
      <c r="I103" s="11">
        <v>15.719999999999999</v>
      </c>
      <c r="J103" s="11">
        <v>156.0</v>
      </c>
      <c r="K103" s="11">
        <v>204.35999999999999</v>
      </c>
      <c r="L103" s="11" t="s">
        <v>32</v>
      </c>
    </row>
    <row r="104">
      <c r="A104" s="10">
        <v>44320.0</v>
      </c>
      <c r="B104" s="10" t="s">
        <v>21</v>
      </c>
      <c r="C104" s="11" t="s">
        <v>25</v>
      </c>
      <c r="D104" s="11">
        <v>4.0</v>
      </c>
      <c r="E104" s="11" t="s">
        <v>22</v>
      </c>
      <c r="F104" s="11" t="s">
        <v>20</v>
      </c>
      <c r="G104" s="11">
        <v>0.0</v>
      </c>
      <c r="H104" s="11">
        <v>112.0</v>
      </c>
      <c r="I104" s="11">
        <v>146.72</v>
      </c>
      <c r="J104" s="11">
        <v>448.0</v>
      </c>
      <c r="K104" s="11">
        <v>586.88</v>
      </c>
      <c r="L104" s="11" t="s">
        <v>32</v>
      </c>
    </row>
    <row r="105">
      <c r="A105" s="10">
        <v>44321.0</v>
      </c>
      <c r="B105" s="10" t="s">
        <v>13</v>
      </c>
      <c r="C105" s="11" t="s">
        <v>14</v>
      </c>
      <c r="D105" s="11">
        <v>13.0</v>
      </c>
      <c r="E105" s="11" t="s">
        <v>22</v>
      </c>
      <c r="F105" s="11" t="s">
        <v>20</v>
      </c>
      <c r="G105" s="11">
        <v>0.0</v>
      </c>
      <c r="H105" s="11">
        <v>6.0</v>
      </c>
      <c r="I105" s="11">
        <v>7.859999999999999</v>
      </c>
      <c r="J105" s="11">
        <v>78.0</v>
      </c>
      <c r="K105" s="11">
        <v>102.17999999999999</v>
      </c>
      <c r="L105" s="11" t="s">
        <v>32</v>
      </c>
    </row>
    <row r="106">
      <c r="A106" s="10">
        <v>44322.0</v>
      </c>
      <c r="B106" s="10" t="s">
        <v>28</v>
      </c>
      <c r="C106" s="11" t="s">
        <v>23</v>
      </c>
      <c r="D106" s="11">
        <v>15.0</v>
      </c>
      <c r="E106" s="11" t="s">
        <v>22</v>
      </c>
      <c r="F106" s="11" t="s">
        <v>16</v>
      </c>
      <c r="G106" s="11">
        <v>0.0</v>
      </c>
      <c r="H106" s="11">
        <v>83.0</v>
      </c>
      <c r="I106" s="11">
        <v>94.62</v>
      </c>
      <c r="J106" s="11">
        <v>1245.0</v>
      </c>
      <c r="K106" s="11">
        <v>1419.3000000000002</v>
      </c>
      <c r="L106" s="11" t="s">
        <v>32</v>
      </c>
    </row>
    <row r="107">
      <c r="A107" s="10">
        <v>44322.0</v>
      </c>
      <c r="B107" s="10" t="s">
        <v>13</v>
      </c>
      <c r="C107" s="11" t="s">
        <v>24</v>
      </c>
      <c r="D107" s="11">
        <v>6.0</v>
      </c>
      <c r="E107" s="11" t="s">
        <v>16</v>
      </c>
      <c r="F107" s="11" t="s">
        <v>16</v>
      </c>
      <c r="G107" s="11">
        <v>0.0</v>
      </c>
      <c r="H107" s="11">
        <v>6.0</v>
      </c>
      <c r="I107" s="11">
        <v>7.859999999999999</v>
      </c>
      <c r="J107" s="11">
        <v>36.0</v>
      </c>
      <c r="K107" s="11">
        <v>47.16</v>
      </c>
      <c r="L107" s="11" t="s">
        <v>32</v>
      </c>
    </row>
    <row r="108">
      <c r="A108" s="10">
        <v>44323.0</v>
      </c>
      <c r="B108" s="10" t="s">
        <v>21</v>
      </c>
      <c r="C108" s="11" t="s">
        <v>14</v>
      </c>
      <c r="D108" s="11">
        <v>1.0</v>
      </c>
      <c r="E108" s="11" t="s">
        <v>22</v>
      </c>
      <c r="F108" s="11" t="s">
        <v>20</v>
      </c>
      <c r="G108" s="11">
        <v>0.0</v>
      </c>
      <c r="H108" s="11">
        <v>37.0</v>
      </c>
      <c r="I108" s="11">
        <v>49.21</v>
      </c>
      <c r="J108" s="11">
        <v>37.0</v>
      </c>
      <c r="K108" s="11">
        <v>49.21</v>
      </c>
      <c r="L108" s="11" t="s">
        <v>32</v>
      </c>
    </row>
    <row r="109">
      <c r="A109" s="10">
        <v>44325.0</v>
      </c>
      <c r="B109" s="10" t="s">
        <v>18</v>
      </c>
      <c r="C109" s="11" t="s">
        <v>23</v>
      </c>
      <c r="D109" s="11">
        <v>6.0</v>
      </c>
      <c r="E109" s="11" t="s">
        <v>16</v>
      </c>
      <c r="F109" s="11" t="s">
        <v>16</v>
      </c>
      <c r="G109" s="11">
        <v>0.0</v>
      </c>
      <c r="H109" s="11">
        <v>13.0</v>
      </c>
      <c r="I109" s="11">
        <v>16.64</v>
      </c>
      <c r="J109" s="11">
        <v>78.0</v>
      </c>
      <c r="K109" s="11">
        <v>99.84</v>
      </c>
      <c r="L109" s="11" t="s">
        <v>32</v>
      </c>
    </row>
    <row r="110">
      <c r="A110" s="10">
        <v>44325.0</v>
      </c>
      <c r="B110" s="10" t="s">
        <v>18</v>
      </c>
      <c r="C110" s="11" t="s">
        <v>24</v>
      </c>
      <c r="D110" s="11">
        <v>8.0</v>
      </c>
      <c r="E110" s="11" t="s">
        <v>22</v>
      </c>
      <c r="F110" s="11" t="s">
        <v>20</v>
      </c>
      <c r="G110" s="11">
        <v>0.0</v>
      </c>
      <c r="H110" s="11">
        <v>37.0</v>
      </c>
      <c r="I110" s="11">
        <v>41.81</v>
      </c>
      <c r="J110" s="11">
        <v>296.0</v>
      </c>
      <c r="K110" s="11">
        <v>334.48</v>
      </c>
      <c r="L110" s="11" t="s">
        <v>32</v>
      </c>
    </row>
    <row r="111">
      <c r="A111" s="10">
        <v>44328.0</v>
      </c>
      <c r="B111" s="10" t="s">
        <v>28</v>
      </c>
      <c r="C111" s="11" t="s">
        <v>25</v>
      </c>
      <c r="D111" s="11">
        <v>3.0</v>
      </c>
      <c r="E111" s="11" t="s">
        <v>22</v>
      </c>
      <c r="F111" s="11" t="s">
        <v>16</v>
      </c>
      <c r="G111" s="11">
        <v>0.0</v>
      </c>
      <c r="H111" s="11">
        <v>13.0</v>
      </c>
      <c r="I111" s="11">
        <v>16.64</v>
      </c>
      <c r="J111" s="11">
        <v>39.0</v>
      </c>
      <c r="K111" s="11">
        <v>49.92</v>
      </c>
      <c r="L111" s="11" t="s">
        <v>32</v>
      </c>
    </row>
    <row r="112">
      <c r="A112" s="10">
        <v>44328.0</v>
      </c>
      <c r="B112" s="10" t="s">
        <v>13</v>
      </c>
      <c r="C112" s="11" t="s">
        <v>23</v>
      </c>
      <c r="D112" s="11">
        <v>15.0</v>
      </c>
      <c r="E112" s="11" t="s">
        <v>22</v>
      </c>
      <c r="F112" s="11" t="s">
        <v>16</v>
      </c>
      <c r="G112" s="11">
        <v>0.0</v>
      </c>
      <c r="H112" s="11">
        <v>5.0</v>
      </c>
      <c r="I112" s="11">
        <v>6.7</v>
      </c>
      <c r="J112" s="11">
        <v>75.0</v>
      </c>
      <c r="K112" s="11">
        <v>100.5</v>
      </c>
      <c r="L112" s="11" t="s">
        <v>32</v>
      </c>
    </row>
    <row r="113">
      <c r="A113" s="10">
        <v>44329.0</v>
      </c>
      <c r="B113" s="10" t="s">
        <v>28</v>
      </c>
      <c r="C113" s="11" t="s">
        <v>14</v>
      </c>
      <c r="D113" s="11">
        <v>4.0</v>
      </c>
      <c r="E113" s="11" t="s">
        <v>22</v>
      </c>
      <c r="F113" s="11" t="s">
        <v>16</v>
      </c>
      <c r="G113" s="11">
        <v>0.0</v>
      </c>
      <c r="H113" s="11">
        <v>47.0</v>
      </c>
      <c r="I113" s="11">
        <v>53.11</v>
      </c>
      <c r="J113" s="11">
        <v>188.0</v>
      </c>
      <c r="K113" s="11">
        <v>212.44</v>
      </c>
      <c r="L113" s="11" t="s">
        <v>32</v>
      </c>
    </row>
    <row r="114">
      <c r="A114" s="10">
        <v>44336.0</v>
      </c>
      <c r="B114" s="10" t="s">
        <v>18</v>
      </c>
      <c r="C114" s="11" t="s">
        <v>24</v>
      </c>
      <c r="D114" s="11">
        <v>2.0</v>
      </c>
      <c r="E114" s="11" t="s">
        <v>16</v>
      </c>
      <c r="F114" s="11" t="s">
        <v>20</v>
      </c>
      <c r="G114" s="11">
        <v>0.0</v>
      </c>
      <c r="H114" s="11">
        <v>120.0</v>
      </c>
      <c r="I114" s="11">
        <v>162.0</v>
      </c>
      <c r="J114" s="11">
        <v>240.0</v>
      </c>
      <c r="K114" s="11">
        <v>324.0</v>
      </c>
      <c r="L114" s="11" t="s">
        <v>32</v>
      </c>
    </row>
    <row r="115">
      <c r="A115" s="10">
        <v>44339.0</v>
      </c>
      <c r="B115" s="10" t="s">
        <v>18</v>
      </c>
      <c r="C115" s="11" t="s">
        <v>14</v>
      </c>
      <c r="D115" s="11">
        <v>11.0</v>
      </c>
      <c r="E115" s="11" t="s">
        <v>22</v>
      </c>
      <c r="F115" s="11" t="s">
        <v>16</v>
      </c>
      <c r="G115" s="11">
        <v>0.0</v>
      </c>
      <c r="H115" s="11">
        <v>90.0</v>
      </c>
      <c r="I115" s="11">
        <v>115.2</v>
      </c>
      <c r="J115" s="11">
        <v>990.0</v>
      </c>
      <c r="K115" s="11">
        <v>1267.2</v>
      </c>
      <c r="L115" s="11" t="s">
        <v>32</v>
      </c>
    </row>
    <row r="116">
      <c r="A116" s="10">
        <v>44346.0</v>
      </c>
      <c r="B116" s="10" t="s">
        <v>13</v>
      </c>
      <c r="C116" s="11" t="s">
        <v>14</v>
      </c>
      <c r="D116" s="11">
        <v>13.0</v>
      </c>
      <c r="E116" s="11" t="s">
        <v>16</v>
      </c>
      <c r="F116" s="11" t="s">
        <v>16</v>
      </c>
      <c r="G116" s="11">
        <v>0.0</v>
      </c>
      <c r="H116" s="11">
        <v>141.0</v>
      </c>
      <c r="I116" s="11">
        <v>149.46</v>
      </c>
      <c r="J116" s="11">
        <v>1833.0</v>
      </c>
      <c r="K116" s="11">
        <v>1942.98</v>
      </c>
      <c r="L116" s="11" t="s">
        <v>32</v>
      </c>
    </row>
    <row r="117">
      <c r="A117" s="10">
        <v>44346.0</v>
      </c>
      <c r="B117" s="10" t="s">
        <v>18</v>
      </c>
      <c r="C117" s="11" t="s">
        <v>14</v>
      </c>
      <c r="D117" s="11">
        <v>6.0</v>
      </c>
      <c r="E117" s="11" t="s">
        <v>16</v>
      </c>
      <c r="F117" s="11" t="s">
        <v>20</v>
      </c>
      <c r="G117" s="11">
        <v>0.0</v>
      </c>
      <c r="H117" s="11">
        <v>112.0</v>
      </c>
      <c r="I117" s="11">
        <v>122.08</v>
      </c>
      <c r="J117" s="11">
        <v>672.0</v>
      </c>
      <c r="K117" s="11">
        <v>732.48</v>
      </c>
      <c r="L117" s="11" t="s">
        <v>32</v>
      </c>
    </row>
    <row r="118">
      <c r="A118" s="10">
        <v>44350.0</v>
      </c>
      <c r="B118" s="10" t="s">
        <v>28</v>
      </c>
      <c r="C118" s="11" t="s">
        <v>25</v>
      </c>
      <c r="D118" s="11">
        <v>10.0</v>
      </c>
      <c r="E118" s="11" t="s">
        <v>22</v>
      </c>
      <c r="F118" s="11" t="s">
        <v>20</v>
      </c>
      <c r="G118" s="11">
        <v>0.0</v>
      </c>
      <c r="H118" s="11">
        <v>126.0</v>
      </c>
      <c r="I118" s="11">
        <v>162.54</v>
      </c>
      <c r="J118" s="11">
        <v>1260.0</v>
      </c>
      <c r="K118" s="11">
        <v>1625.3999999999999</v>
      </c>
      <c r="L118" s="11" t="s">
        <v>33</v>
      </c>
    </row>
    <row r="119">
      <c r="A119" s="10">
        <v>44351.0</v>
      </c>
      <c r="B119" s="10" t="s">
        <v>18</v>
      </c>
      <c r="C119" s="11" t="s">
        <v>23</v>
      </c>
      <c r="D119" s="11">
        <v>8.0</v>
      </c>
      <c r="E119" s="11" t="s">
        <v>15</v>
      </c>
      <c r="F119" s="11" t="s">
        <v>16</v>
      </c>
      <c r="G119" s="11">
        <v>0.0</v>
      </c>
      <c r="H119" s="11">
        <v>61.0</v>
      </c>
      <c r="I119" s="11">
        <v>76.25</v>
      </c>
      <c r="J119" s="11">
        <v>488.0</v>
      </c>
      <c r="K119" s="11">
        <v>610.0</v>
      </c>
      <c r="L119" s="11" t="s">
        <v>33</v>
      </c>
    </row>
    <row r="120">
      <c r="A120" s="10">
        <v>44351.0</v>
      </c>
      <c r="B120" s="10" t="s">
        <v>21</v>
      </c>
      <c r="C120" s="11" t="s">
        <v>14</v>
      </c>
      <c r="D120" s="11">
        <v>12.0</v>
      </c>
      <c r="E120" s="11" t="s">
        <v>16</v>
      </c>
      <c r="F120" s="11" t="s">
        <v>20</v>
      </c>
      <c r="G120" s="11">
        <v>0.0</v>
      </c>
      <c r="H120" s="11">
        <v>61.0</v>
      </c>
      <c r="I120" s="11">
        <v>76.25</v>
      </c>
      <c r="J120" s="11">
        <v>732.0</v>
      </c>
      <c r="K120" s="11">
        <v>915.0</v>
      </c>
      <c r="L120" s="11" t="s">
        <v>33</v>
      </c>
    </row>
    <row r="121">
      <c r="A121" s="10">
        <v>44352.0</v>
      </c>
      <c r="B121" s="10" t="s">
        <v>28</v>
      </c>
      <c r="C121" s="11" t="s">
        <v>25</v>
      </c>
      <c r="D121" s="11">
        <v>15.0</v>
      </c>
      <c r="E121" s="11" t="s">
        <v>15</v>
      </c>
      <c r="F121" s="11" t="s">
        <v>16</v>
      </c>
      <c r="G121" s="11">
        <v>0.0</v>
      </c>
      <c r="H121" s="11">
        <v>121.0</v>
      </c>
      <c r="I121" s="11">
        <v>141.57</v>
      </c>
      <c r="J121" s="11">
        <v>1815.0</v>
      </c>
      <c r="K121" s="11">
        <v>2123.5499999999997</v>
      </c>
      <c r="L121" s="11" t="s">
        <v>33</v>
      </c>
    </row>
    <row r="122">
      <c r="A122" s="10">
        <v>44352.0</v>
      </c>
      <c r="B122" s="10" t="s">
        <v>21</v>
      </c>
      <c r="C122" s="11" t="s">
        <v>23</v>
      </c>
      <c r="D122" s="11">
        <v>10.0</v>
      </c>
      <c r="E122" s="11" t="s">
        <v>22</v>
      </c>
      <c r="F122" s="11" t="s">
        <v>16</v>
      </c>
      <c r="G122" s="11">
        <v>0.0</v>
      </c>
      <c r="H122" s="11">
        <v>5.0</v>
      </c>
      <c r="I122" s="11">
        <v>6.7</v>
      </c>
      <c r="J122" s="11">
        <v>50.0</v>
      </c>
      <c r="K122" s="11">
        <v>67.0</v>
      </c>
      <c r="L122" s="11" t="s">
        <v>33</v>
      </c>
    </row>
    <row r="123">
      <c r="A123" s="10">
        <v>44353.0</v>
      </c>
      <c r="B123" s="10" t="s">
        <v>28</v>
      </c>
      <c r="C123" s="11" t="s">
        <v>19</v>
      </c>
      <c r="D123" s="11">
        <v>6.0</v>
      </c>
      <c r="E123" s="11" t="s">
        <v>22</v>
      </c>
      <c r="F123" s="11" t="s">
        <v>16</v>
      </c>
      <c r="G123" s="11">
        <v>0.0</v>
      </c>
      <c r="H123" s="11">
        <v>95.0</v>
      </c>
      <c r="I123" s="11">
        <v>119.7</v>
      </c>
      <c r="J123" s="11">
        <v>570.0</v>
      </c>
      <c r="K123" s="11">
        <v>718.2</v>
      </c>
      <c r="L123" s="11" t="s">
        <v>33</v>
      </c>
    </row>
    <row r="124">
      <c r="A124" s="10">
        <v>44355.0</v>
      </c>
      <c r="B124" s="10" t="s">
        <v>21</v>
      </c>
      <c r="C124" s="11" t="s">
        <v>24</v>
      </c>
      <c r="D124" s="11">
        <v>11.0</v>
      </c>
      <c r="E124" s="11" t="s">
        <v>22</v>
      </c>
      <c r="F124" s="11" t="s">
        <v>16</v>
      </c>
      <c r="G124" s="11">
        <v>0.0</v>
      </c>
      <c r="H124" s="11">
        <v>37.0</v>
      </c>
      <c r="I124" s="11">
        <v>41.81</v>
      </c>
      <c r="J124" s="11">
        <v>407.0</v>
      </c>
      <c r="K124" s="11">
        <v>459.91</v>
      </c>
      <c r="L124" s="11" t="s">
        <v>33</v>
      </c>
    </row>
    <row r="125">
      <c r="A125" s="10">
        <v>44355.0</v>
      </c>
      <c r="B125" s="10" t="s">
        <v>18</v>
      </c>
      <c r="C125" s="11" t="s">
        <v>19</v>
      </c>
      <c r="D125" s="11">
        <v>11.0</v>
      </c>
      <c r="E125" s="11" t="s">
        <v>15</v>
      </c>
      <c r="F125" s="11" t="s">
        <v>20</v>
      </c>
      <c r="G125" s="11">
        <v>0.0</v>
      </c>
      <c r="H125" s="11">
        <v>44.0</v>
      </c>
      <c r="I125" s="11">
        <v>48.84</v>
      </c>
      <c r="J125" s="11">
        <v>484.0</v>
      </c>
      <c r="K125" s="11">
        <v>537.24</v>
      </c>
      <c r="L125" s="11" t="s">
        <v>33</v>
      </c>
    </row>
    <row r="126">
      <c r="A126" s="10">
        <v>44356.0</v>
      </c>
      <c r="B126" s="10" t="s">
        <v>21</v>
      </c>
      <c r="C126" s="11" t="s">
        <v>24</v>
      </c>
      <c r="D126" s="11">
        <v>7.0</v>
      </c>
      <c r="E126" s="11" t="s">
        <v>22</v>
      </c>
      <c r="F126" s="11" t="s">
        <v>16</v>
      </c>
      <c r="G126" s="11">
        <v>0.0</v>
      </c>
      <c r="H126" s="11">
        <v>98.0</v>
      </c>
      <c r="I126" s="11">
        <v>103.88</v>
      </c>
      <c r="J126" s="11">
        <v>686.0</v>
      </c>
      <c r="K126" s="11">
        <v>727.16</v>
      </c>
      <c r="L126" s="11" t="s">
        <v>33</v>
      </c>
    </row>
    <row r="127">
      <c r="A127" s="10">
        <v>44358.0</v>
      </c>
      <c r="B127" s="10" t="s">
        <v>21</v>
      </c>
      <c r="C127" s="11" t="s">
        <v>24</v>
      </c>
      <c r="D127" s="11">
        <v>12.0</v>
      </c>
      <c r="E127" s="11" t="s">
        <v>15</v>
      </c>
      <c r="F127" s="11" t="s">
        <v>20</v>
      </c>
      <c r="G127" s="11">
        <v>0.0</v>
      </c>
      <c r="H127" s="11">
        <v>89.0</v>
      </c>
      <c r="I127" s="11">
        <v>117.48</v>
      </c>
      <c r="J127" s="11">
        <v>1068.0</v>
      </c>
      <c r="K127" s="11">
        <v>1409.76</v>
      </c>
      <c r="L127" s="11" t="s">
        <v>33</v>
      </c>
    </row>
    <row r="128">
      <c r="A128" s="10">
        <v>44359.0</v>
      </c>
      <c r="B128" s="10" t="s">
        <v>21</v>
      </c>
      <c r="C128" s="11" t="s">
        <v>23</v>
      </c>
      <c r="D128" s="11">
        <v>6.0</v>
      </c>
      <c r="E128" s="11" t="s">
        <v>22</v>
      </c>
      <c r="F128" s="11" t="s">
        <v>16</v>
      </c>
      <c r="G128" s="11">
        <v>0.0</v>
      </c>
      <c r="H128" s="11">
        <v>138.0</v>
      </c>
      <c r="I128" s="11">
        <v>173.88</v>
      </c>
      <c r="J128" s="11">
        <v>828.0</v>
      </c>
      <c r="K128" s="11">
        <v>1043.28</v>
      </c>
      <c r="L128" s="11" t="s">
        <v>33</v>
      </c>
    </row>
    <row r="129">
      <c r="A129" s="10">
        <v>44361.0</v>
      </c>
      <c r="B129" s="10" t="s">
        <v>21</v>
      </c>
      <c r="C129" s="11" t="s">
        <v>23</v>
      </c>
      <c r="D129" s="11">
        <v>10.0</v>
      </c>
      <c r="E129" s="11" t="s">
        <v>16</v>
      </c>
      <c r="F129" s="11" t="s">
        <v>20</v>
      </c>
      <c r="G129" s="11">
        <v>0.0</v>
      </c>
      <c r="H129" s="11">
        <v>7.0</v>
      </c>
      <c r="I129" s="11">
        <v>8.33</v>
      </c>
      <c r="J129" s="11">
        <v>70.0</v>
      </c>
      <c r="K129" s="11">
        <v>83.3</v>
      </c>
      <c r="L129" s="11" t="s">
        <v>33</v>
      </c>
    </row>
    <row r="130">
      <c r="A130" s="10">
        <v>44363.0</v>
      </c>
      <c r="B130" s="10" t="s">
        <v>18</v>
      </c>
      <c r="C130" s="11" t="s">
        <v>24</v>
      </c>
      <c r="D130" s="11">
        <v>5.0</v>
      </c>
      <c r="E130" s="11" t="s">
        <v>15</v>
      </c>
      <c r="F130" s="11" t="s">
        <v>20</v>
      </c>
      <c r="G130" s="11">
        <v>0.0</v>
      </c>
      <c r="H130" s="11">
        <v>150.0</v>
      </c>
      <c r="I130" s="11">
        <v>210.0</v>
      </c>
      <c r="J130" s="11">
        <v>750.0</v>
      </c>
      <c r="K130" s="11">
        <v>1050.0</v>
      </c>
      <c r="L130" s="11" t="s">
        <v>33</v>
      </c>
    </row>
    <row r="131">
      <c r="A131" s="10">
        <v>44363.0</v>
      </c>
      <c r="B131" s="10" t="s">
        <v>28</v>
      </c>
      <c r="C131" s="11" t="s">
        <v>19</v>
      </c>
      <c r="D131" s="11">
        <v>12.0</v>
      </c>
      <c r="E131" s="11" t="s">
        <v>16</v>
      </c>
      <c r="F131" s="11" t="s">
        <v>20</v>
      </c>
      <c r="G131" s="11">
        <v>0.0</v>
      </c>
      <c r="H131" s="11">
        <v>12.0</v>
      </c>
      <c r="I131" s="11">
        <v>15.719999999999999</v>
      </c>
      <c r="J131" s="11">
        <v>144.0</v>
      </c>
      <c r="K131" s="11">
        <v>188.64</v>
      </c>
      <c r="L131" s="11" t="s">
        <v>33</v>
      </c>
    </row>
    <row r="132">
      <c r="A132" s="10">
        <v>44363.0</v>
      </c>
      <c r="B132" s="10" t="s">
        <v>28</v>
      </c>
      <c r="C132" s="11" t="s">
        <v>25</v>
      </c>
      <c r="D132" s="11">
        <v>11.0</v>
      </c>
      <c r="E132" s="11" t="s">
        <v>22</v>
      </c>
      <c r="F132" s="11" t="s">
        <v>20</v>
      </c>
      <c r="G132" s="11">
        <v>0.0</v>
      </c>
      <c r="H132" s="11">
        <v>37.0</v>
      </c>
      <c r="I132" s="11">
        <v>42.55</v>
      </c>
      <c r="J132" s="11">
        <v>407.0</v>
      </c>
      <c r="K132" s="11">
        <v>468.04999999999995</v>
      </c>
      <c r="L132" s="11" t="s">
        <v>33</v>
      </c>
    </row>
    <row r="133">
      <c r="A133" s="10">
        <v>44365.0</v>
      </c>
      <c r="B133" s="10" t="s">
        <v>13</v>
      </c>
      <c r="C133" s="11" t="s">
        <v>14</v>
      </c>
      <c r="D133" s="11">
        <v>13.0</v>
      </c>
      <c r="E133" s="11" t="s">
        <v>22</v>
      </c>
      <c r="F133" s="11" t="s">
        <v>20</v>
      </c>
      <c r="G133" s="11">
        <v>0.0</v>
      </c>
      <c r="H133" s="11">
        <v>7.0</v>
      </c>
      <c r="I133" s="11">
        <v>8.33</v>
      </c>
      <c r="J133" s="11">
        <v>91.0</v>
      </c>
      <c r="K133" s="11">
        <v>108.29</v>
      </c>
      <c r="L133" s="11" t="s">
        <v>33</v>
      </c>
    </row>
    <row r="134">
      <c r="A134" s="10">
        <v>44366.0</v>
      </c>
      <c r="B134" s="10" t="s">
        <v>28</v>
      </c>
      <c r="C134" s="11" t="s">
        <v>24</v>
      </c>
      <c r="D134" s="11">
        <v>5.0</v>
      </c>
      <c r="E134" s="11" t="s">
        <v>22</v>
      </c>
      <c r="F134" s="11" t="s">
        <v>16</v>
      </c>
      <c r="G134" s="11">
        <v>0.0</v>
      </c>
      <c r="H134" s="11">
        <v>138.0</v>
      </c>
      <c r="I134" s="11">
        <v>173.88</v>
      </c>
      <c r="J134" s="11">
        <v>690.0</v>
      </c>
      <c r="K134" s="11">
        <v>869.4</v>
      </c>
      <c r="L134" s="11" t="s">
        <v>33</v>
      </c>
    </row>
    <row r="135">
      <c r="A135" s="10">
        <v>44367.0</v>
      </c>
      <c r="B135" s="10" t="s">
        <v>28</v>
      </c>
      <c r="C135" s="11" t="s">
        <v>25</v>
      </c>
      <c r="D135" s="11">
        <v>1.0</v>
      </c>
      <c r="E135" s="11" t="s">
        <v>15</v>
      </c>
      <c r="F135" s="11" t="s">
        <v>20</v>
      </c>
      <c r="G135" s="11">
        <v>0.0</v>
      </c>
      <c r="H135" s="11">
        <v>13.0</v>
      </c>
      <c r="I135" s="11">
        <v>16.64</v>
      </c>
      <c r="J135" s="11">
        <v>13.0</v>
      </c>
      <c r="K135" s="11">
        <v>16.64</v>
      </c>
      <c r="L135" s="11" t="s">
        <v>33</v>
      </c>
    </row>
    <row r="136">
      <c r="A136" s="10">
        <v>44370.0</v>
      </c>
      <c r="B136" s="10" t="s">
        <v>13</v>
      </c>
      <c r="C136" s="11" t="s">
        <v>19</v>
      </c>
      <c r="D136" s="11">
        <v>4.0</v>
      </c>
      <c r="E136" s="11" t="s">
        <v>22</v>
      </c>
      <c r="F136" s="11" t="s">
        <v>16</v>
      </c>
      <c r="G136" s="11">
        <v>0.0</v>
      </c>
      <c r="H136" s="11">
        <v>13.0</v>
      </c>
      <c r="I136" s="11">
        <v>16.64</v>
      </c>
      <c r="J136" s="11">
        <v>52.0</v>
      </c>
      <c r="K136" s="11">
        <v>66.56</v>
      </c>
      <c r="L136" s="11" t="s">
        <v>33</v>
      </c>
    </row>
    <row r="137">
      <c r="A137" s="10">
        <v>44371.0</v>
      </c>
      <c r="B137" s="10" t="s">
        <v>28</v>
      </c>
      <c r="C137" s="11" t="s">
        <v>24</v>
      </c>
      <c r="D137" s="11">
        <v>13.0</v>
      </c>
      <c r="E137" s="11" t="s">
        <v>22</v>
      </c>
      <c r="F137" s="11" t="s">
        <v>16</v>
      </c>
      <c r="G137" s="11">
        <v>0.0</v>
      </c>
      <c r="H137" s="11">
        <v>44.0</v>
      </c>
      <c r="I137" s="11">
        <v>48.4</v>
      </c>
      <c r="J137" s="11">
        <v>572.0</v>
      </c>
      <c r="K137" s="11">
        <v>629.1999999999999</v>
      </c>
      <c r="L137" s="11" t="s">
        <v>33</v>
      </c>
    </row>
    <row r="138">
      <c r="A138" s="10">
        <v>44373.0</v>
      </c>
      <c r="B138" s="10" t="s">
        <v>13</v>
      </c>
      <c r="C138" s="11" t="s">
        <v>24</v>
      </c>
      <c r="D138" s="11">
        <v>7.0</v>
      </c>
      <c r="E138" s="11" t="s">
        <v>16</v>
      </c>
      <c r="F138" s="11" t="s">
        <v>16</v>
      </c>
      <c r="G138" s="11">
        <v>0.0</v>
      </c>
      <c r="H138" s="11">
        <v>6.0</v>
      </c>
      <c r="I138" s="11">
        <v>7.859999999999999</v>
      </c>
      <c r="J138" s="11">
        <v>42.0</v>
      </c>
      <c r="K138" s="11">
        <v>55.019999999999996</v>
      </c>
      <c r="L138" s="11" t="s">
        <v>33</v>
      </c>
    </row>
    <row r="139">
      <c r="A139" s="10">
        <v>44374.0</v>
      </c>
      <c r="B139" s="10" t="s">
        <v>18</v>
      </c>
      <c r="C139" s="11" t="s">
        <v>24</v>
      </c>
      <c r="D139" s="11">
        <v>11.0</v>
      </c>
      <c r="E139" s="11" t="s">
        <v>22</v>
      </c>
      <c r="F139" s="11" t="s">
        <v>20</v>
      </c>
      <c r="G139" s="11">
        <v>0.0</v>
      </c>
      <c r="H139" s="11">
        <v>133.0</v>
      </c>
      <c r="I139" s="11">
        <v>155.61</v>
      </c>
      <c r="J139" s="11">
        <v>1463.0</v>
      </c>
      <c r="K139" s="11">
        <v>1711.71</v>
      </c>
      <c r="L139" s="11" t="s">
        <v>33</v>
      </c>
    </row>
    <row r="140">
      <c r="A140" s="10">
        <v>44375.0</v>
      </c>
      <c r="B140" s="10" t="s">
        <v>28</v>
      </c>
      <c r="C140" s="11" t="s">
        <v>25</v>
      </c>
      <c r="D140" s="11">
        <v>2.0</v>
      </c>
      <c r="E140" s="11" t="s">
        <v>16</v>
      </c>
      <c r="F140" s="11" t="s">
        <v>20</v>
      </c>
      <c r="G140" s="11">
        <v>0.0</v>
      </c>
      <c r="H140" s="11">
        <v>126.0</v>
      </c>
      <c r="I140" s="11">
        <v>162.54</v>
      </c>
      <c r="J140" s="11">
        <v>252.0</v>
      </c>
      <c r="K140" s="11">
        <v>325.08</v>
      </c>
      <c r="L140" s="11" t="s">
        <v>33</v>
      </c>
    </row>
    <row r="141">
      <c r="A141" s="10">
        <v>44375.0</v>
      </c>
      <c r="B141" s="10" t="s">
        <v>18</v>
      </c>
      <c r="C141" s="11" t="s">
        <v>25</v>
      </c>
      <c r="D141" s="11">
        <v>7.0</v>
      </c>
      <c r="E141" s="11" t="s">
        <v>16</v>
      </c>
      <c r="F141" s="11" t="s">
        <v>16</v>
      </c>
      <c r="G141" s="11">
        <v>0.0</v>
      </c>
      <c r="H141" s="11">
        <v>5.0</v>
      </c>
      <c r="I141" s="11">
        <v>6.7</v>
      </c>
      <c r="J141" s="11">
        <v>35.0</v>
      </c>
      <c r="K141" s="11">
        <v>46.9</v>
      </c>
      <c r="L141" s="11" t="s">
        <v>33</v>
      </c>
    </row>
    <row r="142">
      <c r="A142" s="10">
        <v>44376.0</v>
      </c>
      <c r="B142" s="10" t="s">
        <v>13</v>
      </c>
      <c r="C142" s="11" t="s">
        <v>19</v>
      </c>
      <c r="D142" s="11">
        <v>4.0</v>
      </c>
      <c r="E142" s="11" t="s">
        <v>22</v>
      </c>
      <c r="F142" s="11" t="s">
        <v>16</v>
      </c>
      <c r="G142" s="11">
        <v>0.0</v>
      </c>
      <c r="H142" s="11">
        <v>112.0</v>
      </c>
      <c r="I142" s="11">
        <v>146.72</v>
      </c>
      <c r="J142" s="11">
        <v>448.0</v>
      </c>
      <c r="K142" s="11">
        <v>586.88</v>
      </c>
      <c r="L142" s="11" t="s">
        <v>33</v>
      </c>
    </row>
    <row r="143">
      <c r="A143" s="10">
        <v>44378.0</v>
      </c>
      <c r="B143" s="10" t="s">
        <v>21</v>
      </c>
      <c r="C143" s="11" t="s">
        <v>14</v>
      </c>
      <c r="D143" s="11">
        <v>11.0</v>
      </c>
      <c r="E143" s="11" t="s">
        <v>22</v>
      </c>
      <c r="F143" s="11" t="s">
        <v>20</v>
      </c>
      <c r="G143" s="11">
        <v>0.0</v>
      </c>
      <c r="H143" s="11">
        <v>133.0</v>
      </c>
      <c r="I143" s="11">
        <v>155.61</v>
      </c>
      <c r="J143" s="11">
        <v>1463.0</v>
      </c>
      <c r="K143" s="11">
        <v>1711.71</v>
      </c>
      <c r="L143" s="11" t="s">
        <v>34</v>
      </c>
    </row>
    <row r="144">
      <c r="A144" s="10">
        <v>44379.0</v>
      </c>
      <c r="B144" s="10" t="s">
        <v>13</v>
      </c>
      <c r="C144" s="11" t="s">
        <v>25</v>
      </c>
      <c r="D144" s="11">
        <v>11.0</v>
      </c>
      <c r="E144" s="11" t="s">
        <v>22</v>
      </c>
      <c r="F144" s="11" t="s">
        <v>20</v>
      </c>
      <c r="G144" s="11">
        <v>0.0</v>
      </c>
      <c r="H144" s="11">
        <v>148.0</v>
      </c>
      <c r="I144" s="11">
        <v>164.28</v>
      </c>
      <c r="J144" s="11">
        <v>1628.0</v>
      </c>
      <c r="K144" s="11">
        <v>1807.08</v>
      </c>
      <c r="L144" s="11" t="s">
        <v>34</v>
      </c>
    </row>
    <row r="145">
      <c r="A145" s="10">
        <v>44380.0</v>
      </c>
      <c r="B145" s="10" t="s">
        <v>18</v>
      </c>
      <c r="C145" s="11" t="s">
        <v>19</v>
      </c>
      <c r="D145" s="11">
        <v>9.0</v>
      </c>
      <c r="E145" s="11" t="s">
        <v>16</v>
      </c>
      <c r="F145" s="11" t="s">
        <v>20</v>
      </c>
      <c r="G145" s="11">
        <v>0.0</v>
      </c>
      <c r="H145" s="11">
        <v>95.0</v>
      </c>
      <c r="I145" s="11">
        <v>119.7</v>
      </c>
      <c r="J145" s="11">
        <v>855.0</v>
      </c>
      <c r="K145" s="11">
        <v>1077.3</v>
      </c>
      <c r="L145" s="11" t="s">
        <v>34</v>
      </c>
    </row>
    <row r="146">
      <c r="A146" s="10">
        <v>44380.0</v>
      </c>
      <c r="B146" s="10" t="s">
        <v>21</v>
      </c>
      <c r="C146" s="11" t="s">
        <v>19</v>
      </c>
      <c r="D146" s="11">
        <v>8.0</v>
      </c>
      <c r="E146" s="11" t="s">
        <v>16</v>
      </c>
      <c r="F146" s="11" t="s">
        <v>20</v>
      </c>
      <c r="G146" s="11">
        <v>0.0</v>
      </c>
      <c r="H146" s="11">
        <v>71.0</v>
      </c>
      <c r="I146" s="11">
        <v>80.94</v>
      </c>
      <c r="J146" s="11">
        <v>568.0</v>
      </c>
      <c r="K146" s="11">
        <v>647.52</v>
      </c>
      <c r="L146" s="11" t="s">
        <v>34</v>
      </c>
    </row>
    <row r="147">
      <c r="A147" s="10">
        <v>44382.0</v>
      </c>
      <c r="B147" s="10" t="s">
        <v>13</v>
      </c>
      <c r="C147" s="11" t="s">
        <v>14</v>
      </c>
      <c r="D147" s="11">
        <v>8.0</v>
      </c>
      <c r="E147" s="11" t="s">
        <v>22</v>
      </c>
      <c r="F147" s="11" t="s">
        <v>16</v>
      </c>
      <c r="G147" s="11">
        <v>0.0</v>
      </c>
      <c r="H147" s="11">
        <v>105.0</v>
      </c>
      <c r="I147" s="11">
        <v>142.8</v>
      </c>
      <c r="J147" s="11">
        <v>840.0</v>
      </c>
      <c r="K147" s="11">
        <v>1142.4</v>
      </c>
      <c r="L147" s="11" t="s">
        <v>34</v>
      </c>
    </row>
    <row r="148">
      <c r="A148" s="10">
        <v>44383.0</v>
      </c>
      <c r="B148" s="10" t="s">
        <v>18</v>
      </c>
      <c r="C148" s="11" t="s">
        <v>24</v>
      </c>
      <c r="D148" s="11">
        <v>15.0</v>
      </c>
      <c r="E148" s="11" t="s">
        <v>22</v>
      </c>
      <c r="F148" s="11" t="s">
        <v>20</v>
      </c>
      <c r="G148" s="11">
        <v>0.0</v>
      </c>
      <c r="H148" s="11">
        <v>138.0</v>
      </c>
      <c r="I148" s="11">
        <v>173.88</v>
      </c>
      <c r="J148" s="11">
        <v>2070.0</v>
      </c>
      <c r="K148" s="11">
        <v>2608.2</v>
      </c>
      <c r="L148" s="11" t="s">
        <v>34</v>
      </c>
    </row>
    <row r="149">
      <c r="A149" s="10">
        <v>44385.0</v>
      </c>
      <c r="B149" s="10" t="s">
        <v>13</v>
      </c>
      <c r="C149" s="11" t="s">
        <v>24</v>
      </c>
      <c r="D149" s="11">
        <v>10.0</v>
      </c>
      <c r="E149" s="11" t="s">
        <v>22</v>
      </c>
      <c r="F149" s="11" t="s">
        <v>16</v>
      </c>
      <c r="G149" s="11">
        <v>0.0</v>
      </c>
      <c r="H149" s="11">
        <v>44.0</v>
      </c>
      <c r="I149" s="11">
        <v>48.84</v>
      </c>
      <c r="J149" s="11">
        <v>440.0</v>
      </c>
      <c r="K149" s="11">
        <v>488.40000000000003</v>
      </c>
      <c r="L149" s="11" t="s">
        <v>34</v>
      </c>
    </row>
    <row r="150">
      <c r="A150" s="10">
        <v>44387.0</v>
      </c>
      <c r="B150" s="10" t="s">
        <v>13</v>
      </c>
      <c r="C150" s="11" t="s">
        <v>14</v>
      </c>
      <c r="D150" s="11">
        <v>6.0</v>
      </c>
      <c r="E150" s="11" t="s">
        <v>15</v>
      </c>
      <c r="F150" s="11" t="s">
        <v>20</v>
      </c>
      <c r="G150" s="11">
        <v>0.0</v>
      </c>
      <c r="H150" s="11">
        <v>55.0</v>
      </c>
      <c r="I150" s="11">
        <v>58.3</v>
      </c>
      <c r="J150" s="11">
        <v>330.0</v>
      </c>
      <c r="K150" s="11">
        <v>349.79999999999995</v>
      </c>
      <c r="L150" s="11" t="s">
        <v>34</v>
      </c>
    </row>
    <row r="151">
      <c r="A151" s="10">
        <v>44388.0</v>
      </c>
      <c r="B151" s="10" t="s">
        <v>28</v>
      </c>
      <c r="C151" s="11" t="s">
        <v>25</v>
      </c>
      <c r="D151" s="11">
        <v>4.0</v>
      </c>
      <c r="E151" s="11" t="s">
        <v>15</v>
      </c>
      <c r="F151" s="11" t="s">
        <v>16</v>
      </c>
      <c r="G151" s="11">
        <v>0.0</v>
      </c>
      <c r="H151" s="11">
        <v>6.0</v>
      </c>
      <c r="I151" s="11">
        <v>7.859999999999999</v>
      </c>
      <c r="J151" s="11">
        <v>24.0</v>
      </c>
      <c r="K151" s="11">
        <v>31.439999999999998</v>
      </c>
      <c r="L151" s="11" t="s">
        <v>34</v>
      </c>
    </row>
    <row r="152">
      <c r="A152" s="10">
        <v>44390.0</v>
      </c>
      <c r="B152" s="10" t="s">
        <v>28</v>
      </c>
      <c r="C152" s="11" t="s">
        <v>19</v>
      </c>
      <c r="D152" s="11">
        <v>1.0</v>
      </c>
      <c r="E152" s="11" t="s">
        <v>22</v>
      </c>
      <c r="F152" s="11" t="s">
        <v>20</v>
      </c>
      <c r="G152" s="11">
        <v>0.0</v>
      </c>
      <c r="H152" s="11">
        <v>150.0</v>
      </c>
      <c r="I152" s="11">
        <v>210.0</v>
      </c>
      <c r="J152" s="11">
        <v>150.0</v>
      </c>
      <c r="K152" s="11">
        <v>210.0</v>
      </c>
      <c r="L152" s="11" t="s">
        <v>34</v>
      </c>
    </row>
    <row r="153">
      <c r="A153" s="10">
        <v>44393.0</v>
      </c>
      <c r="B153" s="10" t="s">
        <v>18</v>
      </c>
      <c r="C153" s="11" t="s">
        <v>23</v>
      </c>
      <c r="D153" s="11">
        <v>8.0</v>
      </c>
      <c r="E153" s="11" t="s">
        <v>15</v>
      </c>
      <c r="F153" s="11" t="s">
        <v>20</v>
      </c>
      <c r="G153" s="11">
        <v>0.0</v>
      </c>
      <c r="H153" s="11">
        <v>141.0</v>
      </c>
      <c r="I153" s="11">
        <v>149.46</v>
      </c>
      <c r="J153" s="11">
        <v>1128.0</v>
      </c>
      <c r="K153" s="11">
        <v>1195.68</v>
      </c>
      <c r="L153" s="11" t="s">
        <v>34</v>
      </c>
    </row>
    <row r="154">
      <c r="A154" s="10">
        <v>44395.0</v>
      </c>
      <c r="B154" s="10" t="s">
        <v>28</v>
      </c>
      <c r="C154" s="11" t="s">
        <v>14</v>
      </c>
      <c r="D154" s="11">
        <v>14.0</v>
      </c>
      <c r="E154" s="11" t="s">
        <v>16</v>
      </c>
      <c r="F154" s="11" t="s">
        <v>16</v>
      </c>
      <c r="G154" s="11">
        <v>0.0</v>
      </c>
      <c r="H154" s="11">
        <v>48.0</v>
      </c>
      <c r="I154" s="11">
        <v>57.120000000000005</v>
      </c>
      <c r="J154" s="11">
        <v>672.0</v>
      </c>
      <c r="K154" s="11">
        <v>799.6800000000001</v>
      </c>
      <c r="L154" s="11" t="s">
        <v>34</v>
      </c>
    </row>
    <row r="155">
      <c r="A155" s="10">
        <v>44397.0</v>
      </c>
      <c r="B155" s="10" t="s">
        <v>28</v>
      </c>
      <c r="C155" s="11" t="s">
        <v>14</v>
      </c>
      <c r="D155" s="11">
        <v>11.0</v>
      </c>
      <c r="E155" s="11" t="s">
        <v>16</v>
      </c>
      <c r="F155" s="11" t="s">
        <v>16</v>
      </c>
      <c r="G155" s="11">
        <v>0.0</v>
      </c>
      <c r="H155" s="11">
        <v>72.0</v>
      </c>
      <c r="I155" s="11">
        <v>79.92</v>
      </c>
      <c r="J155" s="11">
        <v>792.0</v>
      </c>
      <c r="K155" s="11">
        <v>879.12</v>
      </c>
      <c r="L155" s="11" t="s">
        <v>34</v>
      </c>
    </row>
    <row r="156">
      <c r="A156" s="10">
        <v>44397.0</v>
      </c>
      <c r="B156" s="10" t="s">
        <v>28</v>
      </c>
      <c r="C156" s="11" t="s">
        <v>14</v>
      </c>
      <c r="D156" s="11">
        <v>5.0</v>
      </c>
      <c r="E156" s="11" t="s">
        <v>22</v>
      </c>
      <c r="F156" s="11" t="s">
        <v>16</v>
      </c>
      <c r="G156" s="11">
        <v>0.0</v>
      </c>
      <c r="H156" s="11">
        <v>67.0</v>
      </c>
      <c r="I156" s="11">
        <v>83.08</v>
      </c>
      <c r="J156" s="11">
        <v>335.0</v>
      </c>
      <c r="K156" s="11">
        <v>415.4</v>
      </c>
      <c r="L156" s="11" t="s">
        <v>34</v>
      </c>
    </row>
    <row r="157">
      <c r="A157" s="10">
        <v>44398.0</v>
      </c>
      <c r="B157" s="10" t="s">
        <v>28</v>
      </c>
      <c r="C157" s="11" t="s">
        <v>19</v>
      </c>
      <c r="D157" s="11">
        <v>15.0</v>
      </c>
      <c r="E157" s="11" t="s">
        <v>22</v>
      </c>
      <c r="F157" s="11" t="s">
        <v>16</v>
      </c>
      <c r="G157" s="11">
        <v>0.0</v>
      </c>
      <c r="H157" s="11">
        <v>47.0</v>
      </c>
      <c r="I157" s="11">
        <v>53.11</v>
      </c>
      <c r="J157" s="11">
        <v>705.0</v>
      </c>
      <c r="K157" s="11">
        <v>796.65</v>
      </c>
      <c r="L157" s="11" t="s">
        <v>34</v>
      </c>
    </row>
    <row r="158">
      <c r="A158" s="10">
        <v>44399.0</v>
      </c>
      <c r="B158" s="10" t="s">
        <v>21</v>
      </c>
      <c r="C158" s="11" t="s">
        <v>23</v>
      </c>
      <c r="D158" s="11">
        <v>3.0</v>
      </c>
      <c r="E158" s="11" t="s">
        <v>15</v>
      </c>
      <c r="F158" s="11" t="s">
        <v>20</v>
      </c>
      <c r="G158" s="11">
        <v>0.0</v>
      </c>
      <c r="H158" s="11">
        <v>18.0</v>
      </c>
      <c r="I158" s="11">
        <v>24.66</v>
      </c>
      <c r="J158" s="11">
        <v>54.0</v>
      </c>
      <c r="K158" s="11">
        <v>73.98</v>
      </c>
      <c r="L158" s="11" t="s">
        <v>34</v>
      </c>
    </row>
    <row r="159">
      <c r="A159" s="10">
        <v>44399.0</v>
      </c>
      <c r="B159" s="10" t="s">
        <v>18</v>
      </c>
      <c r="C159" s="11" t="s">
        <v>24</v>
      </c>
      <c r="D159" s="11">
        <v>14.0</v>
      </c>
      <c r="E159" s="11" t="s">
        <v>16</v>
      </c>
      <c r="F159" s="11" t="s">
        <v>20</v>
      </c>
      <c r="G159" s="11">
        <v>0.0</v>
      </c>
      <c r="H159" s="11">
        <v>144.0</v>
      </c>
      <c r="I159" s="11">
        <v>156.96</v>
      </c>
      <c r="J159" s="11">
        <v>2016.0</v>
      </c>
      <c r="K159" s="11">
        <v>2197.44</v>
      </c>
      <c r="L159" s="11" t="s">
        <v>34</v>
      </c>
    </row>
    <row r="160">
      <c r="A160" s="10">
        <v>44400.0</v>
      </c>
      <c r="B160" s="10" t="s">
        <v>18</v>
      </c>
      <c r="C160" s="11" t="s">
        <v>24</v>
      </c>
      <c r="D160" s="11">
        <v>7.0</v>
      </c>
      <c r="E160" s="11" t="s">
        <v>15</v>
      </c>
      <c r="F160" s="11" t="s">
        <v>16</v>
      </c>
      <c r="G160" s="11">
        <v>0.0</v>
      </c>
      <c r="H160" s="11">
        <v>90.0</v>
      </c>
      <c r="I160" s="11">
        <v>96.3</v>
      </c>
      <c r="J160" s="11">
        <v>630.0</v>
      </c>
      <c r="K160" s="11">
        <v>674.1</v>
      </c>
      <c r="L160" s="11" t="s">
        <v>34</v>
      </c>
    </row>
    <row r="161">
      <c r="A161" s="10">
        <v>44400.0</v>
      </c>
      <c r="B161" s="10" t="s">
        <v>13</v>
      </c>
      <c r="C161" s="11" t="s">
        <v>19</v>
      </c>
      <c r="D161" s="11">
        <v>8.0</v>
      </c>
      <c r="E161" s="11" t="s">
        <v>22</v>
      </c>
      <c r="F161" s="11" t="s">
        <v>16</v>
      </c>
      <c r="G161" s="11">
        <v>0.0</v>
      </c>
      <c r="H161" s="11">
        <v>67.0</v>
      </c>
      <c r="I161" s="11">
        <v>85.76</v>
      </c>
      <c r="J161" s="11">
        <v>536.0</v>
      </c>
      <c r="K161" s="11">
        <v>686.08</v>
      </c>
      <c r="L161" s="11" t="s">
        <v>34</v>
      </c>
    </row>
    <row r="162">
      <c r="A162" s="10">
        <v>44401.0</v>
      </c>
      <c r="B162" s="10" t="s">
        <v>13</v>
      </c>
      <c r="C162" s="11" t="s">
        <v>14</v>
      </c>
      <c r="D162" s="11">
        <v>4.0</v>
      </c>
      <c r="E162" s="11" t="s">
        <v>16</v>
      </c>
      <c r="F162" s="11" t="s">
        <v>20</v>
      </c>
      <c r="G162" s="11">
        <v>0.0</v>
      </c>
      <c r="H162" s="11">
        <v>6.0</v>
      </c>
      <c r="I162" s="11">
        <v>7.859999999999999</v>
      </c>
      <c r="J162" s="11">
        <v>24.0</v>
      </c>
      <c r="K162" s="11">
        <v>31.439999999999998</v>
      </c>
      <c r="L162" s="11" t="s">
        <v>34</v>
      </c>
    </row>
    <row r="163">
      <c r="A163" s="10">
        <v>44406.0</v>
      </c>
      <c r="B163" s="10" t="s">
        <v>21</v>
      </c>
      <c r="C163" s="11" t="s">
        <v>23</v>
      </c>
      <c r="D163" s="11">
        <v>15.0</v>
      </c>
      <c r="E163" s="11" t="s">
        <v>16</v>
      </c>
      <c r="F163" s="11" t="s">
        <v>20</v>
      </c>
      <c r="G163" s="11">
        <v>0.0</v>
      </c>
      <c r="H163" s="11">
        <v>76.0</v>
      </c>
      <c r="I163" s="11">
        <v>82.08</v>
      </c>
      <c r="J163" s="11">
        <v>1140.0</v>
      </c>
      <c r="K163" s="11">
        <v>1231.2</v>
      </c>
      <c r="L163" s="11" t="s">
        <v>34</v>
      </c>
    </row>
    <row r="164">
      <c r="A164" s="10">
        <v>44409.0</v>
      </c>
      <c r="B164" s="10" t="s">
        <v>13</v>
      </c>
      <c r="C164" s="11" t="s">
        <v>25</v>
      </c>
      <c r="D164" s="11">
        <v>11.0</v>
      </c>
      <c r="E164" s="11" t="s">
        <v>22</v>
      </c>
      <c r="F164" s="11" t="s">
        <v>20</v>
      </c>
      <c r="G164" s="11">
        <v>0.0</v>
      </c>
      <c r="H164" s="11">
        <v>98.0</v>
      </c>
      <c r="I164" s="11">
        <v>103.88</v>
      </c>
      <c r="J164" s="11">
        <v>1078.0</v>
      </c>
      <c r="K164" s="11">
        <v>1142.6799999999998</v>
      </c>
      <c r="L164" s="11" t="s">
        <v>35</v>
      </c>
    </row>
    <row r="165">
      <c r="A165" s="10">
        <v>44410.0</v>
      </c>
      <c r="B165" s="10" t="s">
        <v>21</v>
      </c>
      <c r="C165" s="11" t="s">
        <v>14</v>
      </c>
      <c r="D165" s="11">
        <v>3.0</v>
      </c>
      <c r="E165" s="11" t="s">
        <v>22</v>
      </c>
      <c r="F165" s="11" t="s">
        <v>16</v>
      </c>
      <c r="G165" s="11">
        <v>0.0</v>
      </c>
      <c r="H165" s="11">
        <v>141.0</v>
      </c>
      <c r="I165" s="11">
        <v>149.46</v>
      </c>
      <c r="J165" s="11">
        <v>423.0</v>
      </c>
      <c r="K165" s="11">
        <v>448.38</v>
      </c>
      <c r="L165" s="11" t="s">
        <v>35</v>
      </c>
    </row>
    <row r="166">
      <c r="A166" s="10">
        <v>44411.0</v>
      </c>
      <c r="B166" s="10" t="s">
        <v>13</v>
      </c>
      <c r="C166" s="11" t="s">
        <v>24</v>
      </c>
      <c r="D166" s="11">
        <v>13.0</v>
      </c>
      <c r="E166" s="11" t="s">
        <v>16</v>
      </c>
      <c r="F166" s="11" t="s">
        <v>16</v>
      </c>
      <c r="G166" s="11">
        <v>0.0</v>
      </c>
      <c r="H166" s="11">
        <v>121.0</v>
      </c>
      <c r="I166" s="11">
        <v>141.57</v>
      </c>
      <c r="J166" s="11">
        <v>1573.0</v>
      </c>
      <c r="K166" s="11">
        <v>1840.4099999999999</v>
      </c>
      <c r="L166" s="11" t="s">
        <v>35</v>
      </c>
    </row>
    <row r="167">
      <c r="A167" s="10">
        <v>44411.0</v>
      </c>
      <c r="B167" s="10" t="s">
        <v>21</v>
      </c>
      <c r="C167" s="11" t="s">
        <v>23</v>
      </c>
      <c r="D167" s="11">
        <v>12.0</v>
      </c>
      <c r="E167" s="11" t="s">
        <v>16</v>
      </c>
      <c r="F167" s="11" t="s">
        <v>16</v>
      </c>
      <c r="G167" s="11">
        <v>0.0</v>
      </c>
      <c r="H167" s="11">
        <v>55.0</v>
      </c>
      <c r="I167" s="11">
        <v>58.3</v>
      </c>
      <c r="J167" s="11">
        <v>660.0</v>
      </c>
      <c r="K167" s="11">
        <v>699.5999999999999</v>
      </c>
      <c r="L167" s="11" t="s">
        <v>35</v>
      </c>
    </row>
    <row r="168">
      <c r="A168" s="10">
        <v>44413.0</v>
      </c>
      <c r="B168" s="10" t="s">
        <v>28</v>
      </c>
      <c r="C168" s="11" t="s">
        <v>14</v>
      </c>
      <c r="D168" s="11">
        <v>14.0</v>
      </c>
      <c r="E168" s="11" t="s">
        <v>22</v>
      </c>
      <c r="F168" s="11" t="s">
        <v>20</v>
      </c>
      <c r="G168" s="11">
        <v>0.0</v>
      </c>
      <c r="H168" s="11">
        <v>37.0</v>
      </c>
      <c r="I168" s="11">
        <v>41.81</v>
      </c>
      <c r="J168" s="11">
        <v>518.0</v>
      </c>
      <c r="K168" s="11">
        <v>585.34</v>
      </c>
      <c r="L168" s="11" t="s">
        <v>35</v>
      </c>
    </row>
    <row r="169">
      <c r="A169" s="10">
        <v>44414.0</v>
      </c>
      <c r="B169" s="10" t="s">
        <v>18</v>
      </c>
      <c r="C169" s="11" t="s">
        <v>23</v>
      </c>
      <c r="D169" s="11">
        <v>1.0</v>
      </c>
      <c r="E169" s="11" t="s">
        <v>15</v>
      </c>
      <c r="F169" s="11" t="s">
        <v>20</v>
      </c>
      <c r="G169" s="11">
        <v>0.0</v>
      </c>
      <c r="H169" s="11">
        <v>67.0</v>
      </c>
      <c r="I169" s="11">
        <v>85.76</v>
      </c>
      <c r="J169" s="11">
        <v>67.0</v>
      </c>
      <c r="K169" s="11">
        <v>85.76</v>
      </c>
      <c r="L169" s="11" t="s">
        <v>35</v>
      </c>
    </row>
    <row r="170">
      <c r="A170" s="10">
        <v>44418.0</v>
      </c>
      <c r="B170" s="10" t="s">
        <v>13</v>
      </c>
      <c r="C170" s="11" t="s">
        <v>19</v>
      </c>
      <c r="D170" s="11">
        <v>4.0</v>
      </c>
      <c r="E170" s="11" t="s">
        <v>15</v>
      </c>
      <c r="F170" s="11" t="s">
        <v>20</v>
      </c>
      <c r="G170" s="11">
        <v>0.0</v>
      </c>
      <c r="H170" s="11">
        <v>133.0</v>
      </c>
      <c r="I170" s="11">
        <v>155.61</v>
      </c>
      <c r="J170" s="11">
        <v>532.0</v>
      </c>
      <c r="K170" s="11">
        <v>622.44</v>
      </c>
      <c r="L170" s="11" t="s">
        <v>35</v>
      </c>
    </row>
    <row r="171">
      <c r="A171" s="10">
        <v>44418.0</v>
      </c>
      <c r="B171" s="10" t="s">
        <v>28</v>
      </c>
      <c r="C171" s="11" t="s">
        <v>23</v>
      </c>
      <c r="D171" s="11">
        <v>10.0</v>
      </c>
      <c r="E171" s="11" t="s">
        <v>16</v>
      </c>
      <c r="F171" s="11" t="s">
        <v>20</v>
      </c>
      <c r="G171" s="11">
        <v>0.0</v>
      </c>
      <c r="H171" s="11">
        <v>76.0</v>
      </c>
      <c r="I171" s="11">
        <v>82.08</v>
      </c>
      <c r="J171" s="11">
        <v>760.0</v>
      </c>
      <c r="K171" s="11">
        <v>820.8</v>
      </c>
      <c r="L171" s="11" t="s">
        <v>35</v>
      </c>
    </row>
    <row r="172">
      <c r="A172" s="10">
        <v>44418.0</v>
      </c>
      <c r="B172" s="10" t="s">
        <v>28</v>
      </c>
      <c r="C172" s="11" t="s">
        <v>25</v>
      </c>
      <c r="D172" s="11">
        <v>6.0</v>
      </c>
      <c r="E172" s="11" t="s">
        <v>22</v>
      </c>
      <c r="F172" s="11" t="s">
        <v>20</v>
      </c>
      <c r="G172" s="11">
        <v>0.0</v>
      </c>
      <c r="H172" s="11">
        <v>75.0</v>
      </c>
      <c r="I172" s="11">
        <v>85.5</v>
      </c>
      <c r="J172" s="11">
        <v>450.0</v>
      </c>
      <c r="K172" s="11">
        <v>513.0</v>
      </c>
      <c r="L172" s="11" t="s">
        <v>35</v>
      </c>
    </row>
    <row r="173">
      <c r="A173" s="10">
        <v>44419.0</v>
      </c>
      <c r="B173" s="10" t="s">
        <v>13</v>
      </c>
      <c r="C173" s="11" t="s">
        <v>19</v>
      </c>
      <c r="D173" s="11">
        <v>4.0</v>
      </c>
      <c r="E173" s="11" t="s">
        <v>22</v>
      </c>
      <c r="F173" s="11" t="s">
        <v>16</v>
      </c>
      <c r="G173" s="11">
        <v>0.0</v>
      </c>
      <c r="H173" s="11">
        <v>141.0</v>
      </c>
      <c r="I173" s="11">
        <v>149.46</v>
      </c>
      <c r="J173" s="11">
        <v>564.0</v>
      </c>
      <c r="K173" s="11">
        <v>597.84</v>
      </c>
      <c r="L173" s="11" t="s">
        <v>35</v>
      </c>
    </row>
    <row r="174">
      <c r="A174" s="10">
        <v>44421.0</v>
      </c>
      <c r="B174" s="10" t="s">
        <v>13</v>
      </c>
      <c r="C174" s="11" t="s">
        <v>23</v>
      </c>
      <c r="D174" s="11">
        <v>13.0</v>
      </c>
      <c r="E174" s="11" t="s">
        <v>22</v>
      </c>
      <c r="F174" s="11" t="s">
        <v>16</v>
      </c>
      <c r="G174" s="11">
        <v>0.0</v>
      </c>
      <c r="H174" s="11">
        <v>44.0</v>
      </c>
      <c r="I174" s="11">
        <v>48.4</v>
      </c>
      <c r="J174" s="11">
        <v>572.0</v>
      </c>
      <c r="K174" s="11">
        <v>629.1999999999999</v>
      </c>
      <c r="L174" s="11" t="s">
        <v>35</v>
      </c>
    </row>
    <row r="175">
      <c r="A175" s="10">
        <v>44421.0</v>
      </c>
      <c r="B175" s="10" t="s">
        <v>13</v>
      </c>
      <c r="C175" s="11" t="s">
        <v>25</v>
      </c>
      <c r="D175" s="11">
        <v>9.0</v>
      </c>
      <c r="E175" s="11" t="s">
        <v>22</v>
      </c>
      <c r="F175" s="11" t="s">
        <v>16</v>
      </c>
      <c r="G175" s="11">
        <v>0.0</v>
      </c>
      <c r="H175" s="11">
        <v>48.0</v>
      </c>
      <c r="I175" s="11">
        <v>57.120000000000005</v>
      </c>
      <c r="J175" s="11">
        <v>432.0</v>
      </c>
      <c r="K175" s="11">
        <v>514.08</v>
      </c>
      <c r="L175" s="11" t="s">
        <v>35</v>
      </c>
    </row>
    <row r="176">
      <c r="A176" s="10">
        <v>44424.0</v>
      </c>
      <c r="B176" s="10" t="s">
        <v>18</v>
      </c>
      <c r="C176" s="11" t="s">
        <v>24</v>
      </c>
      <c r="D176" s="11">
        <v>3.0</v>
      </c>
      <c r="E176" s="11" t="s">
        <v>16</v>
      </c>
      <c r="F176" s="11" t="s">
        <v>16</v>
      </c>
      <c r="G176" s="11">
        <v>0.0</v>
      </c>
      <c r="H176" s="11">
        <v>71.0</v>
      </c>
      <c r="I176" s="11">
        <v>80.94</v>
      </c>
      <c r="J176" s="11">
        <v>213.0</v>
      </c>
      <c r="K176" s="11">
        <v>242.82</v>
      </c>
      <c r="L176" s="11" t="s">
        <v>35</v>
      </c>
    </row>
    <row r="177">
      <c r="A177" s="10">
        <v>44426.0</v>
      </c>
      <c r="B177" s="10" t="s">
        <v>18</v>
      </c>
      <c r="C177" s="11" t="s">
        <v>14</v>
      </c>
      <c r="D177" s="11">
        <v>6.0</v>
      </c>
      <c r="E177" s="11" t="s">
        <v>22</v>
      </c>
      <c r="F177" s="11" t="s">
        <v>16</v>
      </c>
      <c r="G177" s="11">
        <v>0.0</v>
      </c>
      <c r="H177" s="11">
        <v>7.0</v>
      </c>
      <c r="I177" s="11">
        <v>8.33</v>
      </c>
      <c r="J177" s="11">
        <v>42.0</v>
      </c>
      <c r="K177" s="11">
        <v>49.980000000000004</v>
      </c>
      <c r="L177" s="11" t="s">
        <v>35</v>
      </c>
    </row>
    <row r="178">
      <c r="A178" s="10">
        <v>44428.0</v>
      </c>
      <c r="B178" s="10" t="s">
        <v>18</v>
      </c>
      <c r="C178" s="11" t="s">
        <v>23</v>
      </c>
      <c r="D178" s="11">
        <v>15.0</v>
      </c>
      <c r="E178" s="11" t="s">
        <v>22</v>
      </c>
      <c r="F178" s="11" t="s">
        <v>20</v>
      </c>
      <c r="G178" s="11">
        <v>0.0</v>
      </c>
      <c r="H178" s="11">
        <v>61.0</v>
      </c>
      <c r="I178" s="11">
        <v>76.25</v>
      </c>
      <c r="J178" s="11">
        <v>915.0</v>
      </c>
      <c r="K178" s="11">
        <v>1143.75</v>
      </c>
      <c r="L178" s="11" t="s">
        <v>35</v>
      </c>
    </row>
    <row r="179">
      <c r="A179" s="10">
        <v>44428.0</v>
      </c>
      <c r="B179" s="10" t="s">
        <v>28</v>
      </c>
      <c r="C179" s="11" t="s">
        <v>19</v>
      </c>
      <c r="D179" s="11">
        <v>9.0</v>
      </c>
      <c r="E179" s="11" t="s">
        <v>22</v>
      </c>
      <c r="F179" s="11" t="s">
        <v>16</v>
      </c>
      <c r="G179" s="11">
        <v>0.0</v>
      </c>
      <c r="H179" s="11">
        <v>93.0</v>
      </c>
      <c r="I179" s="11">
        <v>104.16</v>
      </c>
      <c r="J179" s="11">
        <v>837.0</v>
      </c>
      <c r="K179" s="11">
        <v>937.4399999999999</v>
      </c>
      <c r="L179" s="11" t="s">
        <v>35</v>
      </c>
    </row>
    <row r="180">
      <c r="A180" s="10">
        <v>44428.0</v>
      </c>
      <c r="B180" s="10" t="s">
        <v>28</v>
      </c>
      <c r="C180" s="11" t="s">
        <v>19</v>
      </c>
      <c r="D180" s="11">
        <v>13.0</v>
      </c>
      <c r="E180" s="11" t="s">
        <v>22</v>
      </c>
      <c r="F180" s="11" t="s">
        <v>16</v>
      </c>
      <c r="G180" s="11">
        <v>0.0</v>
      </c>
      <c r="H180" s="11">
        <v>37.0</v>
      </c>
      <c r="I180" s="11">
        <v>41.81</v>
      </c>
      <c r="J180" s="11">
        <v>481.0</v>
      </c>
      <c r="K180" s="11">
        <v>543.53</v>
      </c>
      <c r="L180" s="11" t="s">
        <v>35</v>
      </c>
    </row>
    <row r="181">
      <c r="A181" s="10">
        <v>44434.0</v>
      </c>
      <c r="B181" s="10" t="s">
        <v>13</v>
      </c>
      <c r="C181" s="11" t="s">
        <v>19</v>
      </c>
      <c r="D181" s="11">
        <v>4.0</v>
      </c>
      <c r="E181" s="11" t="s">
        <v>22</v>
      </c>
      <c r="F181" s="11" t="s">
        <v>16</v>
      </c>
      <c r="G181" s="11">
        <v>0.0</v>
      </c>
      <c r="H181" s="11">
        <v>37.0</v>
      </c>
      <c r="I181" s="11">
        <v>42.55</v>
      </c>
      <c r="J181" s="11">
        <v>148.0</v>
      </c>
      <c r="K181" s="11">
        <v>170.2</v>
      </c>
      <c r="L181" s="11" t="s">
        <v>35</v>
      </c>
    </row>
    <row r="182">
      <c r="A182" s="10">
        <v>44437.0</v>
      </c>
      <c r="B182" s="10" t="s">
        <v>28</v>
      </c>
      <c r="C182" s="11" t="s">
        <v>19</v>
      </c>
      <c r="D182" s="11">
        <v>12.0</v>
      </c>
      <c r="E182" s="11" t="s">
        <v>15</v>
      </c>
      <c r="F182" s="11" t="s">
        <v>16</v>
      </c>
      <c r="G182" s="11">
        <v>0.0</v>
      </c>
      <c r="H182" s="11">
        <v>55.0</v>
      </c>
      <c r="I182" s="11">
        <v>58.3</v>
      </c>
      <c r="J182" s="11">
        <v>660.0</v>
      </c>
      <c r="K182" s="11">
        <v>699.5999999999999</v>
      </c>
      <c r="L182" s="11" t="s">
        <v>35</v>
      </c>
    </row>
    <row r="183">
      <c r="A183" s="10">
        <v>44438.0</v>
      </c>
      <c r="B183" s="10" t="s">
        <v>18</v>
      </c>
      <c r="C183" s="11" t="s">
        <v>19</v>
      </c>
      <c r="D183" s="11">
        <v>13.0</v>
      </c>
      <c r="E183" s="11" t="s">
        <v>22</v>
      </c>
      <c r="F183" s="11" t="s">
        <v>16</v>
      </c>
      <c r="G183" s="11">
        <v>0.0</v>
      </c>
      <c r="H183" s="11">
        <v>112.0</v>
      </c>
      <c r="I183" s="11">
        <v>122.08</v>
      </c>
      <c r="J183" s="11">
        <v>1456.0</v>
      </c>
      <c r="K183" s="11">
        <v>1587.04</v>
      </c>
      <c r="L183" s="11" t="s">
        <v>35</v>
      </c>
    </row>
    <row r="184">
      <c r="A184" s="10">
        <v>44439.0</v>
      </c>
      <c r="B184" s="10" t="s">
        <v>13</v>
      </c>
      <c r="C184" s="11" t="s">
        <v>23</v>
      </c>
      <c r="D184" s="11">
        <v>2.0</v>
      </c>
      <c r="E184" s="11" t="s">
        <v>22</v>
      </c>
      <c r="F184" s="11" t="s">
        <v>16</v>
      </c>
      <c r="G184" s="11">
        <v>0.0</v>
      </c>
      <c r="H184" s="11">
        <v>98.0</v>
      </c>
      <c r="I184" s="11">
        <v>103.88</v>
      </c>
      <c r="J184" s="11">
        <v>196.0</v>
      </c>
      <c r="K184" s="11">
        <v>207.76</v>
      </c>
      <c r="L184" s="11" t="s">
        <v>35</v>
      </c>
    </row>
    <row r="185">
      <c r="A185" s="10">
        <v>44439.0</v>
      </c>
      <c r="B185" s="10" t="s">
        <v>28</v>
      </c>
      <c r="C185" s="11" t="s">
        <v>25</v>
      </c>
      <c r="D185" s="11">
        <v>11.0</v>
      </c>
      <c r="E185" s="11" t="s">
        <v>22</v>
      </c>
      <c r="F185" s="11" t="s">
        <v>16</v>
      </c>
      <c r="G185" s="11">
        <v>0.0</v>
      </c>
      <c r="H185" s="11">
        <v>5.0</v>
      </c>
      <c r="I185" s="11">
        <v>6.7</v>
      </c>
      <c r="J185" s="11">
        <v>55.0</v>
      </c>
      <c r="K185" s="11">
        <v>73.7</v>
      </c>
      <c r="L185" s="11" t="s">
        <v>35</v>
      </c>
    </row>
    <row r="186">
      <c r="A186" s="10">
        <v>44440.0</v>
      </c>
      <c r="B186" s="10" t="s">
        <v>21</v>
      </c>
      <c r="C186" s="11" t="s">
        <v>25</v>
      </c>
      <c r="D186" s="11">
        <v>1.0</v>
      </c>
      <c r="E186" s="11" t="s">
        <v>15</v>
      </c>
      <c r="F186" s="11" t="s">
        <v>20</v>
      </c>
      <c r="G186" s="11">
        <v>0.0</v>
      </c>
      <c r="H186" s="11">
        <v>144.0</v>
      </c>
      <c r="I186" s="11">
        <v>156.96</v>
      </c>
      <c r="J186" s="11">
        <v>144.0</v>
      </c>
      <c r="K186" s="11">
        <v>156.96</v>
      </c>
      <c r="L186" s="11" t="s">
        <v>36</v>
      </c>
    </row>
    <row r="187">
      <c r="A187" s="10">
        <v>44440.0</v>
      </c>
      <c r="B187" s="10" t="s">
        <v>18</v>
      </c>
      <c r="C187" s="11" t="s">
        <v>25</v>
      </c>
      <c r="D187" s="11">
        <v>14.0</v>
      </c>
      <c r="E187" s="11" t="s">
        <v>16</v>
      </c>
      <c r="F187" s="11" t="s">
        <v>16</v>
      </c>
      <c r="G187" s="11">
        <v>0.0</v>
      </c>
      <c r="H187" s="11">
        <v>71.0</v>
      </c>
      <c r="I187" s="11">
        <v>80.94</v>
      </c>
      <c r="J187" s="11">
        <v>994.0</v>
      </c>
      <c r="K187" s="11">
        <v>1133.1599999999999</v>
      </c>
      <c r="L187" s="11" t="s">
        <v>36</v>
      </c>
    </row>
    <row r="188">
      <c r="A188" s="10">
        <v>44442.0</v>
      </c>
      <c r="B188" s="10" t="s">
        <v>18</v>
      </c>
      <c r="C188" s="11" t="s">
        <v>19</v>
      </c>
      <c r="D188" s="11">
        <v>8.0</v>
      </c>
      <c r="E188" s="11" t="s">
        <v>22</v>
      </c>
      <c r="F188" s="11" t="s">
        <v>16</v>
      </c>
      <c r="G188" s="11">
        <v>0.0</v>
      </c>
      <c r="H188" s="11">
        <v>138.0</v>
      </c>
      <c r="I188" s="11">
        <v>173.88</v>
      </c>
      <c r="J188" s="11">
        <v>1104.0</v>
      </c>
      <c r="K188" s="11">
        <v>1391.04</v>
      </c>
      <c r="L188" s="11" t="s">
        <v>36</v>
      </c>
    </row>
    <row r="189">
      <c r="A189" s="10">
        <v>44443.0</v>
      </c>
      <c r="B189" s="10" t="s">
        <v>18</v>
      </c>
      <c r="C189" s="11" t="s">
        <v>14</v>
      </c>
      <c r="D189" s="11">
        <v>7.0</v>
      </c>
      <c r="E189" s="11" t="s">
        <v>22</v>
      </c>
      <c r="F189" s="11" t="s">
        <v>16</v>
      </c>
      <c r="G189" s="11">
        <v>0.0</v>
      </c>
      <c r="H189" s="11">
        <v>37.0</v>
      </c>
      <c r="I189" s="11">
        <v>41.81</v>
      </c>
      <c r="J189" s="11">
        <v>259.0</v>
      </c>
      <c r="K189" s="11">
        <v>292.67</v>
      </c>
      <c r="L189" s="11" t="s">
        <v>36</v>
      </c>
    </row>
    <row r="190">
      <c r="A190" s="10">
        <v>44443.0</v>
      </c>
      <c r="B190" s="10" t="s">
        <v>13</v>
      </c>
      <c r="C190" s="11" t="s">
        <v>14</v>
      </c>
      <c r="D190" s="11">
        <v>15.0</v>
      </c>
      <c r="E190" s="11" t="s">
        <v>22</v>
      </c>
      <c r="F190" s="11" t="s">
        <v>16</v>
      </c>
      <c r="G190" s="11">
        <v>0.0</v>
      </c>
      <c r="H190" s="11">
        <v>141.0</v>
      </c>
      <c r="I190" s="11">
        <v>149.46</v>
      </c>
      <c r="J190" s="11">
        <v>2115.0</v>
      </c>
      <c r="K190" s="11">
        <v>2241.9</v>
      </c>
      <c r="L190" s="11" t="s">
        <v>36</v>
      </c>
    </row>
    <row r="191">
      <c r="A191" s="10">
        <v>44444.0</v>
      </c>
      <c r="B191" s="10" t="s">
        <v>28</v>
      </c>
      <c r="C191" s="11" t="s">
        <v>24</v>
      </c>
      <c r="D191" s="11">
        <v>1.0</v>
      </c>
      <c r="E191" s="11" t="s">
        <v>22</v>
      </c>
      <c r="F191" s="11" t="s">
        <v>20</v>
      </c>
      <c r="G191" s="11">
        <v>0.0</v>
      </c>
      <c r="H191" s="11">
        <v>89.0</v>
      </c>
      <c r="I191" s="11">
        <v>117.48</v>
      </c>
      <c r="J191" s="11">
        <v>89.0</v>
      </c>
      <c r="K191" s="11">
        <v>117.48</v>
      </c>
      <c r="L191" s="11" t="s">
        <v>36</v>
      </c>
    </row>
    <row r="192">
      <c r="A192" s="10">
        <v>44446.0</v>
      </c>
      <c r="B192" s="10" t="s">
        <v>21</v>
      </c>
      <c r="C192" s="11" t="s">
        <v>23</v>
      </c>
      <c r="D192" s="11">
        <v>5.0</v>
      </c>
      <c r="E192" s="11" t="s">
        <v>22</v>
      </c>
      <c r="F192" s="11" t="s">
        <v>16</v>
      </c>
      <c r="G192" s="11">
        <v>0.0</v>
      </c>
      <c r="H192" s="11">
        <v>150.0</v>
      </c>
      <c r="I192" s="11">
        <v>210.0</v>
      </c>
      <c r="J192" s="11">
        <v>750.0</v>
      </c>
      <c r="K192" s="11">
        <v>1050.0</v>
      </c>
      <c r="L192" s="11" t="s">
        <v>36</v>
      </c>
    </row>
    <row r="193">
      <c r="A193" s="10">
        <v>44448.0</v>
      </c>
      <c r="B193" s="10" t="s">
        <v>21</v>
      </c>
      <c r="C193" s="11" t="s">
        <v>14</v>
      </c>
      <c r="D193" s="11">
        <v>4.0</v>
      </c>
      <c r="E193" s="11" t="s">
        <v>22</v>
      </c>
      <c r="F193" s="11" t="s">
        <v>16</v>
      </c>
      <c r="G193" s="11">
        <v>0.0</v>
      </c>
      <c r="H193" s="11">
        <v>76.0</v>
      </c>
      <c r="I193" s="11">
        <v>82.08</v>
      </c>
      <c r="J193" s="11">
        <v>304.0</v>
      </c>
      <c r="K193" s="11">
        <v>328.32</v>
      </c>
      <c r="L193" s="11" t="s">
        <v>36</v>
      </c>
    </row>
    <row r="194">
      <c r="A194" s="10">
        <v>44449.0</v>
      </c>
      <c r="B194" s="10" t="s">
        <v>21</v>
      </c>
      <c r="C194" s="11" t="s">
        <v>25</v>
      </c>
      <c r="D194" s="11">
        <v>6.0</v>
      </c>
      <c r="E194" s="11" t="s">
        <v>22</v>
      </c>
      <c r="F194" s="11" t="s">
        <v>16</v>
      </c>
      <c r="G194" s="11">
        <v>0.0</v>
      </c>
      <c r="H194" s="11">
        <v>148.0</v>
      </c>
      <c r="I194" s="11">
        <v>201.28</v>
      </c>
      <c r="J194" s="11">
        <v>888.0</v>
      </c>
      <c r="K194" s="11">
        <v>1207.68</v>
      </c>
      <c r="L194" s="11" t="s">
        <v>36</v>
      </c>
    </row>
    <row r="195">
      <c r="A195" s="10">
        <v>44449.0</v>
      </c>
      <c r="B195" s="10" t="s">
        <v>18</v>
      </c>
      <c r="C195" s="11" t="s">
        <v>23</v>
      </c>
      <c r="D195" s="11">
        <v>9.0</v>
      </c>
      <c r="E195" s="11" t="s">
        <v>15</v>
      </c>
      <c r="F195" s="11" t="s">
        <v>16</v>
      </c>
      <c r="G195" s="11">
        <v>0.0</v>
      </c>
      <c r="H195" s="11">
        <v>98.0</v>
      </c>
      <c r="I195" s="11">
        <v>103.88</v>
      </c>
      <c r="J195" s="11">
        <v>882.0</v>
      </c>
      <c r="K195" s="11">
        <v>934.92</v>
      </c>
      <c r="L195" s="11" t="s">
        <v>36</v>
      </c>
    </row>
    <row r="196">
      <c r="A196" s="10">
        <v>44449.0</v>
      </c>
      <c r="B196" s="10" t="s">
        <v>21</v>
      </c>
      <c r="C196" s="11" t="s">
        <v>19</v>
      </c>
      <c r="D196" s="11">
        <v>2.0</v>
      </c>
      <c r="E196" s="11" t="s">
        <v>22</v>
      </c>
      <c r="F196" s="11" t="s">
        <v>16</v>
      </c>
      <c r="G196" s="11">
        <v>0.0</v>
      </c>
      <c r="H196" s="11">
        <v>18.0</v>
      </c>
      <c r="I196" s="11">
        <v>24.66</v>
      </c>
      <c r="J196" s="11">
        <v>36.0</v>
      </c>
      <c r="K196" s="11">
        <v>49.32</v>
      </c>
      <c r="L196" s="11" t="s">
        <v>36</v>
      </c>
    </row>
    <row r="197">
      <c r="A197" s="10">
        <v>44450.0</v>
      </c>
      <c r="B197" s="10" t="s">
        <v>28</v>
      </c>
      <c r="C197" s="11" t="s">
        <v>19</v>
      </c>
      <c r="D197" s="11">
        <v>6.0</v>
      </c>
      <c r="E197" s="11" t="s">
        <v>15</v>
      </c>
      <c r="F197" s="11" t="s">
        <v>16</v>
      </c>
      <c r="G197" s="11">
        <v>0.0</v>
      </c>
      <c r="H197" s="11">
        <v>98.0</v>
      </c>
      <c r="I197" s="11">
        <v>103.88</v>
      </c>
      <c r="J197" s="11">
        <v>588.0</v>
      </c>
      <c r="K197" s="11">
        <v>623.28</v>
      </c>
      <c r="L197" s="11" t="s">
        <v>36</v>
      </c>
    </row>
    <row r="198">
      <c r="A198" s="10">
        <v>44452.0</v>
      </c>
      <c r="B198" s="10" t="s">
        <v>18</v>
      </c>
      <c r="C198" s="11" t="s">
        <v>19</v>
      </c>
      <c r="D198" s="11">
        <v>7.0</v>
      </c>
      <c r="E198" s="11" t="s">
        <v>22</v>
      </c>
      <c r="F198" s="11" t="s">
        <v>20</v>
      </c>
      <c r="G198" s="11">
        <v>0.0</v>
      </c>
      <c r="H198" s="11">
        <v>138.0</v>
      </c>
      <c r="I198" s="11">
        <v>173.88</v>
      </c>
      <c r="J198" s="11">
        <v>966.0</v>
      </c>
      <c r="K198" s="11">
        <v>1217.1599999999999</v>
      </c>
      <c r="L198" s="11" t="s">
        <v>36</v>
      </c>
    </row>
    <row r="199">
      <c r="A199" s="10">
        <v>44454.0</v>
      </c>
      <c r="B199" s="10" t="s">
        <v>13</v>
      </c>
      <c r="C199" s="11" t="s">
        <v>19</v>
      </c>
      <c r="D199" s="11">
        <v>6.0</v>
      </c>
      <c r="E199" s="11" t="s">
        <v>22</v>
      </c>
      <c r="F199" s="11" t="s">
        <v>16</v>
      </c>
      <c r="G199" s="11">
        <v>0.0</v>
      </c>
      <c r="H199" s="11">
        <v>120.0</v>
      </c>
      <c r="I199" s="11">
        <v>162.0</v>
      </c>
      <c r="J199" s="11">
        <v>720.0</v>
      </c>
      <c r="K199" s="11">
        <v>972.0</v>
      </c>
      <c r="L199" s="11" t="s">
        <v>36</v>
      </c>
    </row>
    <row r="200">
      <c r="A200" s="10">
        <v>44454.0</v>
      </c>
      <c r="B200" s="10" t="s">
        <v>18</v>
      </c>
      <c r="C200" s="11" t="s">
        <v>14</v>
      </c>
      <c r="D200" s="11">
        <v>14.0</v>
      </c>
      <c r="E200" s="11" t="s">
        <v>22</v>
      </c>
      <c r="F200" s="11" t="s">
        <v>16</v>
      </c>
      <c r="G200" s="11">
        <v>0.0</v>
      </c>
      <c r="H200" s="11">
        <v>120.0</v>
      </c>
      <c r="I200" s="11">
        <v>162.0</v>
      </c>
      <c r="J200" s="11">
        <v>1680.0</v>
      </c>
      <c r="K200" s="11">
        <v>2268.0</v>
      </c>
      <c r="L200" s="11" t="s">
        <v>36</v>
      </c>
    </row>
    <row r="201">
      <c r="A201" s="10">
        <v>44460.0</v>
      </c>
      <c r="B201" s="10" t="s">
        <v>21</v>
      </c>
      <c r="C201" s="11" t="s">
        <v>23</v>
      </c>
      <c r="D201" s="11">
        <v>7.0</v>
      </c>
      <c r="E201" s="11" t="s">
        <v>15</v>
      </c>
      <c r="F201" s="11" t="s">
        <v>20</v>
      </c>
      <c r="G201" s="11">
        <v>0.0</v>
      </c>
      <c r="H201" s="11">
        <v>61.0</v>
      </c>
      <c r="I201" s="11">
        <v>76.25</v>
      </c>
      <c r="J201" s="11">
        <v>427.0</v>
      </c>
      <c r="K201" s="11">
        <v>533.75</v>
      </c>
      <c r="L201" s="11" t="s">
        <v>36</v>
      </c>
    </row>
    <row r="202">
      <c r="A202" s="10">
        <v>44461.0</v>
      </c>
      <c r="B202" s="10" t="s">
        <v>18</v>
      </c>
      <c r="C202" s="11" t="s">
        <v>24</v>
      </c>
      <c r="D202" s="11">
        <v>2.0</v>
      </c>
      <c r="E202" s="11" t="s">
        <v>16</v>
      </c>
      <c r="F202" s="11" t="s">
        <v>20</v>
      </c>
      <c r="G202" s="11">
        <v>0.0</v>
      </c>
      <c r="H202" s="11">
        <v>90.0</v>
      </c>
      <c r="I202" s="11">
        <v>115.2</v>
      </c>
      <c r="J202" s="11">
        <v>180.0</v>
      </c>
      <c r="K202" s="11">
        <v>230.4</v>
      </c>
      <c r="L202" s="11" t="s">
        <v>36</v>
      </c>
    </row>
    <row r="203">
      <c r="A203" s="10">
        <v>44461.0</v>
      </c>
      <c r="B203" s="10" t="s">
        <v>21</v>
      </c>
      <c r="C203" s="11" t="s">
        <v>14</v>
      </c>
      <c r="D203" s="11">
        <v>4.0</v>
      </c>
      <c r="E203" s="11" t="s">
        <v>22</v>
      </c>
      <c r="F203" s="11" t="s">
        <v>20</v>
      </c>
      <c r="G203" s="11">
        <v>0.0</v>
      </c>
      <c r="H203" s="11">
        <v>105.0</v>
      </c>
      <c r="I203" s="11">
        <v>142.8</v>
      </c>
      <c r="J203" s="11">
        <v>420.0</v>
      </c>
      <c r="K203" s="11">
        <v>571.2</v>
      </c>
      <c r="L203" s="11" t="s">
        <v>36</v>
      </c>
    </row>
    <row r="204">
      <c r="A204" s="10">
        <v>44462.0</v>
      </c>
      <c r="B204" s="10" t="s">
        <v>13</v>
      </c>
      <c r="C204" s="11" t="s">
        <v>24</v>
      </c>
      <c r="D204" s="11">
        <v>12.0</v>
      </c>
      <c r="E204" s="11" t="s">
        <v>22</v>
      </c>
      <c r="F204" s="11" t="s">
        <v>20</v>
      </c>
      <c r="G204" s="11">
        <v>0.0</v>
      </c>
      <c r="H204" s="11">
        <v>37.0</v>
      </c>
      <c r="I204" s="11">
        <v>49.21</v>
      </c>
      <c r="J204" s="11">
        <v>444.0</v>
      </c>
      <c r="K204" s="11">
        <v>590.52</v>
      </c>
      <c r="L204" s="11" t="s">
        <v>36</v>
      </c>
    </row>
    <row r="205">
      <c r="A205" s="10">
        <v>44462.0</v>
      </c>
      <c r="B205" s="10" t="s">
        <v>28</v>
      </c>
      <c r="C205" s="11" t="s">
        <v>25</v>
      </c>
      <c r="D205" s="11">
        <v>7.0</v>
      </c>
      <c r="E205" s="11" t="s">
        <v>16</v>
      </c>
      <c r="F205" s="11" t="s">
        <v>16</v>
      </c>
      <c r="G205" s="11">
        <v>0.0</v>
      </c>
      <c r="H205" s="11">
        <v>126.0</v>
      </c>
      <c r="I205" s="11">
        <v>162.54</v>
      </c>
      <c r="J205" s="11">
        <v>882.0</v>
      </c>
      <c r="K205" s="11">
        <v>1137.78</v>
      </c>
      <c r="L205" s="11" t="s">
        <v>36</v>
      </c>
    </row>
    <row r="206">
      <c r="A206" s="10">
        <v>44466.0</v>
      </c>
      <c r="B206" s="10" t="s">
        <v>28</v>
      </c>
      <c r="C206" s="11" t="s">
        <v>14</v>
      </c>
      <c r="D206" s="11">
        <v>1.0</v>
      </c>
      <c r="E206" s="11" t="s">
        <v>22</v>
      </c>
      <c r="F206" s="11" t="s">
        <v>20</v>
      </c>
      <c r="G206" s="11">
        <v>0.0</v>
      </c>
      <c r="H206" s="11">
        <v>55.0</v>
      </c>
      <c r="I206" s="11">
        <v>58.3</v>
      </c>
      <c r="J206" s="11">
        <v>55.0</v>
      </c>
      <c r="K206" s="11">
        <v>58.3</v>
      </c>
      <c r="L206" s="11" t="s">
        <v>36</v>
      </c>
    </row>
    <row r="207">
      <c r="A207" s="10">
        <v>44469.0</v>
      </c>
      <c r="B207" s="10" t="s">
        <v>28</v>
      </c>
      <c r="C207" s="11" t="s">
        <v>24</v>
      </c>
      <c r="D207" s="11">
        <v>9.0</v>
      </c>
      <c r="E207" s="11" t="s">
        <v>16</v>
      </c>
      <c r="F207" s="11" t="s">
        <v>16</v>
      </c>
      <c r="G207" s="11">
        <v>0.0</v>
      </c>
      <c r="H207" s="11">
        <v>112.0</v>
      </c>
      <c r="I207" s="11">
        <v>146.72</v>
      </c>
      <c r="J207" s="11">
        <v>1008.0</v>
      </c>
      <c r="K207" s="11">
        <v>1320.48</v>
      </c>
      <c r="L207" s="11" t="s">
        <v>36</v>
      </c>
    </row>
    <row r="208">
      <c r="A208" s="10">
        <v>44469.0</v>
      </c>
      <c r="B208" s="10" t="s">
        <v>13</v>
      </c>
      <c r="C208" s="11" t="s">
        <v>25</v>
      </c>
      <c r="D208" s="11">
        <v>5.0</v>
      </c>
      <c r="E208" s="11" t="s">
        <v>16</v>
      </c>
      <c r="F208" s="11" t="s">
        <v>16</v>
      </c>
      <c r="G208" s="11">
        <v>0.0</v>
      </c>
      <c r="H208" s="11">
        <v>75.0</v>
      </c>
      <c r="I208" s="11">
        <v>85.5</v>
      </c>
      <c r="J208" s="11">
        <v>375.0</v>
      </c>
      <c r="K208" s="11">
        <v>427.5</v>
      </c>
      <c r="L208" s="11" t="s">
        <v>36</v>
      </c>
    </row>
    <row r="209">
      <c r="A209" s="10">
        <v>44470.0</v>
      </c>
      <c r="B209" s="10" t="s">
        <v>21</v>
      </c>
      <c r="C209" s="11" t="s">
        <v>23</v>
      </c>
      <c r="D209" s="11">
        <v>14.0</v>
      </c>
      <c r="E209" s="11" t="s">
        <v>16</v>
      </c>
      <c r="F209" s="11" t="s">
        <v>20</v>
      </c>
      <c r="G209" s="11">
        <v>0.0</v>
      </c>
      <c r="H209" s="11">
        <v>148.0</v>
      </c>
      <c r="I209" s="11">
        <v>201.28</v>
      </c>
      <c r="J209" s="11">
        <v>2072.0</v>
      </c>
      <c r="K209" s="11">
        <v>2817.92</v>
      </c>
      <c r="L209" s="11" t="s">
        <v>37</v>
      </c>
    </row>
    <row r="210">
      <c r="A210" s="10">
        <v>44471.0</v>
      </c>
      <c r="B210" s="10" t="s">
        <v>28</v>
      </c>
      <c r="C210" s="11" t="s">
        <v>23</v>
      </c>
      <c r="D210" s="11">
        <v>15.0</v>
      </c>
      <c r="E210" s="11" t="s">
        <v>22</v>
      </c>
      <c r="F210" s="11" t="s">
        <v>16</v>
      </c>
      <c r="G210" s="11">
        <v>0.0</v>
      </c>
      <c r="H210" s="11">
        <v>112.0</v>
      </c>
      <c r="I210" s="11">
        <v>146.72</v>
      </c>
      <c r="J210" s="11">
        <v>1680.0</v>
      </c>
      <c r="K210" s="11">
        <v>2200.8</v>
      </c>
      <c r="L210" s="11" t="s">
        <v>37</v>
      </c>
    </row>
    <row r="211">
      <c r="A211" s="10">
        <v>44472.0</v>
      </c>
      <c r="B211" s="10" t="s">
        <v>13</v>
      </c>
      <c r="C211" s="11" t="s">
        <v>24</v>
      </c>
      <c r="D211" s="11">
        <v>9.0</v>
      </c>
      <c r="E211" s="11" t="s">
        <v>22</v>
      </c>
      <c r="F211" s="11" t="s">
        <v>16</v>
      </c>
      <c r="G211" s="11">
        <v>0.0</v>
      </c>
      <c r="H211" s="11">
        <v>150.0</v>
      </c>
      <c r="I211" s="11">
        <v>210.0</v>
      </c>
      <c r="J211" s="11">
        <v>1350.0</v>
      </c>
      <c r="K211" s="11">
        <v>1890.0</v>
      </c>
      <c r="L211" s="11" t="s">
        <v>37</v>
      </c>
    </row>
    <row r="212">
      <c r="A212" s="10">
        <v>44475.0</v>
      </c>
      <c r="B212" s="10" t="s">
        <v>28</v>
      </c>
      <c r="C212" s="11" t="s">
        <v>24</v>
      </c>
      <c r="D212" s="11">
        <v>1.0</v>
      </c>
      <c r="E212" s="11" t="s">
        <v>22</v>
      </c>
      <c r="F212" s="11" t="s">
        <v>16</v>
      </c>
      <c r="G212" s="11">
        <v>0.0</v>
      </c>
      <c r="H212" s="11">
        <v>5.0</v>
      </c>
      <c r="I212" s="11">
        <v>6.7</v>
      </c>
      <c r="J212" s="11">
        <v>5.0</v>
      </c>
      <c r="K212" s="11">
        <v>6.7</v>
      </c>
      <c r="L212" s="11" t="s">
        <v>37</v>
      </c>
    </row>
    <row r="213">
      <c r="A213" s="10">
        <v>44475.0</v>
      </c>
      <c r="B213" s="10" t="s">
        <v>21</v>
      </c>
      <c r="C213" s="11" t="s">
        <v>19</v>
      </c>
      <c r="D213" s="11">
        <v>12.0</v>
      </c>
      <c r="E213" s="11" t="s">
        <v>16</v>
      </c>
      <c r="F213" s="11" t="s">
        <v>16</v>
      </c>
      <c r="G213" s="11">
        <v>0.0</v>
      </c>
      <c r="H213" s="11">
        <v>90.0</v>
      </c>
      <c r="I213" s="11">
        <v>96.3</v>
      </c>
      <c r="J213" s="11">
        <v>1080.0</v>
      </c>
      <c r="K213" s="11">
        <v>1155.6</v>
      </c>
      <c r="L213" s="11" t="s">
        <v>37</v>
      </c>
    </row>
    <row r="214">
      <c r="A214" s="10">
        <v>44476.0</v>
      </c>
      <c r="B214" s="10" t="s">
        <v>28</v>
      </c>
      <c r="C214" s="11" t="s">
        <v>14</v>
      </c>
      <c r="D214" s="11">
        <v>6.0</v>
      </c>
      <c r="E214" s="11" t="s">
        <v>22</v>
      </c>
      <c r="F214" s="11" t="s">
        <v>20</v>
      </c>
      <c r="G214" s="11">
        <v>0.0</v>
      </c>
      <c r="H214" s="11">
        <v>18.0</v>
      </c>
      <c r="I214" s="11">
        <v>24.66</v>
      </c>
      <c r="J214" s="11">
        <v>108.0</v>
      </c>
      <c r="K214" s="11">
        <v>147.96</v>
      </c>
      <c r="L214" s="11" t="s">
        <v>37</v>
      </c>
    </row>
    <row r="215">
      <c r="A215" s="10">
        <v>44478.0</v>
      </c>
      <c r="B215" s="10" t="s">
        <v>18</v>
      </c>
      <c r="C215" s="11" t="s">
        <v>14</v>
      </c>
      <c r="D215" s="11">
        <v>5.0</v>
      </c>
      <c r="E215" s="11" t="s">
        <v>22</v>
      </c>
      <c r="F215" s="11" t="s">
        <v>20</v>
      </c>
      <c r="G215" s="11">
        <v>0.0</v>
      </c>
      <c r="H215" s="11">
        <v>72.0</v>
      </c>
      <c r="I215" s="11">
        <v>79.92</v>
      </c>
      <c r="J215" s="11">
        <v>360.0</v>
      </c>
      <c r="K215" s="11">
        <v>399.6</v>
      </c>
      <c r="L215" s="11" t="s">
        <v>37</v>
      </c>
    </row>
    <row r="216">
      <c r="A216" s="10">
        <v>44478.0</v>
      </c>
      <c r="B216" s="10" t="s">
        <v>21</v>
      </c>
      <c r="C216" s="11" t="s">
        <v>19</v>
      </c>
      <c r="D216" s="11">
        <v>11.0</v>
      </c>
      <c r="E216" s="11" t="s">
        <v>16</v>
      </c>
      <c r="F216" s="11" t="s">
        <v>20</v>
      </c>
      <c r="G216" s="11">
        <v>0.0</v>
      </c>
      <c r="H216" s="11">
        <v>89.0</v>
      </c>
      <c r="I216" s="11">
        <v>117.48</v>
      </c>
      <c r="J216" s="11">
        <v>979.0</v>
      </c>
      <c r="K216" s="11">
        <v>1292.28</v>
      </c>
      <c r="L216" s="11" t="s">
        <v>37</v>
      </c>
    </row>
    <row r="217">
      <c r="A217" s="10">
        <v>44479.0</v>
      </c>
      <c r="B217" s="10" t="s">
        <v>28</v>
      </c>
      <c r="C217" s="11" t="s">
        <v>24</v>
      </c>
      <c r="D217" s="11">
        <v>14.0</v>
      </c>
      <c r="E217" s="11" t="s">
        <v>22</v>
      </c>
      <c r="F217" s="11" t="s">
        <v>20</v>
      </c>
      <c r="G217" s="11">
        <v>0.0</v>
      </c>
      <c r="H217" s="11">
        <v>5.0</v>
      </c>
      <c r="I217" s="11">
        <v>6.7</v>
      </c>
      <c r="J217" s="11">
        <v>70.0</v>
      </c>
      <c r="K217" s="11">
        <v>93.8</v>
      </c>
      <c r="L217" s="11" t="s">
        <v>37</v>
      </c>
    </row>
    <row r="218">
      <c r="A218" s="10">
        <v>44480.0</v>
      </c>
      <c r="B218" s="10" t="s">
        <v>28</v>
      </c>
      <c r="C218" s="11" t="s">
        <v>14</v>
      </c>
      <c r="D218" s="11">
        <v>15.0</v>
      </c>
      <c r="E218" s="11" t="s">
        <v>22</v>
      </c>
      <c r="F218" s="11" t="s">
        <v>20</v>
      </c>
      <c r="G218" s="11">
        <v>0.0</v>
      </c>
      <c r="H218" s="11">
        <v>44.0</v>
      </c>
      <c r="I218" s="11">
        <v>48.4</v>
      </c>
      <c r="J218" s="11">
        <v>660.0</v>
      </c>
      <c r="K218" s="11">
        <v>726.0</v>
      </c>
      <c r="L218" s="11" t="s">
        <v>37</v>
      </c>
    </row>
    <row r="219">
      <c r="A219" s="10">
        <v>44481.0</v>
      </c>
      <c r="B219" s="10" t="s">
        <v>28</v>
      </c>
      <c r="C219" s="11" t="s">
        <v>19</v>
      </c>
      <c r="D219" s="11">
        <v>8.0</v>
      </c>
      <c r="E219" s="11" t="s">
        <v>16</v>
      </c>
      <c r="F219" s="11" t="s">
        <v>16</v>
      </c>
      <c r="G219" s="11">
        <v>0.0</v>
      </c>
      <c r="H219" s="11">
        <v>48.0</v>
      </c>
      <c r="I219" s="11">
        <v>57.120000000000005</v>
      </c>
      <c r="J219" s="11">
        <v>384.0</v>
      </c>
      <c r="K219" s="11">
        <v>456.96000000000004</v>
      </c>
      <c r="L219" s="11" t="s">
        <v>37</v>
      </c>
    </row>
    <row r="220">
      <c r="A220" s="10">
        <v>44486.0</v>
      </c>
      <c r="B220" s="10" t="s">
        <v>18</v>
      </c>
      <c r="C220" s="11" t="s">
        <v>14</v>
      </c>
      <c r="D220" s="11">
        <v>13.0</v>
      </c>
      <c r="E220" s="11" t="s">
        <v>22</v>
      </c>
      <c r="F220" s="11" t="s">
        <v>16</v>
      </c>
      <c r="G220" s="11">
        <v>0.0</v>
      </c>
      <c r="H220" s="11">
        <v>98.0</v>
      </c>
      <c r="I220" s="11">
        <v>103.88</v>
      </c>
      <c r="J220" s="11">
        <v>1274.0</v>
      </c>
      <c r="K220" s="11">
        <v>1350.44</v>
      </c>
      <c r="L220" s="11" t="s">
        <v>37</v>
      </c>
    </row>
    <row r="221">
      <c r="A221" s="10">
        <v>44487.0</v>
      </c>
      <c r="B221" s="10" t="s">
        <v>28</v>
      </c>
      <c r="C221" s="11" t="s">
        <v>14</v>
      </c>
      <c r="D221" s="11">
        <v>6.0</v>
      </c>
      <c r="E221" s="11" t="s">
        <v>16</v>
      </c>
      <c r="F221" s="11" t="s">
        <v>20</v>
      </c>
      <c r="G221" s="11">
        <v>0.0</v>
      </c>
      <c r="H221" s="11">
        <v>7.0</v>
      </c>
      <c r="I221" s="11">
        <v>8.33</v>
      </c>
      <c r="J221" s="11">
        <v>42.0</v>
      </c>
      <c r="K221" s="11">
        <v>49.980000000000004</v>
      </c>
      <c r="L221" s="11" t="s">
        <v>37</v>
      </c>
    </row>
    <row r="222">
      <c r="A222" s="10">
        <v>44487.0</v>
      </c>
      <c r="B222" s="10" t="s">
        <v>18</v>
      </c>
      <c r="C222" s="11" t="s">
        <v>25</v>
      </c>
      <c r="D222" s="11">
        <v>13.0</v>
      </c>
      <c r="E222" s="11" t="s">
        <v>16</v>
      </c>
      <c r="F222" s="11" t="s">
        <v>20</v>
      </c>
      <c r="G222" s="11">
        <v>0.0</v>
      </c>
      <c r="H222" s="11">
        <v>126.0</v>
      </c>
      <c r="I222" s="11">
        <v>162.54</v>
      </c>
      <c r="J222" s="11">
        <v>1638.0</v>
      </c>
      <c r="K222" s="11">
        <v>2113.02</v>
      </c>
      <c r="L222" s="11" t="s">
        <v>37</v>
      </c>
    </row>
    <row r="223">
      <c r="A223" s="10">
        <v>44491.0</v>
      </c>
      <c r="B223" s="10" t="s">
        <v>21</v>
      </c>
      <c r="C223" s="11" t="s">
        <v>19</v>
      </c>
      <c r="D223" s="11">
        <v>7.0</v>
      </c>
      <c r="E223" s="11" t="s">
        <v>22</v>
      </c>
      <c r="F223" s="11" t="s">
        <v>20</v>
      </c>
      <c r="G223" s="11">
        <v>0.0</v>
      </c>
      <c r="H223" s="11">
        <v>44.0</v>
      </c>
      <c r="I223" s="11">
        <v>48.4</v>
      </c>
      <c r="J223" s="11">
        <v>308.0</v>
      </c>
      <c r="K223" s="11">
        <v>338.8</v>
      </c>
      <c r="L223" s="11" t="s">
        <v>37</v>
      </c>
    </row>
    <row r="224">
      <c r="A224" s="10">
        <v>44491.0</v>
      </c>
      <c r="B224" s="10" t="s">
        <v>21</v>
      </c>
      <c r="C224" s="11" t="s">
        <v>14</v>
      </c>
      <c r="D224" s="11">
        <v>13.0</v>
      </c>
      <c r="E224" s="11" t="s">
        <v>16</v>
      </c>
      <c r="F224" s="11" t="s">
        <v>20</v>
      </c>
      <c r="G224" s="11">
        <v>0.0</v>
      </c>
      <c r="H224" s="11">
        <v>144.0</v>
      </c>
      <c r="I224" s="11">
        <v>156.96</v>
      </c>
      <c r="J224" s="11">
        <v>1872.0</v>
      </c>
      <c r="K224" s="11">
        <v>2040.48</v>
      </c>
      <c r="L224" s="11" t="s">
        <v>37</v>
      </c>
    </row>
    <row r="225">
      <c r="A225" s="10">
        <v>44491.0</v>
      </c>
      <c r="B225" s="10" t="s">
        <v>28</v>
      </c>
      <c r="C225" s="11" t="s">
        <v>19</v>
      </c>
      <c r="D225" s="11">
        <v>1.0</v>
      </c>
      <c r="E225" s="11" t="s">
        <v>22</v>
      </c>
      <c r="F225" s="11" t="s">
        <v>20</v>
      </c>
      <c r="G225" s="11">
        <v>0.0</v>
      </c>
      <c r="H225" s="11">
        <v>6.0</v>
      </c>
      <c r="I225" s="11">
        <v>7.859999999999999</v>
      </c>
      <c r="J225" s="11">
        <v>6.0</v>
      </c>
      <c r="K225" s="11">
        <v>7.859999999999999</v>
      </c>
      <c r="L225" s="11" t="s">
        <v>37</v>
      </c>
    </row>
    <row r="226">
      <c r="A226" s="10">
        <v>44493.0</v>
      </c>
      <c r="B226" s="10" t="s">
        <v>18</v>
      </c>
      <c r="C226" s="11" t="s">
        <v>14</v>
      </c>
      <c r="D226" s="11">
        <v>3.0</v>
      </c>
      <c r="E226" s="11" t="s">
        <v>15</v>
      </c>
      <c r="F226" s="11" t="s">
        <v>20</v>
      </c>
      <c r="G226" s="11">
        <v>0.0</v>
      </c>
      <c r="H226" s="11">
        <v>44.0</v>
      </c>
      <c r="I226" s="11">
        <v>48.4</v>
      </c>
      <c r="J226" s="11">
        <v>132.0</v>
      </c>
      <c r="K226" s="11">
        <v>145.2</v>
      </c>
      <c r="L226" s="11" t="s">
        <v>37</v>
      </c>
    </row>
    <row r="227">
      <c r="A227" s="10">
        <v>44494.0</v>
      </c>
      <c r="B227" s="10" t="s">
        <v>18</v>
      </c>
      <c r="C227" s="11" t="s">
        <v>24</v>
      </c>
      <c r="D227" s="11">
        <v>9.0</v>
      </c>
      <c r="E227" s="11" t="s">
        <v>16</v>
      </c>
      <c r="F227" s="11" t="s">
        <v>20</v>
      </c>
      <c r="G227" s="11">
        <v>0.0</v>
      </c>
      <c r="H227" s="11">
        <v>76.0</v>
      </c>
      <c r="I227" s="11">
        <v>82.08</v>
      </c>
      <c r="J227" s="11">
        <v>684.0</v>
      </c>
      <c r="K227" s="11">
        <v>738.72</v>
      </c>
      <c r="L227" s="11" t="s">
        <v>37</v>
      </c>
    </row>
    <row r="228">
      <c r="A228" s="10">
        <v>44495.0</v>
      </c>
      <c r="B228" s="10" t="s">
        <v>28</v>
      </c>
      <c r="C228" s="11" t="s">
        <v>14</v>
      </c>
      <c r="D228" s="11">
        <v>6.0</v>
      </c>
      <c r="E228" s="11" t="s">
        <v>15</v>
      </c>
      <c r="F228" s="11" t="s">
        <v>20</v>
      </c>
      <c r="G228" s="11">
        <v>0.0</v>
      </c>
      <c r="H228" s="11">
        <v>44.0</v>
      </c>
      <c r="I228" s="11">
        <v>48.84</v>
      </c>
      <c r="J228" s="11">
        <v>264.0</v>
      </c>
      <c r="K228" s="11">
        <v>293.04</v>
      </c>
      <c r="L228" s="11" t="s">
        <v>37</v>
      </c>
    </row>
    <row r="229">
      <c r="A229" s="10">
        <v>44497.0</v>
      </c>
      <c r="B229" s="10" t="s">
        <v>18</v>
      </c>
      <c r="C229" s="11" t="s">
        <v>24</v>
      </c>
      <c r="D229" s="11">
        <v>1.0</v>
      </c>
      <c r="E229" s="11" t="s">
        <v>22</v>
      </c>
      <c r="F229" s="11" t="s">
        <v>20</v>
      </c>
      <c r="G229" s="11">
        <v>0.0</v>
      </c>
      <c r="H229" s="11">
        <v>83.0</v>
      </c>
      <c r="I229" s="11">
        <v>94.62</v>
      </c>
      <c r="J229" s="11">
        <v>83.0</v>
      </c>
      <c r="K229" s="11">
        <v>94.62</v>
      </c>
      <c r="L229" s="11" t="s">
        <v>37</v>
      </c>
    </row>
    <row r="230">
      <c r="A230" s="10">
        <v>44498.0</v>
      </c>
      <c r="B230" s="10" t="s">
        <v>13</v>
      </c>
      <c r="C230" s="11" t="s">
        <v>19</v>
      </c>
      <c r="D230" s="11">
        <v>14.0</v>
      </c>
      <c r="E230" s="11" t="s">
        <v>16</v>
      </c>
      <c r="F230" s="11" t="s">
        <v>16</v>
      </c>
      <c r="G230" s="11">
        <v>0.0</v>
      </c>
      <c r="H230" s="11">
        <v>72.0</v>
      </c>
      <c r="I230" s="11">
        <v>79.92</v>
      </c>
      <c r="J230" s="11">
        <v>1008.0</v>
      </c>
      <c r="K230" s="11">
        <v>1118.88</v>
      </c>
      <c r="L230" s="11" t="s">
        <v>37</v>
      </c>
    </row>
    <row r="231">
      <c r="A231" s="10">
        <v>44500.0</v>
      </c>
      <c r="B231" s="10" t="s">
        <v>28</v>
      </c>
      <c r="C231" s="11" t="s">
        <v>23</v>
      </c>
      <c r="D231" s="11">
        <v>6.0</v>
      </c>
      <c r="E231" s="11" t="s">
        <v>16</v>
      </c>
      <c r="F231" s="11" t="s">
        <v>20</v>
      </c>
      <c r="G231" s="11">
        <v>0.0</v>
      </c>
      <c r="H231" s="11">
        <v>126.0</v>
      </c>
      <c r="I231" s="11">
        <v>162.54</v>
      </c>
      <c r="J231" s="11">
        <v>756.0</v>
      </c>
      <c r="K231" s="11">
        <v>975.24</v>
      </c>
      <c r="L231" s="11" t="s">
        <v>37</v>
      </c>
    </row>
    <row r="232">
      <c r="A232" s="10">
        <v>44503.0</v>
      </c>
      <c r="B232" s="10" t="s">
        <v>28</v>
      </c>
      <c r="C232" s="11" t="s">
        <v>24</v>
      </c>
      <c r="D232" s="11">
        <v>12.0</v>
      </c>
      <c r="E232" s="11" t="s">
        <v>22</v>
      </c>
      <c r="F232" s="11" t="s">
        <v>20</v>
      </c>
      <c r="G232" s="11">
        <v>0.0</v>
      </c>
      <c r="H232" s="11">
        <v>112.0</v>
      </c>
      <c r="I232" s="11">
        <v>122.08</v>
      </c>
      <c r="J232" s="11">
        <v>1344.0</v>
      </c>
      <c r="K232" s="11">
        <v>1464.96</v>
      </c>
      <c r="L232" s="11" t="s">
        <v>38</v>
      </c>
    </row>
    <row r="233">
      <c r="A233" s="10">
        <v>44506.0</v>
      </c>
      <c r="B233" s="10" t="s">
        <v>21</v>
      </c>
      <c r="C233" s="11" t="s">
        <v>25</v>
      </c>
      <c r="D233" s="11">
        <v>10.0</v>
      </c>
      <c r="E233" s="11" t="s">
        <v>22</v>
      </c>
      <c r="F233" s="11" t="s">
        <v>16</v>
      </c>
      <c r="G233" s="11">
        <v>0.0</v>
      </c>
      <c r="H233" s="11">
        <v>90.0</v>
      </c>
      <c r="I233" s="11">
        <v>96.3</v>
      </c>
      <c r="J233" s="11">
        <v>900.0</v>
      </c>
      <c r="K233" s="11">
        <v>963.0</v>
      </c>
      <c r="L233" s="11" t="s">
        <v>38</v>
      </c>
    </row>
    <row r="234">
      <c r="A234" s="10">
        <v>44508.0</v>
      </c>
      <c r="B234" s="10" t="s">
        <v>18</v>
      </c>
      <c r="C234" s="11" t="s">
        <v>24</v>
      </c>
      <c r="D234" s="11">
        <v>15.0</v>
      </c>
      <c r="E234" s="11" t="s">
        <v>22</v>
      </c>
      <c r="F234" s="11" t="s">
        <v>16</v>
      </c>
      <c r="G234" s="11">
        <v>0.0</v>
      </c>
      <c r="H234" s="11">
        <v>43.0</v>
      </c>
      <c r="I234" s="11">
        <v>47.730000000000004</v>
      </c>
      <c r="J234" s="11">
        <v>645.0</v>
      </c>
      <c r="K234" s="11">
        <v>715.95</v>
      </c>
      <c r="L234" s="11" t="s">
        <v>38</v>
      </c>
    </row>
    <row r="235">
      <c r="A235" s="10">
        <v>44510.0</v>
      </c>
      <c r="B235" s="10" t="s">
        <v>21</v>
      </c>
      <c r="C235" s="11" t="s">
        <v>25</v>
      </c>
      <c r="D235" s="11">
        <v>6.0</v>
      </c>
      <c r="E235" s="11" t="s">
        <v>16</v>
      </c>
      <c r="F235" s="11" t="s">
        <v>20</v>
      </c>
      <c r="G235" s="11">
        <v>0.0</v>
      </c>
      <c r="H235" s="11">
        <v>120.0</v>
      </c>
      <c r="I235" s="11">
        <v>162.0</v>
      </c>
      <c r="J235" s="11">
        <v>720.0</v>
      </c>
      <c r="K235" s="11">
        <v>972.0</v>
      </c>
      <c r="L235" s="11" t="s">
        <v>38</v>
      </c>
    </row>
    <row r="236">
      <c r="A236" s="10">
        <v>44511.0</v>
      </c>
      <c r="B236" s="10" t="s">
        <v>21</v>
      </c>
      <c r="C236" s="11" t="s">
        <v>19</v>
      </c>
      <c r="D236" s="11">
        <v>12.0</v>
      </c>
      <c r="E236" s="11" t="s">
        <v>15</v>
      </c>
      <c r="F236" s="11" t="s">
        <v>16</v>
      </c>
      <c r="G236" s="11">
        <v>0.0</v>
      </c>
      <c r="H236" s="11">
        <v>90.0</v>
      </c>
      <c r="I236" s="11">
        <v>115.2</v>
      </c>
      <c r="J236" s="11">
        <v>1080.0</v>
      </c>
      <c r="K236" s="11">
        <v>1382.4</v>
      </c>
      <c r="L236" s="11" t="s">
        <v>38</v>
      </c>
    </row>
    <row r="237">
      <c r="A237" s="10">
        <v>44512.0</v>
      </c>
      <c r="B237" s="10" t="s">
        <v>21</v>
      </c>
      <c r="C237" s="11" t="s">
        <v>24</v>
      </c>
      <c r="D237" s="11">
        <v>3.0</v>
      </c>
      <c r="E237" s="11" t="s">
        <v>16</v>
      </c>
      <c r="F237" s="11" t="s">
        <v>20</v>
      </c>
      <c r="G237" s="11">
        <v>0.0</v>
      </c>
      <c r="H237" s="11">
        <v>148.0</v>
      </c>
      <c r="I237" s="11">
        <v>164.28</v>
      </c>
      <c r="J237" s="11">
        <v>444.0</v>
      </c>
      <c r="K237" s="11">
        <v>492.84000000000003</v>
      </c>
      <c r="L237" s="11" t="s">
        <v>38</v>
      </c>
    </row>
    <row r="238">
      <c r="A238" s="10">
        <v>44520.0</v>
      </c>
      <c r="B238" s="10" t="s">
        <v>21</v>
      </c>
      <c r="C238" s="11" t="s">
        <v>14</v>
      </c>
      <c r="D238" s="11">
        <v>14.0</v>
      </c>
      <c r="E238" s="11" t="s">
        <v>16</v>
      </c>
      <c r="F238" s="11" t="s">
        <v>16</v>
      </c>
      <c r="G238" s="11">
        <v>0.0</v>
      </c>
      <c r="H238" s="11">
        <v>55.0</v>
      </c>
      <c r="I238" s="11">
        <v>58.3</v>
      </c>
      <c r="J238" s="11">
        <v>770.0</v>
      </c>
      <c r="K238" s="11">
        <v>816.1999999999999</v>
      </c>
      <c r="L238" s="11" t="s">
        <v>38</v>
      </c>
    </row>
    <row r="239">
      <c r="A239" s="10">
        <v>44520.0</v>
      </c>
      <c r="B239" s="10" t="s">
        <v>21</v>
      </c>
      <c r="C239" s="11" t="s">
        <v>14</v>
      </c>
      <c r="D239" s="11">
        <v>11.0</v>
      </c>
      <c r="E239" s="11" t="s">
        <v>16</v>
      </c>
      <c r="F239" s="11" t="s">
        <v>20</v>
      </c>
      <c r="G239" s="11">
        <v>0.0</v>
      </c>
      <c r="H239" s="11">
        <v>83.0</v>
      </c>
      <c r="I239" s="11">
        <v>94.62</v>
      </c>
      <c r="J239" s="11">
        <v>913.0</v>
      </c>
      <c r="K239" s="11">
        <v>1040.8200000000002</v>
      </c>
      <c r="L239" s="11" t="s">
        <v>38</v>
      </c>
    </row>
    <row r="240">
      <c r="A240" s="10">
        <v>44521.0</v>
      </c>
      <c r="B240" s="10" t="s">
        <v>21</v>
      </c>
      <c r="C240" s="11" t="s">
        <v>24</v>
      </c>
      <c r="D240" s="11">
        <v>1.0</v>
      </c>
      <c r="E240" s="11" t="s">
        <v>15</v>
      </c>
      <c r="F240" s="11" t="s">
        <v>16</v>
      </c>
      <c r="G240" s="11">
        <v>0.0</v>
      </c>
      <c r="H240" s="11">
        <v>112.0</v>
      </c>
      <c r="I240" s="11">
        <v>146.72</v>
      </c>
      <c r="J240" s="11">
        <v>112.0</v>
      </c>
      <c r="K240" s="11">
        <v>146.72</v>
      </c>
      <c r="L240" s="11" t="s">
        <v>38</v>
      </c>
    </row>
    <row r="241">
      <c r="A241" s="10">
        <v>44521.0</v>
      </c>
      <c r="B241" s="10" t="s">
        <v>18</v>
      </c>
      <c r="C241" s="11" t="s">
        <v>24</v>
      </c>
      <c r="D241" s="11">
        <v>1.0</v>
      </c>
      <c r="E241" s="11" t="s">
        <v>16</v>
      </c>
      <c r="F241" s="11" t="s">
        <v>20</v>
      </c>
      <c r="G241" s="11">
        <v>0.0</v>
      </c>
      <c r="H241" s="11">
        <v>75.0</v>
      </c>
      <c r="I241" s="11">
        <v>85.5</v>
      </c>
      <c r="J241" s="11">
        <v>75.0</v>
      </c>
      <c r="K241" s="11">
        <v>85.5</v>
      </c>
      <c r="L241" s="11" t="s">
        <v>38</v>
      </c>
    </row>
    <row r="242">
      <c r="A242" s="10">
        <v>44527.0</v>
      </c>
      <c r="B242" s="10" t="s">
        <v>13</v>
      </c>
      <c r="C242" s="11" t="s">
        <v>23</v>
      </c>
      <c r="D242" s="11">
        <v>8.0</v>
      </c>
      <c r="E242" s="11" t="s">
        <v>16</v>
      </c>
      <c r="F242" s="11" t="s">
        <v>16</v>
      </c>
      <c r="G242" s="11">
        <v>0.0</v>
      </c>
      <c r="H242" s="11">
        <v>73.0</v>
      </c>
      <c r="I242" s="11">
        <v>94.17</v>
      </c>
      <c r="J242" s="11">
        <v>584.0</v>
      </c>
      <c r="K242" s="11">
        <v>753.36</v>
      </c>
      <c r="L242" s="11" t="s">
        <v>38</v>
      </c>
    </row>
    <row r="243">
      <c r="A243" s="10">
        <v>44528.0</v>
      </c>
      <c r="B243" s="10" t="s">
        <v>21</v>
      </c>
      <c r="C243" s="11" t="s">
        <v>23</v>
      </c>
      <c r="D243" s="11">
        <v>2.0</v>
      </c>
      <c r="E243" s="11" t="s">
        <v>22</v>
      </c>
      <c r="F243" s="11" t="s">
        <v>20</v>
      </c>
      <c r="G243" s="11">
        <v>0.0</v>
      </c>
      <c r="H243" s="11">
        <v>90.0</v>
      </c>
      <c r="I243" s="11">
        <v>115.2</v>
      </c>
      <c r="J243" s="11">
        <v>180.0</v>
      </c>
      <c r="K243" s="11">
        <v>230.4</v>
      </c>
      <c r="L243" s="11" t="s">
        <v>38</v>
      </c>
    </row>
    <row r="244">
      <c r="A244" s="10">
        <v>44530.0</v>
      </c>
      <c r="B244" s="10" t="s">
        <v>21</v>
      </c>
      <c r="C244" s="11" t="s">
        <v>14</v>
      </c>
      <c r="D244" s="11">
        <v>15.0</v>
      </c>
      <c r="E244" s="11" t="s">
        <v>22</v>
      </c>
      <c r="F244" s="11" t="s">
        <v>16</v>
      </c>
      <c r="G244" s="11">
        <v>0.0</v>
      </c>
      <c r="H244" s="11">
        <v>37.0</v>
      </c>
      <c r="I244" s="11">
        <v>42.55</v>
      </c>
      <c r="J244" s="11">
        <v>555.0</v>
      </c>
      <c r="K244" s="11">
        <v>638.25</v>
      </c>
      <c r="L244" s="11" t="s">
        <v>38</v>
      </c>
    </row>
    <row r="245">
      <c r="A245" s="10">
        <v>44532.0</v>
      </c>
      <c r="B245" s="10" t="s">
        <v>28</v>
      </c>
      <c r="C245" s="11" t="s">
        <v>25</v>
      </c>
      <c r="D245" s="11">
        <v>10.0</v>
      </c>
      <c r="E245" s="11" t="s">
        <v>22</v>
      </c>
      <c r="F245" s="11" t="s">
        <v>20</v>
      </c>
      <c r="G245" s="11">
        <v>0.0</v>
      </c>
      <c r="H245" s="11">
        <v>13.0</v>
      </c>
      <c r="I245" s="11">
        <v>16.64</v>
      </c>
      <c r="J245" s="11">
        <v>130.0</v>
      </c>
      <c r="K245" s="11">
        <v>166.4</v>
      </c>
      <c r="L245" s="11" t="s">
        <v>39</v>
      </c>
    </row>
    <row r="246">
      <c r="A246" s="10">
        <v>44533.0</v>
      </c>
      <c r="B246" s="10" t="s">
        <v>18</v>
      </c>
      <c r="C246" s="11" t="s">
        <v>19</v>
      </c>
      <c r="D246" s="11">
        <v>2.0</v>
      </c>
      <c r="E246" s="11" t="s">
        <v>16</v>
      </c>
      <c r="F246" s="11" t="s">
        <v>20</v>
      </c>
      <c r="G246" s="11">
        <v>0.0</v>
      </c>
      <c r="H246" s="11">
        <v>55.0</v>
      </c>
      <c r="I246" s="11">
        <v>58.3</v>
      </c>
      <c r="J246" s="11">
        <v>110.0</v>
      </c>
      <c r="K246" s="11">
        <v>116.6</v>
      </c>
      <c r="L246" s="11" t="s">
        <v>39</v>
      </c>
    </row>
    <row r="247">
      <c r="A247" s="10">
        <v>44533.0</v>
      </c>
      <c r="B247" s="10" t="s">
        <v>28</v>
      </c>
      <c r="C247" s="11" t="s">
        <v>19</v>
      </c>
      <c r="D247" s="11">
        <v>8.0</v>
      </c>
      <c r="E247" s="11" t="s">
        <v>16</v>
      </c>
      <c r="F247" s="11" t="s">
        <v>16</v>
      </c>
      <c r="G247" s="11">
        <v>0.0</v>
      </c>
      <c r="H247" s="11">
        <v>150.0</v>
      </c>
      <c r="I247" s="11">
        <v>210.0</v>
      </c>
      <c r="J247" s="11">
        <v>1200.0</v>
      </c>
      <c r="K247" s="11">
        <v>1680.0</v>
      </c>
      <c r="L247" s="11" t="s">
        <v>39</v>
      </c>
    </row>
    <row r="248">
      <c r="A248" s="10">
        <v>44535.0</v>
      </c>
      <c r="B248" s="10" t="s">
        <v>18</v>
      </c>
      <c r="C248" s="11" t="s">
        <v>23</v>
      </c>
      <c r="D248" s="11">
        <v>15.0</v>
      </c>
      <c r="E248" s="11" t="s">
        <v>22</v>
      </c>
      <c r="F248" s="11" t="s">
        <v>20</v>
      </c>
      <c r="G248" s="11">
        <v>0.0</v>
      </c>
      <c r="H248" s="11">
        <v>44.0</v>
      </c>
      <c r="I248" s="11">
        <v>48.84</v>
      </c>
      <c r="J248" s="11">
        <v>660.0</v>
      </c>
      <c r="K248" s="11">
        <v>732.6</v>
      </c>
      <c r="L248" s="11" t="s">
        <v>39</v>
      </c>
    </row>
    <row r="249">
      <c r="A249" s="10">
        <v>44535.0</v>
      </c>
      <c r="B249" s="10" t="s">
        <v>21</v>
      </c>
      <c r="C249" s="11" t="s">
        <v>25</v>
      </c>
      <c r="D249" s="11">
        <v>1.0</v>
      </c>
      <c r="E249" s="11" t="s">
        <v>22</v>
      </c>
      <c r="F249" s="11" t="s">
        <v>16</v>
      </c>
      <c r="G249" s="11">
        <v>0.0</v>
      </c>
      <c r="H249" s="11">
        <v>148.0</v>
      </c>
      <c r="I249" s="11">
        <v>164.28</v>
      </c>
      <c r="J249" s="11">
        <v>148.0</v>
      </c>
      <c r="K249" s="11">
        <v>164.28</v>
      </c>
      <c r="L249" s="11" t="s">
        <v>39</v>
      </c>
    </row>
    <row r="250">
      <c r="A250" s="10">
        <v>44537.0</v>
      </c>
      <c r="B250" s="10" t="s">
        <v>21</v>
      </c>
      <c r="C250" s="11" t="s">
        <v>25</v>
      </c>
      <c r="D250" s="11">
        <v>8.0</v>
      </c>
      <c r="E250" s="11" t="s">
        <v>22</v>
      </c>
      <c r="F250" s="11" t="s">
        <v>16</v>
      </c>
      <c r="G250" s="11">
        <v>0.0</v>
      </c>
      <c r="H250" s="11">
        <v>112.0</v>
      </c>
      <c r="I250" s="11">
        <v>122.08</v>
      </c>
      <c r="J250" s="11">
        <v>896.0</v>
      </c>
      <c r="K250" s="11">
        <v>976.64</v>
      </c>
      <c r="L250" s="11" t="s">
        <v>39</v>
      </c>
    </row>
    <row r="251">
      <c r="A251" s="10">
        <v>44538.0</v>
      </c>
      <c r="B251" s="10" t="s">
        <v>21</v>
      </c>
      <c r="C251" s="11" t="s">
        <v>14</v>
      </c>
      <c r="D251" s="11">
        <v>14.0</v>
      </c>
      <c r="E251" s="11" t="s">
        <v>22</v>
      </c>
      <c r="F251" s="11" t="s">
        <v>16</v>
      </c>
      <c r="G251" s="11">
        <v>0.0</v>
      </c>
      <c r="H251" s="11">
        <v>76.0</v>
      </c>
      <c r="I251" s="11">
        <v>82.08</v>
      </c>
      <c r="J251" s="11">
        <v>1064.0</v>
      </c>
      <c r="K251" s="11">
        <v>1149.12</v>
      </c>
      <c r="L251" s="11" t="s">
        <v>39</v>
      </c>
    </row>
    <row r="252">
      <c r="A252" s="10">
        <v>44544.0</v>
      </c>
      <c r="B252" s="10" t="s">
        <v>21</v>
      </c>
      <c r="C252" s="11" t="s">
        <v>24</v>
      </c>
      <c r="D252" s="11">
        <v>4.0</v>
      </c>
      <c r="E252" s="11" t="s">
        <v>22</v>
      </c>
      <c r="F252" s="11" t="s">
        <v>16</v>
      </c>
      <c r="G252" s="11">
        <v>0.0</v>
      </c>
      <c r="H252" s="11">
        <v>120.0</v>
      </c>
      <c r="I252" s="11">
        <v>162.0</v>
      </c>
      <c r="J252" s="11">
        <v>480.0</v>
      </c>
      <c r="K252" s="11">
        <v>648.0</v>
      </c>
      <c r="L252" s="11" t="s">
        <v>39</v>
      </c>
    </row>
    <row r="253">
      <c r="A253" s="10">
        <v>44548.0</v>
      </c>
      <c r="B253" s="10" t="s">
        <v>18</v>
      </c>
      <c r="C253" s="11" t="s">
        <v>14</v>
      </c>
      <c r="D253" s="11">
        <v>2.0</v>
      </c>
      <c r="E253" s="11" t="s">
        <v>22</v>
      </c>
      <c r="F253" s="11" t="s">
        <v>20</v>
      </c>
      <c r="G253" s="11">
        <v>0.0</v>
      </c>
      <c r="H253" s="11">
        <v>71.0</v>
      </c>
      <c r="I253" s="11">
        <v>80.94</v>
      </c>
      <c r="J253" s="11">
        <v>142.0</v>
      </c>
      <c r="K253" s="11">
        <v>161.88</v>
      </c>
      <c r="L253" s="11" t="s">
        <v>39</v>
      </c>
    </row>
    <row r="254">
      <c r="A254" s="10">
        <v>44548.0</v>
      </c>
      <c r="B254" s="10" t="s">
        <v>13</v>
      </c>
      <c r="C254" s="11" t="s">
        <v>19</v>
      </c>
      <c r="D254" s="11">
        <v>8.0</v>
      </c>
      <c r="E254" s="11" t="s">
        <v>16</v>
      </c>
      <c r="F254" s="11" t="s">
        <v>20</v>
      </c>
      <c r="G254" s="11">
        <v>0.0</v>
      </c>
      <c r="H254" s="11">
        <v>121.0</v>
      </c>
      <c r="I254" s="11">
        <v>141.57</v>
      </c>
      <c r="J254" s="11">
        <v>968.0</v>
      </c>
      <c r="K254" s="11">
        <v>1132.56</v>
      </c>
      <c r="L254" s="11" t="s">
        <v>39</v>
      </c>
    </row>
    <row r="255">
      <c r="A255" s="10">
        <v>44549.0</v>
      </c>
      <c r="B255" s="10" t="s">
        <v>28</v>
      </c>
      <c r="C255" s="11" t="s">
        <v>23</v>
      </c>
      <c r="D255" s="11">
        <v>12.0</v>
      </c>
      <c r="E255" s="11" t="s">
        <v>22</v>
      </c>
      <c r="F255" s="11" t="s">
        <v>16</v>
      </c>
      <c r="G255" s="11">
        <v>0.0</v>
      </c>
      <c r="H255" s="11">
        <v>141.0</v>
      </c>
      <c r="I255" s="11">
        <v>149.46</v>
      </c>
      <c r="J255" s="11">
        <v>1692.0</v>
      </c>
      <c r="K255" s="11">
        <v>1793.52</v>
      </c>
      <c r="L255" s="11" t="s">
        <v>39</v>
      </c>
    </row>
    <row r="256">
      <c r="A256" s="10">
        <v>44549.0</v>
      </c>
      <c r="B256" s="10" t="s">
        <v>28</v>
      </c>
      <c r="C256" s="11" t="s">
        <v>24</v>
      </c>
      <c r="D256" s="11">
        <v>3.0</v>
      </c>
      <c r="E256" s="11" t="s">
        <v>15</v>
      </c>
      <c r="F256" s="11" t="s">
        <v>16</v>
      </c>
      <c r="G256" s="11">
        <v>0.0</v>
      </c>
      <c r="H256" s="11">
        <v>47.0</v>
      </c>
      <c r="I256" s="11">
        <v>53.11</v>
      </c>
      <c r="J256" s="11">
        <v>141.0</v>
      </c>
      <c r="K256" s="11">
        <v>159.32999999999998</v>
      </c>
      <c r="L256" s="11" t="s">
        <v>39</v>
      </c>
    </row>
    <row r="257">
      <c r="A257" s="10">
        <v>44549.0</v>
      </c>
      <c r="B257" s="10" t="s">
        <v>21</v>
      </c>
      <c r="C257" s="11" t="s">
        <v>14</v>
      </c>
      <c r="D257" s="11">
        <v>10.0</v>
      </c>
      <c r="E257" s="11" t="s">
        <v>16</v>
      </c>
      <c r="F257" s="11" t="s">
        <v>16</v>
      </c>
      <c r="G257" s="11">
        <v>0.0</v>
      </c>
      <c r="H257" s="11">
        <v>44.0</v>
      </c>
      <c r="I257" s="11">
        <v>48.4</v>
      </c>
      <c r="J257" s="11">
        <v>440.0</v>
      </c>
      <c r="K257" s="11">
        <v>484.0</v>
      </c>
      <c r="L257" s="11" t="s">
        <v>39</v>
      </c>
    </row>
    <row r="258">
      <c r="A258" s="10">
        <v>44550.0</v>
      </c>
      <c r="B258" s="10" t="s">
        <v>28</v>
      </c>
      <c r="C258" s="11" t="s">
        <v>19</v>
      </c>
      <c r="D258" s="11">
        <v>14.0</v>
      </c>
      <c r="E258" s="11" t="s">
        <v>22</v>
      </c>
      <c r="F258" s="11" t="s">
        <v>16</v>
      </c>
      <c r="G258" s="11">
        <v>0.0</v>
      </c>
      <c r="H258" s="11">
        <v>73.0</v>
      </c>
      <c r="I258" s="11">
        <v>94.17</v>
      </c>
      <c r="J258" s="11">
        <v>1022.0</v>
      </c>
      <c r="K258" s="11">
        <v>1318.38</v>
      </c>
      <c r="L258" s="11" t="s">
        <v>39</v>
      </c>
    </row>
    <row r="259">
      <c r="A259" s="10">
        <v>44551.0</v>
      </c>
      <c r="B259" s="10" t="s">
        <v>21</v>
      </c>
      <c r="C259" s="11" t="s">
        <v>23</v>
      </c>
      <c r="D259" s="11">
        <v>10.0</v>
      </c>
      <c r="E259" s="11" t="s">
        <v>16</v>
      </c>
      <c r="F259" s="11" t="s">
        <v>20</v>
      </c>
      <c r="G259" s="11">
        <v>0.0</v>
      </c>
      <c r="H259" s="11">
        <v>18.0</v>
      </c>
      <c r="I259" s="11">
        <v>24.66</v>
      </c>
      <c r="J259" s="11">
        <v>180.0</v>
      </c>
      <c r="K259" s="11">
        <v>246.6</v>
      </c>
      <c r="L259" s="11" t="s">
        <v>39</v>
      </c>
    </row>
    <row r="260">
      <c r="A260" s="10">
        <v>44554.0</v>
      </c>
      <c r="B260" s="10" t="s">
        <v>13</v>
      </c>
      <c r="C260" s="11" t="s">
        <v>23</v>
      </c>
      <c r="D260" s="11">
        <v>8.0</v>
      </c>
      <c r="E260" s="11" t="s">
        <v>15</v>
      </c>
      <c r="F260" s="11" t="s">
        <v>20</v>
      </c>
      <c r="G260" s="11">
        <v>0.0</v>
      </c>
      <c r="H260" s="11">
        <v>120.0</v>
      </c>
      <c r="I260" s="11">
        <v>162.0</v>
      </c>
      <c r="J260" s="11">
        <v>960.0</v>
      </c>
      <c r="K260" s="11">
        <v>1296.0</v>
      </c>
      <c r="L260" s="11" t="s">
        <v>39</v>
      </c>
    </row>
    <row r="261">
      <c r="A261" s="10">
        <v>44554.0</v>
      </c>
      <c r="B261" s="10" t="s">
        <v>18</v>
      </c>
      <c r="C261" s="11" t="s">
        <v>14</v>
      </c>
      <c r="D261" s="11">
        <v>8.0</v>
      </c>
      <c r="E261" s="11" t="s">
        <v>15</v>
      </c>
      <c r="F261" s="11" t="s">
        <v>16</v>
      </c>
      <c r="G261" s="11">
        <v>0.0</v>
      </c>
      <c r="H261" s="11">
        <v>90.0</v>
      </c>
      <c r="I261" s="11">
        <v>96.3</v>
      </c>
      <c r="J261" s="11">
        <v>720.0</v>
      </c>
      <c r="K261" s="11">
        <v>770.4</v>
      </c>
      <c r="L261" s="11" t="s">
        <v>39</v>
      </c>
    </row>
    <row r="262">
      <c r="A262" s="10">
        <v>44556.0</v>
      </c>
      <c r="B262" s="10" t="s">
        <v>28</v>
      </c>
      <c r="C262" s="11" t="s">
        <v>25</v>
      </c>
      <c r="D262" s="11">
        <v>14.0</v>
      </c>
      <c r="E262" s="11" t="s">
        <v>16</v>
      </c>
      <c r="F262" s="11" t="s">
        <v>20</v>
      </c>
      <c r="G262" s="11">
        <v>0.0</v>
      </c>
      <c r="H262" s="11">
        <v>138.0</v>
      </c>
      <c r="I262" s="11">
        <v>173.88</v>
      </c>
      <c r="J262" s="11">
        <v>1932.0</v>
      </c>
      <c r="K262" s="11">
        <v>2434.3199999999997</v>
      </c>
      <c r="L262" s="11" t="s">
        <v>39</v>
      </c>
    </row>
    <row r="263">
      <c r="A263" s="10">
        <v>44557.0</v>
      </c>
      <c r="B263" s="10" t="s">
        <v>28</v>
      </c>
      <c r="C263" s="11" t="s">
        <v>24</v>
      </c>
      <c r="D263" s="11">
        <v>14.0</v>
      </c>
      <c r="E263" s="11" t="s">
        <v>22</v>
      </c>
      <c r="F263" s="11" t="s">
        <v>20</v>
      </c>
      <c r="G263" s="11">
        <v>0.0</v>
      </c>
      <c r="H263" s="11">
        <v>47.0</v>
      </c>
      <c r="I263" s="11">
        <v>53.11</v>
      </c>
      <c r="J263" s="11">
        <v>658.0</v>
      </c>
      <c r="K263" s="11">
        <v>743.54</v>
      </c>
      <c r="L263" s="11" t="s">
        <v>39</v>
      </c>
    </row>
    <row r="264">
      <c r="A264" s="10">
        <v>44558.0</v>
      </c>
      <c r="B264" s="10" t="s">
        <v>13</v>
      </c>
      <c r="C264" s="11" t="s">
        <v>24</v>
      </c>
      <c r="D264" s="11">
        <v>6.0</v>
      </c>
      <c r="E264" s="11" t="s">
        <v>22</v>
      </c>
      <c r="F264" s="11" t="s">
        <v>20</v>
      </c>
      <c r="G264" s="11">
        <v>0.0</v>
      </c>
      <c r="H264" s="11">
        <v>47.0</v>
      </c>
      <c r="I264" s="11">
        <v>53.11</v>
      </c>
      <c r="J264" s="11">
        <v>282.0</v>
      </c>
      <c r="K264" s="11">
        <v>318.65999999999997</v>
      </c>
      <c r="L264" s="11" t="s">
        <v>39</v>
      </c>
    </row>
    <row r="265">
      <c r="A265" s="10">
        <v>44560.0</v>
      </c>
      <c r="B265" s="10" t="s">
        <v>28</v>
      </c>
      <c r="C265" s="11" t="s">
        <v>19</v>
      </c>
      <c r="D265" s="11">
        <v>13.0</v>
      </c>
      <c r="E265" s="11" t="s">
        <v>16</v>
      </c>
      <c r="F265" s="11" t="s">
        <v>16</v>
      </c>
      <c r="G265" s="11">
        <v>0.0</v>
      </c>
      <c r="H265" s="11">
        <v>148.0</v>
      </c>
      <c r="I265" s="11">
        <v>164.28</v>
      </c>
      <c r="J265" s="11">
        <v>1924.0</v>
      </c>
      <c r="K265" s="11">
        <v>2135.64</v>
      </c>
      <c r="L265" s="11" t="s">
        <v>39</v>
      </c>
    </row>
    <row r="266">
      <c r="A266" s="10">
        <v>44562.0</v>
      </c>
      <c r="B266" s="10" t="s">
        <v>21</v>
      </c>
      <c r="C266" s="11" t="s">
        <v>23</v>
      </c>
      <c r="D266" s="11">
        <v>1.0</v>
      </c>
      <c r="E266" s="11" t="s">
        <v>15</v>
      </c>
      <c r="F266" s="11" t="s">
        <v>20</v>
      </c>
      <c r="G266" s="11">
        <v>0.0</v>
      </c>
      <c r="H266" s="11">
        <v>121.0</v>
      </c>
      <c r="I266" s="11">
        <v>141.57</v>
      </c>
      <c r="J266" s="11">
        <v>121.0</v>
      </c>
      <c r="K266" s="11">
        <v>141.57</v>
      </c>
      <c r="L266" s="11" t="s">
        <v>17</v>
      </c>
    </row>
    <row r="267">
      <c r="A267" s="10">
        <v>44563.0</v>
      </c>
      <c r="B267" s="10" t="s">
        <v>28</v>
      </c>
      <c r="C267" s="11" t="s">
        <v>25</v>
      </c>
      <c r="D267" s="11">
        <v>7.0</v>
      </c>
      <c r="E267" s="11" t="s">
        <v>22</v>
      </c>
      <c r="F267" s="11" t="s">
        <v>20</v>
      </c>
      <c r="G267" s="11">
        <v>0.0</v>
      </c>
      <c r="H267" s="11">
        <v>148.0</v>
      </c>
      <c r="I267" s="11">
        <v>164.28</v>
      </c>
      <c r="J267" s="11">
        <v>1036.0</v>
      </c>
      <c r="K267" s="11">
        <v>1149.96</v>
      </c>
      <c r="L267" s="11" t="s">
        <v>17</v>
      </c>
    </row>
    <row r="268">
      <c r="A268" s="10">
        <v>44563.0</v>
      </c>
      <c r="B268" s="10" t="s">
        <v>13</v>
      </c>
      <c r="C268" s="11" t="s">
        <v>24</v>
      </c>
      <c r="D268" s="11">
        <v>2.0</v>
      </c>
      <c r="E268" s="11" t="s">
        <v>16</v>
      </c>
      <c r="F268" s="11" t="s">
        <v>20</v>
      </c>
      <c r="G268" s="11">
        <v>0.0</v>
      </c>
      <c r="H268" s="11">
        <v>12.0</v>
      </c>
      <c r="I268" s="11">
        <v>15.719999999999999</v>
      </c>
      <c r="J268" s="11">
        <v>24.0</v>
      </c>
      <c r="K268" s="11">
        <v>31.439999999999998</v>
      </c>
      <c r="L268" s="11" t="s">
        <v>17</v>
      </c>
    </row>
    <row r="269">
      <c r="A269" s="10">
        <v>44563.0</v>
      </c>
      <c r="B269" s="10" t="s">
        <v>21</v>
      </c>
      <c r="C269" s="11" t="s">
        <v>25</v>
      </c>
      <c r="D269" s="11">
        <v>1.0</v>
      </c>
      <c r="E269" s="11" t="s">
        <v>22</v>
      </c>
      <c r="F269" s="11" t="s">
        <v>20</v>
      </c>
      <c r="G269" s="11">
        <v>0.0</v>
      </c>
      <c r="H269" s="11">
        <v>95.0</v>
      </c>
      <c r="I269" s="11">
        <v>119.7</v>
      </c>
      <c r="J269" s="11">
        <v>95.0</v>
      </c>
      <c r="K269" s="11">
        <v>119.7</v>
      </c>
      <c r="L269" s="11" t="s">
        <v>17</v>
      </c>
    </row>
    <row r="270">
      <c r="A270" s="10">
        <v>44564.0</v>
      </c>
      <c r="B270" s="10" t="s">
        <v>21</v>
      </c>
      <c r="C270" s="11" t="s">
        <v>24</v>
      </c>
      <c r="D270" s="11">
        <v>9.0</v>
      </c>
      <c r="E270" s="11" t="s">
        <v>22</v>
      </c>
      <c r="F270" s="11" t="s">
        <v>20</v>
      </c>
      <c r="G270" s="11">
        <v>0.0</v>
      </c>
      <c r="H270" s="11">
        <v>67.0</v>
      </c>
      <c r="I270" s="11">
        <v>83.08</v>
      </c>
      <c r="J270" s="11">
        <v>603.0</v>
      </c>
      <c r="K270" s="11">
        <v>747.72</v>
      </c>
      <c r="L270" s="11" t="s">
        <v>17</v>
      </c>
    </row>
    <row r="271">
      <c r="A271" s="10">
        <v>44565.0</v>
      </c>
      <c r="B271" s="10" t="s">
        <v>21</v>
      </c>
      <c r="C271" s="11" t="s">
        <v>24</v>
      </c>
      <c r="D271" s="11">
        <v>8.0</v>
      </c>
      <c r="E271" s="11" t="s">
        <v>22</v>
      </c>
      <c r="F271" s="11" t="s">
        <v>16</v>
      </c>
      <c r="G271" s="11">
        <v>0.0</v>
      </c>
      <c r="H271" s="11">
        <v>73.0</v>
      </c>
      <c r="I271" s="11">
        <v>94.17</v>
      </c>
      <c r="J271" s="11">
        <v>584.0</v>
      </c>
      <c r="K271" s="11">
        <v>753.36</v>
      </c>
      <c r="L271" s="11" t="s">
        <v>17</v>
      </c>
    </row>
    <row r="272">
      <c r="A272" s="10">
        <v>44565.0</v>
      </c>
      <c r="B272" s="10" t="s">
        <v>13</v>
      </c>
      <c r="C272" s="11" t="s">
        <v>23</v>
      </c>
      <c r="D272" s="11">
        <v>1.0</v>
      </c>
      <c r="E272" s="11" t="s">
        <v>16</v>
      </c>
      <c r="F272" s="11" t="s">
        <v>16</v>
      </c>
      <c r="G272" s="11">
        <v>0.0</v>
      </c>
      <c r="H272" s="11">
        <v>47.0</v>
      </c>
      <c r="I272" s="11">
        <v>53.11</v>
      </c>
      <c r="J272" s="11">
        <v>47.0</v>
      </c>
      <c r="K272" s="11">
        <v>53.11</v>
      </c>
      <c r="L272" s="11" t="s">
        <v>17</v>
      </c>
    </row>
    <row r="273">
      <c r="A273" s="10">
        <v>44570.0</v>
      </c>
      <c r="B273" s="10" t="s">
        <v>28</v>
      </c>
      <c r="C273" s="11" t="s">
        <v>14</v>
      </c>
      <c r="D273" s="11">
        <v>12.0</v>
      </c>
      <c r="E273" s="11" t="s">
        <v>22</v>
      </c>
      <c r="F273" s="11" t="s">
        <v>16</v>
      </c>
      <c r="G273" s="11">
        <v>0.0</v>
      </c>
      <c r="H273" s="11">
        <v>89.0</v>
      </c>
      <c r="I273" s="11">
        <v>117.48</v>
      </c>
      <c r="J273" s="11">
        <v>1068.0</v>
      </c>
      <c r="K273" s="11">
        <v>1409.76</v>
      </c>
      <c r="L273" s="11" t="s">
        <v>17</v>
      </c>
    </row>
    <row r="274">
      <c r="A274" s="10">
        <v>44571.0</v>
      </c>
      <c r="B274" s="10" t="s">
        <v>13</v>
      </c>
      <c r="C274" s="11" t="s">
        <v>23</v>
      </c>
      <c r="D274" s="11">
        <v>14.0</v>
      </c>
      <c r="E274" s="11" t="s">
        <v>16</v>
      </c>
      <c r="F274" s="11" t="s">
        <v>16</v>
      </c>
      <c r="G274" s="11">
        <v>0.0</v>
      </c>
      <c r="H274" s="11">
        <v>55.0</v>
      </c>
      <c r="I274" s="11">
        <v>58.3</v>
      </c>
      <c r="J274" s="11">
        <v>770.0</v>
      </c>
      <c r="K274" s="11">
        <v>816.1999999999999</v>
      </c>
      <c r="L274" s="11" t="s">
        <v>17</v>
      </c>
    </row>
    <row r="275">
      <c r="A275" s="10">
        <v>44572.0</v>
      </c>
      <c r="B275" s="10" t="s">
        <v>21</v>
      </c>
      <c r="C275" s="11" t="s">
        <v>19</v>
      </c>
      <c r="D275" s="11">
        <v>2.0</v>
      </c>
      <c r="E275" s="11" t="s">
        <v>22</v>
      </c>
      <c r="F275" s="11" t="s">
        <v>16</v>
      </c>
      <c r="G275" s="11">
        <v>0.0</v>
      </c>
      <c r="H275" s="11">
        <v>89.0</v>
      </c>
      <c r="I275" s="11">
        <v>117.48</v>
      </c>
      <c r="J275" s="11">
        <v>178.0</v>
      </c>
      <c r="K275" s="11">
        <v>234.96</v>
      </c>
      <c r="L275" s="11" t="s">
        <v>17</v>
      </c>
    </row>
    <row r="276">
      <c r="A276" s="10">
        <v>44574.0</v>
      </c>
      <c r="B276" s="10" t="s">
        <v>18</v>
      </c>
      <c r="C276" s="11" t="s">
        <v>25</v>
      </c>
      <c r="D276" s="11">
        <v>6.0</v>
      </c>
      <c r="E276" s="11" t="s">
        <v>16</v>
      </c>
      <c r="F276" s="11" t="s">
        <v>16</v>
      </c>
      <c r="G276" s="11">
        <v>0.0</v>
      </c>
      <c r="H276" s="11">
        <v>150.0</v>
      </c>
      <c r="I276" s="11">
        <v>210.0</v>
      </c>
      <c r="J276" s="11">
        <v>900.0</v>
      </c>
      <c r="K276" s="11">
        <v>1260.0</v>
      </c>
      <c r="L276" s="11" t="s">
        <v>17</v>
      </c>
    </row>
    <row r="277">
      <c r="A277" s="10">
        <v>44575.0</v>
      </c>
      <c r="B277" s="10" t="s">
        <v>18</v>
      </c>
      <c r="C277" s="11" t="s">
        <v>25</v>
      </c>
      <c r="D277" s="11">
        <v>14.0</v>
      </c>
      <c r="E277" s="11" t="s">
        <v>22</v>
      </c>
      <c r="F277" s="11" t="s">
        <v>16</v>
      </c>
      <c r="G277" s="11">
        <v>0.0</v>
      </c>
      <c r="H277" s="11">
        <v>44.0</v>
      </c>
      <c r="I277" s="11">
        <v>48.4</v>
      </c>
      <c r="J277" s="11">
        <v>616.0</v>
      </c>
      <c r="K277" s="11">
        <v>677.6</v>
      </c>
      <c r="L277" s="11" t="s">
        <v>17</v>
      </c>
    </row>
    <row r="278">
      <c r="A278" s="10">
        <v>44576.0</v>
      </c>
      <c r="B278" s="10" t="s">
        <v>21</v>
      </c>
      <c r="C278" s="11" t="s">
        <v>19</v>
      </c>
      <c r="D278" s="11">
        <v>10.0</v>
      </c>
      <c r="E278" s="11" t="s">
        <v>22</v>
      </c>
      <c r="F278" s="11" t="s">
        <v>20</v>
      </c>
      <c r="G278" s="11">
        <v>0.0</v>
      </c>
      <c r="H278" s="11">
        <v>121.0</v>
      </c>
      <c r="I278" s="11">
        <v>141.57</v>
      </c>
      <c r="J278" s="11">
        <v>1210.0</v>
      </c>
      <c r="K278" s="11">
        <v>1415.6999999999998</v>
      </c>
      <c r="L278" s="11" t="s">
        <v>17</v>
      </c>
    </row>
    <row r="279">
      <c r="A279" s="10">
        <v>44577.0</v>
      </c>
      <c r="B279" s="10" t="s">
        <v>18</v>
      </c>
      <c r="C279" s="11" t="s">
        <v>25</v>
      </c>
      <c r="D279" s="11">
        <v>11.0</v>
      </c>
      <c r="E279" s="11" t="s">
        <v>16</v>
      </c>
      <c r="F279" s="11" t="s">
        <v>20</v>
      </c>
      <c r="G279" s="11">
        <v>0.0</v>
      </c>
      <c r="H279" s="11">
        <v>112.0</v>
      </c>
      <c r="I279" s="11">
        <v>146.72</v>
      </c>
      <c r="J279" s="11">
        <v>1232.0</v>
      </c>
      <c r="K279" s="11">
        <v>1613.92</v>
      </c>
      <c r="L279" s="11" t="s">
        <v>17</v>
      </c>
    </row>
    <row r="280">
      <c r="A280" s="10">
        <v>44578.0</v>
      </c>
      <c r="B280" s="10" t="s">
        <v>13</v>
      </c>
      <c r="C280" s="11" t="s">
        <v>25</v>
      </c>
      <c r="D280" s="11">
        <v>4.0</v>
      </c>
      <c r="E280" s="11" t="s">
        <v>16</v>
      </c>
      <c r="F280" s="11" t="s">
        <v>16</v>
      </c>
      <c r="G280" s="11">
        <v>0.0</v>
      </c>
      <c r="H280" s="11">
        <v>90.0</v>
      </c>
      <c r="I280" s="11">
        <v>115.2</v>
      </c>
      <c r="J280" s="11">
        <v>360.0</v>
      </c>
      <c r="K280" s="11">
        <v>460.8</v>
      </c>
      <c r="L280" s="11" t="s">
        <v>17</v>
      </c>
    </row>
    <row r="281">
      <c r="A281" s="10">
        <v>44579.0</v>
      </c>
      <c r="B281" s="10" t="s">
        <v>28</v>
      </c>
      <c r="C281" s="11" t="s">
        <v>14</v>
      </c>
      <c r="D281" s="11">
        <v>9.0</v>
      </c>
      <c r="E281" s="11" t="s">
        <v>15</v>
      </c>
      <c r="F281" s="11" t="s">
        <v>20</v>
      </c>
      <c r="G281" s="11">
        <v>0.0</v>
      </c>
      <c r="H281" s="11">
        <v>83.0</v>
      </c>
      <c r="I281" s="11">
        <v>94.62</v>
      </c>
      <c r="J281" s="11">
        <v>747.0</v>
      </c>
      <c r="K281" s="11">
        <v>851.58</v>
      </c>
      <c r="L281" s="11" t="s">
        <v>17</v>
      </c>
    </row>
    <row r="282">
      <c r="A282" s="10">
        <v>44581.0</v>
      </c>
      <c r="B282" s="10" t="s">
        <v>13</v>
      </c>
      <c r="C282" s="11" t="s">
        <v>24</v>
      </c>
      <c r="D282" s="11">
        <v>2.0</v>
      </c>
      <c r="E282" s="11" t="s">
        <v>22</v>
      </c>
      <c r="F282" s="11" t="s">
        <v>20</v>
      </c>
      <c r="G282" s="11">
        <v>0.0</v>
      </c>
      <c r="H282" s="11">
        <v>126.0</v>
      </c>
      <c r="I282" s="11">
        <v>162.54</v>
      </c>
      <c r="J282" s="11">
        <v>252.0</v>
      </c>
      <c r="K282" s="11">
        <v>325.08</v>
      </c>
      <c r="L282" s="11" t="s">
        <v>17</v>
      </c>
    </row>
    <row r="283">
      <c r="A283" s="10">
        <v>44581.0</v>
      </c>
      <c r="B283" s="10" t="s">
        <v>18</v>
      </c>
      <c r="C283" s="11" t="s">
        <v>24</v>
      </c>
      <c r="D283" s="11">
        <v>7.0</v>
      </c>
      <c r="E283" s="11" t="s">
        <v>16</v>
      </c>
      <c r="F283" s="11" t="s">
        <v>16</v>
      </c>
      <c r="G283" s="11">
        <v>0.0</v>
      </c>
      <c r="H283" s="11">
        <v>112.0</v>
      </c>
      <c r="I283" s="11">
        <v>146.72</v>
      </c>
      <c r="J283" s="11">
        <v>784.0</v>
      </c>
      <c r="K283" s="11">
        <v>1027.04</v>
      </c>
      <c r="L283" s="11" t="s">
        <v>17</v>
      </c>
    </row>
    <row r="284">
      <c r="A284" s="10">
        <v>44583.0</v>
      </c>
      <c r="B284" s="10" t="s">
        <v>21</v>
      </c>
      <c r="C284" s="11" t="s">
        <v>23</v>
      </c>
      <c r="D284" s="11">
        <v>6.0</v>
      </c>
      <c r="E284" s="11" t="s">
        <v>16</v>
      </c>
      <c r="F284" s="11" t="s">
        <v>20</v>
      </c>
      <c r="G284" s="11">
        <v>0.0</v>
      </c>
      <c r="H284" s="11">
        <v>98.0</v>
      </c>
      <c r="I284" s="11">
        <v>103.88</v>
      </c>
      <c r="J284" s="11">
        <v>588.0</v>
      </c>
      <c r="K284" s="11">
        <v>623.28</v>
      </c>
      <c r="L284" s="11" t="s">
        <v>17</v>
      </c>
    </row>
    <row r="285">
      <c r="A285" s="10">
        <v>44584.0</v>
      </c>
      <c r="B285" s="10" t="s">
        <v>18</v>
      </c>
      <c r="C285" s="11" t="s">
        <v>24</v>
      </c>
      <c r="D285" s="11">
        <v>5.0</v>
      </c>
      <c r="E285" s="11" t="s">
        <v>15</v>
      </c>
      <c r="F285" s="11" t="s">
        <v>20</v>
      </c>
      <c r="G285" s="11">
        <v>0.0</v>
      </c>
      <c r="H285" s="11">
        <v>105.0</v>
      </c>
      <c r="I285" s="11">
        <v>142.8</v>
      </c>
      <c r="J285" s="11">
        <v>525.0</v>
      </c>
      <c r="K285" s="11">
        <v>714.0</v>
      </c>
      <c r="L285" s="11" t="s">
        <v>17</v>
      </c>
    </row>
    <row r="286">
      <c r="A286" s="10">
        <v>44584.0</v>
      </c>
      <c r="B286" s="10" t="s">
        <v>13</v>
      </c>
      <c r="C286" s="11" t="s">
        <v>19</v>
      </c>
      <c r="D286" s="11">
        <v>8.0</v>
      </c>
      <c r="E286" s="11" t="s">
        <v>22</v>
      </c>
      <c r="F286" s="11" t="s">
        <v>16</v>
      </c>
      <c r="G286" s="11">
        <v>0.0</v>
      </c>
      <c r="H286" s="11">
        <v>120.0</v>
      </c>
      <c r="I286" s="11">
        <v>162.0</v>
      </c>
      <c r="J286" s="11">
        <v>960.0</v>
      </c>
      <c r="K286" s="11">
        <v>1296.0</v>
      </c>
      <c r="L286" s="11" t="s">
        <v>17</v>
      </c>
    </row>
    <row r="287">
      <c r="A287" s="10">
        <v>44585.0</v>
      </c>
      <c r="B287" s="10" t="s">
        <v>28</v>
      </c>
      <c r="C287" s="11" t="s">
        <v>24</v>
      </c>
      <c r="D287" s="11">
        <v>15.0</v>
      </c>
      <c r="E287" s="11" t="s">
        <v>16</v>
      </c>
      <c r="F287" s="11" t="s">
        <v>16</v>
      </c>
      <c r="G287" s="11">
        <v>0.0</v>
      </c>
      <c r="H287" s="11">
        <v>148.0</v>
      </c>
      <c r="I287" s="11">
        <v>201.28</v>
      </c>
      <c r="J287" s="11">
        <v>2220.0</v>
      </c>
      <c r="K287" s="11">
        <v>3019.2</v>
      </c>
      <c r="L287" s="11" t="s">
        <v>17</v>
      </c>
    </row>
    <row r="288">
      <c r="A288" s="10">
        <v>44586.0</v>
      </c>
      <c r="B288" s="10" t="s">
        <v>21</v>
      </c>
      <c r="C288" s="11" t="s">
        <v>24</v>
      </c>
      <c r="D288" s="11">
        <v>14.0</v>
      </c>
      <c r="E288" s="11" t="s">
        <v>22</v>
      </c>
      <c r="F288" s="11" t="s">
        <v>20</v>
      </c>
      <c r="G288" s="11">
        <v>0.0</v>
      </c>
      <c r="H288" s="11">
        <v>134.0</v>
      </c>
      <c r="I288" s="11">
        <v>156.78</v>
      </c>
      <c r="J288" s="11">
        <v>1876.0</v>
      </c>
      <c r="K288" s="11">
        <v>2194.92</v>
      </c>
      <c r="L288" s="11" t="s">
        <v>17</v>
      </c>
    </row>
    <row r="289">
      <c r="A289" s="10">
        <v>44589.0</v>
      </c>
      <c r="B289" s="10" t="s">
        <v>13</v>
      </c>
      <c r="C289" s="11" t="s">
        <v>23</v>
      </c>
      <c r="D289" s="11">
        <v>11.0</v>
      </c>
      <c r="E289" s="11" t="s">
        <v>22</v>
      </c>
      <c r="F289" s="11" t="s">
        <v>16</v>
      </c>
      <c r="G289" s="11">
        <v>0.0</v>
      </c>
      <c r="H289" s="11">
        <v>13.0</v>
      </c>
      <c r="I289" s="11">
        <v>16.64</v>
      </c>
      <c r="J289" s="11">
        <v>143.0</v>
      </c>
      <c r="K289" s="11">
        <v>183.04000000000002</v>
      </c>
      <c r="L289" s="11" t="s">
        <v>17</v>
      </c>
    </row>
    <row r="290">
      <c r="A290" s="10">
        <v>44592.0</v>
      </c>
      <c r="B290" s="10" t="s">
        <v>13</v>
      </c>
      <c r="C290" s="11" t="s">
        <v>24</v>
      </c>
      <c r="D290" s="11">
        <v>6.0</v>
      </c>
      <c r="E290" s="11" t="s">
        <v>16</v>
      </c>
      <c r="F290" s="11" t="s">
        <v>20</v>
      </c>
      <c r="G290" s="11">
        <v>0.0</v>
      </c>
      <c r="H290" s="11">
        <v>141.0</v>
      </c>
      <c r="I290" s="11">
        <v>149.46</v>
      </c>
      <c r="J290" s="11">
        <v>846.0</v>
      </c>
      <c r="K290" s="11">
        <v>896.76</v>
      </c>
      <c r="L290" s="11" t="s">
        <v>17</v>
      </c>
    </row>
    <row r="291">
      <c r="A291" s="10">
        <v>44592.0</v>
      </c>
      <c r="B291" s="10" t="s">
        <v>28</v>
      </c>
      <c r="C291" s="11" t="s">
        <v>24</v>
      </c>
      <c r="D291" s="11">
        <v>9.0</v>
      </c>
      <c r="E291" s="11" t="s">
        <v>22</v>
      </c>
      <c r="F291" s="11" t="s">
        <v>20</v>
      </c>
      <c r="G291" s="11">
        <v>0.0</v>
      </c>
      <c r="H291" s="11">
        <v>138.0</v>
      </c>
      <c r="I291" s="11">
        <v>173.88</v>
      </c>
      <c r="J291" s="11">
        <v>1242.0</v>
      </c>
      <c r="K291" s="11">
        <v>1564.92</v>
      </c>
      <c r="L291" s="11" t="s">
        <v>17</v>
      </c>
    </row>
    <row r="292">
      <c r="A292" s="10">
        <v>44593.0</v>
      </c>
      <c r="B292" s="10" t="s">
        <v>18</v>
      </c>
      <c r="C292" s="11" t="s">
        <v>23</v>
      </c>
      <c r="D292" s="11">
        <v>9.0</v>
      </c>
      <c r="E292" s="11" t="s">
        <v>22</v>
      </c>
      <c r="F292" s="11" t="s">
        <v>20</v>
      </c>
      <c r="G292" s="11">
        <v>0.0</v>
      </c>
      <c r="H292" s="11">
        <v>133.0</v>
      </c>
      <c r="I292" s="11">
        <v>155.61</v>
      </c>
      <c r="J292" s="11">
        <v>1197.0</v>
      </c>
      <c r="K292" s="11">
        <v>1400.4900000000002</v>
      </c>
      <c r="L292" s="11" t="s">
        <v>29</v>
      </c>
    </row>
    <row r="293">
      <c r="A293" s="10">
        <v>44595.0</v>
      </c>
      <c r="B293" s="10" t="s">
        <v>28</v>
      </c>
      <c r="C293" s="11" t="s">
        <v>24</v>
      </c>
      <c r="D293" s="11">
        <v>8.0</v>
      </c>
      <c r="E293" s="11" t="s">
        <v>22</v>
      </c>
      <c r="F293" s="11" t="s">
        <v>16</v>
      </c>
      <c r="G293" s="11">
        <v>0.0</v>
      </c>
      <c r="H293" s="11">
        <v>112.0</v>
      </c>
      <c r="I293" s="11">
        <v>146.72</v>
      </c>
      <c r="J293" s="11">
        <v>896.0</v>
      </c>
      <c r="K293" s="11">
        <v>1173.76</v>
      </c>
      <c r="L293" s="11" t="s">
        <v>29</v>
      </c>
    </row>
    <row r="294">
      <c r="A294" s="10">
        <v>44597.0</v>
      </c>
      <c r="B294" s="10" t="s">
        <v>21</v>
      </c>
      <c r="C294" s="11" t="s">
        <v>24</v>
      </c>
      <c r="D294" s="11">
        <v>6.0</v>
      </c>
      <c r="E294" s="11" t="s">
        <v>22</v>
      </c>
      <c r="F294" s="11" t="s">
        <v>20</v>
      </c>
      <c r="G294" s="11">
        <v>0.0</v>
      </c>
      <c r="H294" s="11">
        <v>37.0</v>
      </c>
      <c r="I294" s="11">
        <v>49.21</v>
      </c>
      <c r="J294" s="11">
        <v>222.0</v>
      </c>
      <c r="K294" s="11">
        <v>295.26</v>
      </c>
      <c r="L294" s="11" t="s">
        <v>29</v>
      </c>
    </row>
    <row r="295">
      <c r="A295" s="10">
        <v>44598.0</v>
      </c>
      <c r="B295" s="10" t="s">
        <v>13</v>
      </c>
      <c r="C295" s="11" t="s">
        <v>24</v>
      </c>
      <c r="D295" s="11">
        <v>6.0</v>
      </c>
      <c r="E295" s="11" t="s">
        <v>22</v>
      </c>
      <c r="F295" s="11" t="s">
        <v>20</v>
      </c>
      <c r="G295" s="11">
        <v>0.0</v>
      </c>
      <c r="H295" s="11">
        <v>105.0</v>
      </c>
      <c r="I295" s="11">
        <v>142.8</v>
      </c>
      <c r="J295" s="11">
        <v>630.0</v>
      </c>
      <c r="K295" s="11">
        <v>856.8000000000001</v>
      </c>
      <c r="L295" s="11" t="s">
        <v>29</v>
      </c>
    </row>
    <row r="296">
      <c r="A296" s="10">
        <v>44600.0</v>
      </c>
      <c r="B296" s="10" t="s">
        <v>21</v>
      </c>
      <c r="C296" s="11" t="s">
        <v>14</v>
      </c>
      <c r="D296" s="11">
        <v>11.0</v>
      </c>
      <c r="E296" s="11" t="s">
        <v>16</v>
      </c>
      <c r="F296" s="11" t="s">
        <v>20</v>
      </c>
      <c r="G296" s="11">
        <v>0.0</v>
      </c>
      <c r="H296" s="11">
        <v>133.0</v>
      </c>
      <c r="I296" s="11">
        <v>155.61</v>
      </c>
      <c r="J296" s="11">
        <v>1463.0</v>
      </c>
      <c r="K296" s="11">
        <v>1711.71</v>
      </c>
      <c r="L296" s="11" t="s">
        <v>29</v>
      </c>
    </row>
    <row r="297">
      <c r="A297" s="10">
        <v>44600.0</v>
      </c>
      <c r="B297" s="10" t="s">
        <v>28</v>
      </c>
      <c r="C297" s="11" t="s">
        <v>19</v>
      </c>
      <c r="D297" s="11">
        <v>3.0</v>
      </c>
      <c r="E297" s="11" t="s">
        <v>16</v>
      </c>
      <c r="F297" s="11" t="s">
        <v>20</v>
      </c>
      <c r="G297" s="11">
        <v>0.0</v>
      </c>
      <c r="H297" s="11">
        <v>44.0</v>
      </c>
      <c r="I297" s="11">
        <v>48.84</v>
      </c>
      <c r="J297" s="11">
        <v>132.0</v>
      </c>
      <c r="K297" s="11">
        <v>146.52</v>
      </c>
      <c r="L297" s="11" t="s">
        <v>29</v>
      </c>
    </row>
    <row r="298">
      <c r="A298" s="10">
        <v>44601.0</v>
      </c>
      <c r="B298" s="10" t="s">
        <v>21</v>
      </c>
      <c r="C298" s="11" t="s">
        <v>24</v>
      </c>
      <c r="D298" s="11">
        <v>14.0</v>
      </c>
      <c r="E298" s="11" t="s">
        <v>16</v>
      </c>
      <c r="F298" s="11" t="s">
        <v>16</v>
      </c>
      <c r="G298" s="11">
        <v>0.0</v>
      </c>
      <c r="H298" s="11">
        <v>89.0</v>
      </c>
      <c r="I298" s="11">
        <v>117.48</v>
      </c>
      <c r="J298" s="11">
        <v>1246.0</v>
      </c>
      <c r="K298" s="11">
        <v>1644.72</v>
      </c>
      <c r="L298" s="11" t="s">
        <v>29</v>
      </c>
    </row>
    <row r="299">
      <c r="A299" s="10">
        <v>44604.0</v>
      </c>
      <c r="B299" s="10" t="s">
        <v>13</v>
      </c>
      <c r="C299" s="11" t="s">
        <v>19</v>
      </c>
      <c r="D299" s="11">
        <v>13.0</v>
      </c>
      <c r="E299" s="11" t="s">
        <v>22</v>
      </c>
      <c r="F299" s="11" t="s">
        <v>20</v>
      </c>
      <c r="G299" s="11">
        <v>0.0</v>
      </c>
      <c r="H299" s="11">
        <v>148.0</v>
      </c>
      <c r="I299" s="11">
        <v>164.28</v>
      </c>
      <c r="J299" s="11">
        <v>1924.0</v>
      </c>
      <c r="K299" s="11">
        <v>2135.64</v>
      </c>
      <c r="L299" s="11" t="s">
        <v>29</v>
      </c>
    </row>
    <row r="300">
      <c r="A300" s="10">
        <v>44606.0</v>
      </c>
      <c r="B300" s="10" t="s">
        <v>28</v>
      </c>
      <c r="C300" s="11" t="s">
        <v>23</v>
      </c>
      <c r="D300" s="11">
        <v>8.0</v>
      </c>
      <c r="E300" s="11" t="s">
        <v>16</v>
      </c>
      <c r="F300" s="11" t="s">
        <v>20</v>
      </c>
      <c r="G300" s="11">
        <v>0.0</v>
      </c>
      <c r="H300" s="11">
        <v>18.0</v>
      </c>
      <c r="I300" s="11">
        <v>24.66</v>
      </c>
      <c r="J300" s="11">
        <v>144.0</v>
      </c>
      <c r="K300" s="11">
        <v>197.28</v>
      </c>
      <c r="L300" s="11" t="s">
        <v>29</v>
      </c>
    </row>
    <row r="301">
      <c r="A301" s="10">
        <v>44606.0</v>
      </c>
      <c r="B301" s="10" t="s">
        <v>21</v>
      </c>
      <c r="C301" s="11" t="s">
        <v>19</v>
      </c>
      <c r="D301" s="11">
        <v>3.0</v>
      </c>
      <c r="E301" s="11" t="s">
        <v>22</v>
      </c>
      <c r="F301" s="11" t="s">
        <v>20</v>
      </c>
      <c r="G301" s="11">
        <v>0.0</v>
      </c>
      <c r="H301" s="11">
        <v>37.0</v>
      </c>
      <c r="I301" s="11">
        <v>41.81</v>
      </c>
      <c r="J301" s="11">
        <v>111.0</v>
      </c>
      <c r="K301" s="11">
        <v>125.43</v>
      </c>
      <c r="L301" s="11" t="s">
        <v>29</v>
      </c>
    </row>
    <row r="302">
      <c r="A302" s="10">
        <v>44608.0</v>
      </c>
      <c r="B302" s="10" t="s">
        <v>18</v>
      </c>
      <c r="C302" s="11" t="s">
        <v>23</v>
      </c>
      <c r="D302" s="11">
        <v>1.0</v>
      </c>
      <c r="E302" s="11" t="s">
        <v>16</v>
      </c>
      <c r="F302" s="11" t="s">
        <v>20</v>
      </c>
      <c r="G302" s="11">
        <v>0.0</v>
      </c>
      <c r="H302" s="11">
        <v>89.0</v>
      </c>
      <c r="I302" s="11">
        <v>117.48</v>
      </c>
      <c r="J302" s="11">
        <v>89.0</v>
      </c>
      <c r="K302" s="11">
        <v>117.48</v>
      </c>
      <c r="L302" s="11" t="s">
        <v>29</v>
      </c>
    </row>
    <row r="303">
      <c r="A303" s="10">
        <v>44611.0</v>
      </c>
      <c r="B303" s="10" t="s">
        <v>18</v>
      </c>
      <c r="C303" s="11" t="s">
        <v>23</v>
      </c>
      <c r="D303" s="11">
        <v>13.0</v>
      </c>
      <c r="E303" s="11" t="s">
        <v>16</v>
      </c>
      <c r="F303" s="11" t="s">
        <v>20</v>
      </c>
      <c r="G303" s="11">
        <v>0.0</v>
      </c>
      <c r="H303" s="11">
        <v>105.0</v>
      </c>
      <c r="I303" s="11">
        <v>142.8</v>
      </c>
      <c r="J303" s="11">
        <v>1365.0</v>
      </c>
      <c r="K303" s="11">
        <v>1856.4</v>
      </c>
      <c r="L303" s="11" t="s">
        <v>29</v>
      </c>
    </row>
    <row r="304">
      <c r="A304" s="10">
        <v>44612.0</v>
      </c>
      <c r="B304" s="10" t="s">
        <v>21</v>
      </c>
      <c r="C304" s="11" t="s">
        <v>25</v>
      </c>
      <c r="D304" s="11">
        <v>6.0</v>
      </c>
      <c r="E304" s="11" t="s">
        <v>22</v>
      </c>
      <c r="F304" s="11" t="s">
        <v>20</v>
      </c>
      <c r="G304" s="11">
        <v>0.0</v>
      </c>
      <c r="H304" s="11">
        <v>73.0</v>
      </c>
      <c r="I304" s="11">
        <v>94.17</v>
      </c>
      <c r="J304" s="11">
        <v>438.0</v>
      </c>
      <c r="K304" s="11">
        <v>565.02</v>
      </c>
      <c r="L304" s="11" t="s">
        <v>29</v>
      </c>
    </row>
    <row r="305">
      <c r="A305" s="10">
        <v>44615.0</v>
      </c>
      <c r="B305" s="10" t="s">
        <v>21</v>
      </c>
      <c r="C305" s="11" t="s">
        <v>19</v>
      </c>
      <c r="D305" s="11">
        <v>6.0</v>
      </c>
      <c r="E305" s="11" t="s">
        <v>16</v>
      </c>
      <c r="F305" s="11" t="s">
        <v>16</v>
      </c>
      <c r="G305" s="11">
        <v>0.0</v>
      </c>
      <c r="H305" s="11">
        <v>112.0</v>
      </c>
      <c r="I305" s="11">
        <v>122.08</v>
      </c>
      <c r="J305" s="11">
        <v>672.0</v>
      </c>
      <c r="K305" s="11">
        <v>732.48</v>
      </c>
      <c r="L305" s="11" t="s">
        <v>29</v>
      </c>
    </row>
    <row r="306">
      <c r="A306" s="10">
        <v>44615.0</v>
      </c>
      <c r="B306" s="10" t="s">
        <v>13</v>
      </c>
      <c r="C306" s="11" t="s">
        <v>25</v>
      </c>
      <c r="D306" s="11">
        <v>15.0</v>
      </c>
      <c r="E306" s="11" t="s">
        <v>16</v>
      </c>
      <c r="F306" s="11" t="s">
        <v>20</v>
      </c>
      <c r="G306" s="11">
        <v>0.0</v>
      </c>
      <c r="H306" s="11">
        <v>13.0</v>
      </c>
      <c r="I306" s="11">
        <v>16.64</v>
      </c>
      <c r="J306" s="11">
        <v>195.0</v>
      </c>
      <c r="K306" s="11">
        <v>249.60000000000002</v>
      </c>
      <c r="L306" s="11" t="s">
        <v>29</v>
      </c>
    </row>
    <row r="307">
      <c r="A307" s="10">
        <v>44615.0</v>
      </c>
      <c r="B307" s="10" t="s">
        <v>21</v>
      </c>
      <c r="C307" s="11" t="s">
        <v>24</v>
      </c>
      <c r="D307" s="11">
        <v>8.0</v>
      </c>
      <c r="E307" s="11" t="s">
        <v>22</v>
      </c>
      <c r="F307" s="11" t="s">
        <v>16</v>
      </c>
      <c r="G307" s="11">
        <v>0.0</v>
      </c>
      <c r="H307" s="11">
        <v>90.0</v>
      </c>
      <c r="I307" s="11">
        <v>96.3</v>
      </c>
      <c r="J307" s="11">
        <v>720.0</v>
      </c>
      <c r="K307" s="11">
        <v>770.4</v>
      </c>
      <c r="L307" s="11" t="s">
        <v>29</v>
      </c>
    </row>
    <row r="308">
      <c r="A308" s="10">
        <v>44619.0</v>
      </c>
      <c r="B308" s="10" t="s">
        <v>18</v>
      </c>
      <c r="C308" s="11" t="s">
        <v>25</v>
      </c>
      <c r="D308" s="11">
        <v>7.0</v>
      </c>
      <c r="E308" s="11" t="s">
        <v>22</v>
      </c>
      <c r="F308" s="11" t="s">
        <v>20</v>
      </c>
      <c r="G308" s="11">
        <v>0.0</v>
      </c>
      <c r="H308" s="11">
        <v>73.0</v>
      </c>
      <c r="I308" s="11">
        <v>94.17</v>
      </c>
      <c r="J308" s="11">
        <v>511.0</v>
      </c>
      <c r="K308" s="11">
        <v>659.19</v>
      </c>
      <c r="L308" s="11" t="s">
        <v>29</v>
      </c>
    </row>
    <row r="309">
      <c r="A309" s="10">
        <v>44619.0</v>
      </c>
      <c r="B309" s="10" t="s">
        <v>21</v>
      </c>
      <c r="C309" s="11" t="s">
        <v>25</v>
      </c>
      <c r="D309" s="11">
        <v>15.0</v>
      </c>
      <c r="E309" s="11" t="s">
        <v>22</v>
      </c>
      <c r="F309" s="11" t="s">
        <v>16</v>
      </c>
      <c r="G309" s="11">
        <v>0.0</v>
      </c>
      <c r="H309" s="11">
        <v>133.0</v>
      </c>
      <c r="I309" s="11">
        <v>155.61</v>
      </c>
      <c r="J309" s="11">
        <v>1995.0</v>
      </c>
      <c r="K309" s="11">
        <v>2334.15</v>
      </c>
      <c r="L309" s="11" t="s">
        <v>29</v>
      </c>
    </row>
    <row r="310">
      <c r="A310" s="10">
        <v>44620.0</v>
      </c>
      <c r="B310" s="10" t="s">
        <v>18</v>
      </c>
      <c r="C310" s="11" t="s">
        <v>24</v>
      </c>
      <c r="D310" s="11">
        <v>15.0</v>
      </c>
      <c r="E310" s="11" t="s">
        <v>22</v>
      </c>
      <c r="F310" s="11" t="s">
        <v>20</v>
      </c>
      <c r="G310" s="11">
        <v>0.0</v>
      </c>
      <c r="H310" s="11">
        <v>67.0</v>
      </c>
      <c r="I310" s="11">
        <v>85.76</v>
      </c>
      <c r="J310" s="11">
        <v>1005.0</v>
      </c>
      <c r="K310" s="11">
        <v>1286.4</v>
      </c>
      <c r="L310" s="11" t="s">
        <v>29</v>
      </c>
    </row>
    <row r="311">
      <c r="A311" s="10">
        <v>44624.0</v>
      </c>
      <c r="B311" s="10" t="s">
        <v>13</v>
      </c>
      <c r="C311" s="11" t="s">
        <v>23</v>
      </c>
      <c r="D311" s="11">
        <v>13.0</v>
      </c>
      <c r="E311" s="11" t="s">
        <v>15</v>
      </c>
      <c r="F311" s="11" t="s">
        <v>16</v>
      </c>
      <c r="G311" s="11">
        <v>0.0</v>
      </c>
      <c r="H311" s="11">
        <v>18.0</v>
      </c>
      <c r="I311" s="11">
        <v>24.66</v>
      </c>
      <c r="J311" s="11">
        <v>234.0</v>
      </c>
      <c r="K311" s="11">
        <v>320.58</v>
      </c>
      <c r="L311" s="11" t="s">
        <v>30</v>
      </c>
    </row>
    <row r="312">
      <c r="A312" s="10">
        <v>44626.0</v>
      </c>
      <c r="B312" s="10" t="s">
        <v>28</v>
      </c>
      <c r="C312" s="11" t="s">
        <v>25</v>
      </c>
      <c r="D312" s="11">
        <v>2.0</v>
      </c>
      <c r="E312" s="11" t="s">
        <v>22</v>
      </c>
      <c r="F312" s="11" t="s">
        <v>20</v>
      </c>
      <c r="G312" s="11">
        <v>0.0</v>
      </c>
      <c r="H312" s="11">
        <v>44.0</v>
      </c>
      <c r="I312" s="11">
        <v>48.84</v>
      </c>
      <c r="J312" s="11">
        <v>88.0</v>
      </c>
      <c r="K312" s="11">
        <v>97.68</v>
      </c>
      <c r="L312" s="11" t="s">
        <v>30</v>
      </c>
    </row>
    <row r="313">
      <c r="A313" s="10">
        <v>44627.0</v>
      </c>
      <c r="B313" s="10" t="s">
        <v>13</v>
      </c>
      <c r="C313" s="11" t="s">
        <v>23</v>
      </c>
      <c r="D313" s="11">
        <v>1.0</v>
      </c>
      <c r="E313" s="11" t="s">
        <v>22</v>
      </c>
      <c r="F313" s="11" t="s">
        <v>20</v>
      </c>
      <c r="G313" s="11">
        <v>0.0</v>
      </c>
      <c r="H313" s="11">
        <v>71.0</v>
      </c>
      <c r="I313" s="11">
        <v>80.94</v>
      </c>
      <c r="J313" s="11">
        <v>71.0</v>
      </c>
      <c r="K313" s="11">
        <v>80.94</v>
      </c>
      <c r="L313" s="11" t="s">
        <v>30</v>
      </c>
    </row>
    <row r="314">
      <c r="A314" s="10">
        <v>44628.0</v>
      </c>
      <c r="B314" s="10" t="s">
        <v>28</v>
      </c>
      <c r="C314" s="11" t="s">
        <v>23</v>
      </c>
      <c r="D314" s="11">
        <v>6.0</v>
      </c>
      <c r="E314" s="11" t="s">
        <v>22</v>
      </c>
      <c r="F314" s="11" t="s">
        <v>16</v>
      </c>
      <c r="G314" s="11">
        <v>0.0</v>
      </c>
      <c r="H314" s="11">
        <v>76.0</v>
      </c>
      <c r="I314" s="11">
        <v>82.08</v>
      </c>
      <c r="J314" s="11">
        <v>456.0</v>
      </c>
      <c r="K314" s="11">
        <v>492.48</v>
      </c>
      <c r="L314" s="11" t="s">
        <v>30</v>
      </c>
    </row>
    <row r="315">
      <c r="A315" s="10">
        <v>44629.0</v>
      </c>
      <c r="B315" s="10" t="s">
        <v>13</v>
      </c>
      <c r="C315" s="11" t="s">
        <v>23</v>
      </c>
      <c r="D315" s="11">
        <v>3.0</v>
      </c>
      <c r="E315" s="11" t="s">
        <v>22</v>
      </c>
      <c r="F315" s="11" t="s">
        <v>16</v>
      </c>
      <c r="G315" s="11">
        <v>0.0</v>
      </c>
      <c r="H315" s="11">
        <v>148.0</v>
      </c>
      <c r="I315" s="11">
        <v>201.28</v>
      </c>
      <c r="J315" s="11">
        <v>444.0</v>
      </c>
      <c r="K315" s="11">
        <v>603.84</v>
      </c>
      <c r="L315" s="11" t="s">
        <v>30</v>
      </c>
    </row>
    <row r="316">
      <c r="A316" s="10">
        <v>44629.0</v>
      </c>
      <c r="B316" s="10" t="s">
        <v>13</v>
      </c>
      <c r="C316" s="11" t="s">
        <v>19</v>
      </c>
      <c r="D316" s="11">
        <v>11.0</v>
      </c>
      <c r="E316" s="11" t="s">
        <v>16</v>
      </c>
      <c r="F316" s="11" t="s">
        <v>20</v>
      </c>
      <c r="G316" s="11">
        <v>0.0</v>
      </c>
      <c r="H316" s="11">
        <v>44.0</v>
      </c>
      <c r="I316" s="11">
        <v>48.84</v>
      </c>
      <c r="J316" s="11">
        <v>484.0</v>
      </c>
      <c r="K316" s="11">
        <v>537.24</v>
      </c>
      <c r="L316" s="11" t="s">
        <v>30</v>
      </c>
    </row>
    <row r="317">
      <c r="A317" s="10">
        <v>44630.0</v>
      </c>
      <c r="B317" s="10" t="s">
        <v>18</v>
      </c>
      <c r="C317" s="11" t="s">
        <v>23</v>
      </c>
      <c r="D317" s="11">
        <v>12.0</v>
      </c>
      <c r="E317" s="11" t="s">
        <v>15</v>
      </c>
      <c r="F317" s="11" t="s">
        <v>16</v>
      </c>
      <c r="G317" s="11">
        <v>0.0</v>
      </c>
      <c r="H317" s="11">
        <v>95.0</v>
      </c>
      <c r="I317" s="11">
        <v>119.7</v>
      </c>
      <c r="J317" s="11">
        <v>1140.0</v>
      </c>
      <c r="K317" s="11">
        <v>1436.4</v>
      </c>
      <c r="L317" s="11" t="s">
        <v>30</v>
      </c>
    </row>
    <row r="318">
      <c r="A318" s="10">
        <v>44634.0</v>
      </c>
      <c r="B318" s="10" t="s">
        <v>13</v>
      </c>
      <c r="C318" s="11" t="s">
        <v>24</v>
      </c>
      <c r="D318" s="11">
        <v>2.0</v>
      </c>
      <c r="E318" s="11" t="s">
        <v>22</v>
      </c>
      <c r="F318" s="11" t="s">
        <v>20</v>
      </c>
      <c r="G318" s="11">
        <v>0.0</v>
      </c>
      <c r="H318" s="11">
        <v>13.0</v>
      </c>
      <c r="I318" s="11">
        <v>16.64</v>
      </c>
      <c r="J318" s="11">
        <v>26.0</v>
      </c>
      <c r="K318" s="11">
        <v>33.28</v>
      </c>
      <c r="L318" s="11" t="s">
        <v>30</v>
      </c>
    </row>
    <row r="319">
      <c r="A319" s="10">
        <v>44634.0</v>
      </c>
      <c r="B319" s="10" t="s">
        <v>18</v>
      </c>
      <c r="C319" s="11" t="s">
        <v>24</v>
      </c>
      <c r="D319" s="11">
        <v>13.0</v>
      </c>
      <c r="E319" s="11" t="s">
        <v>22</v>
      </c>
      <c r="F319" s="11" t="s">
        <v>16</v>
      </c>
      <c r="G319" s="11">
        <v>0.0</v>
      </c>
      <c r="H319" s="11">
        <v>18.0</v>
      </c>
      <c r="I319" s="11">
        <v>24.66</v>
      </c>
      <c r="J319" s="11">
        <v>234.0</v>
      </c>
      <c r="K319" s="11">
        <v>320.58</v>
      </c>
      <c r="L319" s="11" t="s">
        <v>30</v>
      </c>
    </row>
    <row r="320">
      <c r="A320" s="10">
        <v>44638.0</v>
      </c>
      <c r="B320" s="10" t="s">
        <v>18</v>
      </c>
      <c r="C320" s="11" t="s">
        <v>25</v>
      </c>
      <c r="D320" s="11">
        <v>2.0</v>
      </c>
      <c r="E320" s="11" t="s">
        <v>16</v>
      </c>
      <c r="F320" s="11" t="s">
        <v>20</v>
      </c>
      <c r="G320" s="11">
        <v>0.0</v>
      </c>
      <c r="H320" s="11">
        <v>150.0</v>
      </c>
      <c r="I320" s="11">
        <v>210.0</v>
      </c>
      <c r="J320" s="11">
        <v>300.0</v>
      </c>
      <c r="K320" s="11">
        <v>420.0</v>
      </c>
      <c r="L320" s="11" t="s">
        <v>30</v>
      </c>
    </row>
    <row r="321">
      <c r="A321" s="10">
        <v>44638.0</v>
      </c>
      <c r="B321" s="10" t="s">
        <v>28</v>
      </c>
      <c r="C321" s="11" t="s">
        <v>24</v>
      </c>
      <c r="D321" s="11">
        <v>10.0</v>
      </c>
      <c r="E321" s="11" t="s">
        <v>22</v>
      </c>
      <c r="F321" s="11" t="s">
        <v>20</v>
      </c>
      <c r="G321" s="11">
        <v>0.0</v>
      </c>
      <c r="H321" s="11">
        <v>48.0</v>
      </c>
      <c r="I321" s="11">
        <v>57.120000000000005</v>
      </c>
      <c r="J321" s="11">
        <v>480.0</v>
      </c>
      <c r="K321" s="11">
        <v>571.2</v>
      </c>
      <c r="L321" s="11" t="s">
        <v>30</v>
      </c>
    </row>
    <row r="322">
      <c r="A322" s="10">
        <v>44639.0</v>
      </c>
      <c r="B322" s="10" t="s">
        <v>13</v>
      </c>
      <c r="C322" s="11" t="s">
        <v>24</v>
      </c>
      <c r="D322" s="11">
        <v>6.0</v>
      </c>
      <c r="E322" s="11" t="s">
        <v>15</v>
      </c>
      <c r="F322" s="11" t="s">
        <v>20</v>
      </c>
      <c r="G322" s="11">
        <v>0.0</v>
      </c>
      <c r="H322" s="11">
        <v>138.0</v>
      </c>
      <c r="I322" s="11">
        <v>173.88</v>
      </c>
      <c r="J322" s="11">
        <v>828.0</v>
      </c>
      <c r="K322" s="11">
        <v>1043.28</v>
      </c>
      <c r="L322" s="11" t="s">
        <v>30</v>
      </c>
    </row>
    <row r="323">
      <c r="A323" s="10">
        <v>44643.0</v>
      </c>
      <c r="B323" s="10" t="s">
        <v>21</v>
      </c>
      <c r="C323" s="11" t="s">
        <v>19</v>
      </c>
      <c r="D323" s="11">
        <v>9.0</v>
      </c>
      <c r="E323" s="11" t="s">
        <v>22</v>
      </c>
      <c r="F323" s="11" t="s">
        <v>20</v>
      </c>
      <c r="G323" s="11">
        <v>0.0</v>
      </c>
      <c r="H323" s="11">
        <v>89.0</v>
      </c>
      <c r="I323" s="11">
        <v>117.48</v>
      </c>
      <c r="J323" s="11">
        <v>801.0</v>
      </c>
      <c r="K323" s="11">
        <v>1057.32</v>
      </c>
      <c r="L323" s="11" t="s">
        <v>30</v>
      </c>
    </row>
    <row r="324">
      <c r="A324" s="10">
        <v>44645.0</v>
      </c>
      <c r="B324" s="10" t="s">
        <v>18</v>
      </c>
      <c r="C324" s="11" t="s">
        <v>23</v>
      </c>
      <c r="D324" s="11">
        <v>2.0</v>
      </c>
      <c r="E324" s="11" t="s">
        <v>15</v>
      </c>
      <c r="F324" s="11" t="s">
        <v>16</v>
      </c>
      <c r="G324" s="11">
        <v>0.0</v>
      </c>
      <c r="H324" s="11">
        <v>98.0</v>
      </c>
      <c r="I324" s="11">
        <v>103.88</v>
      </c>
      <c r="J324" s="11">
        <v>196.0</v>
      </c>
      <c r="K324" s="11">
        <v>207.76</v>
      </c>
      <c r="L324" s="11" t="s">
        <v>30</v>
      </c>
    </row>
    <row r="325">
      <c r="A325" s="10">
        <v>44645.0</v>
      </c>
      <c r="B325" s="10" t="s">
        <v>28</v>
      </c>
      <c r="C325" s="11" t="s">
        <v>24</v>
      </c>
      <c r="D325" s="11">
        <v>11.0</v>
      </c>
      <c r="E325" s="11" t="s">
        <v>22</v>
      </c>
      <c r="F325" s="11" t="s">
        <v>16</v>
      </c>
      <c r="G325" s="11">
        <v>0.0</v>
      </c>
      <c r="H325" s="11">
        <v>148.0</v>
      </c>
      <c r="I325" s="11">
        <v>201.28</v>
      </c>
      <c r="J325" s="11">
        <v>1628.0</v>
      </c>
      <c r="K325" s="11">
        <v>2214.08</v>
      </c>
      <c r="L325" s="11" t="s">
        <v>30</v>
      </c>
    </row>
    <row r="326">
      <c r="A326" s="10">
        <v>44649.0</v>
      </c>
      <c r="B326" s="10" t="s">
        <v>21</v>
      </c>
      <c r="C326" s="11" t="s">
        <v>19</v>
      </c>
      <c r="D326" s="11">
        <v>12.0</v>
      </c>
      <c r="E326" s="11" t="s">
        <v>16</v>
      </c>
      <c r="F326" s="11" t="s">
        <v>16</v>
      </c>
      <c r="G326" s="11">
        <v>0.0</v>
      </c>
      <c r="H326" s="11">
        <v>89.0</v>
      </c>
      <c r="I326" s="11">
        <v>117.48</v>
      </c>
      <c r="J326" s="11">
        <v>1068.0</v>
      </c>
      <c r="K326" s="11">
        <v>1409.76</v>
      </c>
      <c r="L326" s="11" t="s">
        <v>30</v>
      </c>
    </row>
    <row r="327">
      <c r="A327" s="10">
        <v>44650.0</v>
      </c>
      <c r="B327" s="10" t="s">
        <v>28</v>
      </c>
      <c r="C327" s="11" t="s">
        <v>24</v>
      </c>
      <c r="D327" s="11">
        <v>13.0</v>
      </c>
      <c r="E327" s="11" t="s">
        <v>16</v>
      </c>
      <c r="F327" s="11" t="s">
        <v>20</v>
      </c>
      <c r="G327" s="11">
        <v>0.0</v>
      </c>
      <c r="H327" s="11">
        <v>98.0</v>
      </c>
      <c r="I327" s="11">
        <v>103.88</v>
      </c>
      <c r="J327" s="11">
        <v>1274.0</v>
      </c>
      <c r="K327" s="11">
        <v>1350.44</v>
      </c>
      <c r="L327" s="11" t="s">
        <v>30</v>
      </c>
    </row>
    <row r="328">
      <c r="A328" s="10">
        <v>44652.0</v>
      </c>
      <c r="B328" s="10" t="s">
        <v>13</v>
      </c>
      <c r="C328" s="11" t="s">
        <v>23</v>
      </c>
      <c r="D328" s="11">
        <v>2.0</v>
      </c>
      <c r="E328" s="11" t="s">
        <v>16</v>
      </c>
      <c r="F328" s="11" t="s">
        <v>20</v>
      </c>
      <c r="G328" s="11">
        <v>0.0</v>
      </c>
      <c r="H328" s="11">
        <v>105.0</v>
      </c>
      <c r="I328" s="11">
        <v>142.8</v>
      </c>
      <c r="J328" s="11">
        <v>210.0</v>
      </c>
      <c r="K328" s="11">
        <v>285.6</v>
      </c>
      <c r="L328" s="11" t="s">
        <v>31</v>
      </c>
    </row>
    <row r="329">
      <c r="A329" s="10">
        <v>44653.0</v>
      </c>
      <c r="B329" s="10" t="s">
        <v>13</v>
      </c>
      <c r="C329" s="11" t="s">
        <v>14</v>
      </c>
      <c r="D329" s="11">
        <v>3.0</v>
      </c>
      <c r="E329" s="11" t="s">
        <v>22</v>
      </c>
      <c r="F329" s="11" t="s">
        <v>20</v>
      </c>
      <c r="G329" s="11">
        <v>0.0</v>
      </c>
      <c r="H329" s="11">
        <v>105.0</v>
      </c>
      <c r="I329" s="11">
        <v>142.8</v>
      </c>
      <c r="J329" s="11">
        <v>315.0</v>
      </c>
      <c r="K329" s="11">
        <v>428.40000000000003</v>
      </c>
      <c r="L329" s="11" t="s">
        <v>31</v>
      </c>
    </row>
    <row r="330">
      <c r="A330" s="10">
        <v>44657.0</v>
      </c>
      <c r="B330" s="10" t="s">
        <v>28</v>
      </c>
      <c r="C330" s="11" t="s">
        <v>19</v>
      </c>
      <c r="D330" s="11">
        <v>2.0</v>
      </c>
      <c r="E330" s="11" t="s">
        <v>15</v>
      </c>
      <c r="F330" s="11" t="s">
        <v>20</v>
      </c>
      <c r="G330" s="11">
        <v>0.0</v>
      </c>
      <c r="H330" s="11">
        <v>90.0</v>
      </c>
      <c r="I330" s="11">
        <v>115.2</v>
      </c>
      <c r="J330" s="11">
        <v>180.0</v>
      </c>
      <c r="K330" s="11">
        <v>230.4</v>
      </c>
      <c r="L330" s="11" t="s">
        <v>31</v>
      </c>
    </row>
    <row r="331">
      <c r="A331" s="10">
        <v>44658.0</v>
      </c>
      <c r="B331" s="10" t="s">
        <v>13</v>
      </c>
      <c r="C331" s="11" t="s">
        <v>23</v>
      </c>
      <c r="D331" s="11">
        <v>7.0</v>
      </c>
      <c r="E331" s="11" t="s">
        <v>22</v>
      </c>
      <c r="F331" s="11" t="s">
        <v>16</v>
      </c>
      <c r="G331" s="11">
        <v>0.0</v>
      </c>
      <c r="H331" s="11">
        <v>18.0</v>
      </c>
      <c r="I331" s="11">
        <v>24.66</v>
      </c>
      <c r="J331" s="11">
        <v>126.0</v>
      </c>
      <c r="K331" s="11">
        <v>172.62</v>
      </c>
      <c r="L331" s="11" t="s">
        <v>31</v>
      </c>
    </row>
    <row r="332">
      <c r="A332" s="10">
        <v>44660.0</v>
      </c>
      <c r="B332" s="10" t="s">
        <v>28</v>
      </c>
      <c r="C332" s="11" t="s">
        <v>14</v>
      </c>
      <c r="D332" s="11">
        <v>12.0</v>
      </c>
      <c r="E332" s="11" t="s">
        <v>15</v>
      </c>
      <c r="F332" s="11" t="s">
        <v>20</v>
      </c>
      <c r="G332" s="11">
        <v>0.0</v>
      </c>
      <c r="H332" s="11">
        <v>37.0</v>
      </c>
      <c r="I332" s="11">
        <v>42.55</v>
      </c>
      <c r="J332" s="11">
        <v>444.0</v>
      </c>
      <c r="K332" s="11">
        <v>510.59999999999997</v>
      </c>
      <c r="L332" s="11" t="s">
        <v>31</v>
      </c>
    </row>
    <row r="333">
      <c r="A333" s="10">
        <v>44660.0</v>
      </c>
      <c r="B333" s="10" t="s">
        <v>18</v>
      </c>
      <c r="C333" s="11" t="s">
        <v>23</v>
      </c>
      <c r="D333" s="11">
        <v>9.0</v>
      </c>
      <c r="E333" s="11" t="s">
        <v>16</v>
      </c>
      <c r="F333" s="11" t="s">
        <v>16</v>
      </c>
      <c r="G333" s="11">
        <v>0.0</v>
      </c>
      <c r="H333" s="11">
        <v>105.0</v>
      </c>
      <c r="I333" s="11">
        <v>142.8</v>
      </c>
      <c r="J333" s="11">
        <v>945.0</v>
      </c>
      <c r="K333" s="11">
        <v>1285.2</v>
      </c>
      <c r="L333" s="11" t="s">
        <v>31</v>
      </c>
    </row>
    <row r="334">
      <c r="A334" s="10">
        <v>44664.0</v>
      </c>
      <c r="B334" s="10" t="s">
        <v>13</v>
      </c>
      <c r="C334" s="11" t="s">
        <v>24</v>
      </c>
      <c r="D334" s="11">
        <v>14.0</v>
      </c>
      <c r="E334" s="11" t="s">
        <v>15</v>
      </c>
      <c r="F334" s="11" t="s">
        <v>16</v>
      </c>
      <c r="G334" s="11">
        <v>0.0</v>
      </c>
      <c r="H334" s="11">
        <v>13.0</v>
      </c>
      <c r="I334" s="11">
        <v>16.64</v>
      </c>
      <c r="J334" s="11">
        <v>182.0</v>
      </c>
      <c r="K334" s="11">
        <v>232.96</v>
      </c>
      <c r="L334" s="11" t="s">
        <v>31</v>
      </c>
    </row>
    <row r="335">
      <c r="A335" s="10">
        <v>44669.0</v>
      </c>
      <c r="B335" s="10" t="s">
        <v>13</v>
      </c>
      <c r="C335" s="11" t="s">
        <v>19</v>
      </c>
      <c r="D335" s="11">
        <v>9.0</v>
      </c>
      <c r="E335" s="11" t="s">
        <v>22</v>
      </c>
      <c r="F335" s="11" t="s">
        <v>20</v>
      </c>
      <c r="G335" s="11">
        <v>0.0</v>
      </c>
      <c r="H335" s="11">
        <v>138.0</v>
      </c>
      <c r="I335" s="11">
        <v>173.88</v>
      </c>
      <c r="J335" s="11">
        <v>1242.0</v>
      </c>
      <c r="K335" s="11">
        <v>1564.92</v>
      </c>
      <c r="L335" s="11" t="s">
        <v>31</v>
      </c>
    </row>
    <row r="336">
      <c r="A336" s="10">
        <v>44671.0</v>
      </c>
      <c r="B336" s="10" t="s">
        <v>18</v>
      </c>
      <c r="C336" s="11" t="s">
        <v>23</v>
      </c>
      <c r="D336" s="11">
        <v>2.0</v>
      </c>
      <c r="E336" s="11" t="s">
        <v>15</v>
      </c>
      <c r="F336" s="11" t="s">
        <v>16</v>
      </c>
      <c r="G336" s="11">
        <v>0.0</v>
      </c>
      <c r="H336" s="11">
        <v>37.0</v>
      </c>
      <c r="I336" s="11">
        <v>49.21</v>
      </c>
      <c r="J336" s="11">
        <v>74.0</v>
      </c>
      <c r="K336" s="11">
        <v>98.42</v>
      </c>
      <c r="L336" s="11" t="s">
        <v>31</v>
      </c>
    </row>
    <row r="337">
      <c r="A337" s="10">
        <v>44671.0</v>
      </c>
      <c r="B337" s="10" t="s">
        <v>21</v>
      </c>
      <c r="C337" s="11" t="s">
        <v>19</v>
      </c>
      <c r="D337" s="11">
        <v>4.0</v>
      </c>
      <c r="E337" s="11" t="s">
        <v>22</v>
      </c>
      <c r="F337" s="11" t="s">
        <v>16</v>
      </c>
      <c r="G337" s="11">
        <v>0.0</v>
      </c>
      <c r="H337" s="11">
        <v>73.0</v>
      </c>
      <c r="I337" s="11">
        <v>94.17</v>
      </c>
      <c r="J337" s="11">
        <v>292.0</v>
      </c>
      <c r="K337" s="11">
        <v>376.68</v>
      </c>
      <c r="L337" s="11" t="s">
        <v>31</v>
      </c>
    </row>
    <row r="338">
      <c r="A338" s="10">
        <v>44672.0</v>
      </c>
      <c r="B338" s="10" t="s">
        <v>13</v>
      </c>
      <c r="C338" s="11" t="s">
        <v>23</v>
      </c>
      <c r="D338" s="11">
        <v>2.0</v>
      </c>
      <c r="E338" s="11" t="s">
        <v>22</v>
      </c>
      <c r="F338" s="11" t="s">
        <v>20</v>
      </c>
      <c r="G338" s="11">
        <v>0.0</v>
      </c>
      <c r="H338" s="11">
        <v>148.0</v>
      </c>
      <c r="I338" s="11">
        <v>201.28</v>
      </c>
      <c r="J338" s="11">
        <v>296.0</v>
      </c>
      <c r="K338" s="11">
        <v>402.56</v>
      </c>
      <c r="L338" s="11" t="s">
        <v>31</v>
      </c>
    </row>
    <row r="339">
      <c r="A339" s="10">
        <v>44672.0</v>
      </c>
      <c r="B339" s="10" t="s">
        <v>21</v>
      </c>
      <c r="C339" s="11" t="s">
        <v>25</v>
      </c>
      <c r="D339" s="11">
        <v>14.0</v>
      </c>
      <c r="E339" s="11" t="s">
        <v>16</v>
      </c>
      <c r="F339" s="11" t="s">
        <v>16</v>
      </c>
      <c r="G339" s="11">
        <v>0.0</v>
      </c>
      <c r="H339" s="11">
        <v>18.0</v>
      </c>
      <c r="I339" s="11">
        <v>24.66</v>
      </c>
      <c r="J339" s="11">
        <v>252.0</v>
      </c>
      <c r="K339" s="11">
        <v>345.24</v>
      </c>
      <c r="L339" s="11" t="s">
        <v>31</v>
      </c>
    </row>
    <row r="340">
      <c r="A340" s="10">
        <v>44674.0</v>
      </c>
      <c r="B340" s="10" t="s">
        <v>13</v>
      </c>
      <c r="C340" s="11" t="s">
        <v>23</v>
      </c>
      <c r="D340" s="11">
        <v>15.0</v>
      </c>
      <c r="E340" s="11" t="s">
        <v>16</v>
      </c>
      <c r="F340" s="11" t="s">
        <v>16</v>
      </c>
      <c r="G340" s="11">
        <v>0.0</v>
      </c>
      <c r="H340" s="11">
        <v>76.0</v>
      </c>
      <c r="I340" s="11">
        <v>82.08</v>
      </c>
      <c r="J340" s="11">
        <v>1140.0</v>
      </c>
      <c r="K340" s="11">
        <v>1231.2</v>
      </c>
      <c r="L340" s="11" t="s">
        <v>31</v>
      </c>
    </row>
    <row r="341">
      <c r="A341" s="10">
        <v>44675.0</v>
      </c>
      <c r="B341" s="10" t="s">
        <v>28</v>
      </c>
      <c r="C341" s="11" t="s">
        <v>25</v>
      </c>
      <c r="D341" s="11">
        <v>4.0</v>
      </c>
      <c r="E341" s="11" t="s">
        <v>22</v>
      </c>
      <c r="F341" s="11" t="s">
        <v>16</v>
      </c>
      <c r="G341" s="11">
        <v>0.0</v>
      </c>
      <c r="H341" s="11">
        <v>55.0</v>
      </c>
      <c r="I341" s="11">
        <v>58.3</v>
      </c>
      <c r="J341" s="11">
        <v>220.0</v>
      </c>
      <c r="K341" s="11">
        <v>233.2</v>
      </c>
      <c r="L341" s="11" t="s">
        <v>31</v>
      </c>
    </row>
    <row r="342">
      <c r="A342" s="10">
        <v>44676.0</v>
      </c>
      <c r="B342" s="10" t="s">
        <v>28</v>
      </c>
      <c r="C342" s="11" t="s">
        <v>19</v>
      </c>
      <c r="D342" s="11">
        <v>9.0</v>
      </c>
      <c r="E342" s="11" t="s">
        <v>22</v>
      </c>
      <c r="F342" s="11" t="s">
        <v>20</v>
      </c>
      <c r="G342" s="11">
        <v>0.0</v>
      </c>
      <c r="H342" s="11">
        <v>44.0</v>
      </c>
      <c r="I342" s="11">
        <v>48.84</v>
      </c>
      <c r="J342" s="11">
        <v>396.0</v>
      </c>
      <c r="K342" s="11">
        <v>439.56000000000006</v>
      </c>
      <c r="L342" s="11" t="s">
        <v>31</v>
      </c>
    </row>
    <row r="343">
      <c r="A343" s="10">
        <v>44676.0</v>
      </c>
      <c r="B343" s="10" t="s">
        <v>28</v>
      </c>
      <c r="C343" s="11" t="s">
        <v>14</v>
      </c>
      <c r="D343" s="11">
        <v>8.0</v>
      </c>
      <c r="E343" s="11" t="s">
        <v>16</v>
      </c>
      <c r="F343" s="11" t="s">
        <v>16</v>
      </c>
      <c r="G343" s="11">
        <v>0.0</v>
      </c>
      <c r="H343" s="11">
        <v>71.0</v>
      </c>
      <c r="I343" s="11">
        <v>80.94</v>
      </c>
      <c r="J343" s="11">
        <v>568.0</v>
      </c>
      <c r="K343" s="11">
        <v>647.52</v>
      </c>
      <c r="L343" s="11" t="s">
        <v>31</v>
      </c>
    </row>
    <row r="344">
      <c r="A344" s="10">
        <v>44677.0</v>
      </c>
      <c r="B344" s="10" t="s">
        <v>18</v>
      </c>
      <c r="C344" s="11" t="s">
        <v>23</v>
      </c>
      <c r="D344" s="11">
        <v>2.0</v>
      </c>
      <c r="E344" s="11" t="s">
        <v>22</v>
      </c>
      <c r="F344" s="11" t="s">
        <v>20</v>
      </c>
      <c r="G344" s="11">
        <v>0.0</v>
      </c>
      <c r="H344" s="11">
        <v>48.0</v>
      </c>
      <c r="I344" s="11">
        <v>57.120000000000005</v>
      </c>
      <c r="J344" s="11">
        <v>96.0</v>
      </c>
      <c r="K344" s="11">
        <v>114.24000000000001</v>
      </c>
      <c r="L344" s="11" t="s">
        <v>31</v>
      </c>
    </row>
    <row r="345">
      <c r="A345" s="10">
        <v>44679.0</v>
      </c>
      <c r="B345" s="10" t="s">
        <v>21</v>
      </c>
      <c r="C345" s="11" t="s">
        <v>23</v>
      </c>
      <c r="D345" s="11">
        <v>14.0</v>
      </c>
      <c r="E345" s="11" t="s">
        <v>22</v>
      </c>
      <c r="F345" s="11" t="s">
        <v>20</v>
      </c>
      <c r="G345" s="11">
        <v>0.0</v>
      </c>
      <c r="H345" s="11">
        <v>112.0</v>
      </c>
      <c r="I345" s="11">
        <v>146.72</v>
      </c>
      <c r="J345" s="11">
        <v>1568.0</v>
      </c>
      <c r="K345" s="11">
        <v>2054.08</v>
      </c>
      <c r="L345" s="11" t="s">
        <v>31</v>
      </c>
    </row>
    <row r="346">
      <c r="A346" s="10">
        <v>44681.0</v>
      </c>
      <c r="B346" s="10" t="s">
        <v>18</v>
      </c>
      <c r="C346" s="11" t="s">
        <v>14</v>
      </c>
      <c r="D346" s="11">
        <v>13.0</v>
      </c>
      <c r="E346" s="11" t="s">
        <v>16</v>
      </c>
      <c r="F346" s="11" t="s">
        <v>16</v>
      </c>
      <c r="G346" s="11">
        <v>0.0</v>
      </c>
      <c r="H346" s="11">
        <v>13.0</v>
      </c>
      <c r="I346" s="11">
        <v>16.64</v>
      </c>
      <c r="J346" s="11">
        <v>169.0</v>
      </c>
      <c r="K346" s="11">
        <v>216.32</v>
      </c>
      <c r="L346" s="11" t="s">
        <v>31</v>
      </c>
    </row>
    <row r="347">
      <c r="A347" s="10">
        <v>44681.0</v>
      </c>
      <c r="B347" s="10" t="s">
        <v>21</v>
      </c>
      <c r="C347" s="11" t="s">
        <v>24</v>
      </c>
      <c r="D347" s="11">
        <v>8.0</v>
      </c>
      <c r="E347" s="11" t="s">
        <v>22</v>
      </c>
      <c r="F347" s="11" t="s">
        <v>16</v>
      </c>
      <c r="G347" s="11">
        <v>0.0</v>
      </c>
      <c r="H347" s="11">
        <v>48.0</v>
      </c>
      <c r="I347" s="11">
        <v>57.120000000000005</v>
      </c>
      <c r="J347" s="11">
        <v>384.0</v>
      </c>
      <c r="K347" s="11">
        <v>456.96000000000004</v>
      </c>
      <c r="L347" s="11" t="s">
        <v>31</v>
      </c>
    </row>
    <row r="348">
      <c r="A348" s="10">
        <v>44682.0</v>
      </c>
      <c r="B348" s="10" t="s">
        <v>21</v>
      </c>
      <c r="C348" s="11" t="s">
        <v>14</v>
      </c>
      <c r="D348" s="11">
        <v>9.0</v>
      </c>
      <c r="E348" s="11" t="s">
        <v>15</v>
      </c>
      <c r="F348" s="11" t="s">
        <v>16</v>
      </c>
      <c r="G348" s="11">
        <v>0.0</v>
      </c>
      <c r="H348" s="11">
        <v>55.0</v>
      </c>
      <c r="I348" s="11">
        <v>58.3</v>
      </c>
      <c r="J348" s="11">
        <v>495.0</v>
      </c>
      <c r="K348" s="11">
        <v>524.6999999999999</v>
      </c>
      <c r="L348" s="11" t="s">
        <v>32</v>
      </c>
    </row>
    <row r="349">
      <c r="A349" s="10">
        <v>44682.0</v>
      </c>
      <c r="B349" s="10" t="s">
        <v>13</v>
      </c>
      <c r="C349" s="11" t="s">
        <v>14</v>
      </c>
      <c r="D349" s="11">
        <v>6.0</v>
      </c>
      <c r="E349" s="11" t="s">
        <v>16</v>
      </c>
      <c r="F349" s="11" t="s">
        <v>16</v>
      </c>
      <c r="G349" s="11">
        <v>0.0</v>
      </c>
      <c r="H349" s="11">
        <v>95.0</v>
      </c>
      <c r="I349" s="11">
        <v>119.7</v>
      </c>
      <c r="J349" s="11">
        <v>570.0</v>
      </c>
      <c r="K349" s="11">
        <v>718.2</v>
      </c>
      <c r="L349" s="11" t="s">
        <v>32</v>
      </c>
    </row>
    <row r="350">
      <c r="A350" s="10">
        <v>44683.0</v>
      </c>
      <c r="B350" s="10" t="s">
        <v>28</v>
      </c>
      <c r="C350" s="11" t="s">
        <v>14</v>
      </c>
      <c r="D350" s="11">
        <v>4.0</v>
      </c>
      <c r="E350" s="11" t="s">
        <v>16</v>
      </c>
      <c r="F350" s="11" t="s">
        <v>20</v>
      </c>
      <c r="G350" s="11">
        <v>0.0</v>
      </c>
      <c r="H350" s="11">
        <v>112.0</v>
      </c>
      <c r="I350" s="11">
        <v>122.08</v>
      </c>
      <c r="J350" s="11">
        <v>448.0</v>
      </c>
      <c r="K350" s="11">
        <v>488.32</v>
      </c>
      <c r="L350" s="11" t="s">
        <v>32</v>
      </c>
    </row>
    <row r="351">
      <c r="A351" s="10">
        <v>44685.0</v>
      </c>
      <c r="B351" s="10" t="s">
        <v>13</v>
      </c>
      <c r="C351" s="11" t="s">
        <v>25</v>
      </c>
      <c r="D351" s="11">
        <v>10.0</v>
      </c>
      <c r="E351" s="11" t="s">
        <v>22</v>
      </c>
      <c r="F351" s="11" t="s">
        <v>16</v>
      </c>
      <c r="G351" s="11">
        <v>0.0</v>
      </c>
      <c r="H351" s="11">
        <v>61.0</v>
      </c>
      <c r="I351" s="11">
        <v>76.25</v>
      </c>
      <c r="J351" s="11">
        <v>610.0</v>
      </c>
      <c r="K351" s="11">
        <v>762.5</v>
      </c>
      <c r="L351" s="11" t="s">
        <v>32</v>
      </c>
    </row>
    <row r="352">
      <c r="A352" s="10">
        <v>44687.0</v>
      </c>
      <c r="B352" s="10" t="s">
        <v>21</v>
      </c>
      <c r="C352" s="11" t="s">
        <v>14</v>
      </c>
      <c r="D352" s="11">
        <v>7.0</v>
      </c>
      <c r="E352" s="11" t="s">
        <v>22</v>
      </c>
      <c r="F352" s="11" t="s">
        <v>16</v>
      </c>
      <c r="G352" s="11">
        <v>0.0</v>
      </c>
      <c r="H352" s="11">
        <v>55.0</v>
      </c>
      <c r="I352" s="11">
        <v>58.3</v>
      </c>
      <c r="J352" s="11">
        <v>385.0</v>
      </c>
      <c r="K352" s="11">
        <v>408.09999999999997</v>
      </c>
      <c r="L352" s="11" t="s">
        <v>32</v>
      </c>
    </row>
    <row r="353">
      <c r="A353" s="10">
        <v>44688.0</v>
      </c>
      <c r="B353" s="10" t="s">
        <v>13</v>
      </c>
      <c r="C353" s="11" t="s">
        <v>19</v>
      </c>
      <c r="D353" s="11">
        <v>4.0</v>
      </c>
      <c r="E353" s="11" t="s">
        <v>16</v>
      </c>
      <c r="F353" s="11" t="s">
        <v>20</v>
      </c>
      <c r="G353" s="11">
        <v>0.0</v>
      </c>
      <c r="H353" s="11">
        <v>12.0</v>
      </c>
      <c r="I353" s="11">
        <v>15.719999999999999</v>
      </c>
      <c r="J353" s="11">
        <v>48.0</v>
      </c>
      <c r="K353" s="11">
        <v>62.879999999999995</v>
      </c>
      <c r="L353" s="11" t="s">
        <v>32</v>
      </c>
    </row>
    <row r="354">
      <c r="A354" s="10">
        <v>44688.0</v>
      </c>
      <c r="B354" s="10" t="s">
        <v>21</v>
      </c>
      <c r="C354" s="11" t="s">
        <v>23</v>
      </c>
      <c r="D354" s="11">
        <v>1.0</v>
      </c>
      <c r="E354" s="11" t="s">
        <v>16</v>
      </c>
      <c r="F354" s="11" t="s">
        <v>16</v>
      </c>
      <c r="G354" s="11">
        <v>0.0</v>
      </c>
      <c r="H354" s="11">
        <v>48.0</v>
      </c>
      <c r="I354" s="11">
        <v>57.120000000000005</v>
      </c>
      <c r="J354" s="11">
        <v>48.0</v>
      </c>
      <c r="K354" s="11">
        <v>57.120000000000005</v>
      </c>
      <c r="L354" s="11" t="s">
        <v>32</v>
      </c>
    </row>
    <row r="355">
      <c r="A355" s="10">
        <v>44689.0</v>
      </c>
      <c r="B355" s="10" t="s">
        <v>28</v>
      </c>
      <c r="C355" s="11" t="s">
        <v>14</v>
      </c>
      <c r="D355" s="11">
        <v>7.0</v>
      </c>
      <c r="E355" s="11" t="s">
        <v>16</v>
      </c>
      <c r="F355" s="11" t="s">
        <v>16</v>
      </c>
      <c r="G355" s="11">
        <v>0.0</v>
      </c>
      <c r="H355" s="11">
        <v>121.0</v>
      </c>
      <c r="I355" s="11">
        <v>141.57</v>
      </c>
      <c r="J355" s="11">
        <v>847.0</v>
      </c>
      <c r="K355" s="11">
        <v>990.99</v>
      </c>
      <c r="L355" s="11" t="s">
        <v>32</v>
      </c>
    </row>
    <row r="356">
      <c r="A356" s="10">
        <v>44690.0</v>
      </c>
      <c r="B356" s="10" t="s">
        <v>13</v>
      </c>
      <c r="C356" s="11" t="s">
        <v>24</v>
      </c>
      <c r="D356" s="11">
        <v>12.0</v>
      </c>
      <c r="E356" s="11" t="s">
        <v>15</v>
      </c>
      <c r="F356" s="11" t="s">
        <v>20</v>
      </c>
      <c r="G356" s="11">
        <v>0.0</v>
      </c>
      <c r="H356" s="11">
        <v>134.0</v>
      </c>
      <c r="I356" s="11">
        <v>156.78</v>
      </c>
      <c r="J356" s="11">
        <v>1608.0</v>
      </c>
      <c r="K356" s="11">
        <v>1881.3600000000001</v>
      </c>
      <c r="L356" s="11" t="s">
        <v>32</v>
      </c>
    </row>
    <row r="357">
      <c r="A357" s="10">
        <v>44691.0</v>
      </c>
      <c r="B357" s="10" t="s">
        <v>21</v>
      </c>
      <c r="C357" s="11" t="s">
        <v>25</v>
      </c>
      <c r="D357" s="11">
        <v>6.0</v>
      </c>
      <c r="E357" s="11" t="s">
        <v>22</v>
      </c>
      <c r="F357" s="11" t="s">
        <v>16</v>
      </c>
      <c r="G357" s="11">
        <v>0.0</v>
      </c>
      <c r="H357" s="11">
        <v>6.0</v>
      </c>
      <c r="I357" s="11">
        <v>7.859999999999999</v>
      </c>
      <c r="J357" s="11">
        <v>36.0</v>
      </c>
      <c r="K357" s="11">
        <v>47.16</v>
      </c>
      <c r="L357" s="11" t="s">
        <v>32</v>
      </c>
    </row>
    <row r="358">
      <c r="A358" s="10">
        <v>44693.0</v>
      </c>
      <c r="B358" s="10" t="s">
        <v>28</v>
      </c>
      <c r="C358" s="11" t="s">
        <v>19</v>
      </c>
      <c r="D358" s="11">
        <v>7.0</v>
      </c>
      <c r="E358" s="11" t="s">
        <v>16</v>
      </c>
      <c r="F358" s="11" t="s">
        <v>20</v>
      </c>
      <c r="G358" s="11">
        <v>0.0</v>
      </c>
      <c r="H358" s="11">
        <v>44.0</v>
      </c>
      <c r="I358" s="11">
        <v>48.4</v>
      </c>
      <c r="J358" s="11">
        <v>308.0</v>
      </c>
      <c r="K358" s="11">
        <v>338.8</v>
      </c>
      <c r="L358" s="11" t="s">
        <v>32</v>
      </c>
    </row>
    <row r="359">
      <c r="A359" s="10">
        <v>44694.0</v>
      </c>
      <c r="B359" s="10" t="s">
        <v>21</v>
      </c>
      <c r="C359" s="11" t="s">
        <v>19</v>
      </c>
      <c r="D359" s="11">
        <v>5.0</v>
      </c>
      <c r="E359" s="11" t="s">
        <v>22</v>
      </c>
      <c r="F359" s="11" t="s">
        <v>16</v>
      </c>
      <c r="G359" s="11">
        <v>0.0</v>
      </c>
      <c r="H359" s="11">
        <v>73.0</v>
      </c>
      <c r="I359" s="11">
        <v>94.17</v>
      </c>
      <c r="J359" s="11">
        <v>365.0</v>
      </c>
      <c r="K359" s="11">
        <v>470.85</v>
      </c>
      <c r="L359" s="11" t="s">
        <v>32</v>
      </c>
    </row>
    <row r="360">
      <c r="A360" s="10">
        <v>44695.0</v>
      </c>
      <c r="B360" s="10" t="s">
        <v>13</v>
      </c>
      <c r="C360" s="11" t="s">
        <v>25</v>
      </c>
      <c r="D360" s="11">
        <v>14.0</v>
      </c>
      <c r="E360" s="11" t="s">
        <v>22</v>
      </c>
      <c r="F360" s="11" t="s">
        <v>20</v>
      </c>
      <c r="G360" s="11">
        <v>0.0</v>
      </c>
      <c r="H360" s="11">
        <v>83.0</v>
      </c>
      <c r="I360" s="11">
        <v>94.62</v>
      </c>
      <c r="J360" s="11">
        <v>1162.0</v>
      </c>
      <c r="K360" s="11">
        <v>1324.68</v>
      </c>
      <c r="L360" s="11" t="s">
        <v>32</v>
      </c>
    </row>
    <row r="361">
      <c r="A361" s="10">
        <v>44696.0</v>
      </c>
      <c r="B361" s="10" t="s">
        <v>18</v>
      </c>
      <c r="C361" s="11" t="s">
        <v>14</v>
      </c>
      <c r="D361" s="11">
        <v>5.0</v>
      </c>
      <c r="E361" s="11" t="s">
        <v>16</v>
      </c>
      <c r="F361" s="11" t="s">
        <v>16</v>
      </c>
      <c r="G361" s="11">
        <v>0.0</v>
      </c>
      <c r="H361" s="11">
        <v>61.0</v>
      </c>
      <c r="I361" s="11">
        <v>76.25</v>
      </c>
      <c r="J361" s="11">
        <v>305.0</v>
      </c>
      <c r="K361" s="11">
        <v>381.25</v>
      </c>
      <c r="L361" s="11" t="s">
        <v>32</v>
      </c>
    </row>
    <row r="362">
      <c r="A362" s="10">
        <v>44697.0</v>
      </c>
      <c r="B362" s="10" t="s">
        <v>28</v>
      </c>
      <c r="C362" s="11" t="s">
        <v>14</v>
      </c>
      <c r="D362" s="11">
        <v>13.0</v>
      </c>
      <c r="E362" s="11" t="s">
        <v>22</v>
      </c>
      <c r="F362" s="11" t="s">
        <v>20</v>
      </c>
      <c r="G362" s="11">
        <v>0.0</v>
      </c>
      <c r="H362" s="11">
        <v>148.0</v>
      </c>
      <c r="I362" s="11">
        <v>164.28</v>
      </c>
      <c r="J362" s="11">
        <v>1924.0</v>
      </c>
      <c r="K362" s="11">
        <v>2135.64</v>
      </c>
      <c r="L362" s="11" t="s">
        <v>32</v>
      </c>
    </row>
    <row r="363">
      <c r="A363" s="10">
        <v>44697.0</v>
      </c>
      <c r="B363" s="10" t="s">
        <v>21</v>
      </c>
      <c r="C363" s="11" t="s">
        <v>23</v>
      </c>
      <c r="D363" s="11">
        <v>13.0</v>
      </c>
      <c r="E363" s="11" t="s">
        <v>16</v>
      </c>
      <c r="F363" s="11" t="s">
        <v>16</v>
      </c>
      <c r="G363" s="11">
        <v>0.0</v>
      </c>
      <c r="H363" s="11">
        <v>93.0</v>
      </c>
      <c r="I363" s="11">
        <v>104.16</v>
      </c>
      <c r="J363" s="11">
        <v>1209.0</v>
      </c>
      <c r="K363" s="11">
        <v>1354.08</v>
      </c>
      <c r="L363" s="11" t="s">
        <v>32</v>
      </c>
    </row>
    <row r="364">
      <c r="A364" s="10">
        <v>44698.0</v>
      </c>
      <c r="B364" s="10" t="s">
        <v>28</v>
      </c>
      <c r="C364" s="11" t="s">
        <v>19</v>
      </c>
      <c r="D364" s="11">
        <v>8.0</v>
      </c>
      <c r="E364" s="11" t="s">
        <v>22</v>
      </c>
      <c r="F364" s="11" t="s">
        <v>20</v>
      </c>
      <c r="G364" s="11">
        <v>0.0</v>
      </c>
      <c r="H364" s="11">
        <v>48.0</v>
      </c>
      <c r="I364" s="11">
        <v>57.120000000000005</v>
      </c>
      <c r="J364" s="11">
        <v>384.0</v>
      </c>
      <c r="K364" s="11">
        <v>456.96000000000004</v>
      </c>
      <c r="L364" s="11" t="s">
        <v>32</v>
      </c>
    </row>
    <row r="365">
      <c r="A365" s="10">
        <v>44699.0</v>
      </c>
      <c r="B365" s="10" t="s">
        <v>18</v>
      </c>
      <c r="C365" s="11" t="s">
        <v>19</v>
      </c>
      <c r="D365" s="11">
        <v>4.0</v>
      </c>
      <c r="E365" s="11" t="s">
        <v>15</v>
      </c>
      <c r="F365" s="11" t="s">
        <v>16</v>
      </c>
      <c r="G365" s="11">
        <v>0.0</v>
      </c>
      <c r="H365" s="11">
        <v>48.0</v>
      </c>
      <c r="I365" s="11">
        <v>57.120000000000005</v>
      </c>
      <c r="J365" s="11">
        <v>192.0</v>
      </c>
      <c r="K365" s="11">
        <v>228.48000000000002</v>
      </c>
      <c r="L365" s="11" t="s">
        <v>32</v>
      </c>
    </row>
    <row r="366">
      <c r="A366" s="10">
        <v>44699.0</v>
      </c>
      <c r="B366" s="10" t="s">
        <v>18</v>
      </c>
      <c r="C366" s="11" t="s">
        <v>23</v>
      </c>
      <c r="D366" s="11">
        <v>8.0</v>
      </c>
      <c r="E366" s="11" t="s">
        <v>15</v>
      </c>
      <c r="F366" s="11" t="s">
        <v>16</v>
      </c>
      <c r="G366" s="11">
        <v>0.0</v>
      </c>
      <c r="H366" s="11">
        <v>72.0</v>
      </c>
      <c r="I366" s="11">
        <v>79.92</v>
      </c>
      <c r="J366" s="11">
        <v>576.0</v>
      </c>
      <c r="K366" s="11">
        <v>639.36</v>
      </c>
      <c r="L366" s="11" t="s">
        <v>32</v>
      </c>
    </row>
    <row r="367">
      <c r="A367" s="10">
        <v>44701.0</v>
      </c>
      <c r="B367" s="10" t="s">
        <v>18</v>
      </c>
      <c r="C367" s="11" t="s">
        <v>14</v>
      </c>
      <c r="D367" s="11">
        <v>15.0</v>
      </c>
      <c r="E367" s="11" t="s">
        <v>16</v>
      </c>
      <c r="F367" s="11" t="s">
        <v>20</v>
      </c>
      <c r="G367" s="11">
        <v>0.0</v>
      </c>
      <c r="H367" s="11">
        <v>76.0</v>
      </c>
      <c r="I367" s="11">
        <v>82.08</v>
      </c>
      <c r="J367" s="11">
        <v>1140.0</v>
      </c>
      <c r="K367" s="11">
        <v>1231.2</v>
      </c>
      <c r="L367" s="11" t="s">
        <v>32</v>
      </c>
    </row>
    <row r="368">
      <c r="A368" s="10">
        <v>44703.0</v>
      </c>
      <c r="B368" s="10" t="s">
        <v>18</v>
      </c>
      <c r="C368" s="11" t="s">
        <v>19</v>
      </c>
      <c r="D368" s="11">
        <v>12.0</v>
      </c>
      <c r="E368" s="11" t="s">
        <v>22</v>
      </c>
      <c r="F368" s="11" t="s">
        <v>16</v>
      </c>
      <c r="G368" s="11">
        <v>0.0</v>
      </c>
      <c r="H368" s="11">
        <v>12.0</v>
      </c>
      <c r="I368" s="11">
        <v>15.719999999999999</v>
      </c>
      <c r="J368" s="11">
        <v>144.0</v>
      </c>
      <c r="K368" s="11">
        <v>188.64</v>
      </c>
      <c r="L368" s="11" t="s">
        <v>32</v>
      </c>
    </row>
    <row r="369">
      <c r="A369" s="10">
        <v>44706.0</v>
      </c>
      <c r="B369" s="10" t="s">
        <v>21</v>
      </c>
      <c r="C369" s="11" t="s">
        <v>23</v>
      </c>
      <c r="D369" s="11">
        <v>7.0</v>
      </c>
      <c r="E369" s="11" t="s">
        <v>16</v>
      </c>
      <c r="F369" s="11" t="s">
        <v>16</v>
      </c>
      <c r="G369" s="11">
        <v>0.0</v>
      </c>
      <c r="H369" s="11">
        <v>105.0</v>
      </c>
      <c r="I369" s="11">
        <v>142.8</v>
      </c>
      <c r="J369" s="11">
        <v>735.0</v>
      </c>
      <c r="K369" s="11">
        <v>999.6000000000001</v>
      </c>
      <c r="L369" s="11" t="s">
        <v>32</v>
      </c>
    </row>
    <row r="370">
      <c r="A370" s="10">
        <v>44707.0</v>
      </c>
      <c r="B370" s="10" t="s">
        <v>21</v>
      </c>
      <c r="C370" s="11" t="s">
        <v>23</v>
      </c>
      <c r="D370" s="11">
        <v>2.0</v>
      </c>
      <c r="E370" s="11" t="s">
        <v>22</v>
      </c>
      <c r="F370" s="11" t="s">
        <v>16</v>
      </c>
      <c r="G370" s="11">
        <v>0.0</v>
      </c>
      <c r="H370" s="11">
        <v>37.0</v>
      </c>
      <c r="I370" s="11">
        <v>41.81</v>
      </c>
      <c r="J370" s="11">
        <v>74.0</v>
      </c>
      <c r="K370" s="11">
        <v>83.62</v>
      </c>
      <c r="L370" s="11" t="s">
        <v>32</v>
      </c>
    </row>
    <row r="371">
      <c r="A371" s="10">
        <v>44707.0</v>
      </c>
      <c r="B371" s="10" t="s">
        <v>13</v>
      </c>
      <c r="C371" s="11" t="s">
        <v>19</v>
      </c>
      <c r="D371" s="11">
        <v>2.0</v>
      </c>
      <c r="E371" s="11" t="s">
        <v>16</v>
      </c>
      <c r="F371" s="11" t="s">
        <v>16</v>
      </c>
      <c r="G371" s="11">
        <v>0.0</v>
      </c>
      <c r="H371" s="11">
        <v>48.0</v>
      </c>
      <c r="I371" s="11">
        <v>57.120000000000005</v>
      </c>
      <c r="J371" s="11">
        <v>96.0</v>
      </c>
      <c r="K371" s="11">
        <v>114.24000000000001</v>
      </c>
      <c r="L371" s="11" t="s">
        <v>32</v>
      </c>
    </row>
    <row r="372">
      <c r="A372" s="10">
        <v>44709.0</v>
      </c>
      <c r="B372" s="10" t="s">
        <v>18</v>
      </c>
      <c r="C372" s="11" t="s">
        <v>23</v>
      </c>
      <c r="D372" s="11">
        <v>10.0</v>
      </c>
      <c r="E372" s="11" t="s">
        <v>15</v>
      </c>
      <c r="F372" s="11" t="s">
        <v>20</v>
      </c>
      <c r="G372" s="11">
        <v>0.0</v>
      </c>
      <c r="H372" s="11">
        <v>138.0</v>
      </c>
      <c r="I372" s="11">
        <v>173.88</v>
      </c>
      <c r="J372" s="11">
        <v>1380.0</v>
      </c>
      <c r="K372" s="11">
        <v>1738.8</v>
      </c>
      <c r="L372" s="11" t="s">
        <v>32</v>
      </c>
    </row>
    <row r="373">
      <c r="A373" s="10">
        <v>44709.0</v>
      </c>
      <c r="B373" s="10" t="s">
        <v>13</v>
      </c>
      <c r="C373" s="11" t="s">
        <v>23</v>
      </c>
      <c r="D373" s="11">
        <v>5.0</v>
      </c>
      <c r="E373" s="11" t="s">
        <v>15</v>
      </c>
      <c r="F373" s="11" t="s">
        <v>16</v>
      </c>
      <c r="G373" s="11">
        <v>0.0</v>
      </c>
      <c r="H373" s="11">
        <v>83.0</v>
      </c>
      <c r="I373" s="11">
        <v>94.62</v>
      </c>
      <c r="J373" s="11">
        <v>415.0</v>
      </c>
      <c r="K373" s="11">
        <v>473.1</v>
      </c>
      <c r="L373" s="11" t="s">
        <v>32</v>
      </c>
    </row>
    <row r="374">
      <c r="A374" s="10">
        <v>44709.0</v>
      </c>
      <c r="B374" s="10" t="s">
        <v>21</v>
      </c>
      <c r="C374" s="11" t="s">
        <v>24</v>
      </c>
      <c r="D374" s="11">
        <v>9.0</v>
      </c>
      <c r="E374" s="11" t="s">
        <v>16</v>
      </c>
      <c r="F374" s="11" t="s">
        <v>20</v>
      </c>
      <c r="G374" s="11">
        <v>0.0</v>
      </c>
      <c r="H374" s="11">
        <v>148.0</v>
      </c>
      <c r="I374" s="11">
        <v>164.28</v>
      </c>
      <c r="J374" s="11">
        <v>1332.0</v>
      </c>
      <c r="K374" s="11">
        <v>1478.52</v>
      </c>
      <c r="L374" s="11" t="s">
        <v>32</v>
      </c>
    </row>
    <row r="375">
      <c r="A375" s="10">
        <v>44709.0</v>
      </c>
      <c r="B375" s="10" t="s">
        <v>21</v>
      </c>
      <c r="C375" s="11" t="s">
        <v>24</v>
      </c>
      <c r="D375" s="11">
        <v>12.0</v>
      </c>
      <c r="E375" s="11" t="s">
        <v>16</v>
      </c>
      <c r="F375" s="11" t="s">
        <v>16</v>
      </c>
      <c r="G375" s="11">
        <v>0.0</v>
      </c>
      <c r="H375" s="11">
        <v>44.0</v>
      </c>
      <c r="I375" s="11">
        <v>48.84</v>
      </c>
      <c r="J375" s="11">
        <v>528.0</v>
      </c>
      <c r="K375" s="11">
        <v>586.08</v>
      </c>
      <c r="L375" s="11" t="s">
        <v>32</v>
      </c>
    </row>
    <row r="376">
      <c r="A376" s="10">
        <v>44709.0</v>
      </c>
      <c r="B376" s="10" t="s">
        <v>28</v>
      </c>
      <c r="C376" s="11" t="s">
        <v>14</v>
      </c>
      <c r="D376" s="11">
        <v>14.0</v>
      </c>
      <c r="E376" s="11" t="s">
        <v>22</v>
      </c>
      <c r="F376" s="11" t="s">
        <v>20</v>
      </c>
      <c r="G376" s="11">
        <v>0.0</v>
      </c>
      <c r="H376" s="11">
        <v>61.0</v>
      </c>
      <c r="I376" s="11">
        <v>76.25</v>
      </c>
      <c r="J376" s="11">
        <v>854.0</v>
      </c>
      <c r="K376" s="11">
        <v>1067.5</v>
      </c>
      <c r="L376" s="11" t="s">
        <v>32</v>
      </c>
    </row>
    <row r="377">
      <c r="A377" s="10">
        <v>44711.0</v>
      </c>
      <c r="B377" s="10" t="s">
        <v>21</v>
      </c>
      <c r="C377" s="11" t="s">
        <v>19</v>
      </c>
      <c r="D377" s="11">
        <v>9.0</v>
      </c>
      <c r="E377" s="11" t="s">
        <v>22</v>
      </c>
      <c r="F377" s="11" t="s">
        <v>16</v>
      </c>
      <c r="G377" s="11">
        <v>0.0</v>
      </c>
      <c r="H377" s="11">
        <v>76.0</v>
      </c>
      <c r="I377" s="11">
        <v>82.08</v>
      </c>
      <c r="J377" s="11">
        <v>684.0</v>
      </c>
      <c r="K377" s="11">
        <v>738.72</v>
      </c>
      <c r="L377" s="11" t="s">
        <v>32</v>
      </c>
    </row>
    <row r="378">
      <c r="A378" s="10">
        <v>44711.0</v>
      </c>
      <c r="B378" s="10" t="s">
        <v>28</v>
      </c>
      <c r="C378" s="11" t="s">
        <v>24</v>
      </c>
      <c r="D378" s="11">
        <v>4.0</v>
      </c>
      <c r="E378" s="11" t="s">
        <v>15</v>
      </c>
      <c r="F378" s="11" t="s">
        <v>20</v>
      </c>
      <c r="G378" s="11">
        <v>0.0</v>
      </c>
      <c r="H378" s="11">
        <v>133.0</v>
      </c>
      <c r="I378" s="11">
        <v>155.61</v>
      </c>
      <c r="J378" s="11">
        <v>532.0</v>
      </c>
      <c r="K378" s="11">
        <v>622.44</v>
      </c>
      <c r="L378" s="11" t="s">
        <v>32</v>
      </c>
    </row>
    <row r="379">
      <c r="A379" s="10">
        <v>44711.0</v>
      </c>
      <c r="B379" s="10" t="s">
        <v>18</v>
      </c>
      <c r="C379" s="11" t="s">
        <v>23</v>
      </c>
      <c r="D379" s="11">
        <v>3.0</v>
      </c>
      <c r="E379" s="11" t="s">
        <v>16</v>
      </c>
      <c r="F379" s="11" t="s">
        <v>20</v>
      </c>
      <c r="G379" s="11">
        <v>0.0</v>
      </c>
      <c r="H379" s="11">
        <v>95.0</v>
      </c>
      <c r="I379" s="11">
        <v>119.7</v>
      </c>
      <c r="J379" s="11">
        <v>285.0</v>
      </c>
      <c r="K379" s="11">
        <v>359.1</v>
      </c>
      <c r="L379" s="11" t="s">
        <v>32</v>
      </c>
    </row>
    <row r="380">
      <c r="A380" s="10">
        <v>44715.0</v>
      </c>
      <c r="B380" s="10" t="s">
        <v>28</v>
      </c>
      <c r="C380" s="11" t="s">
        <v>23</v>
      </c>
      <c r="D380" s="11">
        <v>14.0</v>
      </c>
      <c r="E380" s="11" t="s">
        <v>16</v>
      </c>
      <c r="F380" s="11" t="s">
        <v>16</v>
      </c>
      <c r="G380" s="11">
        <v>0.0</v>
      </c>
      <c r="H380" s="11">
        <v>83.0</v>
      </c>
      <c r="I380" s="11">
        <v>94.62</v>
      </c>
      <c r="J380" s="11">
        <v>1162.0</v>
      </c>
      <c r="K380" s="11">
        <v>1324.68</v>
      </c>
      <c r="L380" s="11" t="s">
        <v>33</v>
      </c>
    </row>
    <row r="381">
      <c r="A381" s="10">
        <v>44722.0</v>
      </c>
      <c r="B381" s="10" t="s">
        <v>18</v>
      </c>
      <c r="C381" s="11" t="s">
        <v>25</v>
      </c>
      <c r="D381" s="11">
        <v>8.0</v>
      </c>
      <c r="E381" s="11" t="s">
        <v>15</v>
      </c>
      <c r="F381" s="11" t="s">
        <v>27</v>
      </c>
      <c r="G381" s="11">
        <v>0.0</v>
      </c>
      <c r="H381" s="11">
        <v>37.0</v>
      </c>
      <c r="I381" s="11">
        <v>41.81</v>
      </c>
      <c r="J381" s="11">
        <v>296.0</v>
      </c>
      <c r="K381" s="11">
        <v>334.48</v>
      </c>
      <c r="L381" s="11" t="s">
        <v>33</v>
      </c>
    </row>
    <row r="382">
      <c r="A382" s="10">
        <v>44723.0</v>
      </c>
      <c r="B382" s="10" t="s">
        <v>13</v>
      </c>
      <c r="C382" s="11" t="s">
        <v>19</v>
      </c>
      <c r="D382" s="11">
        <v>13.0</v>
      </c>
      <c r="E382" s="11" t="s">
        <v>16</v>
      </c>
      <c r="F382" s="11" t="s">
        <v>20</v>
      </c>
      <c r="G382" s="11">
        <v>0.0</v>
      </c>
      <c r="H382" s="11">
        <v>37.0</v>
      </c>
      <c r="I382" s="11">
        <v>42.55</v>
      </c>
      <c r="J382" s="11">
        <v>481.0</v>
      </c>
      <c r="K382" s="11">
        <v>553.15</v>
      </c>
      <c r="L382" s="11" t="s">
        <v>33</v>
      </c>
    </row>
    <row r="383">
      <c r="A383" s="10">
        <v>44723.0</v>
      </c>
      <c r="B383" s="10" t="s">
        <v>28</v>
      </c>
      <c r="C383" s="11" t="s">
        <v>24</v>
      </c>
      <c r="D383" s="11">
        <v>6.0</v>
      </c>
      <c r="E383" s="11" t="s">
        <v>22</v>
      </c>
      <c r="F383" s="11" t="s">
        <v>16</v>
      </c>
      <c r="G383" s="11">
        <v>0.0</v>
      </c>
      <c r="H383" s="11">
        <v>126.0</v>
      </c>
      <c r="I383" s="11">
        <v>162.54</v>
      </c>
      <c r="J383" s="11">
        <v>756.0</v>
      </c>
      <c r="K383" s="11">
        <v>975.24</v>
      </c>
      <c r="L383" s="11" t="s">
        <v>33</v>
      </c>
    </row>
    <row r="384">
      <c r="A384" s="10">
        <v>44725.0</v>
      </c>
      <c r="B384" s="10" t="s">
        <v>28</v>
      </c>
      <c r="C384" s="11" t="s">
        <v>19</v>
      </c>
      <c r="D384" s="11">
        <v>6.0</v>
      </c>
      <c r="E384" s="11" t="s">
        <v>22</v>
      </c>
      <c r="F384" s="11" t="s">
        <v>20</v>
      </c>
      <c r="G384" s="11">
        <v>0.0</v>
      </c>
      <c r="H384" s="11">
        <v>18.0</v>
      </c>
      <c r="I384" s="11">
        <v>24.66</v>
      </c>
      <c r="J384" s="11">
        <v>108.0</v>
      </c>
      <c r="K384" s="11">
        <v>147.96</v>
      </c>
      <c r="L384" s="11" t="s">
        <v>33</v>
      </c>
    </row>
    <row r="385">
      <c r="A385" s="10">
        <v>44727.0</v>
      </c>
      <c r="B385" s="10" t="s">
        <v>18</v>
      </c>
      <c r="C385" s="11" t="s">
        <v>14</v>
      </c>
      <c r="D385" s="11">
        <v>15.0</v>
      </c>
      <c r="E385" s="11" t="s">
        <v>15</v>
      </c>
      <c r="F385" s="11" t="s">
        <v>16</v>
      </c>
      <c r="G385" s="11">
        <v>0.0</v>
      </c>
      <c r="H385" s="11">
        <v>120.0</v>
      </c>
      <c r="I385" s="11">
        <v>162.0</v>
      </c>
      <c r="J385" s="11">
        <v>1800.0</v>
      </c>
      <c r="K385" s="11">
        <v>2430.0</v>
      </c>
      <c r="L385" s="11" t="s">
        <v>33</v>
      </c>
    </row>
    <row r="386">
      <c r="A386" s="10">
        <v>44728.0</v>
      </c>
      <c r="B386" s="10" t="s">
        <v>28</v>
      </c>
      <c r="C386" s="11" t="s">
        <v>24</v>
      </c>
      <c r="D386" s="11">
        <v>15.0</v>
      </c>
      <c r="E386" s="11" t="s">
        <v>16</v>
      </c>
      <c r="F386" s="11" t="s">
        <v>20</v>
      </c>
      <c r="G386" s="11">
        <v>0.0</v>
      </c>
      <c r="H386" s="11">
        <v>47.0</v>
      </c>
      <c r="I386" s="11">
        <v>53.11</v>
      </c>
      <c r="J386" s="11">
        <v>705.0</v>
      </c>
      <c r="K386" s="11">
        <v>796.65</v>
      </c>
      <c r="L386" s="11" t="s">
        <v>33</v>
      </c>
    </row>
    <row r="387">
      <c r="A387" s="10">
        <v>44731.0</v>
      </c>
      <c r="B387" s="10" t="s">
        <v>18</v>
      </c>
      <c r="C387" s="11" t="s">
        <v>19</v>
      </c>
      <c r="D387" s="11">
        <v>8.0</v>
      </c>
      <c r="E387" s="11" t="s">
        <v>22</v>
      </c>
      <c r="F387" s="11" t="s">
        <v>20</v>
      </c>
      <c r="G387" s="11">
        <v>0.0</v>
      </c>
      <c r="H387" s="11">
        <v>105.0</v>
      </c>
      <c r="I387" s="11">
        <v>142.8</v>
      </c>
      <c r="J387" s="11">
        <v>840.0</v>
      </c>
      <c r="K387" s="11">
        <v>1142.4</v>
      </c>
      <c r="L387" s="11" t="s">
        <v>33</v>
      </c>
    </row>
    <row r="388">
      <c r="A388" s="10">
        <v>44733.0</v>
      </c>
      <c r="B388" s="10" t="s">
        <v>21</v>
      </c>
      <c r="C388" s="11" t="s">
        <v>23</v>
      </c>
      <c r="D388" s="11">
        <v>14.0</v>
      </c>
      <c r="E388" s="11" t="s">
        <v>22</v>
      </c>
      <c r="F388" s="11" t="s">
        <v>20</v>
      </c>
      <c r="G388" s="11">
        <v>0.0</v>
      </c>
      <c r="H388" s="11">
        <v>134.0</v>
      </c>
      <c r="I388" s="11">
        <v>156.78</v>
      </c>
      <c r="J388" s="11">
        <v>1876.0</v>
      </c>
      <c r="K388" s="11">
        <v>2194.92</v>
      </c>
      <c r="L388" s="11" t="s">
        <v>33</v>
      </c>
    </row>
    <row r="389">
      <c r="A389" s="10">
        <v>44734.0</v>
      </c>
      <c r="B389" s="10" t="s">
        <v>28</v>
      </c>
      <c r="C389" s="11" t="s">
        <v>24</v>
      </c>
      <c r="D389" s="11">
        <v>10.0</v>
      </c>
      <c r="E389" s="11" t="s">
        <v>16</v>
      </c>
      <c r="F389" s="11" t="s">
        <v>20</v>
      </c>
      <c r="G389" s="11">
        <v>0.0</v>
      </c>
      <c r="H389" s="11">
        <v>90.0</v>
      </c>
      <c r="I389" s="11">
        <v>115.2</v>
      </c>
      <c r="J389" s="11">
        <v>900.0</v>
      </c>
      <c r="K389" s="11">
        <v>1152.0</v>
      </c>
      <c r="L389" s="11" t="s">
        <v>33</v>
      </c>
    </row>
    <row r="390">
      <c r="A390" s="10">
        <v>44734.0</v>
      </c>
      <c r="B390" s="10" t="s">
        <v>18</v>
      </c>
      <c r="C390" s="11" t="s">
        <v>19</v>
      </c>
      <c r="D390" s="11">
        <v>4.0</v>
      </c>
      <c r="E390" s="11" t="s">
        <v>22</v>
      </c>
      <c r="F390" s="11" t="s">
        <v>20</v>
      </c>
      <c r="G390" s="11">
        <v>0.0</v>
      </c>
      <c r="H390" s="11">
        <v>98.0</v>
      </c>
      <c r="I390" s="11">
        <v>103.88</v>
      </c>
      <c r="J390" s="11">
        <v>392.0</v>
      </c>
      <c r="K390" s="11">
        <v>415.52</v>
      </c>
      <c r="L390" s="11" t="s">
        <v>33</v>
      </c>
    </row>
    <row r="391">
      <c r="A391" s="10">
        <v>44735.0</v>
      </c>
      <c r="B391" s="10" t="s">
        <v>18</v>
      </c>
      <c r="C391" s="11" t="s">
        <v>24</v>
      </c>
      <c r="D391" s="11">
        <v>8.0</v>
      </c>
      <c r="E391" s="11" t="s">
        <v>22</v>
      </c>
      <c r="F391" s="11" t="s">
        <v>16</v>
      </c>
      <c r="G391" s="11">
        <v>0.0</v>
      </c>
      <c r="H391" s="11">
        <v>44.0</v>
      </c>
      <c r="I391" s="11">
        <v>48.84</v>
      </c>
      <c r="J391" s="11">
        <v>352.0</v>
      </c>
      <c r="K391" s="11">
        <v>390.72</v>
      </c>
      <c r="L391" s="11" t="s">
        <v>33</v>
      </c>
    </row>
    <row r="392">
      <c r="A392" s="10">
        <v>44736.0</v>
      </c>
      <c r="B392" s="10" t="s">
        <v>21</v>
      </c>
      <c r="C392" s="11" t="s">
        <v>23</v>
      </c>
      <c r="D392" s="11">
        <v>7.0</v>
      </c>
      <c r="E392" s="11" t="s">
        <v>22</v>
      </c>
      <c r="F392" s="11" t="s">
        <v>20</v>
      </c>
      <c r="G392" s="11">
        <v>0.0</v>
      </c>
      <c r="H392" s="11">
        <v>37.0</v>
      </c>
      <c r="I392" s="11">
        <v>49.21</v>
      </c>
      <c r="J392" s="11">
        <v>259.0</v>
      </c>
      <c r="K392" s="11">
        <v>344.47</v>
      </c>
      <c r="L392" s="11" t="s">
        <v>33</v>
      </c>
    </row>
    <row r="393">
      <c r="A393" s="10">
        <v>44737.0</v>
      </c>
      <c r="B393" s="10" t="s">
        <v>21</v>
      </c>
      <c r="C393" s="11" t="s">
        <v>19</v>
      </c>
      <c r="D393" s="11">
        <v>7.0</v>
      </c>
      <c r="E393" s="11" t="s">
        <v>16</v>
      </c>
      <c r="F393" s="11" t="s">
        <v>16</v>
      </c>
      <c r="G393" s="11">
        <v>0.0</v>
      </c>
      <c r="H393" s="11">
        <v>73.0</v>
      </c>
      <c r="I393" s="11">
        <v>94.17</v>
      </c>
      <c r="J393" s="11">
        <v>511.0</v>
      </c>
      <c r="K393" s="11">
        <v>659.19</v>
      </c>
      <c r="L393" s="11" t="s">
        <v>33</v>
      </c>
    </row>
    <row r="394">
      <c r="A394" s="10">
        <v>44738.0</v>
      </c>
      <c r="B394" s="10" t="s">
        <v>18</v>
      </c>
      <c r="C394" s="11" t="s">
        <v>23</v>
      </c>
      <c r="D394" s="11">
        <v>4.0</v>
      </c>
      <c r="E394" s="11" t="s">
        <v>22</v>
      </c>
      <c r="F394" s="11" t="s">
        <v>20</v>
      </c>
      <c r="G394" s="11">
        <v>0.0</v>
      </c>
      <c r="H394" s="11">
        <v>55.0</v>
      </c>
      <c r="I394" s="11">
        <v>58.3</v>
      </c>
      <c r="J394" s="11">
        <v>220.0</v>
      </c>
      <c r="K394" s="11">
        <v>233.2</v>
      </c>
      <c r="L394" s="11" t="s">
        <v>33</v>
      </c>
    </row>
    <row r="395">
      <c r="A395" s="10">
        <v>44738.0</v>
      </c>
      <c r="B395" s="10" t="s">
        <v>18</v>
      </c>
      <c r="C395" s="11" t="s">
        <v>19</v>
      </c>
      <c r="D395" s="11">
        <v>12.0</v>
      </c>
      <c r="E395" s="11" t="s">
        <v>22</v>
      </c>
      <c r="F395" s="11" t="s">
        <v>16</v>
      </c>
      <c r="G395" s="11">
        <v>0.0</v>
      </c>
      <c r="H395" s="11">
        <v>67.0</v>
      </c>
      <c r="I395" s="11">
        <v>83.08</v>
      </c>
      <c r="J395" s="11">
        <v>804.0</v>
      </c>
      <c r="K395" s="11">
        <v>996.96</v>
      </c>
      <c r="L395" s="11" t="s">
        <v>33</v>
      </c>
    </row>
    <row r="396">
      <c r="A396" s="10">
        <v>44745.0</v>
      </c>
      <c r="B396" s="10" t="s">
        <v>18</v>
      </c>
      <c r="C396" s="11" t="s">
        <v>23</v>
      </c>
      <c r="D396" s="11">
        <v>15.0</v>
      </c>
      <c r="E396" s="11" t="s">
        <v>22</v>
      </c>
      <c r="F396" s="11" t="s">
        <v>20</v>
      </c>
      <c r="G396" s="11">
        <v>0.0</v>
      </c>
      <c r="H396" s="11">
        <v>95.0</v>
      </c>
      <c r="I396" s="11">
        <v>119.7</v>
      </c>
      <c r="J396" s="11">
        <v>1425.0</v>
      </c>
      <c r="K396" s="11">
        <v>1795.5</v>
      </c>
      <c r="L396" s="11" t="s">
        <v>34</v>
      </c>
    </row>
    <row r="397">
      <c r="A397" s="10">
        <v>44746.0</v>
      </c>
      <c r="B397" s="10" t="s">
        <v>21</v>
      </c>
      <c r="C397" s="11" t="s">
        <v>19</v>
      </c>
      <c r="D397" s="11">
        <v>7.0</v>
      </c>
      <c r="E397" s="11" t="s">
        <v>22</v>
      </c>
      <c r="F397" s="11" t="s">
        <v>16</v>
      </c>
      <c r="G397" s="11">
        <v>0.0</v>
      </c>
      <c r="H397" s="11">
        <v>43.0</v>
      </c>
      <c r="I397" s="11">
        <v>47.730000000000004</v>
      </c>
      <c r="J397" s="11">
        <v>301.0</v>
      </c>
      <c r="K397" s="11">
        <v>334.11</v>
      </c>
      <c r="L397" s="11" t="s">
        <v>34</v>
      </c>
    </row>
    <row r="398">
      <c r="A398" s="10">
        <v>44747.0</v>
      </c>
      <c r="B398" s="10" t="s">
        <v>21</v>
      </c>
      <c r="C398" s="11" t="s">
        <v>24</v>
      </c>
      <c r="D398" s="11">
        <v>7.0</v>
      </c>
      <c r="E398" s="11" t="s">
        <v>16</v>
      </c>
      <c r="F398" s="11" t="s">
        <v>20</v>
      </c>
      <c r="G398" s="11">
        <v>0.0</v>
      </c>
      <c r="H398" s="11">
        <v>7.0</v>
      </c>
      <c r="I398" s="11">
        <v>8.33</v>
      </c>
      <c r="J398" s="11">
        <v>49.0</v>
      </c>
      <c r="K398" s="11">
        <v>58.31</v>
      </c>
      <c r="L398" s="11" t="s">
        <v>34</v>
      </c>
    </row>
    <row r="399">
      <c r="A399" s="10">
        <v>44747.0</v>
      </c>
      <c r="B399" s="10" t="s">
        <v>21</v>
      </c>
      <c r="C399" s="11" t="s">
        <v>19</v>
      </c>
      <c r="D399" s="11">
        <v>8.0</v>
      </c>
      <c r="E399" s="11" t="s">
        <v>22</v>
      </c>
      <c r="F399" s="11" t="s">
        <v>16</v>
      </c>
      <c r="G399" s="11">
        <v>0.0</v>
      </c>
      <c r="H399" s="11">
        <v>12.0</v>
      </c>
      <c r="I399" s="11">
        <v>15.719999999999999</v>
      </c>
      <c r="J399" s="11">
        <v>96.0</v>
      </c>
      <c r="K399" s="11">
        <v>125.75999999999999</v>
      </c>
      <c r="L399" s="11" t="s">
        <v>34</v>
      </c>
    </row>
    <row r="400">
      <c r="A400" s="10">
        <v>44748.0</v>
      </c>
      <c r="B400" s="10" t="s">
        <v>18</v>
      </c>
      <c r="C400" s="11" t="s">
        <v>14</v>
      </c>
      <c r="D400" s="11">
        <v>2.0</v>
      </c>
      <c r="E400" s="11" t="s">
        <v>22</v>
      </c>
      <c r="F400" s="11" t="s">
        <v>20</v>
      </c>
      <c r="G400" s="11">
        <v>0.0</v>
      </c>
      <c r="H400" s="11">
        <v>138.0</v>
      </c>
      <c r="I400" s="11">
        <v>173.88</v>
      </c>
      <c r="J400" s="11">
        <v>276.0</v>
      </c>
      <c r="K400" s="11">
        <v>347.76</v>
      </c>
      <c r="L400" s="11" t="s">
        <v>34</v>
      </c>
    </row>
    <row r="401">
      <c r="A401" s="10">
        <v>44750.0</v>
      </c>
      <c r="B401" s="10" t="s">
        <v>21</v>
      </c>
      <c r="C401" s="11" t="s">
        <v>19</v>
      </c>
      <c r="D401" s="11">
        <v>2.0</v>
      </c>
      <c r="E401" s="11" t="s">
        <v>22</v>
      </c>
      <c r="F401" s="11" t="s">
        <v>16</v>
      </c>
      <c r="G401" s="11">
        <v>0.0</v>
      </c>
      <c r="H401" s="11">
        <v>37.0</v>
      </c>
      <c r="I401" s="11">
        <v>49.21</v>
      </c>
      <c r="J401" s="11">
        <v>74.0</v>
      </c>
      <c r="K401" s="11">
        <v>98.42</v>
      </c>
      <c r="L401" s="11" t="s">
        <v>34</v>
      </c>
    </row>
    <row r="402">
      <c r="A402" s="10">
        <v>44752.0</v>
      </c>
      <c r="B402" s="10" t="s">
        <v>18</v>
      </c>
      <c r="C402" s="11" t="s">
        <v>25</v>
      </c>
      <c r="D402" s="11">
        <v>12.0</v>
      </c>
      <c r="E402" s="11" t="s">
        <v>16</v>
      </c>
      <c r="F402" s="11" t="s">
        <v>20</v>
      </c>
      <c r="G402" s="11">
        <v>0.0</v>
      </c>
      <c r="H402" s="11">
        <v>89.0</v>
      </c>
      <c r="I402" s="11">
        <v>117.48</v>
      </c>
      <c r="J402" s="11">
        <v>1068.0</v>
      </c>
      <c r="K402" s="11">
        <v>1409.76</v>
      </c>
      <c r="L402" s="11" t="s">
        <v>34</v>
      </c>
    </row>
    <row r="403">
      <c r="A403" s="10">
        <v>44754.0</v>
      </c>
      <c r="B403" s="10" t="s">
        <v>28</v>
      </c>
      <c r="C403" s="11" t="s">
        <v>19</v>
      </c>
      <c r="D403" s="11">
        <v>12.0</v>
      </c>
      <c r="E403" s="11" t="s">
        <v>22</v>
      </c>
      <c r="F403" s="11" t="s">
        <v>20</v>
      </c>
      <c r="G403" s="11">
        <v>0.0</v>
      </c>
      <c r="H403" s="11">
        <v>37.0</v>
      </c>
      <c r="I403" s="11">
        <v>41.81</v>
      </c>
      <c r="J403" s="11">
        <v>444.0</v>
      </c>
      <c r="K403" s="11">
        <v>501.72</v>
      </c>
      <c r="L403" s="11" t="s">
        <v>34</v>
      </c>
    </row>
    <row r="404">
      <c r="A404" s="10">
        <v>44755.0</v>
      </c>
      <c r="B404" s="10" t="s">
        <v>13</v>
      </c>
      <c r="C404" s="11" t="s">
        <v>14</v>
      </c>
      <c r="D404" s="11">
        <v>7.0</v>
      </c>
      <c r="E404" s="11" t="s">
        <v>22</v>
      </c>
      <c r="F404" s="11" t="s">
        <v>16</v>
      </c>
      <c r="G404" s="11">
        <v>0.0</v>
      </c>
      <c r="H404" s="11">
        <v>7.0</v>
      </c>
      <c r="I404" s="11">
        <v>8.33</v>
      </c>
      <c r="J404" s="11">
        <v>49.0</v>
      </c>
      <c r="K404" s="11">
        <v>58.31</v>
      </c>
      <c r="L404" s="11" t="s">
        <v>34</v>
      </c>
    </row>
    <row r="405">
      <c r="A405" s="10">
        <v>44756.0</v>
      </c>
      <c r="B405" s="10" t="s">
        <v>18</v>
      </c>
      <c r="C405" s="11" t="s">
        <v>19</v>
      </c>
      <c r="D405" s="11">
        <v>9.0</v>
      </c>
      <c r="E405" s="11" t="s">
        <v>22</v>
      </c>
      <c r="F405" s="11" t="s">
        <v>16</v>
      </c>
      <c r="G405" s="11">
        <v>0.0</v>
      </c>
      <c r="H405" s="11">
        <v>95.0</v>
      </c>
      <c r="I405" s="11">
        <v>119.7</v>
      </c>
      <c r="J405" s="11">
        <v>855.0</v>
      </c>
      <c r="K405" s="11">
        <v>1077.3</v>
      </c>
      <c r="L405" s="11" t="s">
        <v>34</v>
      </c>
    </row>
    <row r="406">
      <c r="A406" s="10">
        <v>44757.0</v>
      </c>
      <c r="B406" s="10" t="s">
        <v>13</v>
      </c>
      <c r="C406" s="11" t="s">
        <v>23</v>
      </c>
      <c r="D406" s="11">
        <v>2.0</v>
      </c>
      <c r="E406" s="11" t="s">
        <v>16</v>
      </c>
      <c r="F406" s="11" t="s">
        <v>16</v>
      </c>
      <c r="G406" s="11">
        <v>0.0</v>
      </c>
      <c r="H406" s="11">
        <v>44.0</v>
      </c>
      <c r="I406" s="11">
        <v>48.84</v>
      </c>
      <c r="J406" s="11">
        <v>88.0</v>
      </c>
      <c r="K406" s="11">
        <v>97.68</v>
      </c>
      <c r="L406" s="11" t="s">
        <v>34</v>
      </c>
    </row>
    <row r="407">
      <c r="A407" s="10">
        <v>44759.0</v>
      </c>
      <c r="B407" s="10" t="s">
        <v>13</v>
      </c>
      <c r="C407" s="11" t="s">
        <v>14</v>
      </c>
      <c r="D407" s="11">
        <v>8.0</v>
      </c>
      <c r="E407" s="11" t="s">
        <v>16</v>
      </c>
      <c r="F407" s="11" t="s">
        <v>20</v>
      </c>
      <c r="G407" s="11">
        <v>0.0</v>
      </c>
      <c r="H407" s="11">
        <v>138.0</v>
      </c>
      <c r="I407" s="11">
        <v>173.88</v>
      </c>
      <c r="J407" s="11">
        <v>1104.0</v>
      </c>
      <c r="K407" s="11">
        <v>1391.04</v>
      </c>
      <c r="L407" s="11" t="s">
        <v>34</v>
      </c>
    </row>
    <row r="408">
      <c r="A408" s="10">
        <v>44760.0</v>
      </c>
      <c r="B408" s="10" t="s">
        <v>21</v>
      </c>
      <c r="C408" s="11" t="s">
        <v>23</v>
      </c>
      <c r="D408" s="11">
        <v>12.0</v>
      </c>
      <c r="E408" s="11" t="s">
        <v>22</v>
      </c>
      <c r="F408" s="11" t="s">
        <v>16</v>
      </c>
      <c r="G408" s="11">
        <v>0.0</v>
      </c>
      <c r="H408" s="11">
        <v>148.0</v>
      </c>
      <c r="I408" s="11">
        <v>164.28</v>
      </c>
      <c r="J408" s="11">
        <v>1776.0</v>
      </c>
      <c r="K408" s="11">
        <v>1971.3600000000001</v>
      </c>
      <c r="L408" s="11" t="s">
        <v>34</v>
      </c>
    </row>
    <row r="409">
      <c r="A409" s="10">
        <v>44762.0</v>
      </c>
      <c r="B409" s="10" t="s">
        <v>21</v>
      </c>
      <c r="C409" s="11" t="s">
        <v>25</v>
      </c>
      <c r="D409" s="11">
        <v>8.0</v>
      </c>
      <c r="E409" s="11" t="s">
        <v>15</v>
      </c>
      <c r="F409" s="11" t="s">
        <v>16</v>
      </c>
      <c r="G409" s="11">
        <v>0.0</v>
      </c>
      <c r="H409" s="11">
        <v>120.0</v>
      </c>
      <c r="I409" s="11">
        <v>162.0</v>
      </c>
      <c r="J409" s="11">
        <v>960.0</v>
      </c>
      <c r="K409" s="11">
        <v>1296.0</v>
      </c>
      <c r="L409" s="11" t="s">
        <v>34</v>
      </c>
    </row>
    <row r="410">
      <c r="A410" s="10">
        <v>44764.0</v>
      </c>
      <c r="B410" s="10" t="s">
        <v>21</v>
      </c>
      <c r="C410" s="11" t="s">
        <v>24</v>
      </c>
      <c r="D410" s="11">
        <v>6.0</v>
      </c>
      <c r="E410" s="11" t="s">
        <v>22</v>
      </c>
      <c r="F410" s="11" t="s">
        <v>20</v>
      </c>
      <c r="G410" s="11">
        <v>0.0</v>
      </c>
      <c r="H410" s="11">
        <v>55.0</v>
      </c>
      <c r="I410" s="11">
        <v>58.3</v>
      </c>
      <c r="J410" s="11">
        <v>330.0</v>
      </c>
      <c r="K410" s="11">
        <v>349.79999999999995</v>
      </c>
      <c r="L410" s="11" t="s">
        <v>34</v>
      </c>
    </row>
    <row r="411">
      <c r="A411" s="10">
        <v>44765.0</v>
      </c>
      <c r="B411" s="10" t="s">
        <v>13</v>
      </c>
      <c r="C411" s="11" t="s">
        <v>19</v>
      </c>
      <c r="D411" s="11">
        <v>2.0</v>
      </c>
      <c r="E411" s="11" t="s">
        <v>16</v>
      </c>
      <c r="F411" s="11" t="s">
        <v>16</v>
      </c>
      <c r="G411" s="11">
        <v>0.0</v>
      </c>
      <c r="H411" s="11">
        <v>37.0</v>
      </c>
      <c r="I411" s="11">
        <v>49.21</v>
      </c>
      <c r="J411" s="11">
        <v>74.0</v>
      </c>
      <c r="K411" s="11">
        <v>98.42</v>
      </c>
      <c r="L411" s="11" t="s">
        <v>34</v>
      </c>
    </row>
    <row r="412">
      <c r="A412" s="10">
        <v>44766.0</v>
      </c>
      <c r="B412" s="10" t="s">
        <v>28</v>
      </c>
      <c r="C412" s="11" t="s">
        <v>23</v>
      </c>
      <c r="D412" s="11">
        <v>14.0</v>
      </c>
      <c r="E412" s="11" t="s">
        <v>22</v>
      </c>
      <c r="F412" s="11" t="s">
        <v>20</v>
      </c>
      <c r="G412" s="11">
        <v>0.0</v>
      </c>
      <c r="H412" s="11">
        <v>75.0</v>
      </c>
      <c r="I412" s="11">
        <v>85.5</v>
      </c>
      <c r="J412" s="11">
        <v>1050.0</v>
      </c>
      <c r="K412" s="11">
        <v>1197.0</v>
      </c>
      <c r="L412" s="11" t="s">
        <v>34</v>
      </c>
    </row>
    <row r="413">
      <c r="A413" s="10">
        <v>44766.0</v>
      </c>
      <c r="B413" s="10" t="s">
        <v>13</v>
      </c>
      <c r="C413" s="11" t="s">
        <v>25</v>
      </c>
      <c r="D413" s="11">
        <v>1.0</v>
      </c>
      <c r="E413" s="11" t="s">
        <v>16</v>
      </c>
      <c r="F413" s="11" t="s">
        <v>16</v>
      </c>
      <c r="G413" s="11">
        <v>0.0</v>
      </c>
      <c r="H413" s="11">
        <v>48.0</v>
      </c>
      <c r="I413" s="11">
        <v>57.120000000000005</v>
      </c>
      <c r="J413" s="11">
        <v>48.0</v>
      </c>
      <c r="K413" s="11">
        <v>57.120000000000005</v>
      </c>
      <c r="L413" s="11" t="s">
        <v>34</v>
      </c>
    </row>
    <row r="414">
      <c r="A414" s="10">
        <v>44767.0</v>
      </c>
      <c r="B414" s="10" t="s">
        <v>18</v>
      </c>
      <c r="C414" s="11" t="s">
        <v>14</v>
      </c>
      <c r="D414" s="11">
        <v>2.0</v>
      </c>
      <c r="E414" s="11" t="s">
        <v>22</v>
      </c>
      <c r="F414" s="11" t="s">
        <v>20</v>
      </c>
      <c r="G414" s="11">
        <v>0.0</v>
      </c>
      <c r="H414" s="11">
        <v>76.0</v>
      </c>
      <c r="I414" s="11">
        <v>82.08</v>
      </c>
      <c r="J414" s="11">
        <v>152.0</v>
      </c>
      <c r="K414" s="11">
        <v>164.16</v>
      </c>
      <c r="L414" s="11" t="s">
        <v>34</v>
      </c>
    </row>
    <row r="415">
      <c r="A415" s="10">
        <v>44767.0</v>
      </c>
      <c r="B415" s="10" t="s">
        <v>21</v>
      </c>
      <c r="C415" s="11" t="s">
        <v>14</v>
      </c>
      <c r="D415" s="11">
        <v>12.0</v>
      </c>
      <c r="E415" s="11" t="s">
        <v>22</v>
      </c>
      <c r="F415" s="11" t="s">
        <v>20</v>
      </c>
      <c r="G415" s="11">
        <v>0.0</v>
      </c>
      <c r="H415" s="11">
        <v>134.0</v>
      </c>
      <c r="I415" s="11">
        <v>156.78</v>
      </c>
      <c r="J415" s="11">
        <v>1608.0</v>
      </c>
      <c r="K415" s="11">
        <v>1881.3600000000001</v>
      </c>
      <c r="L415" s="11" t="s">
        <v>34</v>
      </c>
    </row>
    <row r="416">
      <c r="A416" s="10">
        <v>44767.0</v>
      </c>
      <c r="B416" s="10" t="s">
        <v>21</v>
      </c>
      <c r="C416" s="11" t="s">
        <v>23</v>
      </c>
      <c r="D416" s="11">
        <v>13.0</v>
      </c>
      <c r="E416" s="11" t="s">
        <v>16</v>
      </c>
      <c r="F416" s="11" t="s">
        <v>20</v>
      </c>
      <c r="G416" s="11">
        <v>0.0</v>
      </c>
      <c r="H416" s="11">
        <v>71.0</v>
      </c>
      <c r="I416" s="11">
        <v>80.94</v>
      </c>
      <c r="J416" s="11">
        <v>923.0</v>
      </c>
      <c r="K416" s="11">
        <v>1052.22</v>
      </c>
      <c r="L416" s="11" t="s">
        <v>34</v>
      </c>
    </row>
    <row r="417">
      <c r="A417" s="10">
        <v>44768.0</v>
      </c>
      <c r="B417" s="10" t="s">
        <v>21</v>
      </c>
      <c r="C417" s="11" t="s">
        <v>14</v>
      </c>
      <c r="D417" s="11">
        <v>10.0</v>
      </c>
      <c r="E417" s="11" t="s">
        <v>16</v>
      </c>
      <c r="F417" s="11" t="s">
        <v>16</v>
      </c>
      <c r="G417" s="11">
        <v>0.0</v>
      </c>
      <c r="H417" s="11">
        <v>71.0</v>
      </c>
      <c r="I417" s="11">
        <v>80.94</v>
      </c>
      <c r="J417" s="11">
        <v>710.0</v>
      </c>
      <c r="K417" s="11">
        <v>809.4</v>
      </c>
      <c r="L417" s="11" t="s">
        <v>34</v>
      </c>
    </row>
    <row r="418">
      <c r="A418" s="10">
        <v>44768.0</v>
      </c>
      <c r="B418" s="10" t="s">
        <v>13</v>
      </c>
      <c r="C418" s="11" t="s">
        <v>25</v>
      </c>
      <c r="D418" s="11">
        <v>1.0</v>
      </c>
      <c r="E418" s="11" t="s">
        <v>16</v>
      </c>
      <c r="F418" s="11" t="s">
        <v>20</v>
      </c>
      <c r="G418" s="11">
        <v>0.0</v>
      </c>
      <c r="H418" s="11">
        <v>18.0</v>
      </c>
      <c r="I418" s="11">
        <v>24.66</v>
      </c>
      <c r="J418" s="11">
        <v>18.0</v>
      </c>
      <c r="K418" s="11">
        <v>24.66</v>
      </c>
      <c r="L418" s="11" t="s">
        <v>34</v>
      </c>
    </row>
    <row r="419">
      <c r="A419" s="10">
        <v>44776.0</v>
      </c>
      <c r="B419" s="10" t="s">
        <v>21</v>
      </c>
      <c r="C419" s="11" t="s">
        <v>24</v>
      </c>
      <c r="D419" s="11">
        <v>5.0</v>
      </c>
      <c r="E419" s="11" t="s">
        <v>22</v>
      </c>
      <c r="F419" s="11" t="s">
        <v>20</v>
      </c>
      <c r="G419" s="11">
        <v>0.0</v>
      </c>
      <c r="H419" s="11">
        <v>73.0</v>
      </c>
      <c r="I419" s="11">
        <v>94.17</v>
      </c>
      <c r="J419" s="11">
        <v>365.0</v>
      </c>
      <c r="K419" s="11">
        <v>470.85</v>
      </c>
      <c r="L419" s="11" t="s">
        <v>35</v>
      </c>
    </row>
    <row r="420">
      <c r="A420" s="10">
        <v>44779.0</v>
      </c>
      <c r="B420" s="10" t="s">
        <v>21</v>
      </c>
      <c r="C420" s="11" t="s">
        <v>25</v>
      </c>
      <c r="D420" s="11">
        <v>9.0</v>
      </c>
      <c r="E420" s="11" t="s">
        <v>16</v>
      </c>
      <c r="F420" s="11" t="s">
        <v>16</v>
      </c>
      <c r="G420" s="11">
        <v>0.0</v>
      </c>
      <c r="H420" s="11">
        <v>13.0</v>
      </c>
      <c r="I420" s="11">
        <v>16.64</v>
      </c>
      <c r="J420" s="11">
        <v>117.0</v>
      </c>
      <c r="K420" s="11">
        <v>149.76</v>
      </c>
      <c r="L420" s="11" t="s">
        <v>35</v>
      </c>
    </row>
    <row r="421">
      <c r="A421" s="10">
        <v>44781.0</v>
      </c>
      <c r="B421" s="10" t="s">
        <v>21</v>
      </c>
      <c r="C421" s="11" t="s">
        <v>14</v>
      </c>
      <c r="D421" s="11">
        <v>2.0</v>
      </c>
      <c r="E421" s="11" t="s">
        <v>22</v>
      </c>
      <c r="F421" s="11" t="s">
        <v>16</v>
      </c>
      <c r="G421" s="11">
        <v>0.0</v>
      </c>
      <c r="H421" s="11">
        <v>13.0</v>
      </c>
      <c r="I421" s="11">
        <v>16.64</v>
      </c>
      <c r="J421" s="11">
        <v>26.0</v>
      </c>
      <c r="K421" s="11">
        <v>33.28</v>
      </c>
      <c r="L421" s="11" t="s">
        <v>35</v>
      </c>
    </row>
    <row r="422">
      <c r="A422" s="10">
        <v>44781.0</v>
      </c>
      <c r="B422" s="10" t="s">
        <v>18</v>
      </c>
      <c r="C422" s="11" t="s">
        <v>25</v>
      </c>
      <c r="D422" s="11">
        <v>12.0</v>
      </c>
      <c r="E422" s="11" t="s">
        <v>22</v>
      </c>
      <c r="F422" s="11" t="s">
        <v>20</v>
      </c>
      <c r="G422" s="11">
        <v>0.0</v>
      </c>
      <c r="H422" s="11">
        <v>89.0</v>
      </c>
      <c r="I422" s="11">
        <v>117.48</v>
      </c>
      <c r="J422" s="11">
        <v>1068.0</v>
      </c>
      <c r="K422" s="11">
        <v>1409.76</v>
      </c>
      <c r="L422" s="11" t="s">
        <v>35</v>
      </c>
    </row>
    <row r="423">
      <c r="A423" s="10">
        <v>44781.0</v>
      </c>
      <c r="B423" s="10" t="s">
        <v>18</v>
      </c>
      <c r="C423" s="11" t="s">
        <v>24</v>
      </c>
      <c r="D423" s="11">
        <v>11.0</v>
      </c>
      <c r="E423" s="11" t="s">
        <v>22</v>
      </c>
      <c r="F423" s="11" t="s">
        <v>20</v>
      </c>
      <c r="G423" s="11">
        <v>0.0</v>
      </c>
      <c r="H423" s="11">
        <v>126.0</v>
      </c>
      <c r="I423" s="11">
        <v>162.54</v>
      </c>
      <c r="J423" s="11">
        <v>1386.0</v>
      </c>
      <c r="K423" s="11">
        <v>1787.9399999999998</v>
      </c>
      <c r="L423" s="11" t="s">
        <v>35</v>
      </c>
    </row>
    <row r="424">
      <c r="A424" s="10">
        <v>44787.0</v>
      </c>
      <c r="B424" s="10" t="s">
        <v>13</v>
      </c>
      <c r="C424" s="11" t="s">
        <v>23</v>
      </c>
      <c r="D424" s="11">
        <v>14.0</v>
      </c>
      <c r="E424" s="11" t="s">
        <v>22</v>
      </c>
      <c r="F424" s="11" t="s">
        <v>20</v>
      </c>
      <c r="G424" s="11">
        <v>0.0</v>
      </c>
      <c r="H424" s="11">
        <v>148.0</v>
      </c>
      <c r="I424" s="11">
        <v>201.28</v>
      </c>
      <c r="J424" s="11">
        <v>2072.0</v>
      </c>
      <c r="K424" s="11">
        <v>2817.92</v>
      </c>
      <c r="L424" s="11" t="s">
        <v>35</v>
      </c>
    </row>
    <row r="425">
      <c r="A425" s="10">
        <v>44788.0</v>
      </c>
      <c r="B425" s="10" t="s">
        <v>13</v>
      </c>
      <c r="C425" s="11" t="s">
        <v>23</v>
      </c>
      <c r="D425" s="11">
        <v>10.0</v>
      </c>
      <c r="E425" s="11" t="s">
        <v>15</v>
      </c>
      <c r="F425" s="11" t="s">
        <v>20</v>
      </c>
      <c r="G425" s="11">
        <v>0.0</v>
      </c>
      <c r="H425" s="11">
        <v>44.0</v>
      </c>
      <c r="I425" s="11">
        <v>48.4</v>
      </c>
      <c r="J425" s="11">
        <v>440.0</v>
      </c>
      <c r="K425" s="11">
        <v>484.0</v>
      </c>
      <c r="L425" s="11" t="s">
        <v>35</v>
      </c>
    </row>
    <row r="426">
      <c r="A426" s="10">
        <v>44788.0</v>
      </c>
      <c r="B426" s="10" t="s">
        <v>18</v>
      </c>
      <c r="C426" s="11" t="s">
        <v>24</v>
      </c>
      <c r="D426" s="11">
        <v>7.0</v>
      </c>
      <c r="E426" s="11" t="s">
        <v>22</v>
      </c>
      <c r="F426" s="11" t="s">
        <v>16</v>
      </c>
      <c r="G426" s="11">
        <v>0.0</v>
      </c>
      <c r="H426" s="11">
        <v>12.0</v>
      </c>
      <c r="I426" s="11">
        <v>15.719999999999999</v>
      </c>
      <c r="J426" s="11">
        <v>84.0</v>
      </c>
      <c r="K426" s="11">
        <v>110.03999999999999</v>
      </c>
      <c r="L426" s="11" t="s">
        <v>35</v>
      </c>
    </row>
    <row r="427">
      <c r="A427" s="10">
        <v>44791.0</v>
      </c>
      <c r="B427" s="10" t="s">
        <v>21</v>
      </c>
      <c r="C427" s="11" t="s">
        <v>24</v>
      </c>
      <c r="D427" s="11">
        <v>8.0</v>
      </c>
      <c r="E427" s="11" t="s">
        <v>16</v>
      </c>
      <c r="F427" s="11" t="s">
        <v>16</v>
      </c>
      <c r="G427" s="11">
        <v>0.0</v>
      </c>
      <c r="H427" s="11">
        <v>47.0</v>
      </c>
      <c r="I427" s="11">
        <v>53.11</v>
      </c>
      <c r="J427" s="11">
        <v>376.0</v>
      </c>
      <c r="K427" s="11">
        <v>424.88</v>
      </c>
      <c r="L427" s="11" t="s">
        <v>35</v>
      </c>
    </row>
    <row r="428">
      <c r="A428" s="10">
        <v>44791.0</v>
      </c>
      <c r="B428" s="10" t="s">
        <v>28</v>
      </c>
      <c r="C428" s="11" t="s">
        <v>14</v>
      </c>
      <c r="D428" s="11">
        <v>2.0</v>
      </c>
      <c r="E428" s="11" t="s">
        <v>16</v>
      </c>
      <c r="F428" s="11" t="s">
        <v>20</v>
      </c>
      <c r="G428" s="11">
        <v>0.0</v>
      </c>
      <c r="H428" s="11">
        <v>148.0</v>
      </c>
      <c r="I428" s="11">
        <v>164.28</v>
      </c>
      <c r="J428" s="11">
        <v>296.0</v>
      </c>
      <c r="K428" s="11">
        <v>328.56</v>
      </c>
      <c r="L428" s="11" t="s">
        <v>35</v>
      </c>
    </row>
    <row r="429">
      <c r="A429" s="10">
        <v>44792.0</v>
      </c>
      <c r="B429" s="10" t="s">
        <v>21</v>
      </c>
      <c r="C429" s="11" t="s">
        <v>24</v>
      </c>
      <c r="D429" s="11">
        <v>3.0</v>
      </c>
      <c r="E429" s="11" t="s">
        <v>16</v>
      </c>
      <c r="F429" s="11" t="s">
        <v>16</v>
      </c>
      <c r="G429" s="11">
        <v>0.0</v>
      </c>
      <c r="H429" s="11">
        <v>43.0</v>
      </c>
      <c r="I429" s="11">
        <v>47.730000000000004</v>
      </c>
      <c r="J429" s="11">
        <v>129.0</v>
      </c>
      <c r="K429" s="11">
        <v>143.19</v>
      </c>
      <c r="L429" s="11" t="s">
        <v>35</v>
      </c>
    </row>
    <row r="430">
      <c r="A430" s="10">
        <v>44793.0</v>
      </c>
      <c r="B430" s="10" t="s">
        <v>13</v>
      </c>
      <c r="C430" s="11" t="s">
        <v>19</v>
      </c>
      <c r="D430" s="11">
        <v>13.0</v>
      </c>
      <c r="E430" s="11" t="s">
        <v>22</v>
      </c>
      <c r="F430" s="11" t="s">
        <v>16</v>
      </c>
      <c r="G430" s="11">
        <v>0.0</v>
      </c>
      <c r="H430" s="11">
        <v>141.0</v>
      </c>
      <c r="I430" s="11">
        <v>149.46</v>
      </c>
      <c r="J430" s="11">
        <v>1833.0</v>
      </c>
      <c r="K430" s="11">
        <v>1942.98</v>
      </c>
      <c r="L430" s="11" t="s">
        <v>35</v>
      </c>
    </row>
    <row r="431">
      <c r="A431" s="10">
        <v>44793.0</v>
      </c>
      <c r="B431" s="10" t="s">
        <v>21</v>
      </c>
      <c r="C431" s="11" t="s">
        <v>19</v>
      </c>
      <c r="D431" s="11">
        <v>14.0</v>
      </c>
      <c r="E431" s="11" t="s">
        <v>22</v>
      </c>
      <c r="F431" s="11" t="s">
        <v>16</v>
      </c>
      <c r="G431" s="11">
        <v>0.0</v>
      </c>
      <c r="H431" s="11">
        <v>95.0</v>
      </c>
      <c r="I431" s="11">
        <v>119.7</v>
      </c>
      <c r="J431" s="11">
        <v>1330.0</v>
      </c>
      <c r="K431" s="11">
        <v>1675.8</v>
      </c>
      <c r="L431" s="11" t="s">
        <v>35</v>
      </c>
    </row>
    <row r="432">
      <c r="A432" s="10">
        <v>44794.0</v>
      </c>
      <c r="B432" s="10" t="s">
        <v>28</v>
      </c>
      <c r="C432" s="11" t="s">
        <v>24</v>
      </c>
      <c r="D432" s="11">
        <v>4.0</v>
      </c>
      <c r="E432" s="11" t="s">
        <v>22</v>
      </c>
      <c r="F432" s="11" t="s">
        <v>16</v>
      </c>
      <c r="G432" s="11">
        <v>0.0</v>
      </c>
      <c r="H432" s="11">
        <v>13.0</v>
      </c>
      <c r="I432" s="11">
        <v>16.64</v>
      </c>
      <c r="J432" s="11">
        <v>52.0</v>
      </c>
      <c r="K432" s="11">
        <v>66.56</v>
      </c>
      <c r="L432" s="11" t="s">
        <v>35</v>
      </c>
    </row>
    <row r="433">
      <c r="A433" s="10">
        <v>44796.0</v>
      </c>
      <c r="B433" s="10" t="s">
        <v>18</v>
      </c>
      <c r="C433" s="11" t="s">
        <v>24</v>
      </c>
      <c r="D433" s="11">
        <v>11.0</v>
      </c>
      <c r="E433" s="11" t="s">
        <v>16</v>
      </c>
      <c r="F433" s="11" t="s">
        <v>16</v>
      </c>
      <c r="G433" s="11">
        <v>0.0</v>
      </c>
      <c r="H433" s="11">
        <v>76.0</v>
      </c>
      <c r="I433" s="11">
        <v>82.08</v>
      </c>
      <c r="J433" s="11">
        <v>836.0</v>
      </c>
      <c r="K433" s="11">
        <v>902.88</v>
      </c>
      <c r="L433" s="11" t="s">
        <v>35</v>
      </c>
    </row>
    <row r="434">
      <c r="A434" s="10">
        <v>44796.0</v>
      </c>
      <c r="B434" s="10" t="s">
        <v>13</v>
      </c>
      <c r="C434" s="11" t="s">
        <v>14</v>
      </c>
      <c r="D434" s="11">
        <v>14.0</v>
      </c>
      <c r="E434" s="11" t="s">
        <v>22</v>
      </c>
      <c r="F434" s="11" t="s">
        <v>20</v>
      </c>
      <c r="G434" s="11">
        <v>0.0</v>
      </c>
      <c r="H434" s="11">
        <v>47.0</v>
      </c>
      <c r="I434" s="11">
        <v>53.11</v>
      </c>
      <c r="J434" s="11">
        <v>658.0</v>
      </c>
      <c r="K434" s="11">
        <v>743.54</v>
      </c>
      <c r="L434" s="11" t="s">
        <v>35</v>
      </c>
    </row>
    <row r="435">
      <c r="A435" s="10">
        <v>44797.0</v>
      </c>
      <c r="B435" s="10" t="s">
        <v>28</v>
      </c>
      <c r="C435" s="11" t="s">
        <v>25</v>
      </c>
      <c r="D435" s="11">
        <v>5.0</v>
      </c>
      <c r="E435" s="11" t="s">
        <v>22</v>
      </c>
      <c r="F435" s="11" t="s">
        <v>20</v>
      </c>
      <c r="G435" s="11">
        <v>0.0</v>
      </c>
      <c r="H435" s="11">
        <v>133.0</v>
      </c>
      <c r="I435" s="11">
        <v>155.61</v>
      </c>
      <c r="J435" s="11">
        <v>665.0</v>
      </c>
      <c r="K435" s="11">
        <v>778.0500000000001</v>
      </c>
      <c r="L435" s="11" t="s">
        <v>35</v>
      </c>
    </row>
    <row r="436">
      <c r="A436" s="10">
        <v>44799.0</v>
      </c>
      <c r="B436" s="10" t="s">
        <v>28</v>
      </c>
      <c r="C436" s="11" t="s">
        <v>25</v>
      </c>
      <c r="D436" s="11">
        <v>13.0</v>
      </c>
      <c r="E436" s="11" t="s">
        <v>15</v>
      </c>
      <c r="F436" s="11" t="s">
        <v>20</v>
      </c>
      <c r="G436" s="11">
        <v>0.0</v>
      </c>
      <c r="H436" s="11">
        <v>150.0</v>
      </c>
      <c r="I436" s="11">
        <v>210.0</v>
      </c>
      <c r="J436" s="11">
        <v>1950.0</v>
      </c>
      <c r="K436" s="11">
        <v>2730.0</v>
      </c>
      <c r="L436" s="11" t="s">
        <v>35</v>
      </c>
    </row>
    <row r="437">
      <c r="A437" s="10">
        <v>44799.0</v>
      </c>
      <c r="B437" s="10" t="s">
        <v>18</v>
      </c>
      <c r="C437" s="11" t="s">
        <v>14</v>
      </c>
      <c r="D437" s="11">
        <v>8.0</v>
      </c>
      <c r="E437" s="11" t="s">
        <v>16</v>
      </c>
      <c r="F437" s="11" t="s">
        <v>16</v>
      </c>
      <c r="G437" s="11">
        <v>0.0</v>
      </c>
      <c r="H437" s="11">
        <v>67.0</v>
      </c>
      <c r="I437" s="11">
        <v>85.76</v>
      </c>
      <c r="J437" s="11">
        <v>536.0</v>
      </c>
      <c r="K437" s="11">
        <v>686.08</v>
      </c>
      <c r="L437" s="11" t="s">
        <v>35</v>
      </c>
    </row>
    <row r="438">
      <c r="A438" s="10">
        <v>44800.0</v>
      </c>
      <c r="B438" s="10" t="s">
        <v>28</v>
      </c>
      <c r="C438" s="11" t="s">
        <v>25</v>
      </c>
      <c r="D438" s="11">
        <v>15.0</v>
      </c>
      <c r="E438" s="11" t="s">
        <v>15</v>
      </c>
      <c r="F438" s="11" t="s">
        <v>16</v>
      </c>
      <c r="G438" s="11">
        <v>0.0</v>
      </c>
      <c r="H438" s="11">
        <v>37.0</v>
      </c>
      <c r="I438" s="11">
        <v>42.55</v>
      </c>
      <c r="J438" s="11">
        <v>555.0</v>
      </c>
      <c r="K438" s="11">
        <v>638.25</v>
      </c>
      <c r="L438" s="11" t="s">
        <v>35</v>
      </c>
    </row>
    <row r="439">
      <c r="A439" s="10">
        <v>44801.0</v>
      </c>
      <c r="B439" s="10" t="s">
        <v>18</v>
      </c>
      <c r="C439" s="11" t="s">
        <v>23</v>
      </c>
      <c r="D439" s="11">
        <v>9.0</v>
      </c>
      <c r="E439" s="11" t="s">
        <v>16</v>
      </c>
      <c r="F439" s="11" t="s">
        <v>16</v>
      </c>
      <c r="G439" s="11">
        <v>0.0</v>
      </c>
      <c r="H439" s="11">
        <v>133.0</v>
      </c>
      <c r="I439" s="11">
        <v>155.61</v>
      </c>
      <c r="J439" s="11">
        <v>1197.0</v>
      </c>
      <c r="K439" s="11">
        <v>1400.4900000000002</v>
      </c>
      <c r="L439" s="11" t="s">
        <v>35</v>
      </c>
    </row>
    <row r="440">
      <c r="A440" s="10">
        <v>44801.0</v>
      </c>
      <c r="B440" s="10" t="s">
        <v>18</v>
      </c>
      <c r="C440" s="11" t="s">
        <v>14</v>
      </c>
      <c r="D440" s="11">
        <v>5.0</v>
      </c>
      <c r="E440" s="11" t="s">
        <v>22</v>
      </c>
      <c r="F440" s="11" t="s">
        <v>16</v>
      </c>
      <c r="G440" s="11">
        <v>0.0</v>
      </c>
      <c r="H440" s="11">
        <v>37.0</v>
      </c>
      <c r="I440" s="11">
        <v>42.55</v>
      </c>
      <c r="J440" s="11">
        <v>185.0</v>
      </c>
      <c r="K440" s="11">
        <v>212.75</v>
      </c>
      <c r="L440" s="11" t="s">
        <v>35</v>
      </c>
    </row>
    <row r="441">
      <c r="A441" s="10">
        <v>44803.0</v>
      </c>
      <c r="B441" s="10" t="s">
        <v>21</v>
      </c>
      <c r="C441" s="11" t="s">
        <v>14</v>
      </c>
      <c r="D441" s="11">
        <v>6.0</v>
      </c>
      <c r="E441" s="11" t="s">
        <v>16</v>
      </c>
      <c r="F441" s="11" t="s">
        <v>20</v>
      </c>
      <c r="G441" s="11">
        <v>0.0</v>
      </c>
      <c r="H441" s="11">
        <v>75.0</v>
      </c>
      <c r="I441" s="11">
        <v>85.5</v>
      </c>
      <c r="J441" s="11">
        <v>450.0</v>
      </c>
      <c r="K441" s="11">
        <v>513.0</v>
      </c>
      <c r="L441" s="11" t="s">
        <v>35</v>
      </c>
    </row>
    <row r="442">
      <c r="A442" s="10">
        <v>44803.0</v>
      </c>
      <c r="B442" s="10" t="s">
        <v>21</v>
      </c>
      <c r="C442" s="11" t="s">
        <v>14</v>
      </c>
      <c r="D442" s="11">
        <v>6.0</v>
      </c>
      <c r="E442" s="11" t="s">
        <v>22</v>
      </c>
      <c r="F442" s="11" t="s">
        <v>20</v>
      </c>
      <c r="G442" s="11">
        <v>0.0</v>
      </c>
      <c r="H442" s="11">
        <v>67.0</v>
      </c>
      <c r="I442" s="11">
        <v>83.08</v>
      </c>
      <c r="J442" s="11">
        <v>402.0</v>
      </c>
      <c r="K442" s="11">
        <v>498.48</v>
      </c>
      <c r="L442" s="11" t="s">
        <v>35</v>
      </c>
    </row>
    <row r="443">
      <c r="A443" s="10">
        <v>44803.0</v>
      </c>
      <c r="B443" s="10" t="s">
        <v>13</v>
      </c>
      <c r="C443" s="11" t="s">
        <v>24</v>
      </c>
      <c r="D443" s="11">
        <v>5.0</v>
      </c>
      <c r="E443" s="11" t="s">
        <v>22</v>
      </c>
      <c r="F443" s="11" t="s">
        <v>20</v>
      </c>
      <c r="G443" s="11">
        <v>0.0</v>
      </c>
      <c r="H443" s="11">
        <v>7.0</v>
      </c>
      <c r="I443" s="11">
        <v>8.33</v>
      </c>
      <c r="J443" s="11">
        <v>35.0</v>
      </c>
      <c r="K443" s="11">
        <v>41.65</v>
      </c>
      <c r="L443" s="11" t="s">
        <v>35</v>
      </c>
    </row>
    <row r="444">
      <c r="A444" s="10">
        <v>44804.0</v>
      </c>
      <c r="B444" s="10" t="s">
        <v>13</v>
      </c>
      <c r="C444" s="11" t="s">
        <v>19</v>
      </c>
      <c r="D444" s="11">
        <v>13.0</v>
      </c>
      <c r="E444" s="11" t="s">
        <v>22</v>
      </c>
      <c r="F444" s="11" t="s">
        <v>20</v>
      </c>
      <c r="G444" s="11">
        <v>0.0</v>
      </c>
      <c r="H444" s="11">
        <v>12.0</v>
      </c>
      <c r="I444" s="11">
        <v>15.719999999999999</v>
      </c>
      <c r="J444" s="11">
        <v>156.0</v>
      </c>
      <c r="K444" s="11">
        <v>204.35999999999999</v>
      </c>
      <c r="L444" s="11" t="s">
        <v>35</v>
      </c>
    </row>
    <row r="445">
      <c r="A445" s="10">
        <v>44808.0</v>
      </c>
      <c r="B445" s="10" t="s">
        <v>28</v>
      </c>
      <c r="C445" s="11" t="s">
        <v>24</v>
      </c>
      <c r="D445" s="11">
        <v>1.0</v>
      </c>
      <c r="E445" s="11" t="s">
        <v>22</v>
      </c>
      <c r="F445" s="11" t="s">
        <v>20</v>
      </c>
      <c r="G445" s="11">
        <v>0.0</v>
      </c>
      <c r="H445" s="11">
        <v>105.0</v>
      </c>
      <c r="I445" s="11">
        <v>142.8</v>
      </c>
      <c r="J445" s="11">
        <v>105.0</v>
      </c>
      <c r="K445" s="11">
        <v>142.8</v>
      </c>
      <c r="L445" s="11" t="s">
        <v>36</v>
      </c>
    </row>
    <row r="446">
      <c r="A446" s="10">
        <v>44810.0</v>
      </c>
      <c r="B446" s="10" t="s">
        <v>18</v>
      </c>
      <c r="C446" s="11" t="s">
        <v>14</v>
      </c>
      <c r="D446" s="11">
        <v>12.0</v>
      </c>
      <c r="E446" s="11" t="s">
        <v>15</v>
      </c>
      <c r="F446" s="11" t="s">
        <v>16</v>
      </c>
      <c r="G446" s="11">
        <v>0.0</v>
      </c>
      <c r="H446" s="11">
        <v>133.0</v>
      </c>
      <c r="I446" s="11">
        <v>155.61</v>
      </c>
      <c r="J446" s="11">
        <v>1596.0</v>
      </c>
      <c r="K446" s="11">
        <v>1867.3200000000002</v>
      </c>
      <c r="L446" s="11" t="s">
        <v>36</v>
      </c>
    </row>
    <row r="447">
      <c r="A447" s="10">
        <v>44813.0</v>
      </c>
      <c r="B447" s="10" t="s">
        <v>13</v>
      </c>
      <c r="C447" s="11" t="s">
        <v>14</v>
      </c>
      <c r="D447" s="11">
        <v>9.0</v>
      </c>
      <c r="E447" s="11" t="s">
        <v>22</v>
      </c>
      <c r="F447" s="11" t="s">
        <v>16</v>
      </c>
      <c r="G447" s="11">
        <v>0.0</v>
      </c>
      <c r="H447" s="11">
        <v>138.0</v>
      </c>
      <c r="I447" s="11">
        <v>173.88</v>
      </c>
      <c r="J447" s="11">
        <v>1242.0</v>
      </c>
      <c r="K447" s="11">
        <v>1564.92</v>
      </c>
      <c r="L447" s="11" t="s">
        <v>36</v>
      </c>
    </row>
    <row r="448">
      <c r="A448" s="10">
        <v>44813.0</v>
      </c>
      <c r="B448" s="10" t="s">
        <v>13</v>
      </c>
      <c r="C448" s="11" t="s">
        <v>23</v>
      </c>
      <c r="D448" s="11">
        <v>3.0</v>
      </c>
      <c r="E448" s="11" t="s">
        <v>22</v>
      </c>
      <c r="F448" s="11" t="s">
        <v>16</v>
      </c>
      <c r="G448" s="11">
        <v>0.0</v>
      </c>
      <c r="H448" s="11">
        <v>71.0</v>
      </c>
      <c r="I448" s="11">
        <v>80.94</v>
      </c>
      <c r="J448" s="11">
        <v>213.0</v>
      </c>
      <c r="K448" s="11">
        <v>242.82</v>
      </c>
      <c r="L448" s="11" t="s">
        <v>36</v>
      </c>
    </row>
    <row r="449">
      <c r="A449" s="10">
        <v>44814.0</v>
      </c>
      <c r="B449" s="10" t="s">
        <v>18</v>
      </c>
      <c r="C449" s="11" t="s">
        <v>25</v>
      </c>
      <c r="D449" s="11">
        <v>15.0</v>
      </c>
      <c r="E449" s="11" t="s">
        <v>16</v>
      </c>
      <c r="F449" s="11" t="s">
        <v>20</v>
      </c>
      <c r="G449" s="11">
        <v>0.0</v>
      </c>
      <c r="H449" s="11">
        <v>5.0</v>
      </c>
      <c r="I449" s="11">
        <v>6.7</v>
      </c>
      <c r="J449" s="11">
        <v>75.0</v>
      </c>
      <c r="K449" s="11">
        <v>100.5</v>
      </c>
      <c r="L449" s="11" t="s">
        <v>36</v>
      </c>
    </row>
    <row r="450">
      <c r="A450" s="10">
        <v>44814.0</v>
      </c>
      <c r="B450" s="10" t="s">
        <v>13</v>
      </c>
      <c r="C450" s="11" t="s">
        <v>19</v>
      </c>
      <c r="D450" s="11">
        <v>4.0</v>
      </c>
      <c r="E450" s="11" t="s">
        <v>22</v>
      </c>
      <c r="F450" s="11" t="s">
        <v>20</v>
      </c>
      <c r="G450" s="11">
        <v>0.0</v>
      </c>
      <c r="H450" s="11">
        <v>72.0</v>
      </c>
      <c r="I450" s="11">
        <v>79.92</v>
      </c>
      <c r="J450" s="11">
        <v>288.0</v>
      </c>
      <c r="K450" s="11">
        <v>319.68</v>
      </c>
      <c r="L450" s="11" t="s">
        <v>36</v>
      </c>
    </row>
    <row r="451">
      <c r="A451" s="10">
        <v>44818.0</v>
      </c>
      <c r="B451" s="10" t="s">
        <v>21</v>
      </c>
      <c r="C451" s="11" t="s">
        <v>24</v>
      </c>
      <c r="D451" s="11">
        <v>3.0</v>
      </c>
      <c r="E451" s="11" t="s">
        <v>22</v>
      </c>
      <c r="F451" s="11" t="s">
        <v>20</v>
      </c>
      <c r="G451" s="11">
        <v>0.0</v>
      </c>
      <c r="H451" s="11">
        <v>47.0</v>
      </c>
      <c r="I451" s="11">
        <v>53.11</v>
      </c>
      <c r="J451" s="11">
        <v>141.0</v>
      </c>
      <c r="K451" s="11">
        <v>159.32999999999998</v>
      </c>
      <c r="L451" s="11" t="s">
        <v>36</v>
      </c>
    </row>
    <row r="452">
      <c r="A452" s="10">
        <v>44819.0</v>
      </c>
      <c r="B452" s="10" t="s">
        <v>28</v>
      </c>
      <c r="C452" s="11" t="s">
        <v>25</v>
      </c>
      <c r="D452" s="11">
        <v>15.0</v>
      </c>
      <c r="E452" s="11" t="s">
        <v>16</v>
      </c>
      <c r="F452" s="11" t="s">
        <v>16</v>
      </c>
      <c r="G452" s="11">
        <v>0.0</v>
      </c>
      <c r="H452" s="11">
        <v>67.0</v>
      </c>
      <c r="I452" s="11">
        <v>85.76</v>
      </c>
      <c r="J452" s="11">
        <v>1005.0</v>
      </c>
      <c r="K452" s="11">
        <v>1286.4</v>
      </c>
      <c r="L452" s="11" t="s">
        <v>36</v>
      </c>
    </row>
    <row r="453">
      <c r="A453" s="10">
        <v>44822.0</v>
      </c>
      <c r="B453" s="10" t="s">
        <v>28</v>
      </c>
      <c r="C453" s="11" t="s">
        <v>25</v>
      </c>
      <c r="D453" s="11">
        <v>14.0</v>
      </c>
      <c r="E453" s="11" t="s">
        <v>16</v>
      </c>
      <c r="F453" s="11" t="s">
        <v>20</v>
      </c>
      <c r="G453" s="11">
        <v>0.0</v>
      </c>
      <c r="H453" s="11">
        <v>18.0</v>
      </c>
      <c r="I453" s="11">
        <v>24.66</v>
      </c>
      <c r="J453" s="11">
        <v>252.0</v>
      </c>
      <c r="K453" s="11">
        <v>345.24</v>
      </c>
      <c r="L453" s="11" t="s">
        <v>36</v>
      </c>
    </row>
    <row r="454">
      <c r="A454" s="10">
        <v>44823.0</v>
      </c>
      <c r="B454" s="10" t="s">
        <v>13</v>
      </c>
      <c r="C454" s="11" t="s">
        <v>23</v>
      </c>
      <c r="D454" s="11">
        <v>8.0</v>
      </c>
      <c r="E454" s="11" t="s">
        <v>15</v>
      </c>
      <c r="F454" s="11" t="s">
        <v>20</v>
      </c>
      <c r="G454" s="11">
        <v>0.0</v>
      </c>
      <c r="H454" s="11">
        <v>95.0</v>
      </c>
      <c r="I454" s="11">
        <v>119.7</v>
      </c>
      <c r="J454" s="11">
        <v>760.0</v>
      </c>
      <c r="K454" s="11">
        <v>957.6</v>
      </c>
      <c r="L454" s="11" t="s">
        <v>36</v>
      </c>
    </row>
    <row r="455">
      <c r="A455" s="10">
        <v>44824.0</v>
      </c>
      <c r="B455" s="10" t="s">
        <v>21</v>
      </c>
      <c r="C455" s="11" t="s">
        <v>14</v>
      </c>
      <c r="D455" s="11">
        <v>6.0</v>
      </c>
      <c r="E455" s="11" t="s">
        <v>22</v>
      </c>
      <c r="F455" s="11" t="s">
        <v>16</v>
      </c>
      <c r="G455" s="11">
        <v>0.0</v>
      </c>
      <c r="H455" s="11">
        <v>95.0</v>
      </c>
      <c r="I455" s="11">
        <v>119.7</v>
      </c>
      <c r="J455" s="11">
        <v>570.0</v>
      </c>
      <c r="K455" s="11">
        <v>718.2</v>
      </c>
      <c r="L455" s="11" t="s">
        <v>36</v>
      </c>
    </row>
    <row r="456">
      <c r="A456" s="10">
        <v>44824.0</v>
      </c>
      <c r="B456" s="10" t="s">
        <v>21</v>
      </c>
      <c r="C456" s="11" t="s">
        <v>24</v>
      </c>
      <c r="D456" s="11">
        <v>10.0</v>
      </c>
      <c r="E456" s="11" t="s">
        <v>22</v>
      </c>
      <c r="F456" s="11" t="s">
        <v>16</v>
      </c>
      <c r="G456" s="11">
        <v>0.0</v>
      </c>
      <c r="H456" s="11">
        <v>98.0</v>
      </c>
      <c r="I456" s="11">
        <v>103.88</v>
      </c>
      <c r="J456" s="11">
        <v>980.0</v>
      </c>
      <c r="K456" s="11">
        <v>1038.8</v>
      </c>
      <c r="L456" s="11" t="s">
        <v>36</v>
      </c>
    </row>
    <row r="457">
      <c r="A457" s="10">
        <v>44825.0</v>
      </c>
      <c r="B457" s="10" t="s">
        <v>13</v>
      </c>
      <c r="C457" s="11" t="s">
        <v>19</v>
      </c>
      <c r="D457" s="11">
        <v>14.0</v>
      </c>
      <c r="E457" s="11" t="s">
        <v>16</v>
      </c>
      <c r="F457" s="11" t="s">
        <v>16</v>
      </c>
      <c r="G457" s="11">
        <v>0.0</v>
      </c>
      <c r="H457" s="11">
        <v>37.0</v>
      </c>
      <c r="I457" s="11">
        <v>49.21</v>
      </c>
      <c r="J457" s="11">
        <v>518.0</v>
      </c>
      <c r="K457" s="11">
        <v>688.94</v>
      </c>
      <c r="L457" s="11" t="s">
        <v>36</v>
      </c>
    </row>
    <row r="458">
      <c r="A458" s="10">
        <v>44825.0</v>
      </c>
      <c r="B458" s="10" t="s">
        <v>28</v>
      </c>
      <c r="C458" s="11" t="s">
        <v>19</v>
      </c>
      <c r="D458" s="11">
        <v>5.0</v>
      </c>
      <c r="E458" s="11" t="s">
        <v>22</v>
      </c>
      <c r="F458" s="11" t="s">
        <v>20</v>
      </c>
      <c r="G458" s="11">
        <v>0.0</v>
      </c>
      <c r="H458" s="11">
        <v>18.0</v>
      </c>
      <c r="I458" s="11">
        <v>24.66</v>
      </c>
      <c r="J458" s="11">
        <v>90.0</v>
      </c>
      <c r="K458" s="11">
        <v>123.3</v>
      </c>
      <c r="L458" s="11" t="s">
        <v>36</v>
      </c>
    </row>
    <row r="459">
      <c r="A459" s="10">
        <v>44826.0</v>
      </c>
      <c r="B459" s="10" t="s">
        <v>28</v>
      </c>
      <c r="C459" s="11" t="s">
        <v>19</v>
      </c>
      <c r="D459" s="11">
        <v>12.0</v>
      </c>
      <c r="E459" s="11" t="s">
        <v>16</v>
      </c>
      <c r="F459" s="11" t="s">
        <v>16</v>
      </c>
      <c r="G459" s="11">
        <v>0.0</v>
      </c>
      <c r="H459" s="11">
        <v>67.0</v>
      </c>
      <c r="I459" s="11">
        <v>83.08</v>
      </c>
      <c r="J459" s="11">
        <v>804.0</v>
      </c>
      <c r="K459" s="11">
        <v>996.96</v>
      </c>
      <c r="L459" s="11" t="s">
        <v>36</v>
      </c>
    </row>
    <row r="460">
      <c r="A460" s="10">
        <v>44827.0</v>
      </c>
      <c r="B460" s="10" t="s">
        <v>13</v>
      </c>
      <c r="C460" s="11" t="s">
        <v>19</v>
      </c>
      <c r="D460" s="11">
        <v>12.0</v>
      </c>
      <c r="E460" s="11" t="s">
        <v>22</v>
      </c>
      <c r="F460" s="11" t="s">
        <v>16</v>
      </c>
      <c r="G460" s="11">
        <v>0.0</v>
      </c>
      <c r="H460" s="11">
        <v>73.0</v>
      </c>
      <c r="I460" s="11">
        <v>94.17</v>
      </c>
      <c r="J460" s="11">
        <v>876.0</v>
      </c>
      <c r="K460" s="11">
        <v>1130.04</v>
      </c>
      <c r="L460" s="11" t="s">
        <v>36</v>
      </c>
    </row>
    <row r="461">
      <c r="A461" s="10">
        <v>44828.0</v>
      </c>
      <c r="B461" s="10" t="s">
        <v>21</v>
      </c>
      <c r="C461" s="11" t="s">
        <v>25</v>
      </c>
      <c r="D461" s="11">
        <v>14.0</v>
      </c>
      <c r="E461" s="11" t="s">
        <v>22</v>
      </c>
      <c r="F461" s="11" t="s">
        <v>16</v>
      </c>
      <c r="G461" s="11">
        <v>0.0</v>
      </c>
      <c r="H461" s="11">
        <v>89.0</v>
      </c>
      <c r="I461" s="11">
        <v>117.48</v>
      </c>
      <c r="J461" s="11">
        <v>1246.0</v>
      </c>
      <c r="K461" s="11">
        <v>1644.72</v>
      </c>
      <c r="L461" s="11" t="s">
        <v>36</v>
      </c>
    </row>
    <row r="462">
      <c r="A462" s="10">
        <v>44828.0</v>
      </c>
      <c r="B462" s="10" t="s">
        <v>21</v>
      </c>
      <c r="C462" s="11" t="s">
        <v>14</v>
      </c>
      <c r="D462" s="11">
        <v>8.0</v>
      </c>
      <c r="E462" s="11" t="s">
        <v>22</v>
      </c>
      <c r="F462" s="11" t="s">
        <v>20</v>
      </c>
      <c r="G462" s="11">
        <v>0.0</v>
      </c>
      <c r="H462" s="11">
        <v>89.0</v>
      </c>
      <c r="I462" s="11">
        <v>117.48</v>
      </c>
      <c r="J462" s="11">
        <v>712.0</v>
      </c>
      <c r="K462" s="11">
        <v>939.84</v>
      </c>
      <c r="L462" s="11" t="s">
        <v>36</v>
      </c>
    </row>
    <row r="463">
      <c r="A463" s="10">
        <v>44831.0</v>
      </c>
      <c r="B463" s="10" t="s">
        <v>28</v>
      </c>
      <c r="C463" s="11" t="s">
        <v>19</v>
      </c>
      <c r="D463" s="11">
        <v>4.0</v>
      </c>
      <c r="E463" s="11" t="s">
        <v>22</v>
      </c>
      <c r="F463" s="11" t="s">
        <v>20</v>
      </c>
      <c r="G463" s="11">
        <v>0.0</v>
      </c>
      <c r="H463" s="11">
        <v>90.0</v>
      </c>
      <c r="I463" s="11">
        <v>96.3</v>
      </c>
      <c r="J463" s="11">
        <v>360.0</v>
      </c>
      <c r="K463" s="11">
        <v>385.2</v>
      </c>
      <c r="L463" s="11" t="s">
        <v>36</v>
      </c>
    </row>
    <row r="464">
      <c r="A464" s="10">
        <v>44831.0</v>
      </c>
      <c r="B464" s="10" t="s">
        <v>13</v>
      </c>
      <c r="C464" s="11" t="s">
        <v>25</v>
      </c>
      <c r="D464" s="11">
        <v>9.0</v>
      </c>
      <c r="E464" s="11" t="s">
        <v>22</v>
      </c>
      <c r="F464" s="11" t="s">
        <v>20</v>
      </c>
      <c r="G464" s="11">
        <v>0.0</v>
      </c>
      <c r="H464" s="11">
        <v>76.0</v>
      </c>
      <c r="I464" s="11">
        <v>82.08</v>
      </c>
      <c r="J464" s="11">
        <v>684.0</v>
      </c>
      <c r="K464" s="11">
        <v>738.72</v>
      </c>
      <c r="L464" s="11" t="s">
        <v>36</v>
      </c>
    </row>
    <row r="465">
      <c r="A465" s="10">
        <v>44831.0</v>
      </c>
      <c r="B465" s="10" t="s">
        <v>28</v>
      </c>
      <c r="C465" s="11" t="s">
        <v>19</v>
      </c>
      <c r="D465" s="11">
        <v>3.0</v>
      </c>
      <c r="E465" s="11" t="s">
        <v>15</v>
      </c>
      <c r="F465" s="11" t="s">
        <v>20</v>
      </c>
      <c r="G465" s="11">
        <v>0.0</v>
      </c>
      <c r="H465" s="11">
        <v>72.0</v>
      </c>
      <c r="I465" s="11">
        <v>79.92</v>
      </c>
      <c r="J465" s="11">
        <v>216.0</v>
      </c>
      <c r="K465" s="11">
        <v>239.76</v>
      </c>
      <c r="L465" s="11" t="s">
        <v>36</v>
      </c>
    </row>
    <row r="466">
      <c r="A466" s="10">
        <v>44833.0</v>
      </c>
      <c r="B466" s="10" t="s">
        <v>21</v>
      </c>
      <c r="C466" s="11" t="s">
        <v>24</v>
      </c>
      <c r="D466" s="11">
        <v>13.0</v>
      </c>
      <c r="E466" s="11" t="s">
        <v>22</v>
      </c>
      <c r="F466" s="11" t="s">
        <v>16</v>
      </c>
      <c r="G466" s="11">
        <v>0.0</v>
      </c>
      <c r="H466" s="11">
        <v>55.0</v>
      </c>
      <c r="I466" s="11">
        <v>58.3</v>
      </c>
      <c r="J466" s="11">
        <v>715.0</v>
      </c>
      <c r="K466" s="11">
        <v>757.9</v>
      </c>
      <c r="L466" s="11" t="s">
        <v>36</v>
      </c>
    </row>
    <row r="467">
      <c r="A467" s="10">
        <v>44837.0</v>
      </c>
      <c r="B467" s="10" t="s">
        <v>28</v>
      </c>
      <c r="C467" s="11" t="s">
        <v>19</v>
      </c>
      <c r="D467" s="11">
        <v>5.0</v>
      </c>
      <c r="E467" s="11" t="s">
        <v>22</v>
      </c>
      <c r="F467" s="11" t="s">
        <v>20</v>
      </c>
      <c r="G467" s="11">
        <v>0.0</v>
      </c>
      <c r="H467" s="11">
        <v>44.0</v>
      </c>
      <c r="I467" s="11">
        <v>48.4</v>
      </c>
      <c r="J467" s="11">
        <v>220.0</v>
      </c>
      <c r="K467" s="11">
        <v>242.0</v>
      </c>
      <c r="L467" s="11" t="s">
        <v>37</v>
      </c>
    </row>
    <row r="468">
      <c r="A468" s="10">
        <v>44838.0</v>
      </c>
      <c r="B468" s="10" t="s">
        <v>13</v>
      </c>
      <c r="C468" s="11" t="s">
        <v>25</v>
      </c>
      <c r="D468" s="11">
        <v>15.0</v>
      </c>
      <c r="E468" s="11" t="s">
        <v>22</v>
      </c>
      <c r="F468" s="11" t="s">
        <v>16</v>
      </c>
      <c r="G468" s="11">
        <v>0.0</v>
      </c>
      <c r="H468" s="11">
        <v>43.0</v>
      </c>
      <c r="I468" s="11">
        <v>47.730000000000004</v>
      </c>
      <c r="J468" s="11">
        <v>645.0</v>
      </c>
      <c r="K468" s="11">
        <v>715.95</v>
      </c>
      <c r="L468" s="11" t="s">
        <v>37</v>
      </c>
    </row>
    <row r="469">
      <c r="A469" s="10">
        <v>44840.0</v>
      </c>
      <c r="B469" s="10" t="s">
        <v>28</v>
      </c>
      <c r="C469" s="11" t="s">
        <v>24</v>
      </c>
      <c r="D469" s="11">
        <v>1.0</v>
      </c>
      <c r="E469" s="11" t="s">
        <v>22</v>
      </c>
      <c r="F469" s="11" t="s">
        <v>16</v>
      </c>
      <c r="G469" s="11">
        <v>0.0</v>
      </c>
      <c r="H469" s="11">
        <v>5.0</v>
      </c>
      <c r="I469" s="11">
        <v>6.7</v>
      </c>
      <c r="J469" s="11">
        <v>5.0</v>
      </c>
      <c r="K469" s="11">
        <v>6.7</v>
      </c>
      <c r="L469" s="11" t="s">
        <v>37</v>
      </c>
    </row>
    <row r="470">
      <c r="A470" s="10">
        <v>44843.0</v>
      </c>
      <c r="B470" s="10" t="s">
        <v>28</v>
      </c>
      <c r="C470" s="11" t="s">
        <v>23</v>
      </c>
      <c r="D470" s="11">
        <v>14.0</v>
      </c>
      <c r="E470" s="11" t="s">
        <v>16</v>
      </c>
      <c r="F470" s="11" t="s">
        <v>16</v>
      </c>
      <c r="G470" s="11">
        <v>0.0</v>
      </c>
      <c r="H470" s="11">
        <v>72.0</v>
      </c>
      <c r="I470" s="11">
        <v>79.92</v>
      </c>
      <c r="J470" s="11">
        <v>1008.0</v>
      </c>
      <c r="K470" s="11">
        <v>1118.88</v>
      </c>
      <c r="L470" s="11" t="s">
        <v>37</v>
      </c>
    </row>
    <row r="471">
      <c r="A471" s="10">
        <v>44844.0</v>
      </c>
      <c r="B471" s="10" t="s">
        <v>13</v>
      </c>
      <c r="C471" s="11" t="s">
        <v>19</v>
      </c>
      <c r="D471" s="11">
        <v>9.0</v>
      </c>
      <c r="E471" s="11" t="s">
        <v>22</v>
      </c>
      <c r="F471" s="11" t="s">
        <v>16</v>
      </c>
      <c r="G471" s="11">
        <v>0.0</v>
      </c>
      <c r="H471" s="11">
        <v>150.0</v>
      </c>
      <c r="I471" s="11">
        <v>210.0</v>
      </c>
      <c r="J471" s="11">
        <v>1350.0</v>
      </c>
      <c r="K471" s="11">
        <v>1890.0</v>
      </c>
      <c r="L471" s="11" t="s">
        <v>37</v>
      </c>
    </row>
    <row r="472">
      <c r="A472" s="10">
        <v>44844.0</v>
      </c>
      <c r="B472" s="10" t="s">
        <v>21</v>
      </c>
      <c r="C472" s="11" t="s">
        <v>23</v>
      </c>
      <c r="D472" s="11">
        <v>12.0</v>
      </c>
      <c r="E472" s="11" t="s">
        <v>16</v>
      </c>
      <c r="F472" s="11" t="s">
        <v>16</v>
      </c>
      <c r="G472" s="11">
        <v>0.0</v>
      </c>
      <c r="H472" s="11">
        <v>76.0</v>
      </c>
      <c r="I472" s="11">
        <v>82.08</v>
      </c>
      <c r="J472" s="11">
        <v>912.0</v>
      </c>
      <c r="K472" s="11">
        <v>984.96</v>
      </c>
      <c r="L472" s="11" t="s">
        <v>37</v>
      </c>
    </row>
    <row r="473">
      <c r="A473" s="10">
        <v>44845.0</v>
      </c>
      <c r="B473" s="10" t="s">
        <v>21</v>
      </c>
      <c r="C473" s="11" t="s">
        <v>19</v>
      </c>
      <c r="D473" s="11">
        <v>10.0</v>
      </c>
      <c r="E473" s="11" t="s">
        <v>22</v>
      </c>
      <c r="F473" s="11" t="s">
        <v>16</v>
      </c>
      <c r="G473" s="11">
        <v>0.0</v>
      </c>
      <c r="H473" s="11">
        <v>83.0</v>
      </c>
      <c r="I473" s="11">
        <v>94.62</v>
      </c>
      <c r="J473" s="11">
        <v>830.0</v>
      </c>
      <c r="K473" s="11">
        <v>946.2</v>
      </c>
      <c r="L473" s="11" t="s">
        <v>37</v>
      </c>
    </row>
    <row r="474">
      <c r="A474" s="10">
        <v>44847.0</v>
      </c>
      <c r="B474" s="10" t="s">
        <v>21</v>
      </c>
      <c r="C474" s="11" t="s">
        <v>23</v>
      </c>
      <c r="D474" s="11">
        <v>15.0</v>
      </c>
      <c r="E474" s="11" t="s">
        <v>16</v>
      </c>
      <c r="F474" s="11" t="s">
        <v>16</v>
      </c>
      <c r="G474" s="11">
        <v>0.0</v>
      </c>
      <c r="H474" s="11">
        <v>105.0</v>
      </c>
      <c r="I474" s="11">
        <v>142.8</v>
      </c>
      <c r="J474" s="11">
        <v>1575.0</v>
      </c>
      <c r="K474" s="11">
        <v>2142.0</v>
      </c>
      <c r="L474" s="11" t="s">
        <v>37</v>
      </c>
    </row>
    <row r="475">
      <c r="A475" s="10">
        <v>44848.0</v>
      </c>
      <c r="B475" s="10" t="s">
        <v>21</v>
      </c>
      <c r="C475" s="11" t="s">
        <v>19</v>
      </c>
      <c r="D475" s="11">
        <v>15.0</v>
      </c>
      <c r="E475" s="11" t="s">
        <v>15</v>
      </c>
      <c r="F475" s="11" t="s">
        <v>16</v>
      </c>
      <c r="G475" s="11">
        <v>0.0</v>
      </c>
      <c r="H475" s="11">
        <v>76.0</v>
      </c>
      <c r="I475" s="11">
        <v>82.08</v>
      </c>
      <c r="J475" s="11">
        <v>1140.0</v>
      </c>
      <c r="K475" s="11">
        <v>1231.2</v>
      </c>
      <c r="L475" s="11" t="s">
        <v>37</v>
      </c>
    </row>
    <row r="476">
      <c r="A476" s="10">
        <v>44849.0</v>
      </c>
      <c r="B476" s="10" t="s">
        <v>13</v>
      </c>
      <c r="C476" s="11" t="s">
        <v>25</v>
      </c>
      <c r="D476" s="11">
        <v>10.0</v>
      </c>
      <c r="E476" s="11" t="s">
        <v>22</v>
      </c>
      <c r="F476" s="11" t="s">
        <v>20</v>
      </c>
      <c r="G476" s="11">
        <v>0.0</v>
      </c>
      <c r="H476" s="11">
        <v>12.0</v>
      </c>
      <c r="I476" s="11">
        <v>15.719999999999999</v>
      </c>
      <c r="J476" s="11">
        <v>120.0</v>
      </c>
      <c r="K476" s="11">
        <v>157.2</v>
      </c>
      <c r="L476" s="11" t="s">
        <v>37</v>
      </c>
    </row>
    <row r="477">
      <c r="A477" s="10">
        <v>44850.0</v>
      </c>
      <c r="B477" s="10" t="s">
        <v>18</v>
      </c>
      <c r="C477" s="11" t="s">
        <v>25</v>
      </c>
      <c r="D477" s="11">
        <v>3.0</v>
      </c>
      <c r="E477" s="11" t="s">
        <v>16</v>
      </c>
      <c r="F477" s="11" t="s">
        <v>16</v>
      </c>
      <c r="G477" s="11">
        <v>0.0</v>
      </c>
      <c r="H477" s="11">
        <v>90.0</v>
      </c>
      <c r="I477" s="11">
        <v>96.3</v>
      </c>
      <c r="J477" s="11">
        <v>270.0</v>
      </c>
      <c r="K477" s="11">
        <v>288.9</v>
      </c>
      <c r="L477" s="11" t="s">
        <v>37</v>
      </c>
    </row>
    <row r="478">
      <c r="A478" s="10">
        <v>44857.0</v>
      </c>
      <c r="B478" s="10" t="s">
        <v>21</v>
      </c>
      <c r="C478" s="11" t="s">
        <v>14</v>
      </c>
      <c r="D478" s="11">
        <v>14.0</v>
      </c>
      <c r="E478" s="11" t="s">
        <v>16</v>
      </c>
      <c r="F478" s="11" t="s">
        <v>20</v>
      </c>
      <c r="G478" s="11">
        <v>0.0</v>
      </c>
      <c r="H478" s="11">
        <v>144.0</v>
      </c>
      <c r="I478" s="11">
        <v>156.96</v>
      </c>
      <c r="J478" s="11">
        <v>2016.0</v>
      </c>
      <c r="K478" s="11">
        <v>2197.44</v>
      </c>
      <c r="L478" s="11" t="s">
        <v>37</v>
      </c>
    </row>
    <row r="479">
      <c r="A479" s="10">
        <v>44864.0</v>
      </c>
      <c r="B479" s="10" t="s">
        <v>18</v>
      </c>
      <c r="C479" s="11" t="s">
        <v>19</v>
      </c>
      <c r="D479" s="11">
        <v>3.0</v>
      </c>
      <c r="E479" s="11" t="s">
        <v>22</v>
      </c>
      <c r="F479" s="11" t="s">
        <v>20</v>
      </c>
      <c r="G479" s="11">
        <v>0.0</v>
      </c>
      <c r="H479" s="11">
        <v>120.0</v>
      </c>
      <c r="I479" s="11">
        <v>162.0</v>
      </c>
      <c r="J479" s="11">
        <v>360.0</v>
      </c>
      <c r="K479" s="11">
        <v>486.0</v>
      </c>
      <c r="L479" s="11" t="s">
        <v>37</v>
      </c>
    </row>
    <row r="480">
      <c r="A480" s="10">
        <v>44865.0</v>
      </c>
      <c r="B480" s="10" t="s">
        <v>13</v>
      </c>
      <c r="C480" s="11" t="s">
        <v>24</v>
      </c>
      <c r="D480" s="11">
        <v>8.0</v>
      </c>
      <c r="E480" s="11" t="s">
        <v>22</v>
      </c>
      <c r="F480" s="11" t="s">
        <v>16</v>
      </c>
      <c r="G480" s="11">
        <v>0.0</v>
      </c>
      <c r="H480" s="11">
        <v>72.0</v>
      </c>
      <c r="I480" s="11">
        <v>79.92</v>
      </c>
      <c r="J480" s="11">
        <v>576.0</v>
      </c>
      <c r="K480" s="11">
        <v>639.36</v>
      </c>
      <c r="L480" s="11" t="s">
        <v>37</v>
      </c>
    </row>
    <row r="481">
      <c r="A481" s="10">
        <v>44866.0</v>
      </c>
      <c r="B481" s="10" t="s">
        <v>21</v>
      </c>
      <c r="C481" s="11" t="s">
        <v>14</v>
      </c>
      <c r="D481" s="11">
        <v>15.0</v>
      </c>
      <c r="E481" s="11" t="s">
        <v>15</v>
      </c>
      <c r="F481" s="11" t="s">
        <v>16</v>
      </c>
      <c r="G481" s="11">
        <v>0.0</v>
      </c>
      <c r="H481" s="11">
        <v>73.0</v>
      </c>
      <c r="I481" s="11">
        <v>94.17</v>
      </c>
      <c r="J481" s="11">
        <v>1095.0</v>
      </c>
      <c r="K481" s="11">
        <v>1412.55</v>
      </c>
      <c r="L481" s="11" t="s">
        <v>38</v>
      </c>
    </row>
    <row r="482">
      <c r="A482" s="10">
        <v>44867.0</v>
      </c>
      <c r="B482" s="10" t="s">
        <v>28</v>
      </c>
      <c r="C482" s="11" t="s">
        <v>25</v>
      </c>
      <c r="D482" s="11">
        <v>15.0</v>
      </c>
      <c r="E482" s="11" t="s">
        <v>15</v>
      </c>
      <c r="F482" s="11" t="s">
        <v>20</v>
      </c>
      <c r="G482" s="11">
        <v>0.0</v>
      </c>
      <c r="H482" s="11">
        <v>12.0</v>
      </c>
      <c r="I482" s="11">
        <v>15.719999999999999</v>
      </c>
      <c r="J482" s="11">
        <v>180.0</v>
      </c>
      <c r="K482" s="11">
        <v>235.79999999999998</v>
      </c>
      <c r="L482" s="11" t="s">
        <v>38</v>
      </c>
    </row>
    <row r="483">
      <c r="A483" s="10">
        <v>44867.0</v>
      </c>
      <c r="B483" s="10" t="s">
        <v>21</v>
      </c>
      <c r="C483" s="11" t="s">
        <v>19</v>
      </c>
      <c r="D483" s="11">
        <v>15.0</v>
      </c>
      <c r="E483" s="11" t="s">
        <v>22</v>
      </c>
      <c r="F483" s="11" t="s">
        <v>20</v>
      </c>
      <c r="G483" s="11">
        <v>0.0</v>
      </c>
      <c r="H483" s="11">
        <v>148.0</v>
      </c>
      <c r="I483" s="11">
        <v>201.28</v>
      </c>
      <c r="J483" s="11">
        <v>2220.0</v>
      </c>
      <c r="K483" s="11">
        <v>3019.2</v>
      </c>
      <c r="L483" s="11" t="s">
        <v>38</v>
      </c>
    </row>
    <row r="484">
      <c r="A484" s="10">
        <v>44867.0</v>
      </c>
      <c r="B484" s="10" t="s">
        <v>21</v>
      </c>
      <c r="C484" s="11" t="s">
        <v>25</v>
      </c>
      <c r="D484" s="11">
        <v>5.0</v>
      </c>
      <c r="E484" s="11" t="s">
        <v>22</v>
      </c>
      <c r="F484" s="11" t="s">
        <v>20</v>
      </c>
      <c r="G484" s="11">
        <v>0.0</v>
      </c>
      <c r="H484" s="11">
        <v>5.0</v>
      </c>
      <c r="I484" s="11">
        <v>6.7</v>
      </c>
      <c r="J484" s="11">
        <v>25.0</v>
      </c>
      <c r="K484" s="11">
        <v>33.5</v>
      </c>
      <c r="L484" s="11" t="s">
        <v>38</v>
      </c>
    </row>
    <row r="485">
      <c r="A485" s="10">
        <v>44868.0</v>
      </c>
      <c r="B485" s="10" t="s">
        <v>21</v>
      </c>
      <c r="C485" s="11" t="s">
        <v>24</v>
      </c>
      <c r="D485" s="11">
        <v>11.0</v>
      </c>
      <c r="E485" s="11" t="s">
        <v>16</v>
      </c>
      <c r="F485" s="11" t="s">
        <v>16</v>
      </c>
      <c r="G485" s="11">
        <v>0.0</v>
      </c>
      <c r="H485" s="11">
        <v>61.0</v>
      </c>
      <c r="I485" s="11">
        <v>76.25</v>
      </c>
      <c r="J485" s="11">
        <v>671.0</v>
      </c>
      <c r="K485" s="11">
        <v>838.75</v>
      </c>
      <c r="L485" s="11" t="s">
        <v>38</v>
      </c>
    </row>
    <row r="486">
      <c r="A486" s="10">
        <v>44869.0</v>
      </c>
      <c r="B486" s="10" t="s">
        <v>18</v>
      </c>
      <c r="C486" s="11" t="s">
        <v>14</v>
      </c>
      <c r="D486" s="11">
        <v>10.0</v>
      </c>
      <c r="E486" s="11" t="s">
        <v>22</v>
      </c>
      <c r="F486" s="11" t="s">
        <v>16</v>
      </c>
      <c r="G486" s="11">
        <v>0.0</v>
      </c>
      <c r="H486" s="11">
        <v>83.0</v>
      </c>
      <c r="I486" s="11">
        <v>94.62</v>
      </c>
      <c r="J486" s="11">
        <v>830.0</v>
      </c>
      <c r="K486" s="11">
        <v>946.2</v>
      </c>
      <c r="L486" s="11" t="s">
        <v>38</v>
      </c>
    </row>
    <row r="487">
      <c r="A487" s="10">
        <v>44870.0</v>
      </c>
      <c r="B487" s="10" t="s">
        <v>18</v>
      </c>
      <c r="C487" s="11" t="s">
        <v>19</v>
      </c>
      <c r="D487" s="11">
        <v>15.0</v>
      </c>
      <c r="E487" s="11" t="s">
        <v>22</v>
      </c>
      <c r="F487" s="11" t="s">
        <v>20</v>
      </c>
      <c r="G487" s="11">
        <v>0.0</v>
      </c>
      <c r="H487" s="11">
        <v>150.0</v>
      </c>
      <c r="I487" s="11">
        <v>210.0</v>
      </c>
      <c r="J487" s="11">
        <v>2250.0</v>
      </c>
      <c r="K487" s="11">
        <v>3150.0</v>
      </c>
      <c r="L487" s="11" t="s">
        <v>38</v>
      </c>
    </row>
    <row r="488">
      <c r="A488" s="10">
        <v>44871.0</v>
      </c>
      <c r="B488" s="10" t="s">
        <v>28</v>
      </c>
      <c r="C488" s="11" t="s">
        <v>19</v>
      </c>
      <c r="D488" s="11">
        <v>13.0</v>
      </c>
      <c r="E488" s="11" t="s">
        <v>22</v>
      </c>
      <c r="F488" s="11" t="s">
        <v>20</v>
      </c>
      <c r="G488" s="11">
        <v>0.0</v>
      </c>
      <c r="H488" s="11">
        <v>67.0</v>
      </c>
      <c r="I488" s="11">
        <v>83.08</v>
      </c>
      <c r="J488" s="11">
        <v>871.0</v>
      </c>
      <c r="K488" s="11">
        <v>1080.04</v>
      </c>
      <c r="L488" s="11" t="s">
        <v>38</v>
      </c>
    </row>
    <row r="489">
      <c r="A489" s="10">
        <v>44871.0</v>
      </c>
      <c r="B489" s="10" t="s">
        <v>28</v>
      </c>
      <c r="C489" s="11" t="s">
        <v>25</v>
      </c>
      <c r="D489" s="11">
        <v>13.0</v>
      </c>
      <c r="E489" s="11" t="s">
        <v>16</v>
      </c>
      <c r="F489" s="11" t="s">
        <v>16</v>
      </c>
      <c r="G489" s="11">
        <v>0.0</v>
      </c>
      <c r="H489" s="11">
        <v>12.0</v>
      </c>
      <c r="I489" s="11">
        <v>15.719999999999999</v>
      </c>
      <c r="J489" s="11">
        <v>156.0</v>
      </c>
      <c r="K489" s="11">
        <v>204.35999999999999</v>
      </c>
      <c r="L489" s="11" t="s">
        <v>38</v>
      </c>
    </row>
    <row r="490">
      <c r="A490" s="10">
        <v>44871.0</v>
      </c>
      <c r="B490" s="10" t="s">
        <v>18</v>
      </c>
      <c r="C490" s="11" t="s">
        <v>19</v>
      </c>
      <c r="D490" s="11">
        <v>13.0</v>
      </c>
      <c r="E490" s="11" t="s">
        <v>22</v>
      </c>
      <c r="F490" s="11" t="s">
        <v>20</v>
      </c>
      <c r="G490" s="11">
        <v>0.0</v>
      </c>
      <c r="H490" s="11">
        <v>120.0</v>
      </c>
      <c r="I490" s="11">
        <v>162.0</v>
      </c>
      <c r="J490" s="11">
        <v>1560.0</v>
      </c>
      <c r="K490" s="11">
        <v>2106.0</v>
      </c>
      <c r="L490" s="11" t="s">
        <v>38</v>
      </c>
    </row>
    <row r="491">
      <c r="A491" s="10">
        <v>44872.0</v>
      </c>
      <c r="B491" s="10" t="s">
        <v>21</v>
      </c>
      <c r="C491" s="11" t="s">
        <v>25</v>
      </c>
      <c r="D491" s="11">
        <v>13.0</v>
      </c>
      <c r="E491" s="11" t="s">
        <v>16</v>
      </c>
      <c r="F491" s="11" t="s">
        <v>20</v>
      </c>
      <c r="G491" s="11">
        <v>0.0</v>
      </c>
      <c r="H491" s="11">
        <v>90.0</v>
      </c>
      <c r="I491" s="11">
        <v>115.2</v>
      </c>
      <c r="J491" s="11">
        <v>1170.0</v>
      </c>
      <c r="K491" s="11">
        <v>1497.6000000000001</v>
      </c>
      <c r="L491" s="11" t="s">
        <v>38</v>
      </c>
    </row>
    <row r="492">
      <c r="A492" s="10">
        <v>44873.0</v>
      </c>
      <c r="B492" s="10" t="s">
        <v>13</v>
      </c>
      <c r="C492" s="11" t="s">
        <v>19</v>
      </c>
      <c r="D492" s="11">
        <v>11.0</v>
      </c>
      <c r="E492" s="11" t="s">
        <v>15</v>
      </c>
      <c r="F492" s="11" t="s">
        <v>20</v>
      </c>
      <c r="G492" s="11">
        <v>0.0</v>
      </c>
      <c r="H492" s="11">
        <v>90.0</v>
      </c>
      <c r="I492" s="11">
        <v>96.3</v>
      </c>
      <c r="J492" s="11">
        <v>990.0</v>
      </c>
      <c r="K492" s="11">
        <v>1059.3</v>
      </c>
      <c r="L492" s="11" t="s">
        <v>38</v>
      </c>
    </row>
    <row r="493">
      <c r="A493" s="10">
        <v>44873.0</v>
      </c>
      <c r="B493" s="10" t="s">
        <v>28</v>
      </c>
      <c r="C493" s="11" t="s">
        <v>25</v>
      </c>
      <c r="D493" s="11">
        <v>10.0</v>
      </c>
      <c r="E493" s="11" t="s">
        <v>15</v>
      </c>
      <c r="F493" s="11" t="s">
        <v>16</v>
      </c>
      <c r="G493" s="11">
        <v>0.0</v>
      </c>
      <c r="H493" s="11">
        <v>150.0</v>
      </c>
      <c r="I493" s="11">
        <v>210.0</v>
      </c>
      <c r="J493" s="11">
        <v>1500.0</v>
      </c>
      <c r="K493" s="11">
        <v>2100.0</v>
      </c>
      <c r="L493" s="11" t="s">
        <v>38</v>
      </c>
    </row>
    <row r="494">
      <c r="A494" s="10">
        <v>44874.0</v>
      </c>
      <c r="B494" s="10" t="s">
        <v>28</v>
      </c>
      <c r="C494" s="11" t="s">
        <v>23</v>
      </c>
      <c r="D494" s="11">
        <v>8.0</v>
      </c>
      <c r="E494" s="11" t="s">
        <v>16</v>
      </c>
      <c r="F494" s="11" t="s">
        <v>20</v>
      </c>
      <c r="G494" s="11">
        <v>0.0</v>
      </c>
      <c r="H494" s="11">
        <v>48.0</v>
      </c>
      <c r="I494" s="11">
        <v>57.120000000000005</v>
      </c>
      <c r="J494" s="11">
        <v>384.0</v>
      </c>
      <c r="K494" s="11">
        <v>456.96000000000004</v>
      </c>
      <c r="L494" s="11" t="s">
        <v>38</v>
      </c>
    </row>
    <row r="495">
      <c r="A495" s="10">
        <v>44875.0</v>
      </c>
      <c r="B495" s="10" t="s">
        <v>28</v>
      </c>
      <c r="C495" s="11" t="s">
        <v>23</v>
      </c>
      <c r="D495" s="11">
        <v>7.0</v>
      </c>
      <c r="E495" s="11" t="s">
        <v>22</v>
      </c>
      <c r="F495" s="11" t="s">
        <v>16</v>
      </c>
      <c r="G495" s="11">
        <v>0.0</v>
      </c>
      <c r="H495" s="11">
        <v>37.0</v>
      </c>
      <c r="I495" s="11">
        <v>49.21</v>
      </c>
      <c r="J495" s="11">
        <v>259.0</v>
      </c>
      <c r="K495" s="11">
        <v>344.47</v>
      </c>
      <c r="L495" s="11" t="s">
        <v>38</v>
      </c>
    </row>
    <row r="496">
      <c r="A496" s="10">
        <v>44878.0</v>
      </c>
      <c r="B496" s="10" t="s">
        <v>13</v>
      </c>
      <c r="C496" s="11" t="s">
        <v>14</v>
      </c>
      <c r="D496" s="11">
        <v>10.0</v>
      </c>
      <c r="E496" s="11" t="s">
        <v>15</v>
      </c>
      <c r="F496" s="11" t="s">
        <v>20</v>
      </c>
      <c r="G496" s="11">
        <v>0.0</v>
      </c>
      <c r="H496" s="11">
        <v>48.0</v>
      </c>
      <c r="I496" s="11">
        <v>57.120000000000005</v>
      </c>
      <c r="J496" s="11">
        <v>480.0</v>
      </c>
      <c r="K496" s="11">
        <v>571.2</v>
      </c>
      <c r="L496" s="11" t="s">
        <v>38</v>
      </c>
    </row>
    <row r="497">
      <c r="A497" s="10">
        <v>44879.0</v>
      </c>
      <c r="B497" s="10" t="s">
        <v>21</v>
      </c>
      <c r="C497" s="11" t="s">
        <v>25</v>
      </c>
      <c r="D497" s="11">
        <v>1.0</v>
      </c>
      <c r="E497" s="11" t="s">
        <v>22</v>
      </c>
      <c r="F497" s="11" t="s">
        <v>20</v>
      </c>
      <c r="G497" s="11">
        <v>0.0</v>
      </c>
      <c r="H497" s="11">
        <v>105.0</v>
      </c>
      <c r="I497" s="11">
        <v>142.8</v>
      </c>
      <c r="J497" s="11">
        <v>105.0</v>
      </c>
      <c r="K497" s="11">
        <v>142.8</v>
      </c>
      <c r="L497" s="11" t="s">
        <v>38</v>
      </c>
    </row>
    <row r="498">
      <c r="A498" s="10">
        <v>44880.0</v>
      </c>
      <c r="B498" s="10" t="s">
        <v>18</v>
      </c>
      <c r="C498" s="11" t="s">
        <v>23</v>
      </c>
      <c r="D498" s="11">
        <v>14.0</v>
      </c>
      <c r="E498" s="11" t="s">
        <v>22</v>
      </c>
      <c r="F498" s="11" t="s">
        <v>20</v>
      </c>
      <c r="G498" s="11">
        <v>0.0</v>
      </c>
      <c r="H498" s="11">
        <v>73.0</v>
      </c>
      <c r="I498" s="11">
        <v>94.17</v>
      </c>
      <c r="J498" s="11">
        <v>1022.0</v>
      </c>
      <c r="K498" s="11">
        <v>1318.38</v>
      </c>
      <c r="L498" s="11" t="s">
        <v>38</v>
      </c>
    </row>
    <row r="499">
      <c r="A499" s="10">
        <v>44881.0</v>
      </c>
      <c r="B499" s="10" t="s">
        <v>18</v>
      </c>
      <c r="C499" s="11" t="s">
        <v>24</v>
      </c>
      <c r="D499" s="11">
        <v>8.0</v>
      </c>
      <c r="E499" s="11" t="s">
        <v>16</v>
      </c>
      <c r="F499" s="11" t="s">
        <v>16</v>
      </c>
      <c r="G499" s="11">
        <v>0.0</v>
      </c>
      <c r="H499" s="11">
        <v>134.0</v>
      </c>
      <c r="I499" s="11">
        <v>156.78</v>
      </c>
      <c r="J499" s="11">
        <v>1072.0</v>
      </c>
      <c r="K499" s="11">
        <v>1254.24</v>
      </c>
      <c r="L499" s="11" t="s">
        <v>38</v>
      </c>
    </row>
    <row r="500">
      <c r="A500" s="10">
        <v>44883.0</v>
      </c>
      <c r="B500" s="10" t="s">
        <v>28</v>
      </c>
      <c r="C500" s="11" t="s">
        <v>25</v>
      </c>
      <c r="D500" s="11">
        <v>8.0</v>
      </c>
      <c r="E500" s="11" t="s">
        <v>22</v>
      </c>
      <c r="F500" s="11" t="s">
        <v>20</v>
      </c>
      <c r="G500" s="11">
        <v>0.0</v>
      </c>
      <c r="H500" s="11">
        <v>55.0</v>
      </c>
      <c r="I500" s="11">
        <v>58.3</v>
      </c>
      <c r="J500" s="11">
        <v>440.0</v>
      </c>
      <c r="K500" s="11">
        <v>466.4</v>
      </c>
      <c r="L500" s="11" t="s">
        <v>38</v>
      </c>
    </row>
    <row r="501">
      <c r="A501" s="10">
        <v>44886.0</v>
      </c>
      <c r="B501" s="10" t="s">
        <v>18</v>
      </c>
      <c r="C501" s="11" t="s">
        <v>14</v>
      </c>
      <c r="D501" s="11">
        <v>6.0</v>
      </c>
      <c r="E501" s="11" t="s">
        <v>22</v>
      </c>
      <c r="F501" s="11" t="s">
        <v>20</v>
      </c>
      <c r="G501" s="11">
        <v>0.0</v>
      </c>
      <c r="H501" s="11">
        <v>61.0</v>
      </c>
      <c r="I501" s="11">
        <v>76.25</v>
      </c>
      <c r="J501" s="11">
        <v>366.0</v>
      </c>
      <c r="K501" s="11">
        <v>457.5</v>
      </c>
      <c r="L501" s="11" t="s">
        <v>38</v>
      </c>
    </row>
    <row r="502">
      <c r="A502" s="10">
        <v>44888.0</v>
      </c>
      <c r="B502" s="10" t="s">
        <v>21</v>
      </c>
      <c r="C502" s="11" t="s">
        <v>14</v>
      </c>
      <c r="D502" s="11">
        <v>12.0</v>
      </c>
      <c r="E502" s="11" t="s">
        <v>16</v>
      </c>
      <c r="F502" s="11" t="s">
        <v>16</v>
      </c>
      <c r="G502" s="11">
        <v>0.0</v>
      </c>
      <c r="H502" s="11">
        <v>90.0</v>
      </c>
      <c r="I502" s="11">
        <v>96.3</v>
      </c>
      <c r="J502" s="11">
        <v>1080.0</v>
      </c>
      <c r="K502" s="11">
        <v>1155.6</v>
      </c>
      <c r="L502" s="11" t="s">
        <v>38</v>
      </c>
    </row>
    <row r="503">
      <c r="A503" s="10">
        <v>44890.0</v>
      </c>
      <c r="B503" s="10" t="s">
        <v>18</v>
      </c>
      <c r="C503" s="11" t="s">
        <v>24</v>
      </c>
      <c r="D503" s="11">
        <v>5.0</v>
      </c>
      <c r="E503" s="11" t="s">
        <v>22</v>
      </c>
      <c r="F503" s="11" t="s">
        <v>20</v>
      </c>
      <c r="G503" s="11">
        <v>0.0</v>
      </c>
      <c r="H503" s="11">
        <v>44.0</v>
      </c>
      <c r="I503" s="11">
        <v>48.84</v>
      </c>
      <c r="J503" s="11">
        <v>220.0</v>
      </c>
      <c r="K503" s="11">
        <v>244.20000000000002</v>
      </c>
      <c r="L503" s="11" t="s">
        <v>38</v>
      </c>
    </row>
    <row r="504">
      <c r="A504" s="10">
        <v>44891.0</v>
      </c>
      <c r="B504" s="10" t="s">
        <v>13</v>
      </c>
      <c r="C504" s="11" t="s">
        <v>25</v>
      </c>
      <c r="D504" s="11">
        <v>5.0</v>
      </c>
      <c r="E504" s="11" t="s">
        <v>22</v>
      </c>
      <c r="F504" s="11" t="s">
        <v>16</v>
      </c>
      <c r="G504" s="11">
        <v>0.0</v>
      </c>
      <c r="H504" s="11">
        <v>89.0</v>
      </c>
      <c r="I504" s="11">
        <v>117.48</v>
      </c>
      <c r="J504" s="11">
        <v>445.0</v>
      </c>
      <c r="K504" s="11">
        <v>587.4</v>
      </c>
      <c r="L504" s="11" t="s">
        <v>38</v>
      </c>
    </row>
    <row r="505">
      <c r="A505" s="10">
        <v>44892.0</v>
      </c>
      <c r="B505" s="10" t="s">
        <v>21</v>
      </c>
      <c r="C505" s="11" t="s">
        <v>23</v>
      </c>
      <c r="D505" s="11">
        <v>15.0</v>
      </c>
      <c r="E505" s="11" t="s">
        <v>22</v>
      </c>
      <c r="F505" s="11" t="s">
        <v>16</v>
      </c>
      <c r="G505" s="11">
        <v>0.0</v>
      </c>
      <c r="H505" s="11">
        <v>55.0</v>
      </c>
      <c r="I505" s="11">
        <v>58.3</v>
      </c>
      <c r="J505" s="11">
        <v>825.0</v>
      </c>
      <c r="K505" s="11">
        <v>874.5</v>
      </c>
      <c r="L505" s="11" t="s">
        <v>38</v>
      </c>
    </row>
    <row r="506">
      <c r="A506" s="10">
        <v>44893.0</v>
      </c>
      <c r="B506" s="10" t="s">
        <v>13</v>
      </c>
      <c r="C506" s="11" t="s">
        <v>25</v>
      </c>
      <c r="D506" s="11">
        <v>8.0</v>
      </c>
      <c r="E506" s="11" t="s">
        <v>22</v>
      </c>
      <c r="F506" s="11" t="s">
        <v>20</v>
      </c>
      <c r="G506" s="11">
        <v>0.0</v>
      </c>
      <c r="H506" s="11">
        <v>93.0</v>
      </c>
      <c r="I506" s="11">
        <v>104.16</v>
      </c>
      <c r="J506" s="11">
        <v>744.0</v>
      </c>
      <c r="K506" s="11">
        <v>833.28</v>
      </c>
      <c r="L506" s="11" t="s">
        <v>38</v>
      </c>
    </row>
    <row r="507">
      <c r="A507" s="10">
        <v>44895.0</v>
      </c>
      <c r="B507" s="10" t="s">
        <v>21</v>
      </c>
      <c r="C507" s="11" t="s">
        <v>25</v>
      </c>
      <c r="D507" s="11">
        <v>2.0</v>
      </c>
      <c r="E507" s="11" t="s">
        <v>22</v>
      </c>
      <c r="F507" s="11" t="s">
        <v>16</v>
      </c>
      <c r="G507" s="11">
        <v>0.0</v>
      </c>
      <c r="H507" s="11">
        <v>12.0</v>
      </c>
      <c r="I507" s="11">
        <v>15.719999999999999</v>
      </c>
      <c r="J507" s="11">
        <v>24.0</v>
      </c>
      <c r="K507" s="11">
        <v>31.439999999999998</v>
      </c>
      <c r="L507" s="11" t="s">
        <v>38</v>
      </c>
    </row>
    <row r="508">
      <c r="A508" s="10">
        <v>44898.0</v>
      </c>
      <c r="B508" s="10" t="s">
        <v>28</v>
      </c>
      <c r="C508" s="11" t="s">
        <v>24</v>
      </c>
      <c r="D508" s="11">
        <v>5.0</v>
      </c>
      <c r="E508" s="11" t="s">
        <v>15</v>
      </c>
      <c r="F508" s="11" t="s">
        <v>20</v>
      </c>
      <c r="G508" s="11">
        <v>0.0</v>
      </c>
      <c r="H508" s="11">
        <v>37.0</v>
      </c>
      <c r="I508" s="11">
        <v>41.81</v>
      </c>
      <c r="J508" s="11">
        <v>185.0</v>
      </c>
      <c r="K508" s="11">
        <v>209.05</v>
      </c>
      <c r="L508" s="11" t="s">
        <v>39</v>
      </c>
    </row>
    <row r="509">
      <c r="A509" s="10">
        <v>44899.0</v>
      </c>
      <c r="B509" s="10" t="s">
        <v>13</v>
      </c>
      <c r="C509" s="11" t="s">
        <v>14</v>
      </c>
      <c r="D509" s="11">
        <v>10.0</v>
      </c>
      <c r="E509" s="11" t="s">
        <v>22</v>
      </c>
      <c r="F509" s="11" t="s">
        <v>20</v>
      </c>
      <c r="G509" s="11">
        <v>0.0</v>
      </c>
      <c r="H509" s="11">
        <v>18.0</v>
      </c>
      <c r="I509" s="11">
        <v>24.66</v>
      </c>
      <c r="J509" s="11">
        <v>180.0</v>
      </c>
      <c r="K509" s="11">
        <v>246.6</v>
      </c>
      <c r="L509" s="11" t="s">
        <v>39</v>
      </c>
    </row>
    <row r="510">
      <c r="A510" s="10">
        <v>44899.0</v>
      </c>
      <c r="B510" s="10" t="s">
        <v>28</v>
      </c>
      <c r="C510" s="11" t="s">
        <v>24</v>
      </c>
      <c r="D510" s="11">
        <v>15.0</v>
      </c>
      <c r="E510" s="11" t="s">
        <v>22</v>
      </c>
      <c r="F510" s="11" t="s">
        <v>20</v>
      </c>
      <c r="G510" s="11">
        <v>0.0</v>
      </c>
      <c r="H510" s="11">
        <v>76.0</v>
      </c>
      <c r="I510" s="11">
        <v>82.08</v>
      </c>
      <c r="J510" s="11">
        <v>1140.0</v>
      </c>
      <c r="K510" s="11">
        <v>1231.2</v>
      </c>
      <c r="L510" s="11" t="s">
        <v>39</v>
      </c>
    </row>
    <row r="511">
      <c r="A511" s="10">
        <v>44902.0</v>
      </c>
      <c r="B511" s="10" t="s">
        <v>13</v>
      </c>
      <c r="C511" s="11" t="s">
        <v>19</v>
      </c>
      <c r="D511" s="11">
        <v>12.0</v>
      </c>
      <c r="E511" s="11" t="s">
        <v>22</v>
      </c>
      <c r="F511" s="11" t="s">
        <v>20</v>
      </c>
      <c r="G511" s="11">
        <v>0.0</v>
      </c>
      <c r="H511" s="11">
        <v>72.0</v>
      </c>
      <c r="I511" s="11">
        <v>79.92</v>
      </c>
      <c r="J511" s="11">
        <v>864.0</v>
      </c>
      <c r="K511" s="11">
        <v>959.04</v>
      </c>
      <c r="L511" s="11" t="s">
        <v>39</v>
      </c>
    </row>
    <row r="512">
      <c r="A512" s="10">
        <v>44902.0</v>
      </c>
      <c r="B512" s="10" t="s">
        <v>18</v>
      </c>
      <c r="C512" s="11" t="s">
        <v>24</v>
      </c>
      <c r="D512" s="11">
        <v>13.0</v>
      </c>
      <c r="E512" s="11" t="s">
        <v>22</v>
      </c>
      <c r="F512" s="11" t="s">
        <v>16</v>
      </c>
      <c r="G512" s="11">
        <v>0.0</v>
      </c>
      <c r="H512" s="11">
        <v>13.0</v>
      </c>
      <c r="I512" s="11">
        <v>16.64</v>
      </c>
      <c r="J512" s="11">
        <v>169.0</v>
      </c>
      <c r="K512" s="11">
        <v>216.32</v>
      </c>
      <c r="L512" s="11" t="s">
        <v>39</v>
      </c>
    </row>
    <row r="513">
      <c r="A513" s="10">
        <v>44902.0</v>
      </c>
      <c r="B513" s="10" t="s">
        <v>18</v>
      </c>
      <c r="C513" s="11" t="s">
        <v>19</v>
      </c>
      <c r="D513" s="11">
        <v>5.0</v>
      </c>
      <c r="E513" s="11" t="s">
        <v>22</v>
      </c>
      <c r="F513" s="11" t="s">
        <v>20</v>
      </c>
      <c r="G513" s="11">
        <v>0.0</v>
      </c>
      <c r="H513" s="11">
        <v>72.0</v>
      </c>
      <c r="I513" s="11">
        <v>79.92</v>
      </c>
      <c r="J513" s="11">
        <v>360.0</v>
      </c>
      <c r="K513" s="11">
        <v>399.6</v>
      </c>
      <c r="L513" s="11" t="s">
        <v>39</v>
      </c>
    </row>
    <row r="514">
      <c r="A514" s="10">
        <v>44906.0</v>
      </c>
      <c r="B514" s="10" t="s">
        <v>28</v>
      </c>
      <c r="C514" s="11" t="s">
        <v>14</v>
      </c>
      <c r="D514" s="11">
        <v>5.0</v>
      </c>
      <c r="E514" s="11" t="s">
        <v>22</v>
      </c>
      <c r="F514" s="11" t="s">
        <v>16</v>
      </c>
      <c r="G514" s="11">
        <v>0.0</v>
      </c>
      <c r="H514" s="11">
        <v>48.0</v>
      </c>
      <c r="I514" s="11">
        <v>57.120000000000005</v>
      </c>
      <c r="J514" s="11">
        <v>240.0</v>
      </c>
      <c r="K514" s="11">
        <v>285.6</v>
      </c>
      <c r="L514" s="11" t="s">
        <v>39</v>
      </c>
    </row>
    <row r="515">
      <c r="A515" s="10">
        <v>44906.0</v>
      </c>
      <c r="B515" s="10" t="s">
        <v>28</v>
      </c>
      <c r="C515" s="11" t="s">
        <v>23</v>
      </c>
      <c r="D515" s="11">
        <v>9.0</v>
      </c>
      <c r="E515" s="11" t="s">
        <v>15</v>
      </c>
      <c r="F515" s="11" t="s">
        <v>16</v>
      </c>
      <c r="G515" s="11">
        <v>0.0</v>
      </c>
      <c r="H515" s="11">
        <v>112.0</v>
      </c>
      <c r="I515" s="11">
        <v>122.08</v>
      </c>
      <c r="J515" s="11">
        <v>1008.0</v>
      </c>
      <c r="K515" s="11">
        <v>1098.72</v>
      </c>
      <c r="L515" s="11" t="s">
        <v>39</v>
      </c>
    </row>
    <row r="516">
      <c r="A516" s="10">
        <v>44906.0</v>
      </c>
      <c r="B516" s="10" t="s">
        <v>21</v>
      </c>
      <c r="C516" s="11" t="s">
        <v>23</v>
      </c>
      <c r="D516" s="11">
        <v>10.0</v>
      </c>
      <c r="E516" s="11" t="s">
        <v>16</v>
      </c>
      <c r="F516" s="11" t="s">
        <v>20</v>
      </c>
      <c r="G516" s="11">
        <v>0.0</v>
      </c>
      <c r="H516" s="11">
        <v>112.0</v>
      </c>
      <c r="I516" s="11">
        <v>146.72</v>
      </c>
      <c r="J516" s="11">
        <v>1120.0</v>
      </c>
      <c r="K516" s="11">
        <v>1467.2</v>
      </c>
      <c r="L516" s="11" t="s">
        <v>39</v>
      </c>
    </row>
    <row r="517">
      <c r="A517" s="10">
        <v>44907.0</v>
      </c>
      <c r="B517" s="10" t="s">
        <v>18</v>
      </c>
      <c r="C517" s="11" t="s">
        <v>25</v>
      </c>
      <c r="D517" s="11">
        <v>9.0</v>
      </c>
      <c r="E517" s="11" t="s">
        <v>15</v>
      </c>
      <c r="F517" s="11" t="s">
        <v>20</v>
      </c>
      <c r="G517" s="11">
        <v>0.0</v>
      </c>
      <c r="H517" s="11">
        <v>148.0</v>
      </c>
      <c r="I517" s="11">
        <v>201.28</v>
      </c>
      <c r="J517" s="11">
        <v>1332.0</v>
      </c>
      <c r="K517" s="11">
        <v>1811.52</v>
      </c>
      <c r="L517" s="11" t="s">
        <v>39</v>
      </c>
    </row>
    <row r="518">
      <c r="A518" s="10">
        <v>44907.0</v>
      </c>
      <c r="B518" s="10" t="s">
        <v>28</v>
      </c>
      <c r="C518" s="11" t="s">
        <v>19</v>
      </c>
      <c r="D518" s="11">
        <v>10.0</v>
      </c>
      <c r="E518" s="11" t="s">
        <v>15</v>
      </c>
      <c r="F518" s="11" t="s">
        <v>16</v>
      </c>
      <c r="G518" s="11">
        <v>0.0</v>
      </c>
      <c r="H518" s="11">
        <v>138.0</v>
      </c>
      <c r="I518" s="11">
        <v>173.88</v>
      </c>
      <c r="J518" s="11">
        <v>1380.0</v>
      </c>
      <c r="K518" s="11">
        <v>1738.8</v>
      </c>
      <c r="L518" s="11" t="s">
        <v>39</v>
      </c>
    </row>
    <row r="519">
      <c r="A519" s="10">
        <v>44909.0</v>
      </c>
      <c r="B519" s="10" t="s">
        <v>21</v>
      </c>
      <c r="C519" s="11" t="s">
        <v>14</v>
      </c>
      <c r="D519" s="11">
        <v>4.0</v>
      </c>
      <c r="E519" s="11" t="s">
        <v>22</v>
      </c>
      <c r="F519" s="11" t="s">
        <v>20</v>
      </c>
      <c r="G519" s="11">
        <v>0.0</v>
      </c>
      <c r="H519" s="11">
        <v>133.0</v>
      </c>
      <c r="I519" s="11">
        <v>155.61</v>
      </c>
      <c r="J519" s="11">
        <v>532.0</v>
      </c>
      <c r="K519" s="11">
        <v>622.44</v>
      </c>
      <c r="L519" s="11" t="s">
        <v>39</v>
      </c>
    </row>
    <row r="520">
      <c r="A520" s="10">
        <v>44910.0</v>
      </c>
      <c r="B520" s="10" t="s">
        <v>13</v>
      </c>
      <c r="C520" s="11" t="s">
        <v>14</v>
      </c>
      <c r="D520" s="11">
        <v>13.0</v>
      </c>
      <c r="E520" s="11" t="s">
        <v>22</v>
      </c>
      <c r="F520" s="11" t="s">
        <v>16</v>
      </c>
      <c r="G520" s="11">
        <v>0.0</v>
      </c>
      <c r="H520" s="11">
        <v>6.0</v>
      </c>
      <c r="I520" s="11">
        <v>7.859999999999999</v>
      </c>
      <c r="J520" s="11">
        <v>78.0</v>
      </c>
      <c r="K520" s="11">
        <v>102.17999999999999</v>
      </c>
      <c r="L520" s="11" t="s">
        <v>39</v>
      </c>
    </row>
    <row r="521">
      <c r="A521" s="10">
        <v>44914.0</v>
      </c>
      <c r="B521" s="10" t="s">
        <v>28</v>
      </c>
      <c r="C521" s="11" t="s">
        <v>19</v>
      </c>
      <c r="D521" s="11">
        <v>7.0</v>
      </c>
      <c r="E521" s="11" t="s">
        <v>22</v>
      </c>
      <c r="F521" s="11" t="s">
        <v>16</v>
      </c>
      <c r="G521" s="11">
        <v>0.0</v>
      </c>
      <c r="H521" s="11">
        <v>76.0</v>
      </c>
      <c r="I521" s="11">
        <v>82.08</v>
      </c>
      <c r="J521" s="11">
        <v>532.0</v>
      </c>
      <c r="K521" s="11">
        <v>574.56</v>
      </c>
      <c r="L521" s="11" t="s">
        <v>39</v>
      </c>
    </row>
    <row r="522">
      <c r="A522" s="10">
        <v>44914.0</v>
      </c>
      <c r="B522" s="10" t="s">
        <v>13</v>
      </c>
      <c r="C522" s="11" t="s">
        <v>25</v>
      </c>
      <c r="D522" s="11">
        <v>14.0</v>
      </c>
      <c r="E522" s="11" t="s">
        <v>22</v>
      </c>
      <c r="F522" s="11" t="s">
        <v>20</v>
      </c>
      <c r="G522" s="11">
        <v>0.0</v>
      </c>
      <c r="H522" s="11">
        <v>44.0</v>
      </c>
      <c r="I522" s="11">
        <v>48.4</v>
      </c>
      <c r="J522" s="11">
        <v>616.0</v>
      </c>
      <c r="K522" s="11">
        <v>677.6</v>
      </c>
      <c r="L522" s="11" t="s">
        <v>39</v>
      </c>
    </row>
    <row r="523">
      <c r="A523" s="10">
        <v>44914.0</v>
      </c>
      <c r="B523" s="10" t="s">
        <v>18</v>
      </c>
      <c r="C523" s="11" t="s">
        <v>24</v>
      </c>
      <c r="D523" s="11">
        <v>11.0</v>
      </c>
      <c r="E523" s="11" t="s">
        <v>16</v>
      </c>
      <c r="F523" s="11" t="s">
        <v>16</v>
      </c>
      <c r="G523" s="11">
        <v>0.0</v>
      </c>
      <c r="H523" s="11">
        <v>6.0</v>
      </c>
      <c r="I523" s="11">
        <v>7.859999999999999</v>
      </c>
      <c r="J523" s="11">
        <v>66.0</v>
      </c>
      <c r="K523" s="11">
        <v>86.46</v>
      </c>
      <c r="L523" s="11" t="s">
        <v>39</v>
      </c>
    </row>
    <row r="524">
      <c r="A524" s="10">
        <v>44916.0</v>
      </c>
      <c r="B524" s="10" t="s">
        <v>28</v>
      </c>
      <c r="C524" s="11" t="s">
        <v>19</v>
      </c>
      <c r="D524" s="11">
        <v>10.0</v>
      </c>
      <c r="E524" s="11" t="s">
        <v>22</v>
      </c>
      <c r="F524" s="11" t="s">
        <v>16</v>
      </c>
      <c r="G524" s="11">
        <v>0.0</v>
      </c>
      <c r="H524" s="11">
        <v>75.0</v>
      </c>
      <c r="I524" s="11">
        <v>85.5</v>
      </c>
      <c r="J524" s="11">
        <v>750.0</v>
      </c>
      <c r="K524" s="11">
        <v>855.0</v>
      </c>
      <c r="L524" s="11" t="s">
        <v>39</v>
      </c>
    </row>
    <row r="525">
      <c r="A525" s="10">
        <v>44924.0</v>
      </c>
      <c r="B525" s="10" t="s">
        <v>21</v>
      </c>
      <c r="C525" s="11" t="s">
        <v>25</v>
      </c>
      <c r="D525" s="11">
        <v>15.0</v>
      </c>
      <c r="E525" s="11" t="s">
        <v>22</v>
      </c>
      <c r="F525" s="11" t="s">
        <v>16</v>
      </c>
      <c r="G525" s="11">
        <v>0.0</v>
      </c>
      <c r="H525" s="11">
        <v>83.0</v>
      </c>
      <c r="I525" s="11">
        <v>94.62</v>
      </c>
      <c r="J525" s="11">
        <v>1245.0</v>
      </c>
      <c r="K525" s="11">
        <v>1419.3000000000002</v>
      </c>
      <c r="L525" s="11" t="s">
        <v>39</v>
      </c>
    </row>
    <row r="526">
      <c r="A526" s="10">
        <v>44924.0</v>
      </c>
      <c r="B526" s="10" t="s">
        <v>18</v>
      </c>
      <c r="C526" s="11" t="s">
        <v>14</v>
      </c>
      <c r="D526" s="11">
        <v>1.0</v>
      </c>
      <c r="E526" s="11" t="s">
        <v>15</v>
      </c>
      <c r="F526" s="11" t="s">
        <v>20</v>
      </c>
      <c r="G526" s="11">
        <v>0.0</v>
      </c>
      <c r="H526" s="11">
        <v>120.0</v>
      </c>
      <c r="I526" s="11">
        <v>162.0</v>
      </c>
      <c r="J526" s="11">
        <v>120.0</v>
      </c>
      <c r="K526" s="11">
        <v>162.0</v>
      </c>
      <c r="L526" s="11" t="s">
        <v>39</v>
      </c>
    </row>
    <row r="527">
      <c r="A527" s="10">
        <v>44925.0</v>
      </c>
      <c r="B527" s="10" t="s">
        <v>13</v>
      </c>
      <c r="C527" s="11" t="s">
        <v>25</v>
      </c>
      <c r="D527" s="11">
        <v>14.0</v>
      </c>
      <c r="E527" s="11" t="s">
        <v>22</v>
      </c>
      <c r="F527" s="11" t="s">
        <v>16</v>
      </c>
      <c r="G527" s="11">
        <v>0.0</v>
      </c>
      <c r="H527" s="11">
        <v>138.0</v>
      </c>
      <c r="I527" s="11">
        <v>173.88</v>
      </c>
      <c r="J527" s="11">
        <v>1932.0</v>
      </c>
      <c r="K527" s="11">
        <v>2434.3199999999997</v>
      </c>
      <c r="L527" s="11" t="s">
        <v>39</v>
      </c>
    </row>
    <row r="528">
      <c r="A528" s="10">
        <v>44926.0</v>
      </c>
      <c r="B528" s="10" t="s">
        <v>28</v>
      </c>
      <c r="C528" s="11" t="s">
        <v>24</v>
      </c>
      <c r="D528" s="11">
        <v>12.0</v>
      </c>
      <c r="E528" s="11" t="s">
        <v>16</v>
      </c>
      <c r="F528" s="11" t="s">
        <v>16</v>
      </c>
      <c r="G528" s="11">
        <v>0.0</v>
      </c>
      <c r="H528" s="11">
        <v>95.0</v>
      </c>
      <c r="I528" s="11">
        <v>119.7</v>
      </c>
      <c r="J528" s="11">
        <v>1140.0</v>
      </c>
      <c r="K528" s="11">
        <v>1436.4</v>
      </c>
      <c r="L528" s="11" t="s">
        <v>39</v>
      </c>
    </row>
    <row r="529">
      <c r="A529" s="10">
        <v>44926.0</v>
      </c>
      <c r="B529" s="10" t="s">
        <v>18</v>
      </c>
      <c r="C529" s="11" t="s">
        <v>23</v>
      </c>
      <c r="D529" s="11">
        <v>6.0</v>
      </c>
      <c r="E529" s="11" t="s">
        <v>16</v>
      </c>
      <c r="F529" s="11" t="s">
        <v>16</v>
      </c>
      <c r="G529" s="11">
        <v>0.0</v>
      </c>
      <c r="H529" s="11">
        <v>44.0</v>
      </c>
      <c r="I529" s="11">
        <v>48.4</v>
      </c>
      <c r="J529" s="11">
        <v>264.0</v>
      </c>
      <c r="K529" s="11">
        <v>290.4</v>
      </c>
      <c r="L529" s="11" t="s">
        <v>39</v>
      </c>
    </row>
    <row r="530">
      <c r="A530" s="10">
        <v>44926.0</v>
      </c>
      <c r="B530" s="10" t="s">
        <v>18</v>
      </c>
      <c r="C530" s="11" t="s">
        <v>14</v>
      </c>
      <c r="D530" s="11">
        <v>3.0</v>
      </c>
      <c r="E530" s="11" t="s">
        <v>15</v>
      </c>
      <c r="F530" s="11" t="s">
        <v>20</v>
      </c>
      <c r="G530" s="11">
        <v>0.0</v>
      </c>
      <c r="H530" s="11">
        <v>44.0</v>
      </c>
      <c r="I530" s="11">
        <v>48.4</v>
      </c>
      <c r="J530" s="11">
        <v>132.0</v>
      </c>
      <c r="K530" s="11">
        <v>145.2</v>
      </c>
      <c r="L530" s="11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>
      <c r="C2" s="5" t="str">
        <f>OFFSET(A1,1,0,COUNTA(A2:A6),2)</f>
        <v>P0024</v>
      </c>
      <c r="D2" s="5">
        <v>8487.06</v>
      </c>
    </row>
    <row r="3">
      <c r="C3" s="5" t="s">
        <v>24</v>
      </c>
      <c r="D3" s="5">
        <v>10151.090000000002</v>
      </c>
    </row>
    <row r="4">
      <c r="C4" s="5" t="s">
        <v>14</v>
      </c>
      <c r="D4" s="5">
        <v>9890.66</v>
      </c>
    </row>
    <row r="5">
      <c r="C5" s="5" t="s">
        <v>19</v>
      </c>
      <c r="D5" s="5">
        <v>11538.48999999999</v>
      </c>
    </row>
    <row r="6">
      <c r="C6" s="5" t="s">
        <v>23</v>
      </c>
      <c r="D6" s="5">
        <v>9502.309999999998</v>
      </c>
    </row>
    <row r="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9" t="s">
        <v>49</v>
      </c>
    </row>
    <row r="2" ht="14.25" customHeight="1"/>
    <row r="3" ht="14.25" customHeight="1"/>
    <row r="4" ht="14.25" customHeight="1">
      <c r="T4" s="9" t="b">
        <v>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ustomSheetViews>
    <customSheetView guid="{86792ED7-64CF-45CA-B139-E998F53F7302}" filter="1" showAutoFilter="1">
      <autoFilter ref="$P$9"/>
      <extLst>
        <ext uri="GoogleSheetsCustomDataVersion1">
          <go:sheetsCustomData xmlns:go="http://customooxmlschemas.google.com/" filterViewId="148781822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86"/>
    <col customWidth="1" min="3" max="3" width="11.86"/>
    <col customWidth="1" min="4" max="4" width="13.86"/>
    <col customWidth="1" min="5" max="5" width="21.86"/>
    <col customWidth="1" min="6" max="6" width="22.14"/>
    <col customWidth="1" min="7" max="7" width="8.71"/>
    <col customWidth="1" min="8" max="8" width="12.43"/>
    <col customWidth="1" min="9" max="9" width="21.86"/>
    <col customWidth="1" min="10" max="10" width="8.71"/>
    <col customWidth="1" min="11" max="11" width="12.43"/>
    <col customWidth="1" min="12" max="12" width="21.86"/>
    <col customWidth="1" min="13" max="13" width="8.71"/>
    <col customWidth="1" min="14" max="14" width="14.57"/>
    <col customWidth="1" min="15" max="15" width="21.86"/>
    <col customWidth="1" min="16" max="44" width="8.71"/>
  </cols>
  <sheetData>
    <row r="1" ht="14.25" customHeight="1">
      <c r="N1" s="8"/>
      <c r="O1" s="8"/>
    </row>
    <row r="2" ht="14.25" customHeight="1">
      <c r="N2" s="8"/>
      <c r="O2" s="8"/>
      <c r="Q2" s="5" t="str">
        <f>VLOOKUP(1,$P$4:$R$8,2,0)</f>
        <v>P0027</v>
      </c>
      <c r="R2" s="5" t="str">
        <f>VLOOKUP(Q2,ANCHORARRAY(Q4),2,0)</f>
        <v>#NAME?</v>
      </c>
    </row>
    <row r="3" ht="14.25" customHeight="1"/>
    <row r="4" ht="14.25" customHeight="1">
      <c r="P4" s="5">
        <f t="shared" ref="P4:P8" si="1">RANK(R4,$R$4:$R$8)</f>
        <v>5</v>
      </c>
      <c r="Q4" s="5" t="str">
        <f t="array" ref="Q4:R8">OFFSET(N3,1,0,COUNTA(N4:N8),2)</f>
        <v>P0024</v>
      </c>
      <c r="R4" s="5">
        <v>69658.48120000001</v>
      </c>
    </row>
    <row r="5" ht="14.25" customHeight="1">
      <c r="P5" s="5">
        <f t="shared" si="1"/>
        <v>3</v>
      </c>
      <c r="Q5" s="5" t="s">
        <v>24</v>
      </c>
      <c r="R5" s="5">
        <v>80601.15600000003</v>
      </c>
    </row>
    <row r="6" ht="14.25" customHeight="1">
      <c r="E6" s="5" t="s">
        <v>9</v>
      </c>
      <c r="F6" s="14">
        <f>F4</f>
        <v>332504</v>
      </c>
      <c r="P6" s="5">
        <f t="shared" si="1"/>
        <v>2</v>
      </c>
      <c r="Q6" s="5" t="s">
        <v>14</v>
      </c>
      <c r="R6" s="5">
        <v>81121.7234</v>
      </c>
    </row>
    <row r="7" ht="14.25" customHeight="1">
      <c r="E7" s="5" t="s">
        <v>10</v>
      </c>
      <c r="F7" s="14">
        <f>E4</f>
        <v>401337.1106</v>
      </c>
      <c r="P7" s="5">
        <f t="shared" si="1"/>
        <v>1</v>
      </c>
      <c r="Q7" s="5" t="s">
        <v>19</v>
      </c>
      <c r="R7" s="5">
        <v>92128.98999999998</v>
      </c>
    </row>
    <row r="8" ht="14.25" customHeight="1">
      <c r="E8" s="5" t="s">
        <v>53</v>
      </c>
      <c r="F8" s="14">
        <f>F7-F6</f>
        <v>68833.1106</v>
      </c>
      <c r="P8" s="5">
        <f t="shared" si="1"/>
        <v>4</v>
      </c>
      <c r="Q8" s="5" t="s">
        <v>23</v>
      </c>
      <c r="R8" s="5">
        <v>77826.76000000002</v>
      </c>
    </row>
    <row r="9" ht="14.25" customHeight="1">
      <c r="E9" s="5" t="s">
        <v>54</v>
      </c>
      <c r="F9" s="15">
        <f>F8/F6</f>
        <v>0.2070143836</v>
      </c>
      <c r="N9" s="8"/>
      <c r="O9" s="8"/>
    </row>
    <row r="10" ht="14.25" customHeight="1">
      <c r="N10" s="8"/>
      <c r="O10" s="8"/>
    </row>
    <row r="11" ht="14.25" customHeight="1">
      <c r="N11" s="8"/>
      <c r="O11" s="8"/>
    </row>
    <row r="12" ht="14.25" customHeight="1">
      <c r="N12" s="8"/>
      <c r="O12" s="8"/>
    </row>
    <row r="13" ht="14.25" customHeight="1">
      <c r="N13" s="8"/>
      <c r="O13" s="8"/>
    </row>
    <row r="14" ht="14.25" customHeight="1">
      <c r="N14" s="8"/>
      <c r="O14" s="8"/>
    </row>
    <row r="15" ht="14.25" customHeight="1">
      <c r="N15" s="8"/>
      <c r="O15" s="8"/>
    </row>
    <row r="16" ht="14.25" customHeight="1">
      <c r="N16" s="8"/>
      <c r="O16" s="8"/>
    </row>
    <row r="17" ht="14.25" customHeight="1">
      <c r="A17" s="13"/>
      <c r="B17" s="12"/>
      <c r="C17" s="12"/>
      <c r="N17" s="8"/>
      <c r="O17" s="8"/>
    </row>
    <row r="18" ht="14.25" customHeight="1">
      <c r="A18" s="13"/>
      <c r="B18" s="12"/>
      <c r="C18" s="12"/>
      <c r="N18" s="8"/>
      <c r="O18" s="8"/>
    </row>
    <row r="19" ht="14.25" customHeight="1">
      <c r="N19" s="8"/>
      <c r="O19" s="8"/>
    </row>
    <row r="20" ht="14.25" customHeight="1">
      <c r="N20" s="8"/>
      <c r="O20" s="8"/>
    </row>
    <row r="21" ht="14.25" customHeight="1">
      <c r="N21" s="8"/>
      <c r="O21" s="8"/>
    </row>
    <row r="22" ht="14.25" customHeight="1">
      <c r="N22" s="8"/>
      <c r="O22" s="8"/>
    </row>
    <row r="23" ht="14.25" customHeight="1">
      <c r="D23" s="13" t="str">
        <f t="array" ref="D23:E27">OFFSET(A22,1,0,COUNTA(A23:A27),2)</f>
        <v>P0024</v>
      </c>
      <c r="E23" s="12">
        <v>69658.48120000001</v>
      </c>
      <c r="N23" s="8"/>
      <c r="O23" s="8"/>
    </row>
    <row r="24" ht="14.25" customHeight="1">
      <c r="D24" s="13" t="s">
        <v>24</v>
      </c>
      <c r="E24" s="12">
        <v>80601.15600000003</v>
      </c>
      <c r="N24" s="8"/>
      <c r="O24" s="8"/>
    </row>
    <row r="25" ht="14.25" customHeight="1">
      <c r="D25" s="13" t="s">
        <v>14</v>
      </c>
      <c r="E25" s="12">
        <v>81121.7234</v>
      </c>
      <c r="N25" s="8"/>
      <c r="O25" s="8"/>
    </row>
    <row r="26" ht="14.25" customHeight="1">
      <c r="D26" s="13" t="s">
        <v>19</v>
      </c>
      <c r="E26" s="12">
        <v>92128.98999999998</v>
      </c>
      <c r="N26" s="8"/>
      <c r="O26" s="8"/>
    </row>
    <row r="27" ht="14.25" customHeight="1">
      <c r="D27" s="13" t="s">
        <v>23</v>
      </c>
      <c r="E27" s="12">
        <v>77826.76000000002</v>
      </c>
      <c r="N27" s="8"/>
      <c r="O27" s="8"/>
    </row>
    <row r="28" ht="14.25" customHeight="1">
      <c r="N28" s="8"/>
      <c r="O28" s="8"/>
    </row>
    <row r="29" ht="14.25" customHeight="1">
      <c r="N29" s="8"/>
      <c r="O29" s="8"/>
    </row>
    <row r="30" ht="14.25" customHeight="1">
      <c r="N30" s="8"/>
      <c r="O30" s="8"/>
    </row>
    <row r="31" ht="14.25" customHeight="1">
      <c r="N31" s="8"/>
      <c r="O31" s="8"/>
    </row>
    <row r="32" ht="14.25" customHeight="1">
      <c r="N32" s="8"/>
      <c r="O32" s="8"/>
    </row>
    <row r="33" ht="14.25" customHeight="1">
      <c r="N33" s="8"/>
      <c r="O33" s="8"/>
    </row>
    <row r="34" ht="14.25" customHeight="1">
      <c r="N34" s="8"/>
      <c r="O34" s="8"/>
    </row>
    <row r="35" ht="14.25" customHeight="1">
      <c r="N35" s="8"/>
      <c r="O35" s="8"/>
    </row>
    <row r="36" ht="14.25" customHeight="1">
      <c r="N36" s="8"/>
      <c r="O36" s="8"/>
    </row>
    <row r="37" ht="14.25" customHeight="1">
      <c r="N37" s="8"/>
      <c r="O37" s="8"/>
    </row>
    <row r="38" ht="14.25" customHeight="1">
      <c r="N38" s="8"/>
      <c r="O38" s="8"/>
    </row>
    <row r="39" ht="14.25" customHeight="1">
      <c r="N39" s="8"/>
      <c r="O39" s="8"/>
    </row>
    <row r="40" ht="14.25" customHeight="1">
      <c r="N40" s="8"/>
      <c r="O40" s="8"/>
    </row>
    <row r="41" ht="14.25" customHeight="1">
      <c r="N41" s="8"/>
      <c r="O41" s="8"/>
    </row>
    <row r="42" ht="14.25" customHeight="1">
      <c r="N42" s="8"/>
      <c r="O42" s="8"/>
    </row>
    <row r="43" ht="14.25" customHeight="1">
      <c r="N43" s="8"/>
      <c r="O43" s="8"/>
    </row>
    <row r="44" ht="14.25" customHeight="1">
      <c r="N44" s="8"/>
      <c r="O44" s="8"/>
    </row>
    <row r="45" ht="14.25" customHeight="1">
      <c r="N45" s="8"/>
      <c r="O45" s="8"/>
    </row>
    <row r="46" ht="14.25" customHeight="1">
      <c r="N46" s="8"/>
      <c r="O46" s="8"/>
    </row>
    <row r="47" ht="14.25" customHeight="1">
      <c r="N47" s="8"/>
      <c r="O47" s="8"/>
    </row>
    <row r="48" ht="14.25" customHeight="1">
      <c r="N48" s="8"/>
      <c r="O48" s="8"/>
    </row>
    <row r="49" ht="14.25" customHeight="1">
      <c r="N49" s="8"/>
      <c r="O49" s="8"/>
    </row>
    <row r="50" ht="14.25" customHeight="1">
      <c r="N50" s="8"/>
      <c r="O50" s="8"/>
    </row>
    <row r="51" ht="14.25" customHeight="1">
      <c r="N51" s="8"/>
      <c r="O51" s="8"/>
    </row>
    <row r="52" ht="14.25" customHeight="1">
      <c r="N52" s="8"/>
      <c r="O52" s="8"/>
    </row>
    <row r="53" ht="14.25" customHeight="1">
      <c r="N53" s="8"/>
      <c r="O53" s="8"/>
    </row>
    <row r="54" ht="14.25" customHeight="1">
      <c r="N54" s="8"/>
      <c r="O54" s="8"/>
    </row>
    <row r="55" ht="14.25" customHeight="1">
      <c r="N55" s="8"/>
      <c r="O55" s="8"/>
    </row>
    <row r="56" ht="14.25" customHeight="1">
      <c r="N56" s="8"/>
      <c r="O56" s="8"/>
    </row>
    <row r="57" ht="14.25" customHeight="1">
      <c r="N57" s="8"/>
      <c r="O57" s="8"/>
    </row>
    <row r="58" ht="14.25" customHeight="1">
      <c r="N58" s="8"/>
      <c r="O58" s="8"/>
    </row>
    <row r="59" ht="14.25" customHeight="1">
      <c r="N59" s="8"/>
      <c r="O59" s="8"/>
    </row>
    <row r="60" ht="14.25" customHeight="1">
      <c r="N60" s="8"/>
      <c r="O60" s="8"/>
    </row>
    <row r="61" ht="14.25" customHeight="1">
      <c r="N61" s="8"/>
      <c r="O61" s="8"/>
    </row>
    <row r="62" ht="14.25" customHeight="1">
      <c r="N62" s="8"/>
      <c r="O62" s="8"/>
    </row>
    <row r="63" ht="14.25" customHeight="1">
      <c r="N63" s="8"/>
      <c r="O63" s="8"/>
    </row>
    <row r="64" ht="14.25" customHeight="1">
      <c r="N64" s="8"/>
      <c r="O64" s="8"/>
    </row>
    <row r="65" ht="14.25" customHeight="1">
      <c r="N65" s="8"/>
      <c r="O65" s="8"/>
    </row>
    <row r="66" ht="14.25" customHeight="1">
      <c r="N66" s="8"/>
      <c r="O66" s="8"/>
    </row>
    <row r="67" ht="14.25" customHeight="1">
      <c r="N67" s="8"/>
      <c r="O67" s="8"/>
    </row>
    <row r="68" ht="14.25" customHeight="1">
      <c r="N68" s="8"/>
      <c r="O68" s="8"/>
    </row>
    <row r="69" ht="14.25" customHeight="1">
      <c r="N69" s="8"/>
      <c r="O69" s="8"/>
    </row>
    <row r="70" ht="14.25" customHeight="1">
      <c r="N70" s="8"/>
      <c r="O70" s="8"/>
    </row>
    <row r="71" ht="14.25" customHeight="1">
      <c r="N71" s="8"/>
      <c r="O71" s="8"/>
    </row>
    <row r="72" ht="14.25" customHeight="1">
      <c r="N72" s="8"/>
      <c r="O72" s="8"/>
    </row>
    <row r="73" ht="14.25" customHeight="1">
      <c r="N73" s="8"/>
      <c r="O73" s="8"/>
    </row>
    <row r="74" ht="14.25" customHeight="1">
      <c r="N74" s="8"/>
      <c r="O74" s="8"/>
    </row>
    <row r="75" ht="14.25" customHeight="1">
      <c r="N75" s="8"/>
      <c r="O75" s="8"/>
    </row>
    <row r="76" ht="14.25" customHeight="1">
      <c r="N76" s="8"/>
      <c r="O76" s="8"/>
    </row>
    <row r="77" ht="14.25" customHeight="1">
      <c r="N77" s="8"/>
      <c r="O77" s="8"/>
    </row>
    <row r="78" ht="14.25" customHeight="1">
      <c r="N78" s="8"/>
      <c r="O78" s="8"/>
    </row>
    <row r="79" ht="14.25" customHeight="1">
      <c r="N79" s="8"/>
      <c r="O79" s="8"/>
    </row>
    <row r="80" ht="14.25" customHeight="1">
      <c r="N80" s="8"/>
      <c r="O80" s="8"/>
    </row>
    <row r="81" ht="14.25" customHeight="1">
      <c r="N81" s="8"/>
      <c r="O81" s="8"/>
    </row>
    <row r="82" ht="14.25" customHeight="1">
      <c r="N82" s="8"/>
      <c r="O82" s="8"/>
    </row>
    <row r="83" ht="14.25" customHeight="1">
      <c r="N83" s="8"/>
      <c r="O83" s="8"/>
    </row>
    <row r="84" ht="14.25" customHeight="1">
      <c r="N84" s="8"/>
      <c r="O84" s="8"/>
    </row>
    <row r="85" ht="14.25" customHeight="1">
      <c r="N85" s="8"/>
      <c r="O85" s="8"/>
    </row>
    <row r="86" ht="14.25" customHeight="1">
      <c r="N86" s="8"/>
      <c r="O86" s="8"/>
    </row>
    <row r="87" ht="14.25" customHeight="1">
      <c r="N87" s="8"/>
      <c r="O87" s="8"/>
    </row>
    <row r="88" ht="14.25" customHeight="1">
      <c r="N88" s="8"/>
      <c r="O88" s="8"/>
    </row>
    <row r="89" ht="14.25" customHeight="1">
      <c r="N89" s="8"/>
      <c r="O89" s="8"/>
    </row>
    <row r="90" ht="14.25" customHeight="1">
      <c r="N90" s="8"/>
      <c r="O90" s="8"/>
    </row>
    <row r="91" ht="14.25" customHeight="1">
      <c r="N91" s="8"/>
      <c r="O91" s="8"/>
    </row>
    <row r="92" ht="14.25" customHeight="1">
      <c r="N92" s="8"/>
      <c r="O92" s="8"/>
    </row>
    <row r="93" ht="14.25" customHeight="1">
      <c r="N93" s="8"/>
      <c r="O93" s="8"/>
    </row>
    <row r="94" ht="14.25" customHeight="1">
      <c r="N94" s="8"/>
      <c r="O94" s="8"/>
    </row>
    <row r="95" ht="14.25" customHeight="1">
      <c r="N95" s="8"/>
      <c r="O95" s="8"/>
    </row>
    <row r="96" ht="14.25" customHeight="1">
      <c r="N96" s="8"/>
      <c r="O96" s="8"/>
    </row>
    <row r="97" ht="14.25" customHeight="1">
      <c r="N97" s="8"/>
      <c r="O97" s="8"/>
    </row>
    <row r="98" ht="14.25" customHeight="1">
      <c r="N98" s="8"/>
      <c r="O98" s="8"/>
    </row>
    <row r="99" ht="14.25" customHeight="1">
      <c r="N99" s="8"/>
      <c r="O99" s="8"/>
    </row>
    <row r="100" ht="14.25" customHeight="1">
      <c r="N100" s="8"/>
      <c r="O100" s="8"/>
    </row>
    <row r="101" ht="14.25" customHeight="1">
      <c r="N101" s="8"/>
      <c r="O101" s="8"/>
    </row>
    <row r="102" ht="14.25" customHeight="1">
      <c r="N102" s="8"/>
      <c r="O102" s="8"/>
    </row>
    <row r="103" ht="14.25" customHeight="1">
      <c r="N103" s="8"/>
      <c r="O103" s="8"/>
    </row>
    <row r="104" ht="14.25" customHeight="1">
      <c r="N104" s="8"/>
      <c r="O104" s="8"/>
    </row>
    <row r="105" ht="14.25" customHeight="1">
      <c r="N105" s="8"/>
      <c r="O105" s="8"/>
    </row>
    <row r="106" ht="14.25" customHeight="1">
      <c r="N106" s="8"/>
      <c r="O106" s="8"/>
    </row>
    <row r="107" ht="14.25" customHeight="1">
      <c r="N107" s="8"/>
      <c r="O107" s="8"/>
    </row>
    <row r="108" ht="14.25" customHeight="1">
      <c r="N108" s="8"/>
      <c r="O108" s="8"/>
    </row>
    <row r="109" ht="14.25" customHeight="1">
      <c r="N109" s="8"/>
      <c r="O109" s="8"/>
    </row>
    <row r="110" ht="14.25" customHeight="1">
      <c r="N110" s="8"/>
      <c r="O110" s="8"/>
    </row>
    <row r="111" ht="14.25" customHeight="1">
      <c r="N111" s="8"/>
      <c r="O111" s="8"/>
    </row>
    <row r="112" ht="14.25" customHeight="1">
      <c r="N112" s="8"/>
      <c r="O112" s="8"/>
    </row>
    <row r="113" ht="14.25" customHeight="1">
      <c r="N113" s="8"/>
      <c r="O113" s="8"/>
    </row>
    <row r="114" ht="14.25" customHeight="1">
      <c r="N114" s="8"/>
      <c r="O114" s="8"/>
    </row>
    <row r="115" ht="14.25" customHeight="1">
      <c r="N115" s="8"/>
      <c r="O115" s="8"/>
    </row>
    <row r="116" ht="14.25" customHeight="1">
      <c r="N116" s="8"/>
      <c r="O116" s="8"/>
    </row>
    <row r="117" ht="14.25" customHeight="1">
      <c r="N117" s="8"/>
      <c r="O117" s="8"/>
    </row>
    <row r="118" ht="14.25" customHeight="1">
      <c r="N118" s="8"/>
      <c r="O118" s="8"/>
    </row>
    <row r="119" ht="14.25" customHeight="1">
      <c r="N119" s="8"/>
      <c r="O119" s="8"/>
    </row>
    <row r="120" ht="14.25" customHeight="1">
      <c r="N120" s="8"/>
      <c r="O120" s="8"/>
    </row>
    <row r="121" ht="14.25" customHeight="1">
      <c r="N121" s="8"/>
      <c r="O121" s="8"/>
    </row>
    <row r="122" ht="14.25" customHeight="1">
      <c r="N122" s="8"/>
      <c r="O122" s="8"/>
    </row>
    <row r="123" ht="14.25" customHeight="1">
      <c r="N123" s="8"/>
      <c r="O123" s="8"/>
    </row>
    <row r="124" ht="14.25" customHeight="1">
      <c r="N124" s="8"/>
      <c r="O124" s="8"/>
    </row>
    <row r="125" ht="14.25" customHeight="1">
      <c r="N125" s="8"/>
      <c r="O125" s="8"/>
    </row>
    <row r="126" ht="14.25" customHeight="1">
      <c r="N126" s="8"/>
      <c r="O126" s="8"/>
    </row>
    <row r="127" ht="14.25" customHeight="1">
      <c r="N127" s="8"/>
      <c r="O127" s="8"/>
    </row>
    <row r="128" ht="14.25" customHeight="1">
      <c r="N128" s="8"/>
      <c r="O128" s="8"/>
    </row>
    <row r="129" ht="14.25" customHeight="1">
      <c r="N129" s="8"/>
      <c r="O129" s="8"/>
    </row>
    <row r="130" ht="14.25" customHeight="1">
      <c r="N130" s="8"/>
      <c r="O130" s="8"/>
    </row>
    <row r="131" ht="14.25" customHeight="1">
      <c r="N131" s="8"/>
      <c r="O131" s="8"/>
    </row>
    <row r="132" ht="14.25" customHeight="1">
      <c r="N132" s="8"/>
      <c r="O132" s="8"/>
    </row>
    <row r="133" ht="14.25" customHeight="1">
      <c r="N133" s="8"/>
      <c r="O133" s="8"/>
    </row>
    <row r="134" ht="14.25" customHeight="1">
      <c r="N134" s="8"/>
      <c r="O134" s="8"/>
    </row>
    <row r="135" ht="14.25" customHeight="1">
      <c r="N135" s="8"/>
      <c r="O135" s="8"/>
    </row>
    <row r="136" ht="14.25" customHeight="1">
      <c r="N136" s="8"/>
      <c r="O136" s="8"/>
    </row>
    <row r="137" ht="14.25" customHeight="1">
      <c r="N137" s="8"/>
      <c r="O137" s="8"/>
    </row>
    <row r="138" ht="14.25" customHeight="1">
      <c r="N138" s="8"/>
      <c r="O138" s="8"/>
    </row>
    <row r="139" ht="14.25" customHeight="1">
      <c r="N139" s="8"/>
      <c r="O139" s="8"/>
    </row>
    <row r="140" ht="14.25" customHeight="1">
      <c r="N140" s="8"/>
      <c r="O140" s="8"/>
    </row>
    <row r="141" ht="14.25" customHeight="1">
      <c r="N141" s="8"/>
      <c r="O141" s="8"/>
    </row>
    <row r="142" ht="14.25" customHeight="1">
      <c r="N142" s="8"/>
      <c r="O142" s="8"/>
    </row>
    <row r="143" ht="14.25" customHeight="1">
      <c r="N143" s="8"/>
      <c r="O143" s="8"/>
    </row>
    <row r="144" ht="14.25" customHeight="1">
      <c r="N144" s="8"/>
      <c r="O144" s="8"/>
    </row>
    <row r="145" ht="14.25" customHeight="1">
      <c r="N145" s="8"/>
      <c r="O145" s="8"/>
    </row>
    <row r="146" ht="14.25" customHeight="1">
      <c r="N146" s="8"/>
      <c r="O146" s="8"/>
    </row>
    <row r="147" ht="14.25" customHeight="1">
      <c r="N147" s="8"/>
      <c r="O147" s="8"/>
    </row>
    <row r="148" ht="14.25" customHeight="1">
      <c r="N148" s="8"/>
      <c r="O148" s="8"/>
    </row>
    <row r="149" ht="14.25" customHeight="1">
      <c r="N149" s="8"/>
      <c r="O149" s="8"/>
    </row>
    <row r="150" ht="14.25" customHeight="1">
      <c r="N150" s="8"/>
      <c r="O150" s="8"/>
    </row>
    <row r="151" ht="14.25" customHeight="1">
      <c r="N151" s="8"/>
      <c r="O151" s="8"/>
    </row>
    <row r="152" ht="14.25" customHeight="1">
      <c r="N152" s="8"/>
      <c r="O152" s="8"/>
    </row>
    <row r="153" ht="14.25" customHeight="1">
      <c r="N153" s="8"/>
      <c r="O153" s="8"/>
    </row>
    <row r="154" ht="14.25" customHeight="1">
      <c r="N154" s="8"/>
      <c r="O154" s="8"/>
    </row>
    <row r="155" ht="14.25" customHeight="1">
      <c r="N155" s="8"/>
      <c r="O155" s="8"/>
    </row>
    <row r="156" ht="14.25" customHeight="1">
      <c r="N156" s="8"/>
      <c r="O156" s="8"/>
    </row>
    <row r="157" ht="14.25" customHeight="1">
      <c r="N157" s="8"/>
      <c r="O157" s="8"/>
    </row>
    <row r="158" ht="14.25" customHeight="1">
      <c r="N158" s="8"/>
      <c r="O158" s="8"/>
    </row>
    <row r="159" ht="14.25" customHeight="1">
      <c r="N159" s="8"/>
      <c r="O159" s="8"/>
    </row>
    <row r="160" ht="14.25" customHeight="1">
      <c r="N160" s="8"/>
      <c r="O160" s="8"/>
    </row>
    <row r="161" ht="14.25" customHeight="1">
      <c r="N161" s="8"/>
      <c r="O161" s="8"/>
    </row>
    <row r="162" ht="14.25" customHeight="1">
      <c r="N162" s="8"/>
      <c r="O162" s="8"/>
    </row>
    <row r="163" ht="14.25" customHeight="1">
      <c r="N163" s="8"/>
      <c r="O163" s="8"/>
    </row>
    <row r="164" ht="14.25" customHeight="1">
      <c r="N164" s="8"/>
      <c r="O164" s="8"/>
    </row>
    <row r="165" ht="14.25" customHeight="1">
      <c r="N165" s="8"/>
      <c r="O165" s="8"/>
    </row>
    <row r="166" ht="14.25" customHeight="1">
      <c r="N166" s="8"/>
      <c r="O166" s="8"/>
    </row>
    <row r="167" ht="14.25" customHeight="1">
      <c r="N167" s="8"/>
      <c r="O167" s="8"/>
    </row>
    <row r="168" ht="14.25" customHeight="1">
      <c r="N168" s="8"/>
      <c r="O168" s="8"/>
    </row>
    <row r="169" ht="14.25" customHeight="1">
      <c r="N169" s="8"/>
      <c r="O169" s="8"/>
    </row>
    <row r="170" ht="14.25" customHeight="1">
      <c r="N170" s="8"/>
      <c r="O170" s="8"/>
    </row>
    <row r="171" ht="14.25" customHeight="1">
      <c r="N171" s="8"/>
      <c r="O171" s="8"/>
    </row>
    <row r="172" ht="14.25" customHeight="1">
      <c r="N172" s="8"/>
      <c r="O172" s="8"/>
    </row>
    <row r="173" ht="14.25" customHeight="1">
      <c r="N173" s="8"/>
      <c r="O173" s="8"/>
    </row>
    <row r="174" ht="14.25" customHeight="1">
      <c r="N174" s="8"/>
      <c r="O174" s="8"/>
    </row>
    <row r="175" ht="14.25" customHeight="1">
      <c r="N175" s="8"/>
      <c r="O175" s="8"/>
    </row>
    <row r="176" ht="14.25" customHeight="1">
      <c r="N176" s="8"/>
      <c r="O176" s="8"/>
    </row>
    <row r="177" ht="14.25" customHeight="1">
      <c r="N177" s="8"/>
      <c r="O177" s="8"/>
    </row>
    <row r="178" ht="14.25" customHeight="1">
      <c r="N178" s="8"/>
      <c r="O178" s="8"/>
    </row>
    <row r="179" ht="14.25" customHeight="1">
      <c r="N179" s="8"/>
      <c r="O179" s="8"/>
    </row>
    <row r="180" ht="14.25" customHeight="1">
      <c r="N180" s="8"/>
      <c r="O180" s="8"/>
    </row>
    <row r="181" ht="14.25" customHeight="1">
      <c r="N181" s="8"/>
      <c r="O181" s="8"/>
    </row>
    <row r="182" ht="14.25" customHeight="1">
      <c r="N182" s="8"/>
      <c r="O182" s="8"/>
    </row>
    <row r="183" ht="14.25" customHeight="1">
      <c r="N183" s="8"/>
      <c r="O183" s="8"/>
    </row>
    <row r="184" ht="14.25" customHeight="1">
      <c r="N184" s="8"/>
      <c r="O184" s="8"/>
    </row>
    <row r="185" ht="14.25" customHeight="1">
      <c r="N185" s="8"/>
      <c r="O185" s="8"/>
    </row>
    <row r="186" ht="14.25" customHeight="1">
      <c r="N186" s="8"/>
      <c r="O186" s="8"/>
    </row>
    <row r="187" ht="14.25" customHeight="1">
      <c r="N187" s="8"/>
      <c r="O187" s="8"/>
    </row>
    <row r="188" ht="14.25" customHeight="1">
      <c r="N188" s="8"/>
      <c r="O188" s="8"/>
    </row>
    <row r="189" ht="14.25" customHeight="1">
      <c r="N189" s="8"/>
      <c r="O189" s="8"/>
    </row>
    <row r="190" ht="14.25" customHeight="1">
      <c r="N190" s="8"/>
      <c r="O190" s="8"/>
    </row>
    <row r="191" ht="14.25" customHeight="1">
      <c r="N191" s="8"/>
      <c r="O191" s="8"/>
    </row>
    <row r="192" ht="14.25" customHeight="1">
      <c r="N192" s="8"/>
      <c r="O192" s="8"/>
    </row>
    <row r="193" ht="14.25" customHeight="1">
      <c r="N193" s="8"/>
      <c r="O193" s="8"/>
    </row>
    <row r="194" ht="14.25" customHeight="1">
      <c r="N194" s="8"/>
      <c r="O194" s="8"/>
    </row>
    <row r="195" ht="14.25" customHeight="1">
      <c r="N195" s="8"/>
      <c r="O195" s="8"/>
    </row>
    <row r="196" ht="14.25" customHeight="1">
      <c r="N196" s="8"/>
      <c r="O196" s="8"/>
    </row>
    <row r="197" ht="14.25" customHeight="1">
      <c r="N197" s="8"/>
      <c r="O197" s="8"/>
    </row>
    <row r="198" ht="14.25" customHeight="1">
      <c r="N198" s="8"/>
      <c r="O198" s="8"/>
    </row>
    <row r="199" ht="14.25" customHeight="1">
      <c r="N199" s="8"/>
      <c r="O199" s="8"/>
    </row>
    <row r="200" ht="14.25" customHeight="1">
      <c r="N200" s="8"/>
      <c r="O200" s="8"/>
    </row>
    <row r="201" ht="14.25" customHeight="1">
      <c r="N201" s="8"/>
      <c r="O201" s="8"/>
    </row>
    <row r="202" ht="14.25" customHeight="1">
      <c r="N202" s="8"/>
      <c r="O202" s="8"/>
    </row>
    <row r="203" ht="14.25" customHeight="1">
      <c r="N203" s="8"/>
      <c r="O203" s="8"/>
    </row>
    <row r="204" ht="14.25" customHeight="1">
      <c r="N204" s="8"/>
      <c r="O204" s="8"/>
    </row>
    <row r="205" ht="14.25" customHeight="1">
      <c r="N205" s="8"/>
      <c r="O205" s="8"/>
    </row>
    <row r="206" ht="14.25" customHeight="1">
      <c r="N206" s="8"/>
      <c r="O206" s="8"/>
    </row>
    <row r="207" ht="14.25" customHeight="1">
      <c r="N207" s="8"/>
      <c r="O207" s="8"/>
    </row>
    <row r="208" ht="14.25" customHeight="1">
      <c r="N208" s="8"/>
      <c r="O208" s="8"/>
    </row>
    <row r="209" ht="14.25" customHeight="1">
      <c r="N209" s="8"/>
      <c r="O209" s="8"/>
    </row>
    <row r="210" ht="14.25" customHeight="1">
      <c r="N210" s="8"/>
      <c r="O210" s="8"/>
    </row>
    <row r="211" ht="14.25" customHeight="1">
      <c r="N211" s="8"/>
      <c r="O211" s="8"/>
    </row>
    <row r="212" ht="14.25" customHeight="1">
      <c r="N212" s="8"/>
      <c r="O212" s="8"/>
    </row>
    <row r="213" ht="14.25" customHeight="1">
      <c r="N213" s="8"/>
      <c r="O213" s="8"/>
    </row>
    <row r="214" ht="14.25" customHeight="1">
      <c r="N214" s="8"/>
      <c r="O214" s="8"/>
    </row>
    <row r="215" ht="14.25" customHeight="1">
      <c r="N215" s="8"/>
      <c r="O215" s="8"/>
    </row>
    <row r="216" ht="14.25" customHeight="1">
      <c r="N216" s="8"/>
      <c r="O216" s="8"/>
    </row>
    <row r="217" ht="14.25" customHeight="1">
      <c r="N217" s="8"/>
      <c r="O217" s="8"/>
    </row>
    <row r="218" ht="14.25" customHeight="1">
      <c r="N218" s="8"/>
      <c r="O218" s="8"/>
    </row>
    <row r="219" ht="14.25" customHeight="1">
      <c r="N219" s="8"/>
      <c r="O219" s="8"/>
    </row>
    <row r="220" ht="14.25" customHeight="1">
      <c r="N220" s="8"/>
      <c r="O220" s="8"/>
    </row>
    <row r="221" ht="14.25" customHeight="1">
      <c r="N221" s="8"/>
      <c r="O221" s="8"/>
    </row>
    <row r="222" ht="14.25" customHeight="1">
      <c r="N222" s="8"/>
      <c r="O222" s="8"/>
    </row>
    <row r="223" ht="14.25" customHeight="1">
      <c r="N223" s="8"/>
      <c r="O223" s="8"/>
    </row>
    <row r="224" ht="14.25" customHeight="1">
      <c r="N224" s="8"/>
      <c r="O224" s="8"/>
    </row>
    <row r="225" ht="14.25" customHeight="1">
      <c r="N225" s="8"/>
      <c r="O225" s="8"/>
    </row>
    <row r="226" ht="14.25" customHeight="1">
      <c r="N226" s="8"/>
      <c r="O226" s="8"/>
    </row>
    <row r="227" ht="14.25" customHeight="1">
      <c r="N227" s="8"/>
      <c r="O227" s="8"/>
    </row>
    <row r="228" ht="14.25" customHeight="1">
      <c r="N228" s="8"/>
      <c r="O228" s="8"/>
    </row>
    <row r="229" ht="14.25" customHeight="1">
      <c r="N229" s="8"/>
      <c r="O229" s="8"/>
    </row>
    <row r="230" ht="14.25" customHeight="1">
      <c r="N230" s="8"/>
      <c r="O230" s="8"/>
    </row>
    <row r="231" ht="14.25" customHeight="1">
      <c r="N231" s="8"/>
      <c r="O231" s="8"/>
    </row>
    <row r="232" ht="14.25" customHeight="1">
      <c r="N232" s="8"/>
      <c r="O232" s="8"/>
    </row>
    <row r="233" ht="14.25" customHeight="1">
      <c r="N233" s="8"/>
      <c r="O233" s="8"/>
    </row>
    <row r="234" ht="14.25" customHeight="1">
      <c r="N234" s="8"/>
      <c r="O234" s="8"/>
    </row>
    <row r="235" ht="14.25" customHeight="1">
      <c r="N235" s="8"/>
      <c r="O235" s="8"/>
    </row>
    <row r="236" ht="14.25" customHeight="1">
      <c r="N236" s="8"/>
      <c r="O236" s="8"/>
    </row>
    <row r="237" ht="14.25" customHeight="1">
      <c r="N237" s="8"/>
      <c r="O237" s="8"/>
    </row>
    <row r="238" ht="14.25" customHeight="1">
      <c r="N238" s="8"/>
      <c r="O238" s="8"/>
    </row>
    <row r="239" ht="14.25" customHeight="1">
      <c r="N239" s="8"/>
      <c r="O239" s="8"/>
    </row>
    <row r="240" ht="14.25" customHeight="1">
      <c r="N240" s="8"/>
      <c r="O240" s="8"/>
    </row>
    <row r="241" ht="14.25" customHeight="1">
      <c r="N241" s="8"/>
      <c r="O241" s="8"/>
    </row>
    <row r="242" ht="14.25" customHeight="1">
      <c r="N242" s="8"/>
      <c r="O242" s="8"/>
    </row>
    <row r="243" ht="14.25" customHeight="1">
      <c r="N243" s="8"/>
      <c r="O243" s="8"/>
    </row>
    <row r="244" ht="14.25" customHeight="1">
      <c r="N244" s="8"/>
      <c r="O244" s="8"/>
    </row>
    <row r="245" ht="14.25" customHeight="1">
      <c r="N245" s="8"/>
      <c r="O245" s="8"/>
    </row>
    <row r="246" ht="14.25" customHeight="1">
      <c r="N246" s="8"/>
      <c r="O246" s="8"/>
    </row>
    <row r="247" ht="14.25" customHeight="1">
      <c r="N247" s="8"/>
      <c r="O247" s="8"/>
    </row>
    <row r="248" ht="14.25" customHeight="1">
      <c r="N248" s="8"/>
      <c r="O248" s="8"/>
    </row>
    <row r="249" ht="14.25" customHeight="1">
      <c r="N249" s="8"/>
      <c r="O249" s="8"/>
    </row>
    <row r="250" ht="14.25" customHeight="1">
      <c r="N250" s="8"/>
      <c r="O250" s="8"/>
    </row>
    <row r="251" ht="14.25" customHeight="1">
      <c r="N251" s="8"/>
      <c r="O251" s="8"/>
    </row>
    <row r="252" ht="14.25" customHeight="1">
      <c r="N252" s="8"/>
      <c r="O252" s="8"/>
    </row>
    <row r="253" ht="14.25" customHeight="1">
      <c r="N253" s="8"/>
      <c r="O253" s="8"/>
    </row>
    <row r="254" ht="14.25" customHeight="1">
      <c r="N254" s="8"/>
      <c r="O254" s="8"/>
    </row>
    <row r="255" ht="14.25" customHeight="1">
      <c r="N255" s="8"/>
      <c r="O255" s="8"/>
    </row>
    <row r="256" ht="14.25" customHeight="1">
      <c r="N256" s="8"/>
      <c r="O256" s="8"/>
    </row>
    <row r="257" ht="14.25" customHeight="1">
      <c r="N257" s="8"/>
      <c r="O257" s="8"/>
    </row>
    <row r="258" ht="14.25" customHeight="1">
      <c r="N258" s="8"/>
      <c r="O258" s="8"/>
    </row>
    <row r="259" ht="14.25" customHeight="1">
      <c r="N259" s="8"/>
      <c r="O259" s="8"/>
    </row>
    <row r="260" ht="14.25" customHeight="1">
      <c r="N260" s="8"/>
      <c r="O260" s="8"/>
    </row>
    <row r="261" ht="14.25" customHeight="1">
      <c r="N261" s="8"/>
      <c r="O261" s="8"/>
    </row>
    <row r="262" ht="14.25" customHeight="1">
      <c r="N262" s="8"/>
      <c r="O262" s="8"/>
    </row>
    <row r="263" ht="14.25" customHeight="1">
      <c r="N263" s="8"/>
      <c r="O263" s="8"/>
    </row>
    <row r="264" ht="14.25" customHeight="1">
      <c r="N264" s="8"/>
      <c r="O264" s="8"/>
    </row>
    <row r="265" ht="14.25" customHeight="1">
      <c r="N265" s="8"/>
      <c r="O265" s="8"/>
    </row>
    <row r="266" ht="14.25" customHeight="1">
      <c r="N266" s="8"/>
      <c r="O266" s="8"/>
    </row>
    <row r="267" ht="14.25" customHeight="1">
      <c r="N267" s="8"/>
      <c r="O267" s="8"/>
    </row>
    <row r="268" ht="14.25" customHeight="1">
      <c r="N268" s="8"/>
      <c r="O268" s="8"/>
    </row>
    <row r="269" ht="14.25" customHeight="1">
      <c r="N269" s="8"/>
      <c r="O269" s="8"/>
    </row>
    <row r="270" ht="14.25" customHeight="1">
      <c r="N270" s="8"/>
      <c r="O270" s="8"/>
    </row>
    <row r="271" ht="14.25" customHeight="1">
      <c r="N271" s="8"/>
      <c r="O271" s="8"/>
    </row>
    <row r="272" ht="14.25" customHeight="1">
      <c r="N272" s="8"/>
      <c r="O272" s="8"/>
    </row>
    <row r="273" ht="14.25" customHeight="1">
      <c r="N273" s="8"/>
      <c r="O273" s="8"/>
    </row>
    <row r="274" ht="14.25" customHeight="1">
      <c r="N274" s="8"/>
      <c r="O274" s="8"/>
    </row>
    <row r="275" ht="14.25" customHeight="1">
      <c r="N275" s="8"/>
      <c r="O275" s="8"/>
    </row>
    <row r="276" ht="14.25" customHeight="1">
      <c r="N276" s="8"/>
      <c r="O276" s="8"/>
    </row>
    <row r="277" ht="14.25" customHeight="1">
      <c r="N277" s="8"/>
      <c r="O277" s="8"/>
    </row>
    <row r="278" ht="14.25" customHeight="1">
      <c r="N278" s="8"/>
      <c r="O278" s="8"/>
    </row>
    <row r="279" ht="14.25" customHeight="1">
      <c r="N279" s="8"/>
      <c r="O279" s="8"/>
    </row>
    <row r="280" ht="14.25" customHeight="1">
      <c r="N280" s="8"/>
      <c r="O280" s="8"/>
    </row>
    <row r="281" ht="14.25" customHeight="1">
      <c r="N281" s="8"/>
      <c r="O281" s="8"/>
    </row>
    <row r="282" ht="14.25" customHeight="1">
      <c r="N282" s="8"/>
      <c r="O282" s="8"/>
    </row>
    <row r="283" ht="14.25" customHeight="1">
      <c r="N283" s="8"/>
      <c r="O283" s="8"/>
    </row>
    <row r="284" ht="14.25" customHeight="1">
      <c r="N284" s="8"/>
      <c r="O284" s="8"/>
    </row>
    <row r="285" ht="14.25" customHeight="1">
      <c r="N285" s="8"/>
      <c r="O285" s="8"/>
    </row>
    <row r="286" ht="14.25" customHeight="1">
      <c r="N286" s="8"/>
      <c r="O286" s="8"/>
    </row>
    <row r="287" ht="14.25" customHeight="1">
      <c r="N287" s="8"/>
      <c r="O287" s="8"/>
    </row>
    <row r="288" ht="14.25" customHeight="1">
      <c r="N288" s="8"/>
      <c r="O288" s="8"/>
    </row>
    <row r="289" ht="14.25" customHeight="1">
      <c r="N289" s="8"/>
      <c r="O289" s="8"/>
    </row>
    <row r="290" ht="14.25" customHeight="1">
      <c r="N290" s="8"/>
      <c r="O290" s="8"/>
    </row>
    <row r="291" ht="14.25" customHeight="1">
      <c r="N291" s="8"/>
      <c r="O291" s="8"/>
    </row>
    <row r="292" ht="14.25" customHeight="1">
      <c r="N292" s="8"/>
      <c r="O292" s="8"/>
    </row>
    <row r="293" ht="14.25" customHeight="1">
      <c r="N293" s="8"/>
      <c r="O293" s="8"/>
    </row>
    <row r="294" ht="14.25" customHeight="1">
      <c r="N294" s="8"/>
      <c r="O294" s="8"/>
    </row>
    <row r="295" ht="14.25" customHeight="1">
      <c r="N295" s="8"/>
      <c r="O295" s="8"/>
    </row>
    <row r="296" ht="14.25" customHeight="1">
      <c r="N296" s="8"/>
      <c r="O296" s="8"/>
    </row>
    <row r="297" ht="14.25" customHeight="1">
      <c r="N297" s="8"/>
      <c r="O297" s="8"/>
    </row>
    <row r="298" ht="14.25" customHeight="1">
      <c r="N298" s="8"/>
      <c r="O298" s="8"/>
    </row>
    <row r="299" ht="14.25" customHeight="1">
      <c r="N299" s="8"/>
      <c r="O299" s="8"/>
    </row>
    <row r="300" ht="14.25" customHeight="1">
      <c r="N300" s="8"/>
      <c r="O300" s="8"/>
    </row>
    <row r="301" ht="14.25" customHeight="1">
      <c r="N301" s="8"/>
      <c r="O301" s="8"/>
    </row>
    <row r="302" ht="14.25" customHeight="1">
      <c r="N302" s="8"/>
      <c r="O302" s="8"/>
    </row>
    <row r="303" ht="14.25" customHeight="1">
      <c r="N303" s="8"/>
      <c r="O303" s="8"/>
    </row>
    <row r="304" ht="14.25" customHeight="1">
      <c r="N304" s="8"/>
      <c r="O304" s="8"/>
    </row>
    <row r="305" ht="14.25" customHeight="1">
      <c r="N305" s="8"/>
      <c r="O305" s="8"/>
    </row>
    <row r="306" ht="14.25" customHeight="1">
      <c r="N306" s="8"/>
      <c r="O306" s="8"/>
    </row>
    <row r="307" ht="14.25" customHeight="1">
      <c r="N307" s="8"/>
      <c r="O307" s="8"/>
    </row>
    <row r="308" ht="14.25" customHeight="1">
      <c r="N308" s="8"/>
      <c r="O308" s="8"/>
    </row>
    <row r="309" ht="14.25" customHeight="1">
      <c r="N309" s="8"/>
      <c r="O309" s="8"/>
    </row>
    <row r="310" ht="14.25" customHeight="1">
      <c r="N310" s="8"/>
      <c r="O310" s="8"/>
    </row>
    <row r="311" ht="14.25" customHeight="1">
      <c r="N311" s="8"/>
      <c r="O311" s="8"/>
    </row>
    <row r="312" ht="14.25" customHeight="1">
      <c r="N312" s="8"/>
      <c r="O312" s="8"/>
    </row>
    <row r="313" ht="14.25" customHeight="1">
      <c r="N313" s="8"/>
      <c r="O313" s="8"/>
    </row>
    <row r="314" ht="14.25" customHeight="1">
      <c r="N314" s="8"/>
      <c r="O314" s="8"/>
    </row>
    <row r="315" ht="14.25" customHeight="1">
      <c r="N315" s="8"/>
      <c r="O315" s="8"/>
    </row>
    <row r="316" ht="14.25" customHeight="1">
      <c r="N316" s="8"/>
      <c r="O316" s="8"/>
    </row>
    <row r="317" ht="14.25" customHeight="1">
      <c r="N317" s="8"/>
      <c r="O317" s="8"/>
    </row>
    <row r="318" ht="14.25" customHeight="1">
      <c r="N318" s="8"/>
      <c r="O318" s="8"/>
    </row>
    <row r="319" ht="14.25" customHeight="1">
      <c r="N319" s="8"/>
      <c r="O319" s="8"/>
    </row>
    <row r="320" ht="14.25" customHeight="1">
      <c r="N320" s="8"/>
      <c r="O320" s="8"/>
    </row>
    <row r="321" ht="14.25" customHeight="1">
      <c r="N321" s="8"/>
      <c r="O321" s="8"/>
    </row>
    <row r="322" ht="14.25" customHeight="1">
      <c r="N322" s="8"/>
      <c r="O322" s="8"/>
    </row>
    <row r="323" ht="14.25" customHeight="1">
      <c r="N323" s="8"/>
      <c r="O323" s="8"/>
    </row>
    <row r="324" ht="14.25" customHeight="1">
      <c r="N324" s="8"/>
      <c r="O324" s="8"/>
    </row>
    <row r="325" ht="14.25" customHeight="1">
      <c r="N325" s="8"/>
      <c r="O325" s="8"/>
    </row>
    <row r="326" ht="14.25" customHeight="1">
      <c r="N326" s="8"/>
      <c r="O326" s="8"/>
    </row>
    <row r="327" ht="14.25" customHeight="1">
      <c r="N327" s="8"/>
      <c r="O327" s="8"/>
    </row>
    <row r="328" ht="14.25" customHeight="1">
      <c r="N328" s="8"/>
      <c r="O328" s="8"/>
    </row>
    <row r="329" ht="14.25" customHeight="1">
      <c r="N329" s="8"/>
      <c r="O329" s="8"/>
    </row>
    <row r="330" ht="14.25" customHeight="1">
      <c r="N330" s="8"/>
      <c r="O330" s="8"/>
    </row>
    <row r="331" ht="14.25" customHeight="1">
      <c r="N331" s="8"/>
      <c r="O331" s="8"/>
    </row>
    <row r="332" ht="14.25" customHeight="1">
      <c r="N332" s="8"/>
      <c r="O332" s="8"/>
    </row>
    <row r="333" ht="14.25" customHeight="1">
      <c r="N333" s="8"/>
      <c r="O333" s="8"/>
    </row>
    <row r="334" ht="14.25" customHeight="1">
      <c r="N334" s="8"/>
      <c r="O334" s="8"/>
    </row>
    <row r="335" ht="14.25" customHeight="1">
      <c r="N335" s="8"/>
      <c r="O335" s="8"/>
    </row>
    <row r="336" ht="14.25" customHeight="1">
      <c r="N336" s="8"/>
      <c r="O336" s="8"/>
    </row>
    <row r="337" ht="14.25" customHeight="1">
      <c r="N337" s="8"/>
      <c r="O337" s="8"/>
    </row>
    <row r="338" ht="14.25" customHeight="1">
      <c r="N338" s="8"/>
      <c r="O338" s="8"/>
    </row>
    <row r="339" ht="14.25" customHeight="1">
      <c r="N339" s="8"/>
      <c r="O339" s="8"/>
    </row>
    <row r="340" ht="14.25" customHeight="1">
      <c r="N340" s="8"/>
      <c r="O340" s="8"/>
    </row>
    <row r="341" ht="14.25" customHeight="1">
      <c r="N341" s="8"/>
      <c r="O341" s="8"/>
    </row>
    <row r="342" ht="14.25" customHeight="1">
      <c r="N342" s="8"/>
      <c r="O342" s="8"/>
    </row>
    <row r="343" ht="14.25" customHeight="1">
      <c r="N343" s="8"/>
      <c r="O343" s="8"/>
    </row>
    <row r="344" ht="14.25" customHeight="1">
      <c r="N344" s="8"/>
      <c r="O344" s="8"/>
    </row>
    <row r="345" ht="14.25" customHeight="1">
      <c r="N345" s="8"/>
      <c r="O345" s="8"/>
    </row>
    <row r="346" ht="14.25" customHeight="1">
      <c r="N346" s="8"/>
      <c r="O346" s="8"/>
    </row>
    <row r="347" ht="14.25" customHeight="1">
      <c r="N347" s="8"/>
      <c r="O347" s="8"/>
    </row>
    <row r="348" ht="14.25" customHeight="1">
      <c r="N348" s="8"/>
      <c r="O348" s="8"/>
    </row>
    <row r="349" ht="14.25" customHeight="1">
      <c r="N349" s="8"/>
      <c r="O349" s="8"/>
    </row>
    <row r="350" ht="14.25" customHeight="1">
      <c r="N350" s="8"/>
      <c r="O350" s="8"/>
    </row>
    <row r="351" ht="14.25" customHeight="1">
      <c r="N351" s="8"/>
      <c r="O351" s="8"/>
    </row>
    <row r="352" ht="14.25" customHeight="1">
      <c r="N352" s="8"/>
      <c r="O352" s="8"/>
    </row>
    <row r="353" ht="14.25" customHeight="1">
      <c r="N353" s="8"/>
      <c r="O353" s="8"/>
    </row>
    <row r="354" ht="14.25" customHeight="1">
      <c r="N354" s="8"/>
      <c r="O354" s="8"/>
    </row>
    <row r="355" ht="14.25" customHeight="1">
      <c r="N355" s="8"/>
      <c r="O355" s="8"/>
    </row>
    <row r="356" ht="14.25" customHeight="1">
      <c r="N356" s="8"/>
      <c r="O356" s="8"/>
    </row>
    <row r="357" ht="14.25" customHeight="1">
      <c r="N357" s="8"/>
      <c r="O357" s="8"/>
    </row>
    <row r="358" ht="14.25" customHeight="1">
      <c r="N358" s="8"/>
      <c r="O358" s="8"/>
    </row>
    <row r="359" ht="14.25" customHeight="1">
      <c r="N359" s="8"/>
      <c r="O359" s="8"/>
    </row>
    <row r="360" ht="14.25" customHeight="1">
      <c r="N360" s="8"/>
      <c r="O360" s="8"/>
    </row>
    <row r="361" ht="14.25" customHeight="1">
      <c r="N361" s="8"/>
      <c r="O361" s="8"/>
    </row>
    <row r="362" ht="14.25" customHeight="1">
      <c r="N362" s="8"/>
      <c r="O362" s="8"/>
    </row>
    <row r="363" ht="14.25" customHeight="1">
      <c r="N363" s="8"/>
      <c r="O363" s="8"/>
    </row>
    <row r="364" ht="14.25" customHeight="1">
      <c r="N364" s="8"/>
      <c r="O364" s="8"/>
    </row>
    <row r="365" ht="14.25" customHeight="1">
      <c r="N365" s="8"/>
      <c r="O365" s="8"/>
    </row>
    <row r="366" ht="14.25" customHeight="1">
      <c r="N366" s="8"/>
      <c r="O366" s="8"/>
    </row>
    <row r="367" ht="14.25" customHeight="1">
      <c r="N367" s="8"/>
      <c r="O367" s="8"/>
    </row>
    <row r="368" ht="14.25" customHeight="1">
      <c r="N368" s="8"/>
      <c r="O368" s="8"/>
    </row>
    <row r="369" ht="14.25" customHeight="1">
      <c r="N369" s="8"/>
      <c r="O369" s="8"/>
    </row>
    <row r="370" ht="14.25" customHeight="1">
      <c r="N370" s="8"/>
      <c r="O370" s="8"/>
    </row>
    <row r="371" ht="14.25" customHeight="1">
      <c r="N371" s="8"/>
      <c r="O371" s="8"/>
    </row>
    <row r="372" ht="14.25" customHeight="1">
      <c r="N372" s="8"/>
      <c r="O372" s="8"/>
    </row>
    <row r="373" ht="14.25" customHeight="1">
      <c r="N373" s="8"/>
      <c r="O373" s="8"/>
    </row>
    <row r="374" ht="14.25" customHeight="1">
      <c r="N374" s="8"/>
      <c r="O374" s="8"/>
    </row>
    <row r="375" ht="14.25" customHeight="1">
      <c r="N375" s="8"/>
      <c r="O375" s="8"/>
    </row>
    <row r="376" ht="14.25" customHeight="1">
      <c r="N376" s="8"/>
      <c r="O376" s="8"/>
    </row>
    <row r="377" ht="14.25" customHeight="1">
      <c r="N377" s="8"/>
      <c r="O377" s="8"/>
    </row>
    <row r="378" ht="14.25" customHeight="1">
      <c r="N378" s="8"/>
      <c r="O378" s="8"/>
    </row>
    <row r="379" ht="14.25" customHeight="1">
      <c r="N379" s="8"/>
      <c r="O379" s="8"/>
    </row>
    <row r="380" ht="14.25" customHeight="1">
      <c r="N380" s="8"/>
      <c r="O380" s="8"/>
    </row>
    <row r="381" ht="14.25" customHeight="1">
      <c r="N381" s="8"/>
      <c r="O381" s="8"/>
    </row>
    <row r="382" ht="14.25" customHeight="1">
      <c r="N382" s="8"/>
      <c r="O382" s="8"/>
    </row>
    <row r="383" ht="14.25" customHeight="1">
      <c r="N383" s="8"/>
      <c r="O383" s="8"/>
    </row>
    <row r="384" ht="14.25" customHeight="1">
      <c r="N384" s="8"/>
      <c r="O384" s="8"/>
    </row>
    <row r="385" ht="14.25" customHeight="1">
      <c r="N385" s="8"/>
      <c r="O385" s="8"/>
    </row>
    <row r="386" ht="14.25" customHeight="1">
      <c r="N386" s="8"/>
      <c r="O386" s="8"/>
    </row>
    <row r="387" ht="14.25" customHeight="1">
      <c r="N387" s="8"/>
      <c r="O387" s="8"/>
    </row>
    <row r="388" ht="14.25" customHeight="1">
      <c r="N388" s="8"/>
      <c r="O388" s="8"/>
    </row>
    <row r="389" ht="14.25" customHeight="1">
      <c r="N389" s="8"/>
      <c r="O389" s="8"/>
    </row>
    <row r="390" ht="14.25" customHeight="1">
      <c r="N390" s="8"/>
      <c r="O390" s="8"/>
    </row>
    <row r="391" ht="14.25" customHeight="1">
      <c r="N391" s="8"/>
      <c r="O391" s="8"/>
    </row>
    <row r="392" ht="14.25" customHeight="1">
      <c r="N392" s="8"/>
      <c r="O392" s="8"/>
    </row>
    <row r="393" ht="14.25" customHeight="1">
      <c r="N393" s="8"/>
      <c r="O393" s="8"/>
    </row>
    <row r="394" ht="14.25" customHeight="1">
      <c r="N394" s="8"/>
      <c r="O394" s="8"/>
    </row>
    <row r="395" ht="14.25" customHeight="1">
      <c r="N395" s="8"/>
      <c r="O395" s="8"/>
    </row>
    <row r="396" ht="14.25" customHeight="1">
      <c r="N396" s="8"/>
      <c r="O396" s="8"/>
    </row>
    <row r="397" ht="14.25" customHeight="1">
      <c r="N397" s="8"/>
      <c r="O397" s="8"/>
    </row>
    <row r="398" ht="14.25" customHeight="1">
      <c r="N398" s="8"/>
      <c r="O398" s="8"/>
    </row>
    <row r="399" ht="14.25" customHeight="1">
      <c r="N399" s="8"/>
      <c r="O399" s="8"/>
    </row>
    <row r="400" ht="14.25" customHeight="1">
      <c r="N400" s="8"/>
      <c r="O400" s="8"/>
    </row>
    <row r="401" ht="14.25" customHeight="1">
      <c r="N401" s="8"/>
      <c r="O401" s="8"/>
    </row>
    <row r="402" ht="14.25" customHeight="1">
      <c r="N402" s="8"/>
      <c r="O402" s="8"/>
    </row>
    <row r="403" ht="14.25" customHeight="1">
      <c r="N403" s="8"/>
      <c r="O403" s="8"/>
    </row>
    <row r="404" ht="14.25" customHeight="1">
      <c r="N404" s="8"/>
      <c r="O404" s="8"/>
    </row>
    <row r="405" ht="14.25" customHeight="1">
      <c r="N405" s="8"/>
      <c r="O405" s="8"/>
    </row>
    <row r="406" ht="14.25" customHeight="1">
      <c r="N406" s="8"/>
      <c r="O406" s="8"/>
    </row>
    <row r="407" ht="14.25" customHeight="1">
      <c r="N407" s="8"/>
      <c r="O407" s="8"/>
    </row>
    <row r="408" ht="14.25" customHeight="1">
      <c r="N408" s="8"/>
      <c r="O408" s="8"/>
    </row>
    <row r="409" ht="14.25" customHeight="1">
      <c r="N409" s="8"/>
      <c r="O409" s="8"/>
    </row>
    <row r="410" ht="14.25" customHeight="1">
      <c r="N410" s="8"/>
      <c r="O410" s="8"/>
    </row>
    <row r="411" ht="14.25" customHeight="1">
      <c r="N411" s="8"/>
      <c r="O411" s="8"/>
    </row>
    <row r="412" ht="14.25" customHeight="1">
      <c r="N412" s="8"/>
      <c r="O412" s="8"/>
    </row>
    <row r="413" ht="14.25" customHeight="1">
      <c r="N413" s="8"/>
      <c r="O413" s="8"/>
    </row>
    <row r="414" ht="14.25" customHeight="1">
      <c r="N414" s="8"/>
      <c r="O414" s="8"/>
    </row>
    <row r="415" ht="14.25" customHeight="1">
      <c r="N415" s="8"/>
      <c r="O415" s="8"/>
    </row>
    <row r="416" ht="14.25" customHeight="1">
      <c r="N416" s="8"/>
      <c r="O416" s="8"/>
    </row>
    <row r="417" ht="14.25" customHeight="1">
      <c r="N417" s="8"/>
      <c r="O417" s="8"/>
    </row>
    <row r="418" ht="14.25" customHeight="1">
      <c r="N418" s="8"/>
      <c r="O418" s="8"/>
    </row>
    <row r="419" ht="14.25" customHeight="1">
      <c r="N419" s="8"/>
      <c r="O419" s="8"/>
    </row>
    <row r="420" ht="14.25" customHeight="1">
      <c r="N420" s="8"/>
      <c r="O420" s="8"/>
    </row>
    <row r="421" ht="14.25" customHeight="1">
      <c r="N421" s="8"/>
      <c r="O421" s="8"/>
    </row>
    <row r="422" ht="14.25" customHeight="1">
      <c r="N422" s="8"/>
      <c r="O422" s="8"/>
    </row>
    <row r="423" ht="14.25" customHeight="1">
      <c r="N423" s="8"/>
      <c r="O423" s="8"/>
    </row>
    <row r="424" ht="14.25" customHeight="1">
      <c r="N424" s="8"/>
      <c r="O424" s="8"/>
    </row>
    <row r="425" ht="14.25" customHeight="1">
      <c r="N425" s="8"/>
      <c r="O425" s="8"/>
    </row>
    <row r="426" ht="14.25" customHeight="1">
      <c r="N426" s="8"/>
      <c r="O426" s="8"/>
    </row>
    <row r="427" ht="14.25" customHeight="1">
      <c r="N427" s="8"/>
      <c r="O427" s="8"/>
    </row>
    <row r="428" ht="14.25" customHeight="1">
      <c r="N428" s="8"/>
      <c r="O428" s="8"/>
    </row>
    <row r="429" ht="14.25" customHeight="1">
      <c r="N429" s="8"/>
      <c r="O429" s="8"/>
    </row>
    <row r="430" ht="14.25" customHeight="1">
      <c r="N430" s="8"/>
      <c r="O430" s="8"/>
    </row>
    <row r="431" ht="14.25" customHeight="1">
      <c r="N431" s="8"/>
      <c r="O431" s="8"/>
    </row>
    <row r="432" ht="14.25" customHeight="1">
      <c r="N432" s="8"/>
      <c r="O432" s="8"/>
    </row>
    <row r="433" ht="14.25" customHeight="1">
      <c r="N433" s="8"/>
      <c r="O433" s="8"/>
    </row>
    <row r="434" ht="14.25" customHeight="1">
      <c r="N434" s="8"/>
      <c r="O434" s="8"/>
    </row>
    <row r="435" ht="14.25" customHeight="1">
      <c r="N435" s="8"/>
      <c r="O435" s="8"/>
    </row>
    <row r="436" ht="14.25" customHeight="1">
      <c r="N436" s="8"/>
      <c r="O436" s="8"/>
    </row>
    <row r="437" ht="14.25" customHeight="1">
      <c r="N437" s="8"/>
      <c r="O437" s="8"/>
    </row>
    <row r="438" ht="14.25" customHeight="1">
      <c r="N438" s="8"/>
      <c r="O438" s="8"/>
    </row>
    <row r="439" ht="14.25" customHeight="1">
      <c r="N439" s="8"/>
      <c r="O439" s="8"/>
    </row>
    <row r="440" ht="14.25" customHeight="1">
      <c r="N440" s="8"/>
      <c r="O440" s="8"/>
    </row>
    <row r="441" ht="14.25" customHeight="1">
      <c r="N441" s="8"/>
      <c r="O441" s="8"/>
    </row>
    <row r="442" ht="14.25" customHeight="1">
      <c r="N442" s="8"/>
      <c r="O442" s="8"/>
    </row>
    <row r="443" ht="14.25" customHeight="1">
      <c r="N443" s="8"/>
      <c r="O443" s="8"/>
    </row>
    <row r="444" ht="14.25" customHeight="1">
      <c r="N444" s="8"/>
      <c r="O444" s="8"/>
    </row>
    <row r="445" ht="14.25" customHeight="1">
      <c r="N445" s="8"/>
      <c r="O445" s="8"/>
    </row>
    <row r="446" ht="14.25" customHeight="1">
      <c r="N446" s="8"/>
      <c r="O446" s="8"/>
    </row>
    <row r="447" ht="14.25" customHeight="1">
      <c r="N447" s="8"/>
      <c r="O447" s="8"/>
    </row>
    <row r="448" ht="14.25" customHeight="1">
      <c r="N448" s="8"/>
      <c r="O448" s="8"/>
    </row>
    <row r="449" ht="14.25" customHeight="1">
      <c r="N449" s="8"/>
      <c r="O449" s="8"/>
    </row>
    <row r="450" ht="14.25" customHeight="1">
      <c r="N450" s="8"/>
      <c r="O450" s="8"/>
    </row>
    <row r="451" ht="14.25" customHeight="1">
      <c r="N451" s="8"/>
      <c r="O451" s="8"/>
    </row>
    <row r="452" ht="14.25" customHeight="1">
      <c r="N452" s="8"/>
      <c r="O452" s="8"/>
    </row>
    <row r="453" ht="14.25" customHeight="1">
      <c r="N453" s="8"/>
      <c r="O453" s="8"/>
    </row>
    <row r="454" ht="14.25" customHeight="1">
      <c r="N454" s="8"/>
      <c r="O454" s="8"/>
    </row>
    <row r="455" ht="14.25" customHeight="1">
      <c r="N455" s="8"/>
      <c r="O455" s="8"/>
    </row>
    <row r="456" ht="14.25" customHeight="1">
      <c r="N456" s="8"/>
      <c r="O456" s="8"/>
    </row>
    <row r="457" ht="14.25" customHeight="1">
      <c r="N457" s="8"/>
      <c r="O457" s="8"/>
    </row>
    <row r="458" ht="14.25" customHeight="1">
      <c r="N458" s="8"/>
      <c r="O458" s="8"/>
    </row>
    <row r="459" ht="14.25" customHeight="1">
      <c r="N459" s="8"/>
      <c r="O459" s="8"/>
    </row>
    <row r="460" ht="14.25" customHeight="1">
      <c r="N460" s="8"/>
      <c r="O460" s="8"/>
    </row>
    <row r="461" ht="14.25" customHeight="1">
      <c r="N461" s="8"/>
      <c r="O461" s="8"/>
    </row>
    <row r="462" ht="14.25" customHeight="1">
      <c r="N462" s="8"/>
      <c r="O462" s="8"/>
    </row>
    <row r="463" ht="14.25" customHeight="1">
      <c r="N463" s="8"/>
      <c r="O463" s="8"/>
    </row>
    <row r="464" ht="14.25" customHeight="1">
      <c r="N464" s="8"/>
      <c r="O464" s="8"/>
    </row>
    <row r="465" ht="14.25" customHeight="1">
      <c r="N465" s="8"/>
      <c r="O465" s="8"/>
    </row>
    <row r="466" ht="14.25" customHeight="1">
      <c r="N466" s="8"/>
      <c r="O466" s="8"/>
    </row>
    <row r="467" ht="14.25" customHeight="1">
      <c r="N467" s="8"/>
      <c r="O467" s="8"/>
    </row>
    <row r="468" ht="14.25" customHeight="1">
      <c r="N468" s="8"/>
      <c r="O468" s="8"/>
    </row>
    <row r="469" ht="14.25" customHeight="1">
      <c r="N469" s="8"/>
      <c r="O469" s="8"/>
    </row>
    <row r="470" ht="14.25" customHeight="1">
      <c r="N470" s="8"/>
      <c r="O470" s="8"/>
    </row>
    <row r="471" ht="14.25" customHeight="1">
      <c r="N471" s="8"/>
      <c r="O471" s="8"/>
    </row>
    <row r="472" ht="14.25" customHeight="1">
      <c r="N472" s="8"/>
      <c r="O472" s="8"/>
    </row>
    <row r="473" ht="14.25" customHeight="1">
      <c r="N473" s="8"/>
      <c r="O473" s="8"/>
    </row>
    <row r="474" ht="14.25" customHeight="1">
      <c r="N474" s="8"/>
      <c r="O474" s="8"/>
    </row>
    <row r="475" ht="14.25" customHeight="1">
      <c r="N475" s="8"/>
      <c r="O475" s="8"/>
    </row>
    <row r="476" ht="14.25" customHeight="1">
      <c r="N476" s="8"/>
      <c r="O476" s="8"/>
    </row>
    <row r="477" ht="14.25" customHeight="1">
      <c r="N477" s="8"/>
      <c r="O477" s="8"/>
    </row>
    <row r="478" ht="14.25" customHeight="1">
      <c r="N478" s="8"/>
      <c r="O478" s="8"/>
    </row>
    <row r="479" ht="14.25" customHeight="1">
      <c r="N479" s="8"/>
      <c r="O479" s="8"/>
    </row>
    <row r="480" ht="14.25" customHeight="1">
      <c r="N480" s="8"/>
      <c r="O480" s="8"/>
    </row>
    <row r="481" ht="14.25" customHeight="1">
      <c r="N481" s="8"/>
      <c r="O481" s="8"/>
    </row>
    <row r="482" ht="14.25" customHeight="1">
      <c r="N482" s="8"/>
      <c r="O482" s="8"/>
    </row>
    <row r="483" ht="14.25" customHeight="1">
      <c r="N483" s="8"/>
      <c r="O483" s="8"/>
    </row>
    <row r="484" ht="14.25" customHeight="1">
      <c r="N484" s="8"/>
      <c r="O484" s="8"/>
    </row>
    <row r="485" ht="14.25" customHeight="1">
      <c r="N485" s="8"/>
      <c r="O485" s="8"/>
    </row>
    <row r="486" ht="14.25" customHeight="1">
      <c r="N486" s="8"/>
      <c r="O486" s="8"/>
    </row>
    <row r="487" ht="14.25" customHeight="1">
      <c r="N487" s="8"/>
      <c r="O487" s="8"/>
    </row>
    <row r="488" ht="14.25" customHeight="1">
      <c r="N488" s="8"/>
      <c r="O488" s="8"/>
    </row>
    <row r="489" ht="14.25" customHeight="1">
      <c r="N489" s="8"/>
      <c r="O489" s="8"/>
    </row>
    <row r="490" ht="14.25" customHeight="1">
      <c r="N490" s="8"/>
      <c r="O490" s="8"/>
    </row>
    <row r="491" ht="14.25" customHeight="1">
      <c r="N491" s="8"/>
      <c r="O491" s="8"/>
    </row>
    <row r="492" ht="14.25" customHeight="1">
      <c r="N492" s="8"/>
      <c r="O492" s="8"/>
    </row>
    <row r="493" ht="14.25" customHeight="1">
      <c r="N493" s="8"/>
      <c r="O493" s="8"/>
    </row>
    <row r="494" ht="14.25" customHeight="1">
      <c r="N494" s="8"/>
      <c r="O494" s="8"/>
    </row>
    <row r="495" ht="14.25" customHeight="1">
      <c r="N495" s="8"/>
      <c r="O495" s="8"/>
    </row>
    <row r="496" ht="14.25" customHeight="1">
      <c r="N496" s="8"/>
      <c r="O496" s="8"/>
    </row>
    <row r="497" ht="14.25" customHeight="1">
      <c r="N497" s="8"/>
      <c r="O497" s="8"/>
    </row>
    <row r="498" ht="14.25" customHeight="1">
      <c r="N498" s="8"/>
      <c r="O498" s="8"/>
    </row>
    <row r="499" ht="14.25" customHeight="1">
      <c r="N499" s="8"/>
      <c r="O499" s="8"/>
    </row>
    <row r="500" ht="14.25" customHeight="1">
      <c r="N500" s="8"/>
      <c r="O500" s="8"/>
    </row>
    <row r="501" ht="14.25" customHeight="1">
      <c r="N501" s="8"/>
      <c r="O501" s="8"/>
    </row>
    <row r="502" ht="14.25" customHeight="1">
      <c r="N502" s="8"/>
      <c r="O502" s="8"/>
    </row>
    <row r="503" ht="14.25" customHeight="1">
      <c r="N503" s="8"/>
      <c r="O503" s="8"/>
    </row>
    <row r="504" ht="14.25" customHeight="1">
      <c r="N504" s="8"/>
      <c r="O504" s="8"/>
    </row>
    <row r="505" ht="14.25" customHeight="1">
      <c r="N505" s="8"/>
      <c r="O505" s="8"/>
    </row>
    <row r="506" ht="14.25" customHeight="1">
      <c r="N506" s="8"/>
      <c r="O506" s="8"/>
    </row>
    <row r="507" ht="14.25" customHeight="1">
      <c r="N507" s="8"/>
      <c r="O507" s="8"/>
    </row>
    <row r="508" ht="14.25" customHeight="1">
      <c r="N508" s="8"/>
      <c r="O508" s="8"/>
    </row>
    <row r="509" ht="14.25" customHeight="1">
      <c r="N509" s="8"/>
      <c r="O509" s="8"/>
    </row>
    <row r="510" ht="14.25" customHeight="1">
      <c r="N510" s="8"/>
      <c r="O510" s="8"/>
    </row>
    <row r="511" ht="14.25" customHeight="1">
      <c r="N511" s="8"/>
      <c r="O511" s="8"/>
    </row>
    <row r="512" ht="14.25" customHeight="1">
      <c r="N512" s="8"/>
      <c r="O512" s="8"/>
    </row>
    <row r="513" ht="14.25" customHeight="1">
      <c r="N513" s="8"/>
      <c r="O513" s="8"/>
    </row>
    <row r="514" ht="14.25" customHeight="1">
      <c r="N514" s="8"/>
      <c r="O514" s="8"/>
    </row>
    <row r="515" ht="14.25" customHeight="1">
      <c r="N515" s="8"/>
      <c r="O515" s="8"/>
    </row>
    <row r="516" ht="14.25" customHeight="1">
      <c r="N516" s="8"/>
      <c r="O516" s="8"/>
    </row>
    <row r="517" ht="14.25" customHeight="1">
      <c r="N517" s="8"/>
      <c r="O517" s="8"/>
    </row>
    <row r="518" ht="14.25" customHeight="1">
      <c r="N518" s="8"/>
      <c r="O518" s="8"/>
    </row>
    <row r="519" ht="14.25" customHeight="1">
      <c r="N519" s="8"/>
      <c r="O519" s="8"/>
    </row>
    <row r="520" ht="14.25" customHeight="1">
      <c r="N520" s="8"/>
      <c r="O520" s="8"/>
    </row>
    <row r="521" ht="14.25" customHeight="1">
      <c r="N521" s="8"/>
      <c r="O521" s="8"/>
    </row>
    <row r="522" ht="14.25" customHeight="1">
      <c r="N522" s="8"/>
      <c r="O522" s="8"/>
    </row>
    <row r="523" ht="14.25" customHeight="1">
      <c r="N523" s="8"/>
      <c r="O523" s="8"/>
    </row>
    <row r="524" ht="14.25" customHeight="1">
      <c r="N524" s="8"/>
      <c r="O524" s="8"/>
    </row>
    <row r="525" ht="14.25" customHeight="1">
      <c r="N525" s="8"/>
      <c r="O525" s="8"/>
    </row>
    <row r="526" ht="14.25" customHeight="1">
      <c r="N526" s="8"/>
      <c r="O526" s="8"/>
    </row>
    <row r="527" ht="14.25" customHeight="1">
      <c r="N527" s="8"/>
      <c r="O527" s="8"/>
    </row>
    <row r="528" ht="14.25" customHeight="1">
      <c r="N528" s="8"/>
      <c r="O528" s="8"/>
    </row>
    <row r="529" ht="14.25" customHeight="1">
      <c r="N529" s="8"/>
      <c r="O529" s="8"/>
    </row>
    <row r="530" ht="14.25" customHeight="1">
      <c r="N530" s="8"/>
      <c r="O530" s="8"/>
    </row>
    <row r="531" ht="14.25" customHeight="1">
      <c r="N531" s="8"/>
      <c r="O531" s="8"/>
    </row>
    <row r="532" ht="14.25" customHeight="1">
      <c r="N532" s="8"/>
      <c r="O532" s="8"/>
    </row>
    <row r="533" ht="14.25" customHeight="1">
      <c r="N533" s="8"/>
      <c r="O533" s="8"/>
    </row>
    <row r="534" ht="14.25" customHeight="1">
      <c r="N534" s="8"/>
      <c r="O534" s="8"/>
    </row>
    <row r="535" ht="14.25" customHeight="1">
      <c r="N535" s="8"/>
      <c r="O535" s="8"/>
    </row>
    <row r="536" ht="14.25" customHeight="1">
      <c r="N536" s="8"/>
      <c r="O536" s="8"/>
    </row>
    <row r="537" ht="14.25" customHeight="1">
      <c r="N537" s="8"/>
      <c r="O537" s="8"/>
    </row>
    <row r="538" ht="14.25" customHeight="1">
      <c r="N538" s="8"/>
      <c r="O538" s="8"/>
    </row>
    <row r="539" ht="14.25" customHeight="1">
      <c r="N539" s="8"/>
      <c r="O539" s="8"/>
    </row>
    <row r="540" ht="14.25" customHeight="1">
      <c r="N540" s="8"/>
      <c r="O540" s="8"/>
    </row>
    <row r="541" ht="14.25" customHeight="1">
      <c r="N541" s="8"/>
      <c r="O541" s="8"/>
    </row>
    <row r="542" ht="14.25" customHeight="1">
      <c r="N542" s="8"/>
      <c r="O542" s="8"/>
    </row>
    <row r="543" ht="14.25" customHeight="1">
      <c r="N543" s="8"/>
      <c r="O543" s="8"/>
    </row>
    <row r="544" ht="14.25" customHeight="1">
      <c r="N544" s="8"/>
      <c r="O544" s="8"/>
    </row>
    <row r="545" ht="14.25" customHeight="1">
      <c r="N545" s="8"/>
      <c r="O545" s="8"/>
    </row>
    <row r="546" ht="14.25" customHeight="1">
      <c r="N546" s="8"/>
      <c r="O546" s="8"/>
    </row>
    <row r="547" ht="14.25" customHeight="1">
      <c r="N547" s="8"/>
      <c r="O547" s="8"/>
    </row>
    <row r="548" ht="14.25" customHeight="1">
      <c r="N548" s="8"/>
      <c r="O548" s="8"/>
    </row>
    <row r="549" ht="14.25" customHeight="1">
      <c r="N549" s="8"/>
      <c r="O549" s="8"/>
    </row>
    <row r="550" ht="14.25" customHeight="1">
      <c r="N550" s="8"/>
      <c r="O550" s="8"/>
    </row>
    <row r="551" ht="14.25" customHeight="1">
      <c r="N551" s="8"/>
      <c r="O551" s="8"/>
    </row>
    <row r="552" ht="14.25" customHeight="1">
      <c r="N552" s="8"/>
      <c r="O552" s="8"/>
    </row>
    <row r="553" ht="14.25" customHeight="1">
      <c r="N553" s="8"/>
      <c r="O553" s="8"/>
    </row>
    <row r="554" ht="14.25" customHeight="1">
      <c r="N554" s="8"/>
      <c r="O554" s="8"/>
    </row>
    <row r="555" ht="14.25" customHeight="1">
      <c r="N555" s="8"/>
      <c r="O555" s="8"/>
    </row>
    <row r="556" ht="14.25" customHeight="1">
      <c r="N556" s="8"/>
      <c r="O556" s="8"/>
    </row>
    <row r="557" ht="14.25" customHeight="1">
      <c r="N557" s="8"/>
      <c r="O557" s="8"/>
    </row>
    <row r="558" ht="14.25" customHeight="1">
      <c r="N558" s="8"/>
      <c r="O558" s="8"/>
    </row>
    <row r="559" ht="14.25" customHeight="1">
      <c r="N559" s="8"/>
      <c r="O559" s="8"/>
    </row>
    <row r="560" ht="14.25" customHeight="1">
      <c r="N560" s="8"/>
      <c r="O560" s="8"/>
    </row>
    <row r="561" ht="14.25" customHeight="1">
      <c r="N561" s="8"/>
      <c r="O561" s="8"/>
    </row>
    <row r="562" ht="14.25" customHeight="1">
      <c r="N562" s="8"/>
      <c r="O562" s="8"/>
    </row>
    <row r="563" ht="14.25" customHeight="1">
      <c r="N563" s="8"/>
      <c r="O563" s="8"/>
    </row>
    <row r="564" ht="14.25" customHeight="1">
      <c r="N564" s="8"/>
      <c r="O564" s="8"/>
    </row>
    <row r="565" ht="14.25" customHeight="1">
      <c r="N565" s="8"/>
      <c r="O565" s="8"/>
    </row>
    <row r="566" ht="14.25" customHeight="1">
      <c r="N566" s="8"/>
      <c r="O566" s="8"/>
    </row>
    <row r="567" ht="14.25" customHeight="1">
      <c r="N567" s="8"/>
      <c r="O567" s="8"/>
    </row>
    <row r="568" ht="14.25" customHeight="1">
      <c r="N568" s="8"/>
      <c r="O568" s="8"/>
    </row>
    <row r="569" ht="14.25" customHeight="1">
      <c r="N569" s="8"/>
      <c r="O569" s="8"/>
    </row>
    <row r="570" ht="14.25" customHeight="1">
      <c r="N570" s="8"/>
      <c r="O570" s="8"/>
    </row>
    <row r="571" ht="14.25" customHeight="1">
      <c r="N571" s="8"/>
      <c r="O571" s="8"/>
    </row>
    <row r="572" ht="14.25" customHeight="1">
      <c r="N572" s="8"/>
      <c r="O572" s="8"/>
    </row>
    <row r="573" ht="14.25" customHeight="1">
      <c r="N573" s="8"/>
      <c r="O573" s="8"/>
    </row>
    <row r="574" ht="14.25" customHeight="1">
      <c r="N574" s="8"/>
      <c r="O574" s="8"/>
    </row>
    <row r="575" ht="14.25" customHeight="1">
      <c r="N575" s="8"/>
      <c r="O575" s="8"/>
    </row>
    <row r="576" ht="14.25" customHeight="1">
      <c r="N576" s="8"/>
      <c r="O576" s="8"/>
    </row>
    <row r="577" ht="14.25" customHeight="1">
      <c r="N577" s="8"/>
      <c r="O577" s="8"/>
    </row>
    <row r="578" ht="14.25" customHeight="1">
      <c r="N578" s="8"/>
      <c r="O578" s="8"/>
    </row>
    <row r="579" ht="14.25" customHeight="1">
      <c r="N579" s="8"/>
      <c r="O579" s="8"/>
    </row>
    <row r="580" ht="14.25" customHeight="1">
      <c r="N580" s="8"/>
      <c r="O580" s="8"/>
    </row>
    <row r="581" ht="14.25" customHeight="1">
      <c r="N581" s="8"/>
      <c r="O581" s="8"/>
    </row>
    <row r="582" ht="14.25" customHeight="1">
      <c r="N582" s="8"/>
      <c r="O582" s="8"/>
    </row>
    <row r="583" ht="14.25" customHeight="1">
      <c r="N583" s="8"/>
      <c r="O583" s="8"/>
    </row>
    <row r="584" ht="14.25" customHeight="1">
      <c r="N584" s="8"/>
      <c r="O584" s="8"/>
    </row>
    <row r="585" ht="14.25" customHeight="1">
      <c r="N585" s="8"/>
      <c r="O585" s="8"/>
    </row>
    <row r="586" ht="14.25" customHeight="1">
      <c r="N586" s="8"/>
      <c r="O586" s="8"/>
    </row>
    <row r="587" ht="14.25" customHeight="1">
      <c r="N587" s="8"/>
      <c r="O587" s="8"/>
    </row>
    <row r="588" ht="14.25" customHeight="1">
      <c r="N588" s="8"/>
      <c r="O588" s="8"/>
    </row>
    <row r="589" ht="14.25" customHeight="1">
      <c r="N589" s="8"/>
      <c r="O589" s="8"/>
    </row>
    <row r="590" ht="14.25" customHeight="1">
      <c r="N590" s="8"/>
      <c r="O590" s="8"/>
    </row>
    <row r="591" ht="14.25" customHeight="1">
      <c r="N591" s="8"/>
      <c r="O591" s="8"/>
    </row>
    <row r="592" ht="14.25" customHeight="1">
      <c r="N592" s="8"/>
      <c r="O592" s="8"/>
    </row>
    <row r="593" ht="14.25" customHeight="1">
      <c r="N593" s="8"/>
      <c r="O593" s="8"/>
    </row>
    <row r="594" ht="14.25" customHeight="1">
      <c r="N594" s="8"/>
      <c r="O594" s="8"/>
    </row>
    <row r="595" ht="14.25" customHeight="1">
      <c r="N595" s="8"/>
      <c r="O595" s="8"/>
    </row>
    <row r="596" ht="14.25" customHeight="1">
      <c r="N596" s="8"/>
      <c r="O596" s="8"/>
    </row>
    <row r="597" ht="14.25" customHeight="1">
      <c r="N597" s="8"/>
      <c r="O597" s="8"/>
    </row>
    <row r="598" ht="14.25" customHeight="1">
      <c r="N598" s="8"/>
      <c r="O598" s="8"/>
    </row>
    <row r="599" ht="14.25" customHeight="1">
      <c r="N599" s="8"/>
      <c r="O599" s="8"/>
    </row>
    <row r="600" ht="14.25" customHeight="1">
      <c r="N600" s="8"/>
      <c r="O600" s="8"/>
    </row>
    <row r="601" ht="14.25" customHeight="1">
      <c r="N601" s="8"/>
      <c r="O601" s="8"/>
    </row>
    <row r="602" ht="14.25" customHeight="1">
      <c r="N602" s="8"/>
      <c r="O602" s="8"/>
    </row>
    <row r="603" ht="14.25" customHeight="1">
      <c r="N603" s="8"/>
      <c r="O603" s="8"/>
    </row>
    <row r="604" ht="14.25" customHeight="1">
      <c r="N604" s="8"/>
      <c r="O604" s="8"/>
    </row>
    <row r="605" ht="14.25" customHeight="1">
      <c r="N605" s="8"/>
      <c r="O605" s="8"/>
    </row>
    <row r="606" ht="14.25" customHeight="1">
      <c r="N606" s="8"/>
      <c r="O606" s="8"/>
    </row>
    <row r="607" ht="14.25" customHeight="1">
      <c r="N607" s="8"/>
      <c r="O607" s="8"/>
    </row>
    <row r="608" ht="14.25" customHeight="1">
      <c r="N608" s="8"/>
      <c r="O608" s="8"/>
    </row>
    <row r="609" ht="14.25" customHeight="1">
      <c r="N609" s="8"/>
      <c r="O609" s="8"/>
    </row>
    <row r="610" ht="14.25" customHeight="1">
      <c r="N610" s="8"/>
      <c r="O610" s="8"/>
    </row>
    <row r="611" ht="14.25" customHeight="1">
      <c r="N611" s="8"/>
      <c r="O611" s="8"/>
    </row>
    <row r="612" ht="14.25" customHeight="1">
      <c r="N612" s="8"/>
      <c r="O612" s="8"/>
    </row>
    <row r="613" ht="14.25" customHeight="1">
      <c r="N613" s="8"/>
      <c r="O613" s="8"/>
    </row>
    <row r="614" ht="14.25" customHeight="1">
      <c r="N614" s="8"/>
      <c r="O614" s="8"/>
    </row>
    <row r="615" ht="14.25" customHeight="1">
      <c r="N615" s="8"/>
      <c r="O615" s="8"/>
    </row>
    <row r="616" ht="14.25" customHeight="1">
      <c r="N616" s="8"/>
      <c r="O616" s="8"/>
    </row>
    <row r="617" ht="14.25" customHeight="1">
      <c r="N617" s="8"/>
      <c r="O617" s="8"/>
    </row>
    <row r="618" ht="14.25" customHeight="1">
      <c r="N618" s="8"/>
      <c r="O618" s="8"/>
    </row>
    <row r="619" ht="14.25" customHeight="1">
      <c r="N619" s="8"/>
      <c r="O619" s="8"/>
    </row>
    <row r="620" ht="14.25" customHeight="1">
      <c r="N620" s="8"/>
      <c r="O620" s="8"/>
    </row>
    <row r="621" ht="14.25" customHeight="1">
      <c r="N621" s="8"/>
      <c r="O621" s="8"/>
    </row>
    <row r="622" ht="14.25" customHeight="1">
      <c r="N622" s="8"/>
      <c r="O622" s="8"/>
    </row>
    <row r="623" ht="14.25" customHeight="1">
      <c r="N623" s="8"/>
      <c r="O623" s="8"/>
    </row>
    <row r="624" ht="14.25" customHeight="1">
      <c r="N624" s="8"/>
      <c r="O624" s="8"/>
    </row>
    <row r="625" ht="14.25" customHeight="1">
      <c r="N625" s="8"/>
      <c r="O625" s="8"/>
    </row>
    <row r="626" ht="14.25" customHeight="1">
      <c r="N626" s="8"/>
      <c r="O626" s="8"/>
    </row>
    <row r="627" ht="14.25" customHeight="1">
      <c r="N627" s="8"/>
      <c r="O627" s="8"/>
    </row>
    <row r="628" ht="14.25" customHeight="1">
      <c r="N628" s="8"/>
      <c r="O628" s="8"/>
    </row>
    <row r="629" ht="14.25" customHeight="1">
      <c r="N629" s="8"/>
      <c r="O629" s="8"/>
    </row>
    <row r="630" ht="14.25" customHeight="1">
      <c r="N630" s="8"/>
      <c r="O630" s="8"/>
    </row>
    <row r="631" ht="14.25" customHeight="1">
      <c r="N631" s="8"/>
      <c r="O631" s="8"/>
    </row>
    <row r="632" ht="14.25" customHeight="1">
      <c r="N632" s="8"/>
      <c r="O632" s="8"/>
    </row>
    <row r="633" ht="14.25" customHeight="1">
      <c r="N633" s="8"/>
      <c r="O633" s="8"/>
    </row>
    <row r="634" ht="14.25" customHeight="1">
      <c r="N634" s="8"/>
      <c r="O634" s="8"/>
    </row>
    <row r="635" ht="14.25" customHeight="1">
      <c r="N635" s="8"/>
      <c r="O635" s="8"/>
    </row>
    <row r="636" ht="14.25" customHeight="1">
      <c r="N636" s="8"/>
      <c r="O636" s="8"/>
    </row>
    <row r="637" ht="14.25" customHeight="1">
      <c r="N637" s="8"/>
      <c r="O637" s="8"/>
    </row>
    <row r="638" ht="14.25" customHeight="1">
      <c r="N638" s="8"/>
      <c r="O638" s="8"/>
    </row>
    <row r="639" ht="14.25" customHeight="1">
      <c r="N639" s="8"/>
      <c r="O639" s="8"/>
    </row>
    <row r="640" ht="14.25" customHeight="1">
      <c r="N640" s="8"/>
      <c r="O640" s="8"/>
    </row>
    <row r="641" ht="14.25" customHeight="1">
      <c r="N641" s="8"/>
      <c r="O641" s="8"/>
    </row>
    <row r="642" ht="14.25" customHeight="1">
      <c r="N642" s="8"/>
      <c r="O642" s="8"/>
    </row>
    <row r="643" ht="14.25" customHeight="1">
      <c r="N643" s="8"/>
      <c r="O643" s="8"/>
    </row>
    <row r="644" ht="14.25" customHeight="1">
      <c r="N644" s="8"/>
      <c r="O644" s="8"/>
    </row>
    <row r="645" ht="14.25" customHeight="1">
      <c r="N645" s="8"/>
      <c r="O645" s="8"/>
    </row>
    <row r="646" ht="14.25" customHeight="1">
      <c r="N646" s="8"/>
      <c r="O646" s="8"/>
    </row>
    <row r="647" ht="14.25" customHeight="1">
      <c r="N647" s="8"/>
      <c r="O647" s="8"/>
    </row>
    <row r="648" ht="14.25" customHeight="1">
      <c r="N648" s="8"/>
      <c r="O648" s="8"/>
    </row>
    <row r="649" ht="14.25" customHeight="1">
      <c r="N649" s="8"/>
      <c r="O649" s="8"/>
    </row>
    <row r="650" ht="14.25" customHeight="1">
      <c r="N650" s="8"/>
      <c r="O650" s="8"/>
    </row>
    <row r="651" ht="14.25" customHeight="1">
      <c r="N651" s="8"/>
      <c r="O651" s="8"/>
    </row>
    <row r="652" ht="14.25" customHeight="1">
      <c r="N652" s="8"/>
      <c r="O652" s="8"/>
    </row>
    <row r="653" ht="14.25" customHeight="1">
      <c r="N653" s="8"/>
      <c r="O653" s="8"/>
    </row>
    <row r="654" ht="14.25" customHeight="1">
      <c r="N654" s="8"/>
      <c r="O654" s="8"/>
    </row>
    <row r="655" ht="14.25" customHeight="1">
      <c r="N655" s="8"/>
      <c r="O655" s="8"/>
    </row>
    <row r="656" ht="14.25" customHeight="1">
      <c r="N656" s="8"/>
      <c r="O656" s="8"/>
    </row>
    <row r="657" ht="14.25" customHeight="1">
      <c r="N657" s="8"/>
      <c r="O657" s="8"/>
    </row>
    <row r="658" ht="14.25" customHeight="1">
      <c r="N658" s="8"/>
      <c r="O658" s="8"/>
    </row>
    <row r="659" ht="14.25" customHeight="1">
      <c r="N659" s="8"/>
      <c r="O659" s="8"/>
    </row>
    <row r="660" ht="14.25" customHeight="1">
      <c r="N660" s="8"/>
      <c r="O660" s="8"/>
    </row>
    <row r="661" ht="14.25" customHeight="1">
      <c r="N661" s="8"/>
      <c r="O661" s="8"/>
    </row>
    <row r="662" ht="14.25" customHeight="1">
      <c r="N662" s="8"/>
      <c r="O662" s="8"/>
    </row>
    <row r="663" ht="14.25" customHeight="1">
      <c r="N663" s="8"/>
      <c r="O663" s="8"/>
    </row>
    <row r="664" ht="14.25" customHeight="1">
      <c r="N664" s="8"/>
      <c r="O664" s="8"/>
    </row>
    <row r="665" ht="14.25" customHeight="1">
      <c r="N665" s="8"/>
      <c r="O665" s="8"/>
    </row>
    <row r="666" ht="14.25" customHeight="1">
      <c r="N666" s="8"/>
      <c r="O666" s="8"/>
    </row>
    <row r="667" ht="14.25" customHeight="1">
      <c r="N667" s="8"/>
      <c r="O667" s="8"/>
    </row>
    <row r="668" ht="14.25" customHeight="1">
      <c r="N668" s="8"/>
      <c r="O668" s="8"/>
    </row>
    <row r="669" ht="14.25" customHeight="1">
      <c r="N669" s="8"/>
      <c r="O669" s="8"/>
    </row>
    <row r="670" ht="14.25" customHeight="1">
      <c r="N670" s="8"/>
      <c r="O670" s="8"/>
    </row>
    <row r="671" ht="14.25" customHeight="1">
      <c r="N671" s="8"/>
      <c r="O671" s="8"/>
    </row>
    <row r="672" ht="14.25" customHeight="1">
      <c r="N672" s="8"/>
      <c r="O672" s="8"/>
    </row>
    <row r="673" ht="14.25" customHeight="1">
      <c r="N673" s="8"/>
      <c r="O673" s="8"/>
    </row>
    <row r="674" ht="14.25" customHeight="1">
      <c r="N674" s="8"/>
      <c r="O674" s="8"/>
    </row>
    <row r="675" ht="14.25" customHeight="1">
      <c r="N675" s="8"/>
      <c r="O675" s="8"/>
    </row>
    <row r="676" ht="14.25" customHeight="1">
      <c r="N676" s="8"/>
      <c r="O676" s="8"/>
    </row>
    <row r="677" ht="14.25" customHeight="1">
      <c r="N677" s="8"/>
      <c r="O677" s="8"/>
    </row>
    <row r="678" ht="14.25" customHeight="1">
      <c r="N678" s="8"/>
      <c r="O678" s="8"/>
    </row>
    <row r="679" ht="14.25" customHeight="1">
      <c r="N679" s="8"/>
      <c r="O679" s="8"/>
    </row>
    <row r="680" ht="14.25" customHeight="1">
      <c r="N680" s="8"/>
      <c r="O680" s="8"/>
    </row>
    <row r="681" ht="14.25" customHeight="1">
      <c r="N681" s="8"/>
      <c r="O681" s="8"/>
    </row>
    <row r="682" ht="14.25" customHeight="1">
      <c r="N682" s="8"/>
      <c r="O682" s="8"/>
    </row>
    <row r="683" ht="14.25" customHeight="1">
      <c r="N683" s="8"/>
      <c r="O683" s="8"/>
    </row>
    <row r="684" ht="14.25" customHeight="1">
      <c r="N684" s="8"/>
      <c r="O684" s="8"/>
    </row>
    <row r="685" ht="14.25" customHeight="1">
      <c r="N685" s="8"/>
      <c r="O685" s="8"/>
    </row>
    <row r="686" ht="14.25" customHeight="1">
      <c r="N686" s="8"/>
      <c r="O686" s="8"/>
    </row>
    <row r="687" ht="14.25" customHeight="1">
      <c r="N687" s="8"/>
      <c r="O687" s="8"/>
    </row>
    <row r="688" ht="14.25" customHeight="1">
      <c r="N688" s="8"/>
      <c r="O688" s="8"/>
    </row>
    <row r="689" ht="14.25" customHeight="1">
      <c r="N689" s="8"/>
      <c r="O689" s="8"/>
    </row>
    <row r="690" ht="14.25" customHeight="1">
      <c r="N690" s="8"/>
      <c r="O690" s="8"/>
    </row>
    <row r="691" ht="14.25" customHeight="1">
      <c r="N691" s="8"/>
      <c r="O691" s="8"/>
    </row>
    <row r="692" ht="14.25" customHeight="1">
      <c r="N692" s="8"/>
      <c r="O692" s="8"/>
    </row>
    <row r="693" ht="14.25" customHeight="1">
      <c r="N693" s="8"/>
      <c r="O693" s="8"/>
    </row>
    <row r="694" ht="14.25" customHeight="1">
      <c r="N694" s="8"/>
      <c r="O694" s="8"/>
    </row>
    <row r="695" ht="14.25" customHeight="1">
      <c r="N695" s="8"/>
      <c r="O695" s="8"/>
    </row>
    <row r="696" ht="14.25" customHeight="1">
      <c r="N696" s="8"/>
      <c r="O696" s="8"/>
    </row>
    <row r="697" ht="14.25" customHeight="1">
      <c r="N697" s="8"/>
      <c r="O697" s="8"/>
    </row>
    <row r="698" ht="14.25" customHeight="1">
      <c r="N698" s="8"/>
      <c r="O698" s="8"/>
    </row>
    <row r="699" ht="14.25" customHeight="1">
      <c r="N699" s="8"/>
      <c r="O699" s="8"/>
    </row>
    <row r="700" ht="14.25" customHeight="1">
      <c r="N700" s="8"/>
      <c r="O700" s="8"/>
    </row>
    <row r="701" ht="14.25" customHeight="1">
      <c r="N701" s="8"/>
      <c r="O701" s="8"/>
    </row>
    <row r="702" ht="14.25" customHeight="1">
      <c r="N702" s="8"/>
      <c r="O702" s="8"/>
    </row>
    <row r="703" ht="14.25" customHeight="1">
      <c r="N703" s="8"/>
      <c r="O703" s="8"/>
    </row>
    <row r="704" ht="14.25" customHeight="1">
      <c r="N704" s="8"/>
      <c r="O704" s="8"/>
    </row>
    <row r="705" ht="14.25" customHeight="1">
      <c r="N705" s="8"/>
      <c r="O705" s="8"/>
    </row>
    <row r="706" ht="14.25" customHeight="1">
      <c r="N706" s="8"/>
      <c r="O706" s="8"/>
    </row>
    <row r="707" ht="14.25" customHeight="1">
      <c r="N707" s="8"/>
      <c r="O707" s="8"/>
    </row>
    <row r="708" ht="14.25" customHeight="1">
      <c r="N708" s="8"/>
      <c r="O708" s="8"/>
    </row>
    <row r="709" ht="14.25" customHeight="1">
      <c r="N709" s="8"/>
      <c r="O709" s="8"/>
    </row>
    <row r="710" ht="14.25" customHeight="1">
      <c r="N710" s="8"/>
      <c r="O710" s="8"/>
    </row>
    <row r="711" ht="14.25" customHeight="1">
      <c r="N711" s="8"/>
      <c r="O711" s="8"/>
    </row>
    <row r="712" ht="14.25" customHeight="1">
      <c r="N712" s="8"/>
      <c r="O712" s="8"/>
    </row>
    <row r="713" ht="14.25" customHeight="1">
      <c r="N713" s="8"/>
      <c r="O713" s="8"/>
    </row>
    <row r="714" ht="14.25" customHeight="1">
      <c r="N714" s="8"/>
      <c r="O714" s="8"/>
    </row>
    <row r="715" ht="14.25" customHeight="1">
      <c r="N715" s="8"/>
      <c r="O715" s="8"/>
    </row>
    <row r="716" ht="14.25" customHeight="1">
      <c r="N716" s="8"/>
      <c r="O716" s="8"/>
    </row>
    <row r="717" ht="14.25" customHeight="1">
      <c r="N717" s="8"/>
      <c r="O717" s="8"/>
    </row>
    <row r="718" ht="14.25" customHeight="1">
      <c r="N718" s="8"/>
      <c r="O718" s="8"/>
    </row>
    <row r="719" ht="14.25" customHeight="1">
      <c r="N719" s="8"/>
      <c r="O719" s="8"/>
    </row>
    <row r="720" ht="14.25" customHeight="1">
      <c r="N720" s="8"/>
      <c r="O720" s="8"/>
    </row>
    <row r="721" ht="14.25" customHeight="1">
      <c r="N721" s="8"/>
      <c r="O721" s="8"/>
    </row>
    <row r="722" ht="14.25" customHeight="1">
      <c r="N722" s="8"/>
      <c r="O722" s="8"/>
    </row>
    <row r="723" ht="14.25" customHeight="1">
      <c r="N723" s="8"/>
      <c r="O723" s="8"/>
    </row>
    <row r="724" ht="14.25" customHeight="1">
      <c r="N724" s="8"/>
      <c r="O724" s="8"/>
    </row>
    <row r="725" ht="14.25" customHeight="1">
      <c r="N725" s="8"/>
      <c r="O725" s="8"/>
    </row>
    <row r="726" ht="14.25" customHeight="1">
      <c r="N726" s="8"/>
      <c r="O726" s="8"/>
    </row>
    <row r="727" ht="14.25" customHeight="1">
      <c r="N727" s="8"/>
      <c r="O727" s="8"/>
    </row>
    <row r="728" ht="14.25" customHeight="1">
      <c r="N728" s="8"/>
      <c r="O728" s="8"/>
    </row>
    <row r="729" ht="14.25" customHeight="1">
      <c r="N729" s="8"/>
      <c r="O729" s="8"/>
    </row>
    <row r="730" ht="14.25" customHeight="1">
      <c r="N730" s="8"/>
      <c r="O730" s="8"/>
    </row>
    <row r="731" ht="14.25" customHeight="1">
      <c r="N731" s="8"/>
      <c r="O731" s="8"/>
    </row>
    <row r="732" ht="14.25" customHeight="1">
      <c r="N732" s="8"/>
      <c r="O732" s="8"/>
    </row>
    <row r="733" ht="14.25" customHeight="1">
      <c r="N733" s="8"/>
      <c r="O733" s="8"/>
    </row>
    <row r="734" ht="14.25" customHeight="1">
      <c r="N734" s="8"/>
      <c r="O734" s="8"/>
    </row>
    <row r="735" ht="14.25" customHeight="1">
      <c r="N735" s="8"/>
      <c r="O735" s="8"/>
    </row>
    <row r="736" ht="14.25" customHeight="1">
      <c r="N736" s="8"/>
      <c r="O736" s="8"/>
    </row>
    <row r="737" ht="14.25" customHeight="1">
      <c r="N737" s="8"/>
      <c r="O737" s="8"/>
    </row>
    <row r="738" ht="14.25" customHeight="1">
      <c r="N738" s="8"/>
      <c r="O738" s="8"/>
    </row>
    <row r="739" ht="14.25" customHeight="1">
      <c r="N739" s="8"/>
      <c r="O739" s="8"/>
    </row>
    <row r="740" ht="14.25" customHeight="1">
      <c r="N740" s="8"/>
      <c r="O740" s="8"/>
    </row>
    <row r="741" ht="14.25" customHeight="1">
      <c r="N741" s="8"/>
      <c r="O741" s="8"/>
    </row>
    <row r="742" ht="14.25" customHeight="1">
      <c r="N742" s="8"/>
      <c r="O742" s="8"/>
    </row>
    <row r="743" ht="14.25" customHeight="1">
      <c r="N743" s="8"/>
      <c r="O743" s="8"/>
    </row>
    <row r="744" ht="14.25" customHeight="1">
      <c r="N744" s="8"/>
      <c r="O744" s="8"/>
    </row>
    <row r="745" ht="14.25" customHeight="1">
      <c r="N745" s="8"/>
      <c r="O745" s="8"/>
    </row>
    <row r="746" ht="14.25" customHeight="1">
      <c r="N746" s="8"/>
      <c r="O746" s="8"/>
    </row>
    <row r="747" ht="14.25" customHeight="1">
      <c r="N747" s="8"/>
      <c r="O747" s="8"/>
    </row>
    <row r="748" ht="14.25" customHeight="1">
      <c r="N748" s="8"/>
      <c r="O748" s="8"/>
    </row>
    <row r="749" ht="14.25" customHeight="1">
      <c r="N749" s="8"/>
      <c r="O749" s="8"/>
    </row>
    <row r="750" ht="14.25" customHeight="1">
      <c r="N750" s="8"/>
      <c r="O750" s="8"/>
    </row>
    <row r="751" ht="14.25" customHeight="1">
      <c r="N751" s="8"/>
      <c r="O751" s="8"/>
    </row>
    <row r="752" ht="14.25" customHeight="1">
      <c r="N752" s="8"/>
      <c r="O752" s="8"/>
    </row>
    <row r="753" ht="14.25" customHeight="1">
      <c r="N753" s="8"/>
      <c r="O753" s="8"/>
    </row>
    <row r="754" ht="14.25" customHeight="1">
      <c r="N754" s="8"/>
      <c r="O754" s="8"/>
    </row>
    <row r="755" ht="14.25" customHeight="1">
      <c r="N755" s="8"/>
      <c r="O755" s="8"/>
    </row>
    <row r="756" ht="14.25" customHeight="1">
      <c r="N756" s="8"/>
      <c r="O756" s="8"/>
    </row>
    <row r="757" ht="14.25" customHeight="1">
      <c r="N757" s="8"/>
      <c r="O757" s="8"/>
    </row>
    <row r="758" ht="14.25" customHeight="1">
      <c r="N758" s="8"/>
      <c r="O758" s="8"/>
    </row>
    <row r="759" ht="14.25" customHeight="1">
      <c r="N759" s="8"/>
      <c r="O759" s="8"/>
    </row>
    <row r="760" ht="14.25" customHeight="1">
      <c r="N760" s="8"/>
      <c r="O760" s="8"/>
    </row>
    <row r="761" ht="14.25" customHeight="1">
      <c r="N761" s="8"/>
      <c r="O761" s="8"/>
    </row>
    <row r="762" ht="14.25" customHeight="1">
      <c r="N762" s="8"/>
      <c r="O762" s="8"/>
    </row>
    <row r="763" ht="14.25" customHeight="1">
      <c r="N763" s="8"/>
      <c r="O763" s="8"/>
    </row>
    <row r="764" ht="14.25" customHeight="1">
      <c r="N764" s="8"/>
      <c r="O764" s="8"/>
    </row>
    <row r="765" ht="14.25" customHeight="1">
      <c r="N765" s="8"/>
      <c r="O765" s="8"/>
    </row>
    <row r="766" ht="14.25" customHeight="1">
      <c r="N766" s="8"/>
      <c r="O766" s="8"/>
    </row>
    <row r="767" ht="14.25" customHeight="1">
      <c r="N767" s="8"/>
      <c r="O767" s="8"/>
    </row>
    <row r="768" ht="14.25" customHeight="1">
      <c r="N768" s="8"/>
      <c r="O768" s="8"/>
    </row>
    <row r="769" ht="14.25" customHeight="1">
      <c r="N769" s="8"/>
      <c r="O769" s="8"/>
    </row>
    <row r="770" ht="14.25" customHeight="1">
      <c r="N770" s="8"/>
      <c r="O770" s="8"/>
    </row>
    <row r="771" ht="14.25" customHeight="1">
      <c r="N771" s="8"/>
      <c r="O771" s="8"/>
    </row>
    <row r="772" ht="14.25" customHeight="1">
      <c r="N772" s="8"/>
      <c r="O772" s="8"/>
    </row>
    <row r="773" ht="14.25" customHeight="1">
      <c r="N773" s="8"/>
      <c r="O773" s="8"/>
    </row>
    <row r="774" ht="14.25" customHeight="1">
      <c r="N774" s="8"/>
      <c r="O774" s="8"/>
    </row>
    <row r="775" ht="14.25" customHeight="1">
      <c r="N775" s="8"/>
      <c r="O775" s="8"/>
    </row>
    <row r="776" ht="14.25" customHeight="1">
      <c r="N776" s="8"/>
      <c r="O776" s="8"/>
    </row>
    <row r="777" ht="14.25" customHeight="1">
      <c r="N777" s="8"/>
      <c r="O777" s="8"/>
    </row>
    <row r="778" ht="14.25" customHeight="1">
      <c r="N778" s="8"/>
      <c r="O778" s="8"/>
    </row>
    <row r="779" ht="14.25" customHeight="1">
      <c r="N779" s="8"/>
      <c r="O779" s="8"/>
    </row>
    <row r="780" ht="14.25" customHeight="1">
      <c r="N780" s="8"/>
      <c r="O780" s="8"/>
    </row>
    <row r="781" ht="14.25" customHeight="1">
      <c r="N781" s="8"/>
      <c r="O781" s="8"/>
    </row>
    <row r="782" ht="14.25" customHeight="1">
      <c r="N782" s="8"/>
      <c r="O782" s="8"/>
    </row>
    <row r="783" ht="14.25" customHeight="1">
      <c r="N783" s="8"/>
      <c r="O783" s="8"/>
    </row>
    <row r="784" ht="14.25" customHeight="1">
      <c r="N784" s="8"/>
      <c r="O784" s="8"/>
    </row>
    <row r="785" ht="14.25" customHeight="1">
      <c r="N785" s="8"/>
      <c r="O785" s="8"/>
    </row>
    <row r="786" ht="14.25" customHeight="1">
      <c r="N786" s="8"/>
      <c r="O786" s="8"/>
    </row>
    <row r="787" ht="14.25" customHeight="1">
      <c r="N787" s="8"/>
      <c r="O787" s="8"/>
    </row>
    <row r="788" ht="14.25" customHeight="1">
      <c r="N788" s="8"/>
      <c r="O788" s="8"/>
    </row>
    <row r="789" ht="14.25" customHeight="1">
      <c r="N789" s="8"/>
      <c r="O789" s="8"/>
    </row>
    <row r="790" ht="14.25" customHeight="1">
      <c r="N790" s="8"/>
      <c r="O790" s="8"/>
    </row>
    <row r="791" ht="14.25" customHeight="1">
      <c r="N791" s="8"/>
      <c r="O791" s="8"/>
    </row>
    <row r="792" ht="14.25" customHeight="1">
      <c r="N792" s="8"/>
      <c r="O792" s="8"/>
    </row>
    <row r="793" ht="14.25" customHeight="1">
      <c r="N793" s="8"/>
      <c r="O793" s="8"/>
    </row>
    <row r="794" ht="14.25" customHeight="1">
      <c r="N794" s="8"/>
      <c r="O794" s="8"/>
    </row>
    <row r="795" ht="14.25" customHeight="1">
      <c r="N795" s="8"/>
      <c r="O795" s="8"/>
    </row>
    <row r="796" ht="14.25" customHeight="1">
      <c r="N796" s="8"/>
      <c r="O796" s="8"/>
    </row>
    <row r="797" ht="14.25" customHeight="1">
      <c r="N797" s="8"/>
      <c r="O797" s="8"/>
    </row>
    <row r="798" ht="14.25" customHeight="1">
      <c r="N798" s="8"/>
      <c r="O798" s="8"/>
    </row>
    <row r="799" ht="14.25" customHeight="1">
      <c r="N799" s="8"/>
      <c r="O799" s="8"/>
    </row>
    <row r="800" ht="14.25" customHeight="1">
      <c r="N800" s="8"/>
      <c r="O800" s="8"/>
    </row>
    <row r="801" ht="14.25" customHeight="1">
      <c r="N801" s="8"/>
      <c r="O801" s="8"/>
    </row>
    <row r="802" ht="14.25" customHeight="1">
      <c r="N802" s="8"/>
      <c r="O802" s="8"/>
    </row>
    <row r="803" ht="14.25" customHeight="1">
      <c r="N803" s="8"/>
      <c r="O803" s="8"/>
    </row>
    <row r="804" ht="14.25" customHeight="1">
      <c r="N804" s="8"/>
      <c r="O804" s="8"/>
    </row>
    <row r="805" ht="14.25" customHeight="1">
      <c r="N805" s="8"/>
      <c r="O805" s="8"/>
    </row>
    <row r="806" ht="14.25" customHeight="1">
      <c r="N806" s="8"/>
      <c r="O806" s="8"/>
    </row>
    <row r="807" ht="14.25" customHeight="1">
      <c r="N807" s="8"/>
      <c r="O807" s="8"/>
    </row>
    <row r="808" ht="14.25" customHeight="1">
      <c r="N808" s="8"/>
      <c r="O808" s="8"/>
    </row>
    <row r="809" ht="14.25" customHeight="1">
      <c r="N809" s="8"/>
      <c r="O809" s="8"/>
    </row>
    <row r="810" ht="14.25" customHeight="1">
      <c r="N810" s="8"/>
      <c r="O810" s="8"/>
    </row>
    <row r="811" ht="14.25" customHeight="1">
      <c r="N811" s="8"/>
      <c r="O811" s="8"/>
    </row>
    <row r="812" ht="14.25" customHeight="1">
      <c r="N812" s="8"/>
      <c r="O812" s="8"/>
    </row>
    <row r="813" ht="14.25" customHeight="1">
      <c r="N813" s="8"/>
      <c r="O813" s="8"/>
    </row>
    <row r="814" ht="14.25" customHeight="1">
      <c r="N814" s="8"/>
      <c r="O814" s="8"/>
    </row>
    <row r="815" ht="14.25" customHeight="1">
      <c r="N815" s="8"/>
      <c r="O815" s="8"/>
    </row>
    <row r="816" ht="14.25" customHeight="1">
      <c r="N816" s="8"/>
      <c r="O816" s="8"/>
    </row>
    <row r="817" ht="14.25" customHeight="1">
      <c r="N817" s="8"/>
      <c r="O817" s="8"/>
    </row>
    <row r="818" ht="14.25" customHeight="1">
      <c r="N818" s="8"/>
      <c r="O818" s="8"/>
    </row>
    <row r="819" ht="14.25" customHeight="1">
      <c r="N819" s="8"/>
      <c r="O819" s="8"/>
    </row>
    <row r="820" ht="14.25" customHeight="1">
      <c r="N820" s="8"/>
      <c r="O820" s="8"/>
    </row>
    <row r="821" ht="14.25" customHeight="1">
      <c r="N821" s="8"/>
      <c r="O821" s="8"/>
    </row>
    <row r="822" ht="14.25" customHeight="1">
      <c r="N822" s="8"/>
      <c r="O822" s="8"/>
    </row>
    <row r="823" ht="14.25" customHeight="1">
      <c r="N823" s="8"/>
      <c r="O823" s="8"/>
    </row>
    <row r="824" ht="14.25" customHeight="1">
      <c r="N824" s="8"/>
      <c r="O824" s="8"/>
    </row>
    <row r="825" ht="14.25" customHeight="1">
      <c r="N825" s="8"/>
      <c r="O825" s="8"/>
    </row>
    <row r="826" ht="14.25" customHeight="1">
      <c r="N826" s="8"/>
      <c r="O826" s="8"/>
    </row>
    <row r="827" ht="14.25" customHeight="1">
      <c r="N827" s="8"/>
      <c r="O827" s="8"/>
    </row>
    <row r="828" ht="14.25" customHeight="1">
      <c r="N828" s="8"/>
      <c r="O828" s="8"/>
    </row>
    <row r="829" ht="14.25" customHeight="1">
      <c r="N829" s="8"/>
      <c r="O829" s="8"/>
    </row>
    <row r="830" ht="14.25" customHeight="1">
      <c r="N830" s="8"/>
      <c r="O830" s="8"/>
    </row>
    <row r="831" ht="14.25" customHeight="1">
      <c r="N831" s="8"/>
      <c r="O831" s="8"/>
    </row>
    <row r="832" ht="14.25" customHeight="1">
      <c r="N832" s="8"/>
      <c r="O832" s="8"/>
    </row>
    <row r="833" ht="14.25" customHeight="1">
      <c r="N833" s="8"/>
      <c r="O833" s="8"/>
    </row>
    <row r="834" ht="14.25" customHeight="1">
      <c r="N834" s="8"/>
      <c r="O834" s="8"/>
    </row>
    <row r="835" ht="14.25" customHeight="1">
      <c r="N835" s="8"/>
      <c r="O835" s="8"/>
    </row>
    <row r="836" ht="14.25" customHeight="1">
      <c r="N836" s="8"/>
      <c r="O836" s="8"/>
    </row>
    <row r="837" ht="14.25" customHeight="1">
      <c r="N837" s="8"/>
      <c r="O837" s="8"/>
    </row>
    <row r="838" ht="14.25" customHeight="1">
      <c r="N838" s="8"/>
      <c r="O838" s="8"/>
    </row>
    <row r="839" ht="14.25" customHeight="1">
      <c r="N839" s="8"/>
      <c r="O839" s="8"/>
    </row>
    <row r="840" ht="14.25" customHeight="1">
      <c r="N840" s="8"/>
      <c r="O840" s="8"/>
    </row>
    <row r="841" ht="14.25" customHeight="1">
      <c r="N841" s="8"/>
      <c r="O841" s="8"/>
    </row>
    <row r="842" ht="14.25" customHeight="1">
      <c r="N842" s="8"/>
      <c r="O842" s="8"/>
    </row>
    <row r="843" ht="14.25" customHeight="1">
      <c r="N843" s="8"/>
      <c r="O843" s="8"/>
    </row>
    <row r="844" ht="14.25" customHeight="1">
      <c r="N844" s="8"/>
      <c r="O844" s="8"/>
    </row>
    <row r="845" ht="14.25" customHeight="1">
      <c r="N845" s="8"/>
      <c r="O845" s="8"/>
    </row>
    <row r="846" ht="14.25" customHeight="1">
      <c r="N846" s="8"/>
      <c r="O846" s="8"/>
    </row>
    <row r="847" ht="14.25" customHeight="1">
      <c r="N847" s="8"/>
      <c r="O847" s="8"/>
    </row>
    <row r="848" ht="14.25" customHeight="1">
      <c r="N848" s="8"/>
      <c r="O848" s="8"/>
    </row>
    <row r="849" ht="14.25" customHeight="1">
      <c r="N849" s="8"/>
      <c r="O849" s="8"/>
    </row>
    <row r="850" ht="14.25" customHeight="1">
      <c r="N850" s="8"/>
      <c r="O850" s="8"/>
    </row>
    <row r="851" ht="14.25" customHeight="1">
      <c r="N851" s="8"/>
      <c r="O851" s="8"/>
    </row>
    <row r="852" ht="14.25" customHeight="1">
      <c r="N852" s="8"/>
      <c r="O852" s="8"/>
    </row>
    <row r="853" ht="14.25" customHeight="1">
      <c r="N853" s="8"/>
      <c r="O853" s="8"/>
    </row>
    <row r="854" ht="14.25" customHeight="1">
      <c r="N854" s="8"/>
      <c r="O854" s="8"/>
    </row>
    <row r="855" ht="14.25" customHeight="1">
      <c r="N855" s="8"/>
      <c r="O855" s="8"/>
    </row>
    <row r="856" ht="14.25" customHeight="1">
      <c r="N856" s="8"/>
      <c r="O856" s="8"/>
    </row>
    <row r="857" ht="14.25" customHeight="1">
      <c r="N857" s="8"/>
      <c r="O857" s="8"/>
    </row>
    <row r="858" ht="14.25" customHeight="1">
      <c r="N858" s="8"/>
      <c r="O858" s="8"/>
    </row>
    <row r="859" ht="14.25" customHeight="1">
      <c r="N859" s="8"/>
      <c r="O859" s="8"/>
    </row>
    <row r="860" ht="14.25" customHeight="1">
      <c r="N860" s="8"/>
      <c r="O860" s="8"/>
    </row>
    <row r="861" ht="14.25" customHeight="1">
      <c r="N861" s="8"/>
      <c r="O861" s="8"/>
    </row>
    <row r="862" ht="14.25" customHeight="1">
      <c r="N862" s="8"/>
      <c r="O862" s="8"/>
    </row>
    <row r="863" ht="14.25" customHeight="1">
      <c r="N863" s="8"/>
      <c r="O863" s="8"/>
    </row>
    <row r="864" ht="14.25" customHeight="1">
      <c r="N864" s="8"/>
      <c r="O864" s="8"/>
    </row>
    <row r="865" ht="14.25" customHeight="1">
      <c r="N865" s="8"/>
      <c r="O865" s="8"/>
    </row>
    <row r="866" ht="14.25" customHeight="1">
      <c r="N866" s="8"/>
      <c r="O866" s="8"/>
    </row>
    <row r="867" ht="14.25" customHeight="1">
      <c r="N867" s="8"/>
      <c r="O867" s="8"/>
    </row>
    <row r="868" ht="14.25" customHeight="1">
      <c r="N868" s="8"/>
      <c r="O868" s="8"/>
    </row>
    <row r="869" ht="14.25" customHeight="1">
      <c r="N869" s="8"/>
      <c r="O869" s="8"/>
    </row>
    <row r="870" ht="14.25" customHeight="1">
      <c r="N870" s="8"/>
      <c r="O870" s="8"/>
    </row>
    <row r="871" ht="14.25" customHeight="1">
      <c r="N871" s="8"/>
      <c r="O871" s="8"/>
    </row>
    <row r="872" ht="14.25" customHeight="1">
      <c r="N872" s="8"/>
      <c r="O872" s="8"/>
    </row>
    <row r="873" ht="14.25" customHeight="1">
      <c r="N873" s="8"/>
      <c r="O873" s="8"/>
    </row>
    <row r="874" ht="14.25" customHeight="1">
      <c r="N874" s="8"/>
      <c r="O874" s="8"/>
    </row>
    <row r="875" ht="14.25" customHeight="1">
      <c r="N875" s="8"/>
      <c r="O875" s="8"/>
    </row>
    <row r="876" ht="14.25" customHeight="1">
      <c r="N876" s="8"/>
      <c r="O876" s="8"/>
    </row>
    <row r="877" ht="14.25" customHeight="1">
      <c r="N877" s="8"/>
      <c r="O877" s="8"/>
    </row>
    <row r="878" ht="14.25" customHeight="1">
      <c r="N878" s="8"/>
      <c r="O878" s="8"/>
    </row>
    <row r="879" ht="14.25" customHeight="1">
      <c r="N879" s="8"/>
      <c r="O879" s="8"/>
    </row>
    <row r="880" ht="14.25" customHeight="1">
      <c r="N880" s="8"/>
      <c r="O880" s="8"/>
    </row>
    <row r="881" ht="14.25" customHeight="1">
      <c r="N881" s="8"/>
      <c r="O881" s="8"/>
    </row>
    <row r="882" ht="14.25" customHeight="1">
      <c r="N882" s="8"/>
      <c r="O882" s="8"/>
    </row>
    <row r="883" ht="14.25" customHeight="1">
      <c r="N883" s="8"/>
      <c r="O883" s="8"/>
    </row>
    <row r="884" ht="14.25" customHeight="1">
      <c r="N884" s="8"/>
      <c r="O884" s="8"/>
    </row>
    <row r="885" ht="14.25" customHeight="1">
      <c r="N885" s="8"/>
      <c r="O885" s="8"/>
    </row>
    <row r="886" ht="14.25" customHeight="1">
      <c r="N886" s="8"/>
      <c r="O886" s="8"/>
    </row>
    <row r="887" ht="14.25" customHeight="1">
      <c r="N887" s="8"/>
      <c r="O887" s="8"/>
    </row>
    <row r="888" ht="14.25" customHeight="1">
      <c r="N888" s="8"/>
      <c r="O888" s="8"/>
    </row>
    <row r="889" ht="14.25" customHeight="1">
      <c r="N889" s="8"/>
      <c r="O889" s="8"/>
    </row>
    <row r="890" ht="14.25" customHeight="1">
      <c r="N890" s="8"/>
      <c r="O890" s="8"/>
    </row>
    <row r="891" ht="14.25" customHeight="1">
      <c r="N891" s="8"/>
      <c r="O891" s="8"/>
    </row>
    <row r="892" ht="14.25" customHeight="1">
      <c r="N892" s="8"/>
      <c r="O892" s="8"/>
    </row>
    <row r="893" ht="14.25" customHeight="1">
      <c r="N893" s="8"/>
      <c r="O893" s="8"/>
    </row>
    <row r="894" ht="14.25" customHeight="1">
      <c r="N894" s="8"/>
      <c r="O894" s="8"/>
    </row>
    <row r="895" ht="14.25" customHeight="1">
      <c r="N895" s="8"/>
      <c r="O895" s="8"/>
    </row>
    <row r="896" ht="14.25" customHeight="1">
      <c r="N896" s="8"/>
      <c r="O896" s="8"/>
    </row>
    <row r="897" ht="14.25" customHeight="1">
      <c r="N897" s="8"/>
      <c r="O897" s="8"/>
    </row>
    <row r="898" ht="14.25" customHeight="1">
      <c r="N898" s="8"/>
      <c r="O898" s="8"/>
    </row>
    <row r="899" ht="14.25" customHeight="1">
      <c r="N899" s="8"/>
      <c r="O899" s="8"/>
    </row>
    <row r="900" ht="14.25" customHeight="1">
      <c r="N900" s="8"/>
      <c r="O900" s="8"/>
    </row>
    <row r="901" ht="14.25" customHeight="1">
      <c r="N901" s="8"/>
      <c r="O901" s="8"/>
    </row>
    <row r="902" ht="14.25" customHeight="1">
      <c r="N902" s="8"/>
      <c r="O902" s="8"/>
    </row>
    <row r="903" ht="14.25" customHeight="1">
      <c r="N903" s="8"/>
      <c r="O903" s="8"/>
    </row>
    <row r="904" ht="14.25" customHeight="1">
      <c r="N904" s="8"/>
      <c r="O904" s="8"/>
    </row>
    <row r="905" ht="14.25" customHeight="1">
      <c r="N905" s="8"/>
      <c r="O905" s="8"/>
    </row>
    <row r="906" ht="14.25" customHeight="1">
      <c r="N906" s="8"/>
      <c r="O906" s="8"/>
    </row>
    <row r="907" ht="14.25" customHeight="1">
      <c r="N907" s="8"/>
      <c r="O907" s="8"/>
    </row>
    <row r="908" ht="14.25" customHeight="1">
      <c r="N908" s="8"/>
      <c r="O908" s="8"/>
    </row>
    <row r="909" ht="14.25" customHeight="1">
      <c r="N909" s="8"/>
      <c r="O909" s="8"/>
    </row>
    <row r="910" ht="14.25" customHeight="1">
      <c r="N910" s="8"/>
      <c r="O910" s="8"/>
    </row>
    <row r="911" ht="14.25" customHeight="1">
      <c r="N911" s="8"/>
      <c r="O911" s="8"/>
    </row>
    <row r="912" ht="14.25" customHeight="1">
      <c r="N912" s="8"/>
      <c r="O912" s="8"/>
    </row>
    <row r="913" ht="14.25" customHeight="1">
      <c r="N913" s="8"/>
      <c r="O913" s="8"/>
    </row>
    <row r="914" ht="14.25" customHeight="1">
      <c r="N914" s="8"/>
      <c r="O914" s="8"/>
    </row>
    <row r="915" ht="14.25" customHeight="1">
      <c r="N915" s="8"/>
      <c r="O915" s="8"/>
    </row>
    <row r="916" ht="14.25" customHeight="1">
      <c r="N916" s="8"/>
      <c r="O916" s="8"/>
    </row>
    <row r="917" ht="14.25" customHeight="1">
      <c r="N917" s="8"/>
      <c r="O917" s="8"/>
    </row>
    <row r="918" ht="14.25" customHeight="1">
      <c r="N918" s="8"/>
      <c r="O918" s="8"/>
    </row>
    <row r="919" ht="14.25" customHeight="1">
      <c r="N919" s="8"/>
      <c r="O919" s="8"/>
    </row>
    <row r="920" ht="14.25" customHeight="1">
      <c r="N920" s="8"/>
      <c r="O920" s="8"/>
    </row>
    <row r="921" ht="14.25" customHeight="1">
      <c r="N921" s="8"/>
      <c r="O921" s="8"/>
    </row>
    <row r="922" ht="14.25" customHeight="1">
      <c r="N922" s="8"/>
      <c r="O922" s="8"/>
    </row>
    <row r="923" ht="14.25" customHeight="1">
      <c r="N923" s="8"/>
      <c r="O923" s="8"/>
    </row>
    <row r="924" ht="14.25" customHeight="1">
      <c r="N924" s="8"/>
      <c r="O924" s="8"/>
    </row>
    <row r="925" ht="14.25" customHeight="1">
      <c r="N925" s="8"/>
      <c r="O925" s="8"/>
    </row>
    <row r="926" ht="14.25" customHeight="1">
      <c r="N926" s="8"/>
      <c r="O926" s="8"/>
    </row>
    <row r="927" ht="14.25" customHeight="1">
      <c r="N927" s="8"/>
      <c r="O927" s="8"/>
    </row>
    <row r="928" ht="14.25" customHeight="1">
      <c r="N928" s="8"/>
      <c r="O928" s="8"/>
    </row>
    <row r="929" ht="14.25" customHeight="1">
      <c r="N929" s="8"/>
      <c r="O929" s="8"/>
    </row>
    <row r="930" ht="14.25" customHeight="1">
      <c r="N930" s="8"/>
      <c r="O930" s="8"/>
    </row>
    <row r="931" ht="14.25" customHeight="1">
      <c r="N931" s="8"/>
      <c r="O931" s="8"/>
    </row>
    <row r="932" ht="14.25" customHeight="1">
      <c r="N932" s="8"/>
      <c r="O932" s="8"/>
    </row>
    <row r="933" ht="14.25" customHeight="1">
      <c r="N933" s="8"/>
      <c r="O933" s="8"/>
    </row>
    <row r="934" ht="14.25" customHeight="1">
      <c r="N934" s="8"/>
      <c r="O934" s="8"/>
    </row>
    <row r="935" ht="14.25" customHeight="1">
      <c r="N935" s="8"/>
      <c r="O935" s="8"/>
    </row>
    <row r="936" ht="14.25" customHeight="1">
      <c r="N936" s="8"/>
      <c r="O936" s="8"/>
    </row>
    <row r="937" ht="14.25" customHeight="1">
      <c r="N937" s="8"/>
      <c r="O937" s="8"/>
    </row>
    <row r="938" ht="14.25" customHeight="1">
      <c r="N938" s="8"/>
      <c r="O938" s="8"/>
    </row>
    <row r="939" ht="14.25" customHeight="1">
      <c r="N939" s="8"/>
      <c r="O939" s="8"/>
    </row>
    <row r="940" ht="14.25" customHeight="1">
      <c r="N940" s="8"/>
      <c r="O940" s="8"/>
    </row>
    <row r="941" ht="14.25" customHeight="1">
      <c r="N941" s="8"/>
      <c r="O941" s="8"/>
    </row>
    <row r="942" ht="14.25" customHeight="1">
      <c r="N942" s="8"/>
      <c r="O942" s="8"/>
    </row>
    <row r="943" ht="14.25" customHeight="1">
      <c r="N943" s="8"/>
      <c r="O943" s="8"/>
    </row>
    <row r="944" ht="14.25" customHeight="1">
      <c r="N944" s="8"/>
      <c r="O944" s="8"/>
    </row>
    <row r="945" ht="14.25" customHeight="1">
      <c r="N945" s="8"/>
      <c r="O945" s="8"/>
    </row>
    <row r="946" ht="14.25" customHeight="1">
      <c r="N946" s="8"/>
      <c r="O946" s="8"/>
    </row>
    <row r="947" ht="14.25" customHeight="1">
      <c r="N947" s="8"/>
      <c r="O947" s="8"/>
    </row>
    <row r="948" ht="14.25" customHeight="1">
      <c r="N948" s="8"/>
      <c r="O948" s="8"/>
    </row>
    <row r="949" ht="14.25" customHeight="1">
      <c r="N949" s="8"/>
      <c r="O949" s="8"/>
    </row>
    <row r="950" ht="14.25" customHeight="1">
      <c r="N950" s="8"/>
      <c r="O950" s="8"/>
    </row>
    <row r="951" ht="14.25" customHeight="1">
      <c r="N951" s="8"/>
      <c r="O951" s="8"/>
    </row>
    <row r="952" ht="14.25" customHeight="1">
      <c r="N952" s="8"/>
      <c r="O952" s="8"/>
    </row>
    <row r="953" ht="14.25" customHeight="1">
      <c r="N953" s="8"/>
      <c r="O953" s="8"/>
    </row>
    <row r="954" ht="14.25" customHeight="1">
      <c r="N954" s="8"/>
      <c r="O954" s="8"/>
    </row>
    <row r="955" ht="14.25" customHeight="1">
      <c r="N955" s="8"/>
      <c r="O955" s="8"/>
    </row>
    <row r="956" ht="14.25" customHeight="1">
      <c r="N956" s="8"/>
      <c r="O956" s="8"/>
    </row>
    <row r="957" ht="14.25" customHeight="1">
      <c r="N957" s="8"/>
      <c r="O957" s="8"/>
    </row>
    <row r="958" ht="14.25" customHeight="1">
      <c r="N958" s="8"/>
      <c r="O958" s="8"/>
    </row>
    <row r="959" ht="14.25" customHeight="1">
      <c r="N959" s="8"/>
      <c r="O959" s="8"/>
    </row>
    <row r="960" ht="14.25" customHeight="1">
      <c r="N960" s="8"/>
      <c r="O960" s="8"/>
    </row>
    <row r="961" ht="14.25" customHeight="1">
      <c r="N961" s="8"/>
      <c r="O961" s="8"/>
    </row>
    <row r="962" ht="14.25" customHeight="1">
      <c r="N962" s="8"/>
      <c r="O962" s="8"/>
    </row>
    <row r="963" ht="14.25" customHeight="1">
      <c r="N963" s="8"/>
      <c r="O963" s="8"/>
    </row>
    <row r="964" ht="14.25" customHeight="1">
      <c r="N964" s="8"/>
      <c r="O964" s="8"/>
    </row>
    <row r="965" ht="14.25" customHeight="1">
      <c r="N965" s="8"/>
      <c r="O965" s="8"/>
    </row>
    <row r="966" ht="14.25" customHeight="1">
      <c r="N966" s="8"/>
      <c r="O966" s="8"/>
    </row>
    <row r="967" ht="14.25" customHeight="1">
      <c r="N967" s="8"/>
      <c r="O967" s="8"/>
    </row>
    <row r="968" ht="14.25" customHeight="1">
      <c r="N968" s="8"/>
      <c r="O968" s="8"/>
    </row>
    <row r="969" ht="14.25" customHeight="1">
      <c r="N969" s="8"/>
      <c r="O969" s="8"/>
    </row>
    <row r="970" ht="14.25" customHeight="1">
      <c r="N970" s="8"/>
      <c r="O970" s="8"/>
    </row>
    <row r="971" ht="14.25" customHeight="1">
      <c r="N971" s="8"/>
      <c r="O971" s="8"/>
    </row>
    <row r="972" ht="14.25" customHeight="1">
      <c r="N972" s="8"/>
      <c r="O972" s="8"/>
    </row>
    <row r="973" ht="14.25" customHeight="1">
      <c r="N973" s="8"/>
      <c r="O973" s="8"/>
    </row>
    <row r="974" ht="14.25" customHeight="1">
      <c r="N974" s="8"/>
      <c r="O974" s="8"/>
    </row>
    <row r="975" ht="14.25" customHeight="1">
      <c r="N975" s="8"/>
      <c r="O975" s="8"/>
    </row>
    <row r="976" ht="14.25" customHeight="1">
      <c r="N976" s="8"/>
      <c r="O976" s="8"/>
    </row>
    <row r="977" ht="14.25" customHeight="1">
      <c r="N977" s="8"/>
      <c r="O977" s="8"/>
    </row>
    <row r="978" ht="14.25" customHeight="1">
      <c r="N978" s="8"/>
      <c r="O978" s="8"/>
    </row>
    <row r="979" ht="14.25" customHeight="1">
      <c r="N979" s="8"/>
      <c r="O979" s="8"/>
    </row>
    <row r="980" ht="14.25" customHeight="1">
      <c r="N980" s="8"/>
      <c r="O980" s="8"/>
    </row>
    <row r="981" ht="14.25" customHeight="1">
      <c r="N981" s="8"/>
      <c r="O981" s="8"/>
    </row>
    <row r="982" ht="14.25" customHeight="1">
      <c r="N982" s="8"/>
      <c r="O982" s="8"/>
    </row>
    <row r="983" ht="14.25" customHeight="1">
      <c r="N983" s="8"/>
      <c r="O983" s="8"/>
    </row>
    <row r="984" ht="14.25" customHeight="1">
      <c r="N984" s="8"/>
      <c r="O984" s="8"/>
    </row>
    <row r="985" ht="14.25" customHeight="1">
      <c r="N985" s="8"/>
      <c r="O985" s="8"/>
    </row>
    <row r="986" ht="14.25" customHeight="1">
      <c r="N986" s="8"/>
      <c r="O986" s="8"/>
    </row>
    <row r="987" ht="14.25" customHeight="1">
      <c r="N987" s="8"/>
      <c r="O987" s="8"/>
    </row>
    <row r="988" ht="14.25" customHeight="1">
      <c r="N988" s="8"/>
      <c r="O988" s="8"/>
    </row>
    <row r="989" ht="14.25" customHeight="1">
      <c r="N989" s="8"/>
      <c r="O989" s="8"/>
    </row>
    <row r="990" ht="14.25" customHeight="1">
      <c r="N990" s="8"/>
      <c r="O990" s="8"/>
    </row>
    <row r="991" ht="14.25" customHeight="1">
      <c r="N991" s="8"/>
      <c r="O991" s="8"/>
    </row>
    <row r="992" ht="14.25" customHeight="1">
      <c r="N992" s="8"/>
      <c r="O992" s="8"/>
    </row>
    <row r="993" ht="14.25" customHeight="1">
      <c r="N993" s="8"/>
      <c r="O993" s="8"/>
    </row>
    <row r="994" ht="14.25" customHeight="1">
      <c r="N994" s="8"/>
      <c r="O994" s="8"/>
    </row>
    <row r="995" ht="14.25" customHeight="1">
      <c r="N995" s="8"/>
      <c r="O995" s="8"/>
    </row>
    <row r="996" ht="14.25" customHeight="1">
      <c r="N996" s="8"/>
      <c r="O996" s="8"/>
    </row>
    <row r="997" ht="14.25" customHeight="1">
      <c r="N997" s="8"/>
      <c r="O997" s="8"/>
    </row>
    <row r="998" ht="14.25" customHeight="1">
      <c r="N998" s="8"/>
      <c r="O998" s="8"/>
    </row>
    <row r="999" ht="14.25" customHeight="1">
      <c r="N999" s="8"/>
      <c r="O999" s="8"/>
    </row>
    <row r="1000" ht="14.25" customHeight="1">
      <c r="N1000" s="8"/>
      <c r="O1000" s="8"/>
    </row>
    <row r="1001" ht="14.25" customHeight="1">
      <c r="N1001" s="8"/>
      <c r="O1001" s="8"/>
    </row>
    <row r="1002" ht="14.25" customHeight="1">
      <c r="N1002" s="8"/>
      <c r="O1002" s="8"/>
    </row>
  </sheetData>
  <printOptions/>
  <pageMargins bottom="0.75" footer="0.0" header="0.0" left="0.7" right="0.7" top="0.75"/>
  <pageSetup orientation="landscape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86"/>
    <col customWidth="1" min="3" max="3" width="11.86"/>
    <col customWidth="1" min="4" max="4" width="13.86"/>
    <col customWidth="1" min="5" max="5" width="21.86"/>
    <col customWidth="1" min="6" max="6" width="22.14"/>
    <col customWidth="1" min="7" max="7" width="8.71"/>
    <col customWidth="1" min="8" max="8" width="12.43"/>
    <col customWidth="1" min="9" max="9" width="21.86"/>
    <col customWidth="1" min="10" max="10" width="8.71"/>
    <col customWidth="1" min="11" max="11" width="12.43"/>
    <col customWidth="1" min="12" max="12" width="21.86"/>
    <col customWidth="1" min="13" max="13" width="8.71"/>
    <col customWidth="1" min="14" max="14" width="14.57"/>
    <col customWidth="1" min="15" max="15" width="21.86"/>
    <col customWidth="1" min="16" max="44" width="8.71"/>
  </cols>
  <sheetData>
    <row r="1" ht="14.25" customHeight="1">
      <c r="N1" s="8"/>
      <c r="O1" s="8"/>
    </row>
    <row r="2" ht="14.25" customHeight="1">
      <c r="N2" s="8"/>
      <c r="O2" s="8"/>
      <c r="Q2" s="5" t="str">
        <f>VLOOKUP(1,$P$4:$R$8,2,0)</f>
        <v>P0027</v>
      </c>
      <c r="R2" s="5" t="str">
        <f>VLOOKUP(Q2,ANCHORARRAY(Q4),2,0)</f>
        <v>#NAME?</v>
      </c>
    </row>
    <row r="3" ht="14.25" customHeight="1"/>
    <row r="4" ht="14.25" customHeight="1">
      <c r="P4" s="5">
        <f t="shared" ref="P4:P8" si="1">RANK(R4,$R$4:$R$8)</f>
        <v>5</v>
      </c>
      <c r="Q4" s="5" t="str">
        <f t="array" ref="Q4:R8">OFFSET(N3,1,0,COUNTA(N4:N8),2)</f>
        <v>P0024</v>
      </c>
      <c r="R4" s="5">
        <v>69658.48120000001</v>
      </c>
    </row>
    <row r="5" ht="14.25" customHeight="1">
      <c r="P5" s="5">
        <f t="shared" si="1"/>
        <v>3</v>
      </c>
      <c r="Q5" s="5" t="s">
        <v>24</v>
      </c>
      <c r="R5" s="5">
        <v>80601.15600000003</v>
      </c>
    </row>
    <row r="6" ht="14.25" customHeight="1">
      <c r="E6" s="5" t="s">
        <v>9</v>
      </c>
      <c r="F6" s="14">
        <f>F4</f>
        <v>332504</v>
      </c>
      <c r="P6" s="5">
        <f t="shared" si="1"/>
        <v>2</v>
      </c>
      <c r="Q6" s="5" t="s">
        <v>14</v>
      </c>
      <c r="R6" s="5">
        <v>81121.7234</v>
      </c>
    </row>
    <row r="7" ht="14.25" customHeight="1">
      <c r="E7" s="5" t="s">
        <v>10</v>
      </c>
      <c r="F7" s="14">
        <f>E4</f>
        <v>401337.1106</v>
      </c>
      <c r="P7" s="5">
        <f t="shared" si="1"/>
        <v>1</v>
      </c>
      <c r="Q7" s="5" t="s">
        <v>19</v>
      </c>
      <c r="R7" s="5">
        <v>92128.98999999998</v>
      </c>
    </row>
    <row r="8" ht="14.25" customHeight="1">
      <c r="E8" s="5" t="s">
        <v>53</v>
      </c>
      <c r="F8" s="14">
        <f>F7-F6</f>
        <v>68833.1106</v>
      </c>
      <c r="P8" s="5">
        <f t="shared" si="1"/>
        <v>4</v>
      </c>
      <c r="Q8" s="5" t="s">
        <v>23</v>
      </c>
      <c r="R8" s="5">
        <v>77826.76000000002</v>
      </c>
    </row>
    <row r="9" ht="14.25" customHeight="1">
      <c r="E9" s="5" t="s">
        <v>54</v>
      </c>
      <c r="F9" s="15">
        <f>F8/F6</f>
        <v>0.2070143836</v>
      </c>
      <c r="N9" s="8"/>
      <c r="O9" s="8"/>
    </row>
    <row r="10" ht="14.25" customHeight="1">
      <c r="N10" s="8"/>
      <c r="O10" s="8"/>
    </row>
    <row r="11" ht="14.25" customHeight="1">
      <c r="N11" s="8"/>
      <c r="O11" s="8"/>
    </row>
    <row r="12" ht="14.25" customHeight="1">
      <c r="N12" s="8"/>
      <c r="O12" s="8"/>
    </row>
    <row r="13" ht="14.25" customHeight="1">
      <c r="N13" s="8"/>
      <c r="O13" s="8"/>
    </row>
    <row r="14" ht="14.25" customHeight="1">
      <c r="N14" s="8"/>
      <c r="O14" s="8"/>
    </row>
    <row r="15" ht="14.25" customHeight="1">
      <c r="N15" s="8"/>
      <c r="O15" s="8"/>
    </row>
    <row r="16" ht="14.25" customHeight="1">
      <c r="N16" s="8"/>
      <c r="O16" s="8"/>
    </row>
    <row r="17" ht="14.25" customHeight="1">
      <c r="A17" s="13"/>
      <c r="B17" s="12"/>
      <c r="C17" s="12"/>
      <c r="N17" s="8"/>
      <c r="O17" s="8"/>
    </row>
    <row r="18" ht="14.25" customHeight="1">
      <c r="A18" s="13"/>
      <c r="B18" s="12"/>
      <c r="C18" s="12"/>
      <c r="N18" s="8"/>
      <c r="O18" s="8"/>
    </row>
    <row r="19" ht="14.25" customHeight="1">
      <c r="N19" s="8"/>
      <c r="O19" s="8"/>
    </row>
    <row r="20" ht="14.25" customHeight="1">
      <c r="N20" s="8"/>
      <c r="O20" s="8"/>
    </row>
    <row r="21" ht="14.25" customHeight="1">
      <c r="N21" s="8"/>
      <c r="O21" s="8"/>
    </row>
    <row r="22" ht="14.25" customHeight="1">
      <c r="N22" s="8"/>
      <c r="O22" s="8"/>
    </row>
    <row r="23" ht="14.25" customHeight="1">
      <c r="D23" s="13" t="str">
        <f t="array" ref="D23:E27">OFFSET(A22,1,0,COUNTA(A23:A27),2)</f>
        <v>P0024</v>
      </c>
      <c r="E23" s="12">
        <v>69658.48120000001</v>
      </c>
      <c r="N23" s="8"/>
      <c r="O23" s="8"/>
    </row>
    <row r="24" ht="14.25" customHeight="1">
      <c r="D24" s="13" t="s">
        <v>24</v>
      </c>
      <c r="E24" s="12">
        <v>80601.15600000003</v>
      </c>
      <c r="N24" s="8"/>
      <c r="O24" s="8"/>
    </row>
    <row r="25" ht="14.25" customHeight="1">
      <c r="D25" s="13" t="s">
        <v>14</v>
      </c>
      <c r="E25" s="12">
        <v>81121.7234</v>
      </c>
      <c r="N25" s="8"/>
      <c r="O25" s="8"/>
    </row>
    <row r="26" ht="14.25" customHeight="1">
      <c r="D26" s="13" t="s">
        <v>19</v>
      </c>
      <c r="E26" s="12">
        <v>92128.98999999998</v>
      </c>
      <c r="N26" s="8"/>
      <c r="O26" s="8"/>
    </row>
    <row r="27" ht="14.25" customHeight="1">
      <c r="D27" s="13" t="s">
        <v>23</v>
      </c>
      <c r="E27" s="12">
        <v>77826.76000000002</v>
      </c>
      <c r="N27" s="8"/>
      <c r="O27" s="8"/>
    </row>
    <row r="28" ht="14.25" customHeight="1">
      <c r="N28" s="8"/>
      <c r="O28" s="8"/>
    </row>
    <row r="29" ht="14.25" customHeight="1">
      <c r="N29" s="8"/>
      <c r="O29" s="8"/>
    </row>
    <row r="30" ht="14.25" customHeight="1">
      <c r="N30" s="8"/>
      <c r="O30" s="8"/>
    </row>
    <row r="31" ht="14.25" customHeight="1">
      <c r="N31" s="8"/>
      <c r="O31" s="8"/>
    </row>
    <row r="32" ht="14.25" customHeight="1">
      <c r="N32" s="8"/>
      <c r="O32" s="8"/>
    </row>
    <row r="33" ht="14.25" customHeight="1">
      <c r="N33" s="8"/>
      <c r="O33" s="8"/>
    </row>
    <row r="34" ht="14.25" customHeight="1">
      <c r="N34" s="8"/>
      <c r="O34" s="8"/>
    </row>
    <row r="35" ht="14.25" customHeight="1">
      <c r="N35" s="8"/>
      <c r="O35" s="8"/>
    </row>
    <row r="36" ht="14.25" customHeight="1">
      <c r="N36" s="8"/>
      <c r="O36" s="8"/>
    </row>
    <row r="37" ht="14.25" customHeight="1">
      <c r="N37" s="8"/>
      <c r="O37" s="8"/>
    </row>
    <row r="38" ht="14.25" customHeight="1">
      <c r="N38" s="8"/>
      <c r="O38" s="8"/>
    </row>
    <row r="39" ht="14.25" customHeight="1">
      <c r="N39" s="8"/>
      <c r="O39" s="8"/>
    </row>
    <row r="40" ht="14.25" customHeight="1">
      <c r="N40" s="8"/>
      <c r="O40" s="8"/>
    </row>
    <row r="41" ht="14.25" customHeight="1">
      <c r="N41" s="8"/>
      <c r="O41" s="8"/>
    </row>
    <row r="42" ht="14.25" customHeight="1">
      <c r="N42" s="8"/>
      <c r="O42" s="8"/>
    </row>
    <row r="43" ht="14.25" customHeight="1">
      <c r="N43" s="8"/>
      <c r="O43" s="8"/>
    </row>
    <row r="44" ht="14.25" customHeight="1">
      <c r="N44" s="8"/>
      <c r="O44" s="8"/>
    </row>
    <row r="45" ht="14.25" customHeight="1">
      <c r="N45" s="8"/>
      <c r="O45" s="8"/>
    </row>
    <row r="46" ht="14.25" customHeight="1">
      <c r="N46" s="8"/>
      <c r="O46" s="8"/>
    </row>
    <row r="47" ht="14.25" customHeight="1">
      <c r="N47" s="8"/>
      <c r="O47" s="8"/>
    </row>
    <row r="48" ht="14.25" customHeight="1">
      <c r="N48" s="8"/>
      <c r="O48" s="8"/>
    </row>
    <row r="49" ht="14.25" customHeight="1">
      <c r="N49" s="8"/>
      <c r="O49" s="8"/>
    </row>
    <row r="50" ht="14.25" customHeight="1">
      <c r="N50" s="8"/>
      <c r="O50" s="8"/>
    </row>
    <row r="51" ht="14.25" customHeight="1">
      <c r="N51" s="8"/>
      <c r="O51" s="8"/>
    </row>
    <row r="52" ht="14.25" customHeight="1">
      <c r="N52" s="8"/>
      <c r="O52" s="8"/>
    </row>
    <row r="53" ht="14.25" customHeight="1">
      <c r="N53" s="8"/>
      <c r="O53" s="8"/>
    </row>
    <row r="54" ht="14.25" customHeight="1">
      <c r="N54" s="8"/>
      <c r="O54" s="8"/>
    </row>
    <row r="55" ht="14.25" customHeight="1">
      <c r="N55" s="8"/>
      <c r="O55" s="8"/>
    </row>
    <row r="56" ht="14.25" customHeight="1">
      <c r="N56" s="8"/>
      <c r="O56" s="8"/>
    </row>
    <row r="57" ht="14.25" customHeight="1">
      <c r="N57" s="8"/>
      <c r="O57" s="8"/>
    </row>
    <row r="58" ht="14.25" customHeight="1">
      <c r="N58" s="8"/>
      <c r="O58" s="8"/>
    </row>
    <row r="59" ht="14.25" customHeight="1">
      <c r="N59" s="8"/>
      <c r="O59" s="8"/>
    </row>
    <row r="60" ht="14.25" customHeight="1">
      <c r="N60" s="8"/>
      <c r="O60" s="8"/>
    </row>
    <row r="61" ht="14.25" customHeight="1">
      <c r="N61" s="8"/>
      <c r="O61" s="8"/>
    </row>
    <row r="62" ht="14.25" customHeight="1">
      <c r="N62" s="8"/>
      <c r="O62" s="8"/>
    </row>
    <row r="63" ht="14.25" customHeight="1">
      <c r="N63" s="8"/>
      <c r="O63" s="8"/>
    </row>
    <row r="64" ht="14.25" customHeight="1">
      <c r="N64" s="8"/>
      <c r="O64" s="8"/>
    </row>
    <row r="65" ht="14.25" customHeight="1">
      <c r="N65" s="8"/>
      <c r="O65" s="8"/>
    </row>
    <row r="66" ht="14.25" customHeight="1">
      <c r="N66" s="8"/>
      <c r="O66" s="8"/>
    </row>
    <row r="67" ht="14.25" customHeight="1">
      <c r="N67" s="8"/>
      <c r="O67" s="8"/>
    </row>
    <row r="68" ht="14.25" customHeight="1">
      <c r="N68" s="8"/>
      <c r="O68" s="8"/>
    </row>
    <row r="69" ht="14.25" customHeight="1">
      <c r="N69" s="8"/>
      <c r="O69" s="8"/>
    </row>
    <row r="70" ht="14.25" customHeight="1">
      <c r="N70" s="8"/>
      <c r="O70" s="8"/>
    </row>
    <row r="71" ht="14.25" customHeight="1">
      <c r="N71" s="8"/>
      <c r="O71" s="8"/>
    </row>
    <row r="72" ht="14.25" customHeight="1">
      <c r="N72" s="8"/>
      <c r="O72" s="8"/>
    </row>
    <row r="73" ht="14.25" customHeight="1">
      <c r="N73" s="8"/>
      <c r="O73" s="8"/>
    </row>
    <row r="74" ht="14.25" customHeight="1">
      <c r="N74" s="8"/>
      <c r="O74" s="8"/>
    </row>
    <row r="75" ht="14.25" customHeight="1">
      <c r="N75" s="8"/>
      <c r="O75" s="8"/>
    </row>
    <row r="76" ht="14.25" customHeight="1">
      <c r="N76" s="8"/>
      <c r="O76" s="8"/>
    </row>
    <row r="77" ht="14.25" customHeight="1">
      <c r="N77" s="8"/>
      <c r="O77" s="8"/>
    </row>
    <row r="78" ht="14.25" customHeight="1">
      <c r="N78" s="8"/>
      <c r="O78" s="8"/>
    </row>
    <row r="79" ht="14.25" customHeight="1">
      <c r="N79" s="8"/>
      <c r="O79" s="8"/>
    </row>
    <row r="80" ht="14.25" customHeight="1">
      <c r="N80" s="8"/>
      <c r="O80" s="8"/>
    </row>
    <row r="81" ht="14.25" customHeight="1">
      <c r="N81" s="8"/>
      <c r="O81" s="8"/>
    </row>
    <row r="82" ht="14.25" customHeight="1">
      <c r="N82" s="8"/>
      <c r="O82" s="8"/>
    </row>
    <row r="83" ht="14.25" customHeight="1">
      <c r="N83" s="8"/>
      <c r="O83" s="8"/>
    </row>
    <row r="84" ht="14.25" customHeight="1">
      <c r="N84" s="8"/>
      <c r="O84" s="8"/>
    </row>
    <row r="85" ht="14.25" customHeight="1">
      <c r="N85" s="8"/>
      <c r="O85" s="8"/>
    </row>
    <row r="86" ht="14.25" customHeight="1">
      <c r="N86" s="8"/>
      <c r="O86" s="8"/>
    </row>
    <row r="87" ht="14.25" customHeight="1">
      <c r="N87" s="8"/>
      <c r="O87" s="8"/>
    </row>
    <row r="88" ht="14.25" customHeight="1">
      <c r="N88" s="8"/>
      <c r="O88" s="8"/>
    </row>
    <row r="89" ht="14.25" customHeight="1">
      <c r="N89" s="8"/>
      <c r="O89" s="8"/>
    </row>
    <row r="90" ht="14.25" customHeight="1">
      <c r="N90" s="8"/>
      <c r="O90" s="8"/>
    </row>
    <row r="91" ht="14.25" customHeight="1">
      <c r="N91" s="8"/>
      <c r="O91" s="8"/>
    </row>
    <row r="92" ht="14.25" customHeight="1">
      <c r="N92" s="8"/>
      <c r="O92" s="8"/>
    </row>
    <row r="93" ht="14.25" customHeight="1">
      <c r="N93" s="8"/>
      <c r="O93" s="8"/>
    </row>
    <row r="94" ht="14.25" customHeight="1">
      <c r="N94" s="8"/>
      <c r="O94" s="8"/>
    </row>
    <row r="95" ht="14.25" customHeight="1">
      <c r="N95" s="8"/>
      <c r="O95" s="8"/>
    </row>
    <row r="96" ht="14.25" customHeight="1">
      <c r="N96" s="8"/>
      <c r="O96" s="8"/>
    </row>
    <row r="97" ht="14.25" customHeight="1">
      <c r="N97" s="8"/>
      <c r="O97" s="8"/>
    </row>
    <row r="98" ht="14.25" customHeight="1">
      <c r="N98" s="8"/>
      <c r="O98" s="8"/>
    </row>
    <row r="99" ht="14.25" customHeight="1">
      <c r="N99" s="8"/>
      <c r="O99" s="8"/>
    </row>
    <row r="100" ht="14.25" customHeight="1">
      <c r="N100" s="8"/>
      <c r="O100" s="8"/>
    </row>
    <row r="101" ht="14.25" customHeight="1">
      <c r="N101" s="8"/>
      <c r="O101" s="8"/>
    </row>
    <row r="102" ht="14.25" customHeight="1">
      <c r="N102" s="8"/>
      <c r="O102" s="8"/>
    </row>
    <row r="103" ht="14.25" customHeight="1">
      <c r="N103" s="8"/>
      <c r="O103" s="8"/>
    </row>
    <row r="104" ht="14.25" customHeight="1">
      <c r="N104" s="8"/>
      <c r="O104" s="8"/>
    </row>
    <row r="105" ht="14.25" customHeight="1">
      <c r="N105" s="8"/>
      <c r="O105" s="8"/>
    </row>
    <row r="106" ht="14.25" customHeight="1">
      <c r="N106" s="8"/>
      <c r="O106" s="8"/>
    </row>
    <row r="107" ht="14.25" customHeight="1">
      <c r="N107" s="8"/>
      <c r="O107" s="8"/>
    </row>
    <row r="108" ht="14.25" customHeight="1">
      <c r="N108" s="8"/>
      <c r="O108" s="8"/>
    </row>
    <row r="109" ht="14.25" customHeight="1">
      <c r="N109" s="8"/>
      <c r="O109" s="8"/>
    </row>
    <row r="110" ht="14.25" customHeight="1">
      <c r="N110" s="8"/>
      <c r="O110" s="8"/>
    </row>
    <row r="111" ht="14.25" customHeight="1">
      <c r="N111" s="8"/>
      <c r="O111" s="8"/>
    </row>
    <row r="112" ht="14.25" customHeight="1">
      <c r="N112" s="8"/>
      <c r="O112" s="8"/>
    </row>
    <row r="113" ht="14.25" customHeight="1">
      <c r="N113" s="8"/>
      <c r="O113" s="8"/>
    </row>
    <row r="114" ht="14.25" customHeight="1">
      <c r="N114" s="8"/>
      <c r="O114" s="8"/>
    </row>
    <row r="115" ht="14.25" customHeight="1">
      <c r="N115" s="8"/>
      <c r="O115" s="8"/>
    </row>
    <row r="116" ht="14.25" customHeight="1">
      <c r="N116" s="8"/>
      <c r="O116" s="8"/>
    </row>
    <row r="117" ht="14.25" customHeight="1">
      <c r="N117" s="8"/>
      <c r="O117" s="8"/>
    </row>
    <row r="118" ht="14.25" customHeight="1">
      <c r="N118" s="8"/>
      <c r="O118" s="8"/>
    </row>
    <row r="119" ht="14.25" customHeight="1">
      <c r="N119" s="8"/>
      <c r="O119" s="8"/>
    </row>
    <row r="120" ht="14.25" customHeight="1">
      <c r="N120" s="8"/>
      <c r="O120" s="8"/>
    </row>
    <row r="121" ht="14.25" customHeight="1">
      <c r="N121" s="8"/>
      <c r="O121" s="8"/>
    </row>
    <row r="122" ht="14.25" customHeight="1">
      <c r="N122" s="8"/>
      <c r="O122" s="8"/>
    </row>
    <row r="123" ht="14.25" customHeight="1">
      <c r="N123" s="8"/>
      <c r="O123" s="8"/>
    </row>
    <row r="124" ht="14.25" customHeight="1">
      <c r="N124" s="8"/>
      <c r="O124" s="8"/>
    </row>
    <row r="125" ht="14.25" customHeight="1">
      <c r="N125" s="8"/>
      <c r="O125" s="8"/>
    </row>
    <row r="126" ht="14.25" customHeight="1">
      <c r="N126" s="8"/>
      <c r="O126" s="8"/>
    </row>
    <row r="127" ht="14.25" customHeight="1">
      <c r="N127" s="8"/>
      <c r="O127" s="8"/>
    </row>
    <row r="128" ht="14.25" customHeight="1">
      <c r="N128" s="8"/>
      <c r="O128" s="8"/>
    </row>
    <row r="129" ht="14.25" customHeight="1">
      <c r="N129" s="8"/>
      <c r="O129" s="8"/>
    </row>
    <row r="130" ht="14.25" customHeight="1">
      <c r="N130" s="8"/>
      <c r="O130" s="8"/>
    </row>
    <row r="131" ht="14.25" customHeight="1">
      <c r="N131" s="8"/>
      <c r="O131" s="8"/>
    </row>
    <row r="132" ht="14.25" customHeight="1">
      <c r="N132" s="8"/>
      <c r="O132" s="8"/>
    </row>
    <row r="133" ht="14.25" customHeight="1">
      <c r="N133" s="8"/>
      <c r="O133" s="8"/>
    </row>
    <row r="134" ht="14.25" customHeight="1">
      <c r="N134" s="8"/>
      <c r="O134" s="8"/>
    </row>
    <row r="135" ht="14.25" customHeight="1">
      <c r="N135" s="8"/>
      <c r="O135" s="8"/>
    </row>
    <row r="136" ht="14.25" customHeight="1">
      <c r="N136" s="8"/>
      <c r="O136" s="8"/>
    </row>
    <row r="137" ht="14.25" customHeight="1">
      <c r="N137" s="8"/>
      <c r="O137" s="8"/>
    </row>
    <row r="138" ht="14.25" customHeight="1">
      <c r="N138" s="8"/>
      <c r="O138" s="8"/>
    </row>
    <row r="139" ht="14.25" customHeight="1">
      <c r="N139" s="8"/>
      <c r="O139" s="8"/>
    </row>
    <row r="140" ht="14.25" customHeight="1">
      <c r="N140" s="8"/>
      <c r="O140" s="8"/>
    </row>
    <row r="141" ht="14.25" customHeight="1">
      <c r="N141" s="8"/>
      <c r="O141" s="8"/>
    </row>
    <row r="142" ht="14.25" customHeight="1">
      <c r="N142" s="8"/>
      <c r="O142" s="8"/>
    </row>
    <row r="143" ht="14.25" customHeight="1">
      <c r="N143" s="8"/>
      <c r="O143" s="8"/>
    </row>
    <row r="144" ht="14.25" customHeight="1">
      <c r="N144" s="8"/>
      <c r="O144" s="8"/>
    </row>
    <row r="145" ht="14.25" customHeight="1">
      <c r="N145" s="8"/>
      <c r="O145" s="8"/>
    </row>
    <row r="146" ht="14.25" customHeight="1">
      <c r="N146" s="8"/>
      <c r="O146" s="8"/>
    </row>
    <row r="147" ht="14.25" customHeight="1">
      <c r="N147" s="8"/>
      <c r="O147" s="8"/>
    </row>
    <row r="148" ht="14.25" customHeight="1">
      <c r="N148" s="8"/>
      <c r="O148" s="8"/>
    </row>
    <row r="149" ht="14.25" customHeight="1">
      <c r="N149" s="8"/>
      <c r="O149" s="8"/>
    </row>
    <row r="150" ht="14.25" customHeight="1">
      <c r="N150" s="8"/>
      <c r="O150" s="8"/>
    </row>
    <row r="151" ht="14.25" customHeight="1">
      <c r="N151" s="8"/>
      <c r="O151" s="8"/>
    </row>
    <row r="152" ht="14.25" customHeight="1">
      <c r="N152" s="8"/>
      <c r="O152" s="8"/>
    </row>
    <row r="153" ht="14.25" customHeight="1">
      <c r="N153" s="8"/>
      <c r="O153" s="8"/>
    </row>
    <row r="154" ht="14.25" customHeight="1">
      <c r="N154" s="8"/>
      <c r="O154" s="8"/>
    </row>
    <row r="155" ht="14.25" customHeight="1">
      <c r="N155" s="8"/>
      <c r="O155" s="8"/>
    </row>
    <row r="156" ht="14.25" customHeight="1">
      <c r="N156" s="8"/>
      <c r="O156" s="8"/>
    </row>
    <row r="157" ht="14.25" customHeight="1">
      <c r="N157" s="8"/>
      <c r="O157" s="8"/>
    </row>
    <row r="158" ht="14.25" customHeight="1">
      <c r="N158" s="8"/>
      <c r="O158" s="8"/>
    </row>
    <row r="159" ht="14.25" customHeight="1">
      <c r="N159" s="8"/>
      <c r="O159" s="8"/>
    </row>
    <row r="160" ht="14.25" customHeight="1">
      <c r="N160" s="8"/>
      <c r="O160" s="8"/>
    </row>
    <row r="161" ht="14.25" customHeight="1">
      <c r="N161" s="8"/>
      <c r="O161" s="8"/>
    </row>
    <row r="162" ht="14.25" customHeight="1">
      <c r="N162" s="8"/>
      <c r="O162" s="8"/>
    </row>
    <row r="163" ht="14.25" customHeight="1">
      <c r="N163" s="8"/>
      <c r="O163" s="8"/>
    </row>
    <row r="164" ht="14.25" customHeight="1">
      <c r="N164" s="8"/>
      <c r="O164" s="8"/>
    </row>
    <row r="165" ht="14.25" customHeight="1">
      <c r="N165" s="8"/>
      <c r="O165" s="8"/>
    </row>
    <row r="166" ht="14.25" customHeight="1">
      <c r="N166" s="8"/>
      <c r="O166" s="8"/>
    </row>
    <row r="167" ht="14.25" customHeight="1">
      <c r="N167" s="8"/>
      <c r="O167" s="8"/>
    </row>
    <row r="168" ht="14.25" customHeight="1">
      <c r="N168" s="8"/>
      <c r="O168" s="8"/>
    </row>
    <row r="169" ht="14.25" customHeight="1">
      <c r="N169" s="8"/>
      <c r="O169" s="8"/>
    </row>
    <row r="170" ht="14.25" customHeight="1">
      <c r="N170" s="8"/>
      <c r="O170" s="8"/>
    </row>
    <row r="171" ht="14.25" customHeight="1">
      <c r="N171" s="8"/>
      <c r="O171" s="8"/>
    </row>
    <row r="172" ht="14.25" customHeight="1">
      <c r="N172" s="8"/>
      <c r="O172" s="8"/>
    </row>
    <row r="173" ht="14.25" customHeight="1">
      <c r="N173" s="8"/>
      <c r="O173" s="8"/>
    </row>
    <row r="174" ht="14.25" customHeight="1">
      <c r="N174" s="8"/>
      <c r="O174" s="8"/>
    </row>
    <row r="175" ht="14.25" customHeight="1">
      <c r="N175" s="8"/>
      <c r="O175" s="8"/>
    </row>
    <row r="176" ht="14.25" customHeight="1">
      <c r="N176" s="8"/>
      <c r="O176" s="8"/>
    </row>
    <row r="177" ht="14.25" customHeight="1">
      <c r="N177" s="8"/>
      <c r="O177" s="8"/>
    </row>
    <row r="178" ht="14.25" customHeight="1">
      <c r="N178" s="8"/>
      <c r="O178" s="8"/>
    </row>
    <row r="179" ht="14.25" customHeight="1">
      <c r="N179" s="8"/>
      <c r="O179" s="8"/>
    </row>
    <row r="180" ht="14.25" customHeight="1">
      <c r="N180" s="8"/>
      <c r="O180" s="8"/>
    </row>
    <row r="181" ht="14.25" customHeight="1">
      <c r="N181" s="8"/>
      <c r="O181" s="8"/>
    </row>
    <row r="182" ht="14.25" customHeight="1">
      <c r="N182" s="8"/>
      <c r="O182" s="8"/>
    </row>
    <row r="183" ht="14.25" customHeight="1">
      <c r="N183" s="8"/>
      <c r="O183" s="8"/>
    </row>
    <row r="184" ht="14.25" customHeight="1">
      <c r="N184" s="8"/>
      <c r="O184" s="8"/>
    </row>
    <row r="185" ht="14.25" customHeight="1">
      <c r="N185" s="8"/>
      <c r="O185" s="8"/>
    </row>
    <row r="186" ht="14.25" customHeight="1">
      <c r="N186" s="8"/>
      <c r="O186" s="8"/>
    </row>
    <row r="187" ht="14.25" customHeight="1">
      <c r="N187" s="8"/>
      <c r="O187" s="8"/>
    </row>
    <row r="188" ht="14.25" customHeight="1">
      <c r="N188" s="8"/>
      <c r="O188" s="8"/>
    </row>
    <row r="189" ht="14.25" customHeight="1">
      <c r="N189" s="8"/>
      <c r="O189" s="8"/>
    </row>
    <row r="190" ht="14.25" customHeight="1">
      <c r="N190" s="8"/>
      <c r="O190" s="8"/>
    </row>
    <row r="191" ht="14.25" customHeight="1">
      <c r="N191" s="8"/>
      <c r="O191" s="8"/>
    </row>
    <row r="192" ht="14.25" customHeight="1">
      <c r="N192" s="8"/>
      <c r="O192" s="8"/>
    </row>
    <row r="193" ht="14.25" customHeight="1">
      <c r="N193" s="8"/>
      <c r="O193" s="8"/>
    </row>
    <row r="194" ht="14.25" customHeight="1">
      <c r="N194" s="8"/>
      <c r="O194" s="8"/>
    </row>
    <row r="195" ht="14.25" customHeight="1">
      <c r="N195" s="8"/>
      <c r="O195" s="8"/>
    </row>
    <row r="196" ht="14.25" customHeight="1">
      <c r="N196" s="8"/>
      <c r="O196" s="8"/>
    </row>
    <row r="197" ht="14.25" customHeight="1">
      <c r="N197" s="8"/>
      <c r="O197" s="8"/>
    </row>
    <row r="198" ht="14.25" customHeight="1">
      <c r="N198" s="8"/>
      <c r="O198" s="8"/>
    </row>
    <row r="199" ht="14.25" customHeight="1">
      <c r="N199" s="8"/>
      <c r="O199" s="8"/>
    </row>
    <row r="200" ht="14.25" customHeight="1">
      <c r="N200" s="8"/>
      <c r="O200" s="8"/>
    </row>
    <row r="201" ht="14.25" customHeight="1">
      <c r="N201" s="8"/>
      <c r="O201" s="8"/>
    </row>
    <row r="202" ht="14.25" customHeight="1">
      <c r="N202" s="8"/>
      <c r="O202" s="8"/>
    </row>
    <row r="203" ht="14.25" customHeight="1">
      <c r="N203" s="8"/>
      <c r="O203" s="8"/>
    </row>
    <row r="204" ht="14.25" customHeight="1">
      <c r="N204" s="8"/>
      <c r="O204" s="8"/>
    </row>
    <row r="205" ht="14.25" customHeight="1">
      <c r="N205" s="8"/>
      <c r="O205" s="8"/>
    </row>
    <row r="206" ht="14.25" customHeight="1">
      <c r="N206" s="8"/>
      <c r="O206" s="8"/>
    </row>
    <row r="207" ht="14.25" customHeight="1">
      <c r="N207" s="8"/>
      <c r="O207" s="8"/>
    </row>
    <row r="208" ht="14.25" customHeight="1">
      <c r="N208" s="8"/>
      <c r="O208" s="8"/>
    </row>
    <row r="209" ht="14.25" customHeight="1">
      <c r="N209" s="8"/>
      <c r="O209" s="8"/>
    </row>
    <row r="210" ht="14.25" customHeight="1">
      <c r="N210" s="8"/>
      <c r="O210" s="8"/>
    </row>
    <row r="211" ht="14.25" customHeight="1">
      <c r="N211" s="8"/>
      <c r="O211" s="8"/>
    </row>
    <row r="212" ht="14.25" customHeight="1">
      <c r="N212" s="8"/>
      <c r="O212" s="8"/>
    </row>
    <row r="213" ht="14.25" customHeight="1">
      <c r="N213" s="8"/>
      <c r="O213" s="8"/>
    </row>
    <row r="214" ht="14.25" customHeight="1">
      <c r="N214" s="8"/>
      <c r="O214" s="8"/>
    </row>
    <row r="215" ht="14.25" customHeight="1">
      <c r="N215" s="8"/>
      <c r="O215" s="8"/>
    </row>
    <row r="216" ht="14.25" customHeight="1">
      <c r="N216" s="8"/>
      <c r="O216" s="8"/>
    </row>
    <row r="217" ht="14.25" customHeight="1">
      <c r="N217" s="8"/>
      <c r="O217" s="8"/>
    </row>
    <row r="218" ht="14.25" customHeight="1">
      <c r="N218" s="8"/>
      <c r="O218" s="8"/>
    </row>
    <row r="219" ht="14.25" customHeight="1">
      <c r="N219" s="8"/>
      <c r="O219" s="8"/>
    </row>
    <row r="220" ht="14.25" customHeight="1">
      <c r="N220" s="8"/>
      <c r="O220" s="8"/>
    </row>
    <row r="221" ht="14.25" customHeight="1">
      <c r="N221" s="8"/>
      <c r="O221" s="8"/>
    </row>
    <row r="222" ht="14.25" customHeight="1">
      <c r="N222" s="8"/>
      <c r="O222" s="8"/>
    </row>
    <row r="223" ht="14.25" customHeight="1">
      <c r="N223" s="8"/>
      <c r="O223" s="8"/>
    </row>
    <row r="224" ht="14.25" customHeight="1">
      <c r="N224" s="8"/>
      <c r="O224" s="8"/>
    </row>
    <row r="225" ht="14.25" customHeight="1">
      <c r="N225" s="8"/>
      <c r="O225" s="8"/>
    </row>
    <row r="226" ht="14.25" customHeight="1">
      <c r="N226" s="8"/>
      <c r="O226" s="8"/>
    </row>
    <row r="227" ht="14.25" customHeight="1">
      <c r="N227" s="8"/>
      <c r="O227" s="8"/>
    </row>
    <row r="228" ht="14.25" customHeight="1">
      <c r="N228" s="8"/>
      <c r="O228" s="8"/>
    </row>
    <row r="229" ht="14.25" customHeight="1">
      <c r="N229" s="8"/>
      <c r="O229" s="8"/>
    </row>
    <row r="230" ht="14.25" customHeight="1">
      <c r="N230" s="8"/>
      <c r="O230" s="8"/>
    </row>
    <row r="231" ht="14.25" customHeight="1">
      <c r="N231" s="8"/>
      <c r="O231" s="8"/>
    </row>
    <row r="232" ht="14.25" customHeight="1">
      <c r="N232" s="8"/>
      <c r="O232" s="8"/>
    </row>
    <row r="233" ht="14.25" customHeight="1">
      <c r="N233" s="8"/>
      <c r="O233" s="8"/>
    </row>
    <row r="234" ht="14.25" customHeight="1">
      <c r="N234" s="8"/>
      <c r="O234" s="8"/>
    </row>
    <row r="235" ht="14.25" customHeight="1">
      <c r="N235" s="8"/>
      <c r="O235" s="8"/>
    </row>
    <row r="236" ht="14.25" customHeight="1">
      <c r="N236" s="8"/>
      <c r="O236" s="8"/>
    </row>
    <row r="237" ht="14.25" customHeight="1">
      <c r="N237" s="8"/>
      <c r="O237" s="8"/>
    </row>
    <row r="238" ht="14.25" customHeight="1">
      <c r="N238" s="8"/>
      <c r="O238" s="8"/>
    </row>
    <row r="239" ht="14.25" customHeight="1">
      <c r="N239" s="8"/>
      <c r="O239" s="8"/>
    </row>
    <row r="240" ht="14.25" customHeight="1">
      <c r="N240" s="8"/>
      <c r="O240" s="8"/>
    </row>
    <row r="241" ht="14.25" customHeight="1">
      <c r="N241" s="8"/>
      <c r="O241" s="8"/>
    </row>
    <row r="242" ht="14.25" customHeight="1">
      <c r="N242" s="8"/>
      <c r="O242" s="8"/>
    </row>
    <row r="243" ht="14.25" customHeight="1">
      <c r="N243" s="8"/>
      <c r="O243" s="8"/>
    </row>
    <row r="244" ht="14.25" customHeight="1">
      <c r="N244" s="8"/>
      <c r="O244" s="8"/>
    </row>
    <row r="245" ht="14.25" customHeight="1">
      <c r="N245" s="8"/>
      <c r="O245" s="8"/>
    </row>
    <row r="246" ht="14.25" customHeight="1">
      <c r="N246" s="8"/>
      <c r="O246" s="8"/>
    </row>
    <row r="247" ht="14.25" customHeight="1">
      <c r="N247" s="8"/>
      <c r="O247" s="8"/>
    </row>
    <row r="248" ht="14.25" customHeight="1">
      <c r="N248" s="8"/>
      <c r="O248" s="8"/>
    </row>
    <row r="249" ht="14.25" customHeight="1">
      <c r="N249" s="8"/>
      <c r="O249" s="8"/>
    </row>
    <row r="250" ht="14.25" customHeight="1">
      <c r="N250" s="8"/>
      <c r="O250" s="8"/>
    </row>
    <row r="251" ht="14.25" customHeight="1">
      <c r="N251" s="8"/>
      <c r="O251" s="8"/>
    </row>
    <row r="252" ht="14.25" customHeight="1">
      <c r="N252" s="8"/>
      <c r="O252" s="8"/>
    </row>
    <row r="253" ht="14.25" customHeight="1">
      <c r="N253" s="8"/>
      <c r="O253" s="8"/>
    </row>
    <row r="254" ht="14.25" customHeight="1">
      <c r="N254" s="8"/>
      <c r="O254" s="8"/>
    </row>
    <row r="255" ht="14.25" customHeight="1">
      <c r="N255" s="8"/>
      <c r="O255" s="8"/>
    </row>
    <row r="256" ht="14.25" customHeight="1">
      <c r="N256" s="8"/>
      <c r="O256" s="8"/>
    </row>
    <row r="257" ht="14.25" customHeight="1">
      <c r="N257" s="8"/>
      <c r="O257" s="8"/>
    </row>
    <row r="258" ht="14.25" customHeight="1">
      <c r="N258" s="8"/>
      <c r="O258" s="8"/>
    </row>
    <row r="259" ht="14.25" customHeight="1">
      <c r="N259" s="8"/>
      <c r="O259" s="8"/>
    </row>
    <row r="260" ht="14.25" customHeight="1">
      <c r="N260" s="8"/>
      <c r="O260" s="8"/>
    </row>
    <row r="261" ht="14.25" customHeight="1">
      <c r="N261" s="8"/>
      <c r="O261" s="8"/>
    </row>
    <row r="262" ht="14.25" customHeight="1">
      <c r="N262" s="8"/>
      <c r="O262" s="8"/>
    </row>
    <row r="263" ht="14.25" customHeight="1">
      <c r="N263" s="8"/>
      <c r="O263" s="8"/>
    </row>
    <row r="264" ht="14.25" customHeight="1">
      <c r="N264" s="8"/>
      <c r="O264" s="8"/>
    </row>
    <row r="265" ht="14.25" customHeight="1">
      <c r="N265" s="8"/>
      <c r="O265" s="8"/>
    </row>
    <row r="266" ht="14.25" customHeight="1">
      <c r="N266" s="8"/>
      <c r="O266" s="8"/>
    </row>
    <row r="267" ht="14.25" customHeight="1">
      <c r="N267" s="8"/>
      <c r="O267" s="8"/>
    </row>
    <row r="268" ht="14.25" customHeight="1">
      <c r="N268" s="8"/>
      <c r="O268" s="8"/>
    </row>
    <row r="269" ht="14.25" customHeight="1">
      <c r="N269" s="8"/>
      <c r="O269" s="8"/>
    </row>
    <row r="270" ht="14.25" customHeight="1">
      <c r="N270" s="8"/>
      <c r="O270" s="8"/>
    </row>
    <row r="271" ht="14.25" customHeight="1">
      <c r="N271" s="8"/>
      <c r="O271" s="8"/>
    </row>
    <row r="272" ht="14.25" customHeight="1">
      <c r="N272" s="8"/>
      <c r="O272" s="8"/>
    </row>
    <row r="273" ht="14.25" customHeight="1">
      <c r="N273" s="8"/>
      <c r="O273" s="8"/>
    </row>
    <row r="274" ht="14.25" customHeight="1">
      <c r="N274" s="8"/>
      <c r="O274" s="8"/>
    </row>
    <row r="275" ht="14.25" customHeight="1">
      <c r="N275" s="8"/>
      <c r="O275" s="8"/>
    </row>
    <row r="276" ht="14.25" customHeight="1">
      <c r="N276" s="8"/>
      <c r="O276" s="8"/>
    </row>
    <row r="277" ht="14.25" customHeight="1">
      <c r="N277" s="8"/>
      <c r="O277" s="8"/>
    </row>
    <row r="278" ht="14.25" customHeight="1">
      <c r="N278" s="8"/>
      <c r="O278" s="8"/>
    </row>
    <row r="279" ht="14.25" customHeight="1">
      <c r="N279" s="8"/>
      <c r="O279" s="8"/>
    </row>
    <row r="280" ht="14.25" customHeight="1">
      <c r="N280" s="8"/>
      <c r="O280" s="8"/>
    </row>
    <row r="281" ht="14.25" customHeight="1">
      <c r="N281" s="8"/>
      <c r="O281" s="8"/>
    </row>
    <row r="282" ht="14.25" customHeight="1">
      <c r="N282" s="8"/>
      <c r="O282" s="8"/>
    </row>
    <row r="283" ht="14.25" customHeight="1">
      <c r="N283" s="8"/>
      <c r="O283" s="8"/>
    </row>
    <row r="284" ht="14.25" customHeight="1">
      <c r="N284" s="8"/>
      <c r="O284" s="8"/>
    </row>
    <row r="285" ht="14.25" customHeight="1">
      <c r="N285" s="8"/>
      <c r="O285" s="8"/>
    </row>
    <row r="286" ht="14.25" customHeight="1">
      <c r="N286" s="8"/>
      <c r="O286" s="8"/>
    </row>
    <row r="287" ht="14.25" customHeight="1">
      <c r="N287" s="8"/>
      <c r="O287" s="8"/>
    </row>
    <row r="288" ht="14.25" customHeight="1">
      <c r="N288" s="8"/>
      <c r="O288" s="8"/>
    </row>
    <row r="289" ht="14.25" customHeight="1">
      <c r="N289" s="8"/>
      <c r="O289" s="8"/>
    </row>
    <row r="290" ht="14.25" customHeight="1">
      <c r="N290" s="8"/>
      <c r="O290" s="8"/>
    </row>
    <row r="291" ht="14.25" customHeight="1">
      <c r="N291" s="8"/>
      <c r="O291" s="8"/>
    </row>
    <row r="292" ht="14.25" customHeight="1">
      <c r="N292" s="8"/>
      <c r="O292" s="8"/>
    </row>
    <row r="293" ht="14.25" customHeight="1">
      <c r="N293" s="8"/>
      <c r="O293" s="8"/>
    </row>
    <row r="294" ht="14.25" customHeight="1">
      <c r="N294" s="8"/>
      <c r="O294" s="8"/>
    </row>
    <row r="295" ht="14.25" customHeight="1">
      <c r="N295" s="8"/>
      <c r="O295" s="8"/>
    </row>
    <row r="296" ht="14.25" customHeight="1">
      <c r="N296" s="8"/>
      <c r="O296" s="8"/>
    </row>
    <row r="297" ht="14.25" customHeight="1">
      <c r="N297" s="8"/>
      <c r="O297" s="8"/>
    </row>
    <row r="298" ht="14.25" customHeight="1">
      <c r="N298" s="8"/>
      <c r="O298" s="8"/>
    </row>
    <row r="299" ht="14.25" customHeight="1">
      <c r="N299" s="8"/>
      <c r="O299" s="8"/>
    </row>
    <row r="300" ht="14.25" customHeight="1">
      <c r="N300" s="8"/>
      <c r="O300" s="8"/>
    </row>
    <row r="301" ht="14.25" customHeight="1">
      <c r="N301" s="8"/>
      <c r="O301" s="8"/>
    </row>
    <row r="302" ht="14.25" customHeight="1">
      <c r="N302" s="8"/>
      <c r="O302" s="8"/>
    </row>
    <row r="303" ht="14.25" customHeight="1">
      <c r="N303" s="8"/>
      <c r="O303" s="8"/>
    </row>
    <row r="304" ht="14.25" customHeight="1">
      <c r="N304" s="8"/>
      <c r="O304" s="8"/>
    </row>
    <row r="305" ht="14.25" customHeight="1">
      <c r="N305" s="8"/>
      <c r="O305" s="8"/>
    </row>
    <row r="306" ht="14.25" customHeight="1">
      <c r="N306" s="8"/>
      <c r="O306" s="8"/>
    </row>
    <row r="307" ht="14.25" customHeight="1">
      <c r="N307" s="8"/>
      <c r="O307" s="8"/>
    </row>
    <row r="308" ht="14.25" customHeight="1">
      <c r="N308" s="8"/>
      <c r="O308" s="8"/>
    </row>
    <row r="309" ht="14.25" customHeight="1">
      <c r="N309" s="8"/>
      <c r="O309" s="8"/>
    </row>
    <row r="310" ht="14.25" customHeight="1">
      <c r="N310" s="8"/>
      <c r="O310" s="8"/>
    </row>
    <row r="311" ht="14.25" customHeight="1">
      <c r="N311" s="8"/>
      <c r="O311" s="8"/>
    </row>
    <row r="312" ht="14.25" customHeight="1">
      <c r="N312" s="8"/>
      <c r="O312" s="8"/>
    </row>
    <row r="313" ht="14.25" customHeight="1">
      <c r="N313" s="8"/>
      <c r="O313" s="8"/>
    </row>
    <row r="314" ht="14.25" customHeight="1">
      <c r="N314" s="8"/>
      <c r="O314" s="8"/>
    </row>
    <row r="315" ht="14.25" customHeight="1">
      <c r="N315" s="8"/>
      <c r="O315" s="8"/>
    </row>
    <row r="316" ht="14.25" customHeight="1">
      <c r="N316" s="8"/>
      <c r="O316" s="8"/>
    </row>
    <row r="317" ht="14.25" customHeight="1">
      <c r="N317" s="8"/>
      <c r="O317" s="8"/>
    </row>
    <row r="318" ht="14.25" customHeight="1">
      <c r="N318" s="8"/>
      <c r="O318" s="8"/>
    </row>
    <row r="319" ht="14.25" customHeight="1">
      <c r="N319" s="8"/>
      <c r="O319" s="8"/>
    </row>
    <row r="320" ht="14.25" customHeight="1">
      <c r="N320" s="8"/>
      <c r="O320" s="8"/>
    </row>
    <row r="321" ht="14.25" customHeight="1">
      <c r="N321" s="8"/>
      <c r="O321" s="8"/>
    </row>
    <row r="322" ht="14.25" customHeight="1">
      <c r="N322" s="8"/>
      <c r="O322" s="8"/>
    </row>
    <row r="323" ht="14.25" customHeight="1">
      <c r="N323" s="8"/>
      <c r="O323" s="8"/>
    </row>
    <row r="324" ht="14.25" customHeight="1">
      <c r="N324" s="8"/>
      <c r="O324" s="8"/>
    </row>
    <row r="325" ht="14.25" customHeight="1">
      <c r="N325" s="8"/>
      <c r="O325" s="8"/>
    </row>
    <row r="326" ht="14.25" customHeight="1">
      <c r="N326" s="8"/>
      <c r="O326" s="8"/>
    </row>
    <row r="327" ht="14.25" customHeight="1">
      <c r="N327" s="8"/>
      <c r="O327" s="8"/>
    </row>
    <row r="328" ht="14.25" customHeight="1">
      <c r="N328" s="8"/>
      <c r="O328" s="8"/>
    </row>
    <row r="329" ht="14.25" customHeight="1">
      <c r="N329" s="8"/>
      <c r="O329" s="8"/>
    </row>
    <row r="330" ht="14.25" customHeight="1">
      <c r="N330" s="8"/>
      <c r="O330" s="8"/>
    </row>
    <row r="331" ht="14.25" customHeight="1">
      <c r="N331" s="8"/>
      <c r="O331" s="8"/>
    </row>
    <row r="332" ht="14.25" customHeight="1">
      <c r="N332" s="8"/>
      <c r="O332" s="8"/>
    </row>
    <row r="333" ht="14.25" customHeight="1">
      <c r="N333" s="8"/>
      <c r="O333" s="8"/>
    </row>
    <row r="334" ht="14.25" customHeight="1">
      <c r="N334" s="8"/>
      <c r="O334" s="8"/>
    </row>
    <row r="335" ht="14.25" customHeight="1">
      <c r="N335" s="8"/>
      <c r="O335" s="8"/>
    </row>
    <row r="336" ht="14.25" customHeight="1">
      <c r="N336" s="8"/>
      <c r="O336" s="8"/>
    </row>
    <row r="337" ht="14.25" customHeight="1">
      <c r="N337" s="8"/>
      <c r="O337" s="8"/>
    </row>
    <row r="338" ht="14.25" customHeight="1">
      <c r="N338" s="8"/>
      <c r="O338" s="8"/>
    </row>
    <row r="339" ht="14.25" customHeight="1">
      <c r="N339" s="8"/>
      <c r="O339" s="8"/>
    </row>
    <row r="340" ht="14.25" customHeight="1">
      <c r="N340" s="8"/>
      <c r="O340" s="8"/>
    </row>
    <row r="341" ht="14.25" customHeight="1">
      <c r="N341" s="8"/>
      <c r="O341" s="8"/>
    </row>
    <row r="342" ht="14.25" customHeight="1">
      <c r="N342" s="8"/>
      <c r="O342" s="8"/>
    </row>
    <row r="343" ht="14.25" customHeight="1">
      <c r="N343" s="8"/>
      <c r="O343" s="8"/>
    </row>
    <row r="344" ht="14.25" customHeight="1">
      <c r="N344" s="8"/>
      <c r="O344" s="8"/>
    </row>
    <row r="345" ht="14.25" customHeight="1">
      <c r="N345" s="8"/>
      <c r="O345" s="8"/>
    </row>
    <row r="346" ht="14.25" customHeight="1">
      <c r="N346" s="8"/>
      <c r="O346" s="8"/>
    </row>
    <row r="347" ht="14.25" customHeight="1">
      <c r="N347" s="8"/>
      <c r="O347" s="8"/>
    </row>
    <row r="348" ht="14.25" customHeight="1">
      <c r="N348" s="8"/>
      <c r="O348" s="8"/>
    </row>
    <row r="349" ht="14.25" customHeight="1">
      <c r="N349" s="8"/>
      <c r="O349" s="8"/>
    </row>
    <row r="350" ht="14.25" customHeight="1">
      <c r="N350" s="8"/>
      <c r="O350" s="8"/>
    </row>
    <row r="351" ht="14.25" customHeight="1">
      <c r="N351" s="8"/>
      <c r="O351" s="8"/>
    </row>
    <row r="352" ht="14.25" customHeight="1">
      <c r="N352" s="8"/>
      <c r="O352" s="8"/>
    </row>
    <row r="353" ht="14.25" customHeight="1">
      <c r="N353" s="8"/>
      <c r="O353" s="8"/>
    </row>
    <row r="354" ht="14.25" customHeight="1">
      <c r="N354" s="8"/>
      <c r="O354" s="8"/>
    </row>
    <row r="355" ht="14.25" customHeight="1">
      <c r="N355" s="8"/>
      <c r="O355" s="8"/>
    </row>
    <row r="356" ht="14.25" customHeight="1">
      <c r="N356" s="8"/>
      <c r="O356" s="8"/>
    </row>
    <row r="357" ht="14.25" customHeight="1">
      <c r="N357" s="8"/>
      <c r="O357" s="8"/>
    </row>
    <row r="358" ht="14.25" customHeight="1">
      <c r="N358" s="8"/>
      <c r="O358" s="8"/>
    </row>
    <row r="359" ht="14.25" customHeight="1">
      <c r="N359" s="8"/>
      <c r="O359" s="8"/>
    </row>
    <row r="360" ht="14.25" customHeight="1">
      <c r="N360" s="8"/>
      <c r="O360" s="8"/>
    </row>
    <row r="361" ht="14.25" customHeight="1">
      <c r="N361" s="8"/>
      <c r="O361" s="8"/>
    </row>
    <row r="362" ht="14.25" customHeight="1">
      <c r="N362" s="8"/>
      <c r="O362" s="8"/>
    </row>
    <row r="363" ht="14.25" customHeight="1">
      <c r="N363" s="8"/>
      <c r="O363" s="8"/>
    </row>
    <row r="364" ht="14.25" customHeight="1">
      <c r="N364" s="8"/>
      <c r="O364" s="8"/>
    </row>
    <row r="365" ht="14.25" customHeight="1">
      <c r="N365" s="8"/>
      <c r="O365" s="8"/>
    </row>
    <row r="366" ht="14.25" customHeight="1">
      <c r="N366" s="8"/>
      <c r="O366" s="8"/>
    </row>
    <row r="367" ht="14.25" customHeight="1">
      <c r="N367" s="8"/>
      <c r="O367" s="8"/>
    </row>
    <row r="368" ht="14.25" customHeight="1">
      <c r="N368" s="8"/>
      <c r="O368" s="8"/>
    </row>
    <row r="369" ht="14.25" customHeight="1">
      <c r="N369" s="8"/>
      <c r="O369" s="8"/>
    </row>
    <row r="370" ht="14.25" customHeight="1">
      <c r="N370" s="8"/>
      <c r="O370" s="8"/>
    </row>
    <row r="371" ht="14.25" customHeight="1">
      <c r="N371" s="8"/>
      <c r="O371" s="8"/>
    </row>
    <row r="372" ht="14.25" customHeight="1">
      <c r="N372" s="8"/>
      <c r="O372" s="8"/>
    </row>
    <row r="373" ht="14.25" customHeight="1">
      <c r="N373" s="8"/>
      <c r="O373" s="8"/>
    </row>
    <row r="374" ht="14.25" customHeight="1">
      <c r="N374" s="8"/>
      <c r="O374" s="8"/>
    </row>
    <row r="375" ht="14.25" customHeight="1">
      <c r="N375" s="8"/>
      <c r="O375" s="8"/>
    </row>
    <row r="376" ht="14.25" customHeight="1">
      <c r="N376" s="8"/>
      <c r="O376" s="8"/>
    </row>
    <row r="377" ht="14.25" customHeight="1">
      <c r="N377" s="8"/>
      <c r="O377" s="8"/>
    </row>
    <row r="378" ht="14.25" customHeight="1">
      <c r="N378" s="8"/>
      <c r="O378" s="8"/>
    </row>
    <row r="379" ht="14.25" customHeight="1">
      <c r="N379" s="8"/>
      <c r="O379" s="8"/>
    </row>
    <row r="380" ht="14.25" customHeight="1">
      <c r="N380" s="8"/>
      <c r="O380" s="8"/>
    </row>
    <row r="381" ht="14.25" customHeight="1">
      <c r="N381" s="8"/>
      <c r="O381" s="8"/>
    </row>
    <row r="382" ht="14.25" customHeight="1">
      <c r="N382" s="8"/>
      <c r="O382" s="8"/>
    </row>
    <row r="383" ht="14.25" customHeight="1">
      <c r="N383" s="8"/>
      <c r="O383" s="8"/>
    </row>
    <row r="384" ht="14.25" customHeight="1">
      <c r="N384" s="8"/>
      <c r="O384" s="8"/>
    </row>
    <row r="385" ht="14.25" customHeight="1">
      <c r="N385" s="8"/>
      <c r="O385" s="8"/>
    </row>
    <row r="386" ht="14.25" customHeight="1">
      <c r="N386" s="8"/>
      <c r="O386" s="8"/>
    </row>
    <row r="387" ht="14.25" customHeight="1">
      <c r="N387" s="8"/>
      <c r="O387" s="8"/>
    </row>
    <row r="388" ht="14.25" customHeight="1">
      <c r="N388" s="8"/>
      <c r="O388" s="8"/>
    </row>
    <row r="389" ht="14.25" customHeight="1">
      <c r="N389" s="8"/>
      <c r="O389" s="8"/>
    </row>
    <row r="390" ht="14.25" customHeight="1">
      <c r="N390" s="8"/>
      <c r="O390" s="8"/>
    </row>
    <row r="391" ht="14.25" customHeight="1">
      <c r="N391" s="8"/>
      <c r="O391" s="8"/>
    </row>
    <row r="392" ht="14.25" customHeight="1">
      <c r="N392" s="8"/>
      <c r="O392" s="8"/>
    </row>
    <row r="393" ht="14.25" customHeight="1">
      <c r="N393" s="8"/>
      <c r="O393" s="8"/>
    </row>
    <row r="394" ht="14.25" customHeight="1">
      <c r="N394" s="8"/>
      <c r="O394" s="8"/>
    </row>
    <row r="395" ht="14.25" customHeight="1">
      <c r="N395" s="8"/>
      <c r="O395" s="8"/>
    </row>
    <row r="396" ht="14.25" customHeight="1">
      <c r="N396" s="8"/>
      <c r="O396" s="8"/>
    </row>
    <row r="397" ht="14.25" customHeight="1">
      <c r="N397" s="8"/>
      <c r="O397" s="8"/>
    </row>
    <row r="398" ht="14.25" customHeight="1">
      <c r="N398" s="8"/>
      <c r="O398" s="8"/>
    </row>
    <row r="399" ht="14.25" customHeight="1">
      <c r="N399" s="8"/>
      <c r="O399" s="8"/>
    </row>
    <row r="400" ht="14.25" customHeight="1">
      <c r="N400" s="8"/>
      <c r="O400" s="8"/>
    </row>
    <row r="401" ht="14.25" customHeight="1">
      <c r="N401" s="8"/>
      <c r="O401" s="8"/>
    </row>
    <row r="402" ht="14.25" customHeight="1">
      <c r="N402" s="8"/>
      <c r="O402" s="8"/>
    </row>
    <row r="403" ht="14.25" customHeight="1">
      <c r="N403" s="8"/>
      <c r="O403" s="8"/>
    </row>
    <row r="404" ht="14.25" customHeight="1">
      <c r="N404" s="8"/>
      <c r="O404" s="8"/>
    </row>
    <row r="405" ht="14.25" customHeight="1">
      <c r="N405" s="8"/>
      <c r="O405" s="8"/>
    </row>
    <row r="406" ht="14.25" customHeight="1">
      <c r="N406" s="8"/>
      <c r="O406" s="8"/>
    </row>
    <row r="407" ht="14.25" customHeight="1">
      <c r="N407" s="8"/>
      <c r="O407" s="8"/>
    </row>
    <row r="408" ht="14.25" customHeight="1">
      <c r="N408" s="8"/>
      <c r="O408" s="8"/>
    </row>
    <row r="409" ht="14.25" customHeight="1">
      <c r="N409" s="8"/>
      <c r="O409" s="8"/>
    </row>
    <row r="410" ht="14.25" customHeight="1">
      <c r="N410" s="8"/>
      <c r="O410" s="8"/>
    </row>
    <row r="411" ht="14.25" customHeight="1">
      <c r="N411" s="8"/>
      <c r="O411" s="8"/>
    </row>
    <row r="412" ht="14.25" customHeight="1">
      <c r="N412" s="8"/>
      <c r="O412" s="8"/>
    </row>
    <row r="413" ht="14.25" customHeight="1">
      <c r="N413" s="8"/>
      <c r="O413" s="8"/>
    </row>
    <row r="414" ht="14.25" customHeight="1">
      <c r="N414" s="8"/>
      <c r="O414" s="8"/>
    </row>
    <row r="415" ht="14.25" customHeight="1">
      <c r="N415" s="8"/>
      <c r="O415" s="8"/>
    </row>
    <row r="416" ht="14.25" customHeight="1">
      <c r="N416" s="8"/>
      <c r="O416" s="8"/>
    </row>
    <row r="417" ht="14.25" customHeight="1">
      <c r="N417" s="8"/>
      <c r="O417" s="8"/>
    </row>
    <row r="418" ht="14.25" customHeight="1">
      <c r="N418" s="8"/>
      <c r="O418" s="8"/>
    </row>
    <row r="419" ht="14.25" customHeight="1">
      <c r="N419" s="8"/>
      <c r="O419" s="8"/>
    </row>
    <row r="420" ht="14.25" customHeight="1">
      <c r="N420" s="8"/>
      <c r="O420" s="8"/>
    </row>
    <row r="421" ht="14.25" customHeight="1">
      <c r="N421" s="8"/>
      <c r="O421" s="8"/>
    </row>
    <row r="422" ht="14.25" customHeight="1">
      <c r="N422" s="8"/>
      <c r="O422" s="8"/>
    </row>
    <row r="423" ht="14.25" customHeight="1">
      <c r="N423" s="8"/>
      <c r="O423" s="8"/>
    </row>
    <row r="424" ht="14.25" customHeight="1">
      <c r="N424" s="8"/>
      <c r="O424" s="8"/>
    </row>
    <row r="425" ht="14.25" customHeight="1">
      <c r="N425" s="8"/>
      <c r="O425" s="8"/>
    </row>
    <row r="426" ht="14.25" customHeight="1">
      <c r="N426" s="8"/>
      <c r="O426" s="8"/>
    </row>
    <row r="427" ht="14.25" customHeight="1">
      <c r="N427" s="8"/>
      <c r="O427" s="8"/>
    </row>
    <row r="428" ht="14.25" customHeight="1">
      <c r="N428" s="8"/>
      <c r="O428" s="8"/>
    </row>
    <row r="429" ht="14.25" customHeight="1">
      <c r="N429" s="8"/>
      <c r="O429" s="8"/>
    </row>
    <row r="430" ht="14.25" customHeight="1">
      <c r="N430" s="8"/>
      <c r="O430" s="8"/>
    </row>
    <row r="431" ht="14.25" customHeight="1">
      <c r="N431" s="8"/>
      <c r="O431" s="8"/>
    </row>
    <row r="432" ht="14.25" customHeight="1">
      <c r="N432" s="8"/>
      <c r="O432" s="8"/>
    </row>
    <row r="433" ht="14.25" customHeight="1">
      <c r="N433" s="8"/>
      <c r="O433" s="8"/>
    </row>
    <row r="434" ht="14.25" customHeight="1">
      <c r="N434" s="8"/>
      <c r="O434" s="8"/>
    </row>
    <row r="435" ht="14.25" customHeight="1">
      <c r="N435" s="8"/>
      <c r="O435" s="8"/>
    </row>
    <row r="436" ht="14.25" customHeight="1">
      <c r="N436" s="8"/>
      <c r="O436" s="8"/>
    </row>
    <row r="437" ht="14.25" customHeight="1">
      <c r="N437" s="8"/>
      <c r="O437" s="8"/>
    </row>
    <row r="438" ht="14.25" customHeight="1">
      <c r="N438" s="8"/>
      <c r="O438" s="8"/>
    </row>
    <row r="439" ht="14.25" customHeight="1">
      <c r="N439" s="8"/>
      <c r="O439" s="8"/>
    </row>
    <row r="440" ht="14.25" customHeight="1">
      <c r="N440" s="8"/>
      <c r="O440" s="8"/>
    </row>
    <row r="441" ht="14.25" customHeight="1">
      <c r="N441" s="8"/>
      <c r="O441" s="8"/>
    </row>
    <row r="442" ht="14.25" customHeight="1">
      <c r="N442" s="8"/>
      <c r="O442" s="8"/>
    </row>
    <row r="443" ht="14.25" customHeight="1">
      <c r="N443" s="8"/>
      <c r="O443" s="8"/>
    </row>
    <row r="444" ht="14.25" customHeight="1">
      <c r="N444" s="8"/>
      <c r="O444" s="8"/>
    </row>
    <row r="445" ht="14.25" customHeight="1">
      <c r="N445" s="8"/>
      <c r="O445" s="8"/>
    </row>
    <row r="446" ht="14.25" customHeight="1">
      <c r="N446" s="8"/>
      <c r="O446" s="8"/>
    </row>
    <row r="447" ht="14.25" customHeight="1">
      <c r="N447" s="8"/>
      <c r="O447" s="8"/>
    </row>
    <row r="448" ht="14.25" customHeight="1">
      <c r="N448" s="8"/>
      <c r="O448" s="8"/>
    </row>
    <row r="449" ht="14.25" customHeight="1">
      <c r="N449" s="8"/>
      <c r="O449" s="8"/>
    </row>
    <row r="450" ht="14.25" customHeight="1">
      <c r="N450" s="8"/>
      <c r="O450" s="8"/>
    </row>
    <row r="451" ht="14.25" customHeight="1">
      <c r="N451" s="8"/>
      <c r="O451" s="8"/>
    </row>
    <row r="452" ht="14.25" customHeight="1">
      <c r="N452" s="8"/>
      <c r="O452" s="8"/>
    </row>
    <row r="453" ht="14.25" customHeight="1">
      <c r="N453" s="8"/>
      <c r="O453" s="8"/>
    </row>
    <row r="454" ht="14.25" customHeight="1">
      <c r="N454" s="8"/>
      <c r="O454" s="8"/>
    </row>
    <row r="455" ht="14.25" customHeight="1">
      <c r="N455" s="8"/>
      <c r="O455" s="8"/>
    </row>
    <row r="456" ht="14.25" customHeight="1">
      <c r="N456" s="8"/>
      <c r="O456" s="8"/>
    </row>
    <row r="457" ht="14.25" customHeight="1">
      <c r="N457" s="8"/>
      <c r="O457" s="8"/>
    </row>
    <row r="458" ht="14.25" customHeight="1">
      <c r="N458" s="8"/>
      <c r="O458" s="8"/>
    </row>
    <row r="459" ht="14.25" customHeight="1">
      <c r="N459" s="8"/>
      <c r="O459" s="8"/>
    </row>
    <row r="460" ht="14.25" customHeight="1">
      <c r="N460" s="8"/>
      <c r="O460" s="8"/>
    </row>
    <row r="461" ht="14.25" customHeight="1">
      <c r="N461" s="8"/>
      <c r="O461" s="8"/>
    </row>
    <row r="462" ht="14.25" customHeight="1">
      <c r="N462" s="8"/>
      <c r="O462" s="8"/>
    </row>
    <row r="463" ht="14.25" customHeight="1">
      <c r="N463" s="8"/>
      <c r="O463" s="8"/>
    </row>
    <row r="464" ht="14.25" customHeight="1">
      <c r="N464" s="8"/>
      <c r="O464" s="8"/>
    </row>
    <row r="465" ht="14.25" customHeight="1">
      <c r="N465" s="8"/>
      <c r="O465" s="8"/>
    </row>
    <row r="466" ht="14.25" customHeight="1">
      <c r="N466" s="8"/>
      <c r="O466" s="8"/>
    </row>
    <row r="467" ht="14.25" customHeight="1">
      <c r="N467" s="8"/>
      <c r="O467" s="8"/>
    </row>
    <row r="468" ht="14.25" customHeight="1">
      <c r="N468" s="8"/>
      <c r="O468" s="8"/>
    </row>
    <row r="469" ht="14.25" customHeight="1">
      <c r="N469" s="8"/>
      <c r="O469" s="8"/>
    </row>
    <row r="470" ht="14.25" customHeight="1">
      <c r="N470" s="8"/>
      <c r="O470" s="8"/>
    </row>
    <row r="471" ht="14.25" customHeight="1">
      <c r="N471" s="8"/>
      <c r="O471" s="8"/>
    </row>
    <row r="472" ht="14.25" customHeight="1">
      <c r="N472" s="8"/>
      <c r="O472" s="8"/>
    </row>
    <row r="473" ht="14.25" customHeight="1">
      <c r="N473" s="8"/>
      <c r="O473" s="8"/>
    </row>
    <row r="474" ht="14.25" customHeight="1">
      <c r="N474" s="8"/>
      <c r="O474" s="8"/>
    </row>
    <row r="475" ht="14.25" customHeight="1">
      <c r="N475" s="8"/>
      <c r="O475" s="8"/>
    </row>
    <row r="476" ht="14.25" customHeight="1">
      <c r="N476" s="8"/>
      <c r="O476" s="8"/>
    </row>
    <row r="477" ht="14.25" customHeight="1">
      <c r="N477" s="8"/>
      <c r="O477" s="8"/>
    </row>
    <row r="478" ht="14.25" customHeight="1">
      <c r="N478" s="8"/>
      <c r="O478" s="8"/>
    </row>
    <row r="479" ht="14.25" customHeight="1">
      <c r="N479" s="8"/>
      <c r="O479" s="8"/>
    </row>
    <row r="480" ht="14.25" customHeight="1">
      <c r="N480" s="8"/>
      <c r="O480" s="8"/>
    </row>
    <row r="481" ht="14.25" customHeight="1">
      <c r="N481" s="8"/>
      <c r="O481" s="8"/>
    </row>
    <row r="482" ht="14.25" customHeight="1">
      <c r="N482" s="8"/>
      <c r="O482" s="8"/>
    </row>
    <row r="483" ht="14.25" customHeight="1">
      <c r="N483" s="8"/>
      <c r="O483" s="8"/>
    </row>
    <row r="484" ht="14.25" customHeight="1">
      <c r="N484" s="8"/>
      <c r="O484" s="8"/>
    </row>
    <row r="485" ht="14.25" customHeight="1">
      <c r="N485" s="8"/>
      <c r="O485" s="8"/>
    </row>
    <row r="486" ht="14.25" customHeight="1">
      <c r="N486" s="8"/>
      <c r="O486" s="8"/>
    </row>
    <row r="487" ht="14.25" customHeight="1">
      <c r="N487" s="8"/>
      <c r="O487" s="8"/>
    </row>
    <row r="488" ht="14.25" customHeight="1">
      <c r="N488" s="8"/>
      <c r="O488" s="8"/>
    </row>
    <row r="489" ht="14.25" customHeight="1">
      <c r="N489" s="8"/>
      <c r="O489" s="8"/>
    </row>
    <row r="490" ht="14.25" customHeight="1">
      <c r="N490" s="8"/>
      <c r="O490" s="8"/>
    </row>
    <row r="491" ht="14.25" customHeight="1">
      <c r="N491" s="8"/>
      <c r="O491" s="8"/>
    </row>
    <row r="492" ht="14.25" customHeight="1">
      <c r="N492" s="8"/>
      <c r="O492" s="8"/>
    </row>
    <row r="493" ht="14.25" customHeight="1">
      <c r="N493" s="8"/>
      <c r="O493" s="8"/>
    </row>
    <row r="494" ht="14.25" customHeight="1">
      <c r="N494" s="8"/>
      <c r="O494" s="8"/>
    </row>
    <row r="495" ht="14.25" customHeight="1">
      <c r="N495" s="8"/>
      <c r="O495" s="8"/>
    </row>
    <row r="496" ht="14.25" customHeight="1">
      <c r="N496" s="8"/>
      <c r="O496" s="8"/>
    </row>
    <row r="497" ht="14.25" customHeight="1">
      <c r="N497" s="8"/>
      <c r="O497" s="8"/>
    </row>
    <row r="498" ht="14.25" customHeight="1">
      <c r="N498" s="8"/>
      <c r="O498" s="8"/>
    </row>
    <row r="499" ht="14.25" customHeight="1">
      <c r="N499" s="8"/>
      <c r="O499" s="8"/>
    </row>
    <row r="500" ht="14.25" customHeight="1">
      <c r="N500" s="8"/>
      <c r="O500" s="8"/>
    </row>
    <row r="501" ht="14.25" customHeight="1">
      <c r="N501" s="8"/>
      <c r="O501" s="8"/>
    </row>
    <row r="502" ht="14.25" customHeight="1">
      <c r="N502" s="8"/>
      <c r="O502" s="8"/>
    </row>
    <row r="503" ht="14.25" customHeight="1">
      <c r="N503" s="8"/>
      <c r="O503" s="8"/>
    </row>
    <row r="504" ht="14.25" customHeight="1">
      <c r="N504" s="8"/>
      <c r="O504" s="8"/>
    </row>
    <row r="505" ht="14.25" customHeight="1">
      <c r="N505" s="8"/>
      <c r="O505" s="8"/>
    </row>
    <row r="506" ht="14.25" customHeight="1">
      <c r="N506" s="8"/>
      <c r="O506" s="8"/>
    </row>
    <row r="507" ht="14.25" customHeight="1">
      <c r="N507" s="8"/>
      <c r="O507" s="8"/>
    </row>
    <row r="508" ht="14.25" customHeight="1">
      <c r="N508" s="8"/>
      <c r="O508" s="8"/>
    </row>
    <row r="509" ht="14.25" customHeight="1">
      <c r="N509" s="8"/>
      <c r="O509" s="8"/>
    </row>
    <row r="510" ht="14.25" customHeight="1">
      <c r="N510" s="8"/>
      <c r="O510" s="8"/>
    </row>
    <row r="511" ht="14.25" customHeight="1">
      <c r="N511" s="8"/>
      <c r="O511" s="8"/>
    </row>
    <row r="512" ht="14.25" customHeight="1">
      <c r="N512" s="8"/>
      <c r="O512" s="8"/>
    </row>
    <row r="513" ht="14.25" customHeight="1">
      <c r="N513" s="8"/>
      <c r="O513" s="8"/>
    </row>
    <row r="514" ht="14.25" customHeight="1">
      <c r="N514" s="8"/>
      <c r="O514" s="8"/>
    </row>
    <row r="515" ht="14.25" customHeight="1">
      <c r="N515" s="8"/>
      <c r="O515" s="8"/>
    </row>
    <row r="516" ht="14.25" customHeight="1">
      <c r="N516" s="8"/>
      <c r="O516" s="8"/>
    </row>
    <row r="517" ht="14.25" customHeight="1">
      <c r="N517" s="8"/>
      <c r="O517" s="8"/>
    </row>
    <row r="518" ht="14.25" customHeight="1">
      <c r="N518" s="8"/>
      <c r="O518" s="8"/>
    </row>
    <row r="519" ht="14.25" customHeight="1">
      <c r="N519" s="8"/>
      <c r="O519" s="8"/>
    </row>
    <row r="520" ht="14.25" customHeight="1">
      <c r="N520" s="8"/>
      <c r="O520" s="8"/>
    </row>
    <row r="521" ht="14.25" customHeight="1">
      <c r="N521" s="8"/>
      <c r="O521" s="8"/>
    </row>
    <row r="522" ht="14.25" customHeight="1">
      <c r="N522" s="8"/>
      <c r="O522" s="8"/>
    </row>
    <row r="523" ht="14.25" customHeight="1">
      <c r="N523" s="8"/>
      <c r="O523" s="8"/>
    </row>
    <row r="524" ht="14.25" customHeight="1">
      <c r="N524" s="8"/>
      <c r="O524" s="8"/>
    </row>
    <row r="525" ht="14.25" customHeight="1">
      <c r="N525" s="8"/>
      <c r="O525" s="8"/>
    </row>
    <row r="526" ht="14.25" customHeight="1">
      <c r="N526" s="8"/>
      <c r="O526" s="8"/>
    </row>
    <row r="527" ht="14.25" customHeight="1">
      <c r="N527" s="8"/>
      <c r="O527" s="8"/>
    </row>
    <row r="528" ht="14.25" customHeight="1">
      <c r="N528" s="8"/>
      <c r="O528" s="8"/>
    </row>
    <row r="529" ht="14.25" customHeight="1">
      <c r="N529" s="8"/>
      <c r="O529" s="8"/>
    </row>
    <row r="530" ht="14.25" customHeight="1">
      <c r="N530" s="8"/>
      <c r="O530" s="8"/>
    </row>
    <row r="531" ht="14.25" customHeight="1">
      <c r="N531" s="8"/>
      <c r="O531" s="8"/>
    </row>
    <row r="532" ht="14.25" customHeight="1">
      <c r="N532" s="8"/>
      <c r="O532" s="8"/>
    </row>
    <row r="533" ht="14.25" customHeight="1">
      <c r="N533" s="8"/>
      <c r="O533" s="8"/>
    </row>
    <row r="534" ht="14.25" customHeight="1">
      <c r="N534" s="8"/>
      <c r="O534" s="8"/>
    </row>
    <row r="535" ht="14.25" customHeight="1">
      <c r="N535" s="8"/>
      <c r="O535" s="8"/>
    </row>
    <row r="536" ht="14.25" customHeight="1">
      <c r="N536" s="8"/>
      <c r="O536" s="8"/>
    </row>
    <row r="537" ht="14.25" customHeight="1">
      <c r="N537" s="8"/>
      <c r="O537" s="8"/>
    </row>
    <row r="538" ht="14.25" customHeight="1">
      <c r="N538" s="8"/>
      <c r="O538" s="8"/>
    </row>
    <row r="539" ht="14.25" customHeight="1">
      <c r="N539" s="8"/>
      <c r="O539" s="8"/>
    </row>
    <row r="540" ht="14.25" customHeight="1">
      <c r="N540" s="8"/>
      <c r="O540" s="8"/>
    </row>
    <row r="541" ht="14.25" customHeight="1">
      <c r="N541" s="8"/>
      <c r="O541" s="8"/>
    </row>
    <row r="542" ht="14.25" customHeight="1">
      <c r="N542" s="8"/>
      <c r="O542" s="8"/>
    </row>
    <row r="543" ht="14.25" customHeight="1">
      <c r="N543" s="8"/>
      <c r="O543" s="8"/>
    </row>
    <row r="544" ht="14.25" customHeight="1">
      <c r="N544" s="8"/>
      <c r="O544" s="8"/>
    </row>
    <row r="545" ht="14.25" customHeight="1">
      <c r="N545" s="8"/>
      <c r="O545" s="8"/>
    </row>
    <row r="546" ht="14.25" customHeight="1">
      <c r="N546" s="8"/>
      <c r="O546" s="8"/>
    </row>
    <row r="547" ht="14.25" customHeight="1">
      <c r="N547" s="8"/>
      <c r="O547" s="8"/>
    </row>
    <row r="548" ht="14.25" customHeight="1">
      <c r="N548" s="8"/>
      <c r="O548" s="8"/>
    </row>
    <row r="549" ht="14.25" customHeight="1">
      <c r="N549" s="8"/>
      <c r="O549" s="8"/>
    </row>
    <row r="550" ht="14.25" customHeight="1">
      <c r="N550" s="8"/>
      <c r="O550" s="8"/>
    </row>
    <row r="551" ht="14.25" customHeight="1">
      <c r="N551" s="8"/>
      <c r="O551" s="8"/>
    </row>
    <row r="552" ht="14.25" customHeight="1">
      <c r="N552" s="8"/>
      <c r="O552" s="8"/>
    </row>
    <row r="553" ht="14.25" customHeight="1">
      <c r="N553" s="8"/>
      <c r="O553" s="8"/>
    </row>
    <row r="554" ht="14.25" customHeight="1">
      <c r="N554" s="8"/>
      <c r="O554" s="8"/>
    </row>
    <row r="555" ht="14.25" customHeight="1">
      <c r="N555" s="8"/>
      <c r="O555" s="8"/>
    </row>
    <row r="556" ht="14.25" customHeight="1">
      <c r="N556" s="8"/>
      <c r="O556" s="8"/>
    </row>
    <row r="557" ht="14.25" customHeight="1">
      <c r="N557" s="8"/>
      <c r="O557" s="8"/>
    </row>
    <row r="558" ht="14.25" customHeight="1">
      <c r="N558" s="8"/>
      <c r="O558" s="8"/>
    </row>
    <row r="559" ht="14.25" customHeight="1">
      <c r="N559" s="8"/>
      <c r="O559" s="8"/>
    </row>
    <row r="560" ht="14.25" customHeight="1">
      <c r="N560" s="8"/>
      <c r="O560" s="8"/>
    </row>
    <row r="561" ht="14.25" customHeight="1">
      <c r="N561" s="8"/>
      <c r="O561" s="8"/>
    </row>
    <row r="562" ht="14.25" customHeight="1">
      <c r="N562" s="8"/>
      <c r="O562" s="8"/>
    </row>
    <row r="563" ht="14.25" customHeight="1">
      <c r="N563" s="8"/>
      <c r="O563" s="8"/>
    </row>
    <row r="564" ht="14.25" customHeight="1">
      <c r="N564" s="8"/>
      <c r="O564" s="8"/>
    </row>
    <row r="565" ht="14.25" customHeight="1">
      <c r="N565" s="8"/>
      <c r="O565" s="8"/>
    </row>
    <row r="566" ht="14.25" customHeight="1">
      <c r="N566" s="8"/>
      <c r="O566" s="8"/>
    </row>
    <row r="567" ht="14.25" customHeight="1">
      <c r="N567" s="8"/>
      <c r="O567" s="8"/>
    </row>
    <row r="568" ht="14.25" customHeight="1">
      <c r="N568" s="8"/>
      <c r="O568" s="8"/>
    </row>
    <row r="569" ht="14.25" customHeight="1">
      <c r="N569" s="8"/>
      <c r="O569" s="8"/>
    </row>
    <row r="570" ht="14.25" customHeight="1">
      <c r="N570" s="8"/>
      <c r="O570" s="8"/>
    </row>
    <row r="571" ht="14.25" customHeight="1">
      <c r="N571" s="8"/>
      <c r="O571" s="8"/>
    </row>
    <row r="572" ht="14.25" customHeight="1">
      <c r="N572" s="8"/>
      <c r="O572" s="8"/>
    </row>
    <row r="573" ht="14.25" customHeight="1">
      <c r="N573" s="8"/>
      <c r="O573" s="8"/>
    </row>
    <row r="574" ht="14.25" customHeight="1">
      <c r="N574" s="8"/>
      <c r="O574" s="8"/>
    </row>
    <row r="575" ht="14.25" customHeight="1">
      <c r="N575" s="8"/>
      <c r="O575" s="8"/>
    </row>
    <row r="576" ht="14.25" customHeight="1">
      <c r="N576" s="8"/>
      <c r="O576" s="8"/>
    </row>
    <row r="577" ht="14.25" customHeight="1">
      <c r="N577" s="8"/>
      <c r="O577" s="8"/>
    </row>
    <row r="578" ht="14.25" customHeight="1">
      <c r="N578" s="8"/>
      <c r="O578" s="8"/>
    </row>
    <row r="579" ht="14.25" customHeight="1">
      <c r="N579" s="8"/>
      <c r="O579" s="8"/>
    </row>
    <row r="580" ht="14.25" customHeight="1">
      <c r="N580" s="8"/>
      <c r="O580" s="8"/>
    </row>
    <row r="581" ht="14.25" customHeight="1">
      <c r="N581" s="8"/>
      <c r="O581" s="8"/>
    </row>
    <row r="582" ht="14.25" customHeight="1">
      <c r="N582" s="8"/>
      <c r="O582" s="8"/>
    </row>
    <row r="583" ht="14.25" customHeight="1">
      <c r="N583" s="8"/>
      <c r="O583" s="8"/>
    </row>
    <row r="584" ht="14.25" customHeight="1">
      <c r="N584" s="8"/>
      <c r="O584" s="8"/>
    </row>
    <row r="585" ht="14.25" customHeight="1">
      <c r="N585" s="8"/>
      <c r="O585" s="8"/>
    </row>
    <row r="586" ht="14.25" customHeight="1">
      <c r="N586" s="8"/>
      <c r="O586" s="8"/>
    </row>
    <row r="587" ht="14.25" customHeight="1">
      <c r="N587" s="8"/>
      <c r="O587" s="8"/>
    </row>
    <row r="588" ht="14.25" customHeight="1">
      <c r="N588" s="8"/>
      <c r="O588" s="8"/>
    </row>
    <row r="589" ht="14.25" customHeight="1">
      <c r="N589" s="8"/>
      <c r="O589" s="8"/>
    </row>
    <row r="590" ht="14.25" customHeight="1">
      <c r="N590" s="8"/>
      <c r="O590" s="8"/>
    </row>
    <row r="591" ht="14.25" customHeight="1">
      <c r="N591" s="8"/>
      <c r="O591" s="8"/>
    </row>
    <row r="592" ht="14.25" customHeight="1">
      <c r="N592" s="8"/>
      <c r="O592" s="8"/>
    </row>
    <row r="593" ht="14.25" customHeight="1">
      <c r="N593" s="8"/>
      <c r="O593" s="8"/>
    </row>
    <row r="594" ht="14.25" customHeight="1">
      <c r="N594" s="8"/>
      <c r="O594" s="8"/>
    </row>
    <row r="595" ht="14.25" customHeight="1">
      <c r="N595" s="8"/>
      <c r="O595" s="8"/>
    </row>
    <row r="596" ht="14.25" customHeight="1">
      <c r="N596" s="8"/>
      <c r="O596" s="8"/>
    </row>
    <row r="597" ht="14.25" customHeight="1">
      <c r="N597" s="8"/>
      <c r="O597" s="8"/>
    </row>
    <row r="598" ht="14.25" customHeight="1">
      <c r="N598" s="8"/>
      <c r="O598" s="8"/>
    </row>
    <row r="599" ht="14.25" customHeight="1">
      <c r="N599" s="8"/>
      <c r="O599" s="8"/>
    </row>
    <row r="600" ht="14.25" customHeight="1">
      <c r="N600" s="8"/>
      <c r="O600" s="8"/>
    </row>
    <row r="601" ht="14.25" customHeight="1">
      <c r="N601" s="8"/>
      <c r="O601" s="8"/>
    </row>
    <row r="602" ht="14.25" customHeight="1">
      <c r="N602" s="8"/>
      <c r="O602" s="8"/>
    </row>
    <row r="603" ht="14.25" customHeight="1">
      <c r="N603" s="8"/>
      <c r="O603" s="8"/>
    </row>
    <row r="604" ht="14.25" customHeight="1">
      <c r="N604" s="8"/>
      <c r="O604" s="8"/>
    </row>
    <row r="605" ht="14.25" customHeight="1">
      <c r="N605" s="8"/>
      <c r="O605" s="8"/>
    </row>
    <row r="606" ht="14.25" customHeight="1">
      <c r="N606" s="8"/>
      <c r="O606" s="8"/>
    </row>
    <row r="607" ht="14.25" customHeight="1">
      <c r="N607" s="8"/>
      <c r="O607" s="8"/>
    </row>
    <row r="608" ht="14.25" customHeight="1">
      <c r="N608" s="8"/>
      <c r="O608" s="8"/>
    </row>
    <row r="609" ht="14.25" customHeight="1">
      <c r="N609" s="8"/>
      <c r="O609" s="8"/>
    </row>
    <row r="610" ht="14.25" customHeight="1">
      <c r="N610" s="8"/>
      <c r="O610" s="8"/>
    </row>
    <row r="611" ht="14.25" customHeight="1">
      <c r="N611" s="8"/>
      <c r="O611" s="8"/>
    </row>
    <row r="612" ht="14.25" customHeight="1">
      <c r="N612" s="8"/>
      <c r="O612" s="8"/>
    </row>
    <row r="613" ht="14.25" customHeight="1">
      <c r="N613" s="8"/>
      <c r="O613" s="8"/>
    </row>
    <row r="614" ht="14.25" customHeight="1">
      <c r="N614" s="8"/>
      <c r="O614" s="8"/>
    </row>
    <row r="615" ht="14.25" customHeight="1">
      <c r="N615" s="8"/>
      <c r="O615" s="8"/>
    </row>
    <row r="616" ht="14.25" customHeight="1">
      <c r="N616" s="8"/>
      <c r="O616" s="8"/>
    </row>
    <row r="617" ht="14.25" customHeight="1">
      <c r="N617" s="8"/>
      <c r="O617" s="8"/>
    </row>
    <row r="618" ht="14.25" customHeight="1">
      <c r="N618" s="8"/>
      <c r="O618" s="8"/>
    </row>
    <row r="619" ht="14.25" customHeight="1">
      <c r="N619" s="8"/>
      <c r="O619" s="8"/>
    </row>
    <row r="620" ht="14.25" customHeight="1">
      <c r="N620" s="8"/>
      <c r="O620" s="8"/>
    </row>
    <row r="621" ht="14.25" customHeight="1">
      <c r="N621" s="8"/>
      <c r="O621" s="8"/>
    </row>
    <row r="622" ht="14.25" customHeight="1">
      <c r="N622" s="8"/>
      <c r="O622" s="8"/>
    </row>
    <row r="623" ht="14.25" customHeight="1">
      <c r="N623" s="8"/>
      <c r="O623" s="8"/>
    </row>
    <row r="624" ht="14.25" customHeight="1">
      <c r="N624" s="8"/>
      <c r="O624" s="8"/>
    </row>
    <row r="625" ht="14.25" customHeight="1">
      <c r="N625" s="8"/>
      <c r="O625" s="8"/>
    </row>
    <row r="626" ht="14.25" customHeight="1">
      <c r="N626" s="8"/>
      <c r="O626" s="8"/>
    </row>
    <row r="627" ht="14.25" customHeight="1">
      <c r="N627" s="8"/>
      <c r="O627" s="8"/>
    </row>
    <row r="628" ht="14.25" customHeight="1">
      <c r="N628" s="8"/>
      <c r="O628" s="8"/>
    </row>
    <row r="629" ht="14.25" customHeight="1">
      <c r="N629" s="8"/>
      <c r="O629" s="8"/>
    </row>
    <row r="630" ht="14.25" customHeight="1">
      <c r="N630" s="8"/>
      <c r="O630" s="8"/>
    </row>
    <row r="631" ht="14.25" customHeight="1">
      <c r="N631" s="8"/>
      <c r="O631" s="8"/>
    </row>
    <row r="632" ht="14.25" customHeight="1">
      <c r="N632" s="8"/>
      <c r="O632" s="8"/>
    </row>
    <row r="633" ht="14.25" customHeight="1">
      <c r="N633" s="8"/>
      <c r="O633" s="8"/>
    </row>
    <row r="634" ht="14.25" customHeight="1">
      <c r="N634" s="8"/>
      <c r="O634" s="8"/>
    </row>
    <row r="635" ht="14.25" customHeight="1">
      <c r="N635" s="8"/>
      <c r="O635" s="8"/>
    </row>
    <row r="636" ht="14.25" customHeight="1">
      <c r="N636" s="8"/>
      <c r="O636" s="8"/>
    </row>
    <row r="637" ht="14.25" customHeight="1">
      <c r="N637" s="8"/>
      <c r="O637" s="8"/>
    </row>
    <row r="638" ht="14.25" customHeight="1">
      <c r="N638" s="8"/>
      <c r="O638" s="8"/>
    </row>
    <row r="639" ht="14.25" customHeight="1">
      <c r="N639" s="8"/>
      <c r="O639" s="8"/>
    </row>
    <row r="640" ht="14.25" customHeight="1">
      <c r="N640" s="8"/>
      <c r="O640" s="8"/>
    </row>
    <row r="641" ht="14.25" customHeight="1">
      <c r="N641" s="8"/>
      <c r="O641" s="8"/>
    </row>
    <row r="642" ht="14.25" customHeight="1">
      <c r="N642" s="8"/>
      <c r="O642" s="8"/>
    </row>
    <row r="643" ht="14.25" customHeight="1">
      <c r="N643" s="8"/>
      <c r="O643" s="8"/>
    </row>
    <row r="644" ht="14.25" customHeight="1">
      <c r="N644" s="8"/>
      <c r="O644" s="8"/>
    </row>
    <row r="645" ht="14.25" customHeight="1">
      <c r="N645" s="8"/>
      <c r="O645" s="8"/>
    </row>
    <row r="646" ht="14.25" customHeight="1">
      <c r="N646" s="8"/>
      <c r="O646" s="8"/>
    </row>
    <row r="647" ht="14.25" customHeight="1">
      <c r="N647" s="8"/>
      <c r="O647" s="8"/>
    </row>
    <row r="648" ht="14.25" customHeight="1">
      <c r="N648" s="8"/>
      <c r="O648" s="8"/>
    </row>
    <row r="649" ht="14.25" customHeight="1">
      <c r="N649" s="8"/>
      <c r="O649" s="8"/>
    </row>
    <row r="650" ht="14.25" customHeight="1">
      <c r="N650" s="8"/>
      <c r="O650" s="8"/>
    </row>
    <row r="651" ht="14.25" customHeight="1">
      <c r="N651" s="8"/>
      <c r="O651" s="8"/>
    </row>
    <row r="652" ht="14.25" customHeight="1">
      <c r="N652" s="8"/>
      <c r="O652" s="8"/>
    </row>
    <row r="653" ht="14.25" customHeight="1">
      <c r="N653" s="8"/>
      <c r="O653" s="8"/>
    </row>
    <row r="654" ht="14.25" customHeight="1">
      <c r="N654" s="8"/>
      <c r="O654" s="8"/>
    </row>
    <row r="655" ht="14.25" customHeight="1">
      <c r="N655" s="8"/>
      <c r="O655" s="8"/>
    </row>
    <row r="656" ht="14.25" customHeight="1">
      <c r="N656" s="8"/>
      <c r="O656" s="8"/>
    </row>
    <row r="657" ht="14.25" customHeight="1">
      <c r="N657" s="8"/>
      <c r="O657" s="8"/>
    </row>
    <row r="658" ht="14.25" customHeight="1">
      <c r="N658" s="8"/>
      <c r="O658" s="8"/>
    </row>
    <row r="659" ht="14.25" customHeight="1">
      <c r="N659" s="8"/>
      <c r="O659" s="8"/>
    </row>
    <row r="660" ht="14.25" customHeight="1">
      <c r="N660" s="8"/>
      <c r="O660" s="8"/>
    </row>
    <row r="661" ht="14.25" customHeight="1">
      <c r="N661" s="8"/>
      <c r="O661" s="8"/>
    </row>
    <row r="662" ht="14.25" customHeight="1">
      <c r="N662" s="8"/>
      <c r="O662" s="8"/>
    </row>
    <row r="663" ht="14.25" customHeight="1">
      <c r="N663" s="8"/>
      <c r="O663" s="8"/>
    </row>
    <row r="664" ht="14.25" customHeight="1">
      <c r="N664" s="8"/>
      <c r="O664" s="8"/>
    </row>
    <row r="665" ht="14.25" customHeight="1">
      <c r="N665" s="8"/>
      <c r="O665" s="8"/>
    </row>
    <row r="666" ht="14.25" customHeight="1">
      <c r="N666" s="8"/>
      <c r="O666" s="8"/>
    </row>
    <row r="667" ht="14.25" customHeight="1">
      <c r="N667" s="8"/>
      <c r="O667" s="8"/>
    </row>
    <row r="668" ht="14.25" customHeight="1">
      <c r="N668" s="8"/>
      <c r="O668" s="8"/>
    </row>
    <row r="669" ht="14.25" customHeight="1">
      <c r="N669" s="8"/>
      <c r="O669" s="8"/>
    </row>
    <row r="670" ht="14.25" customHeight="1">
      <c r="N670" s="8"/>
      <c r="O670" s="8"/>
    </row>
    <row r="671" ht="14.25" customHeight="1">
      <c r="N671" s="8"/>
      <c r="O671" s="8"/>
    </row>
    <row r="672" ht="14.25" customHeight="1">
      <c r="N672" s="8"/>
      <c r="O672" s="8"/>
    </row>
    <row r="673" ht="14.25" customHeight="1">
      <c r="N673" s="8"/>
      <c r="O673" s="8"/>
    </row>
    <row r="674" ht="14.25" customHeight="1">
      <c r="N674" s="8"/>
      <c r="O674" s="8"/>
    </row>
    <row r="675" ht="14.25" customHeight="1">
      <c r="N675" s="8"/>
      <c r="O675" s="8"/>
    </row>
    <row r="676" ht="14.25" customHeight="1">
      <c r="N676" s="8"/>
      <c r="O676" s="8"/>
    </row>
    <row r="677" ht="14.25" customHeight="1">
      <c r="N677" s="8"/>
      <c r="O677" s="8"/>
    </row>
    <row r="678" ht="14.25" customHeight="1">
      <c r="N678" s="8"/>
      <c r="O678" s="8"/>
    </row>
    <row r="679" ht="14.25" customHeight="1">
      <c r="N679" s="8"/>
      <c r="O679" s="8"/>
    </row>
    <row r="680" ht="14.25" customHeight="1">
      <c r="N680" s="8"/>
      <c r="O680" s="8"/>
    </row>
    <row r="681" ht="14.25" customHeight="1">
      <c r="N681" s="8"/>
      <c r="O681" s="8"/>
    </row>
    <row r="682" ht="14.25" customHeight="1">
      <c r="N682" s="8"/>
      <c r="O682" s="8"/>
    </row>
    <row r="683" ht="14.25" customHeight="1">
      <c r="N683" s="8"/>
      <c r="O683" s="8"/>
    </row>
    <row r="684" ht="14.25" customHeight="1">
      <c r="N684" s="8"/>
      <c r="O684" s="8"/>
    </row>
    <row r="685" ht="14.25" customHeight="1">
      <c r="N685" s="8"/>
      <c r="O685" s="8"/>
    </row>
    <row r="686" ht="14.25" customHeight="1">
      <c r="N686" s="8"/>
      <c r="O686" s="8"/>
    </row>
    <row r="687" ht="14.25" customHeight="1">
      <c r="N687" s="8"/>
      <c r="O687" s="8"/>
    </row>
    <row r="688" ht="14.25" customHeight="1">
      <c r="N688" s="8"/>
      <c r="O688" s="8"/>
    </row>
    <row r="689" ht="14.25" customHeight="1">
      <c r="N689" s="8"/>
      <c r="O689" s="8"/>
    </row>
    <row r="690" ht="14.25" customHeight="1">
      <c r="N690" s="8"/>
      <c r="O690" s="8"/>
    </row>
    <row r="691" ht="14.25" customHeight="1">
      <c r="N691" s="8"/>
      <c r="O691" s="8"/>
    </row>
    <row r="692" ht="14.25" customHeight="1">
      <c r="N692" s="8"/>
      <c r="O692" s="8"/>
    </row>
    <row r="693" ht="14.25" customHeight="1">
      <c r="N693" s="8"/>
      <c r="O693" s="8"/>
    </row>
    <row r="694" ht="14.25" customHeight="1">
      <c r="N694" s="8"/>
      <c r="O694" s="8"/>
    </row>
    <row r="695" ht="14.25" customHeight="1">
      <c r="N695" s="8"/>
      <c r="O695" s="8"/>
    </row>
    <row r="696" ht="14.25" customHeight="1">
      <c r="N696" s="8"/>
      <c r="O696" s="8"/>
    </row>
    <row r="697" ht="14.25" customHeight="1">
      <c r="N697" s="8"/>
      <c r="O697" s="8"/>
    </row>
    <row r="698" ht="14.25" customHeight="1">
      <c r="N698" s="8"/>
      <c r="O698" s="8"/>
    </row>
    <row r="699" ht="14.25" customHeight="1">
      <c r="N699" s="8"/>
      <c r="O699" s="8"/>
    </row>
    <row r="700" ht="14.25" customHeight="1">
      <c r="N700" s="8"/>
      <c r="O700" s="8"/>
    </row>
    <row r="701" ht="14.25" customHeight="1">
      <c r="N701" s="8"/>
      <c r="O701" s="8"/>
    </row>
    <row r="702" ht="14.25" customHeight="1">
      <c r="N702" s="8"/>
      <c r="O702" s="8"/>
    </row>
    <row r="703" ht="14.25" customHeight="1">
      <c r="N703" s="8"/>
      <c r="O703" s="8"/>
    </row>
    <row r="704" ht="14.25" customHeight="1">
      <c r="N704" s="8"/>
      <c r="O704" s="8"/>
    </row>
    <row r="705" ht="14.25" customHeight="1">
      <c r="N705" s="8"/>
      <c r="O705" s="8"/>
    </row>
    <row r="706" ht="14.25" customHeight="1">
      <c r="N706" s="8"/>
      <c r="O706" s="8"/>
    </row>
    <row r="707" ht="14.25" customHeight="1">
      <c r="N707" s="8"/>
      <c r="O707" s="8"/>
    </row>
    <row r="708" ht="14.25" customHeight="1">
      <c r="N708" s="8"/>
      <c r="O708" s="8"/>
    </row>
    <row r="709" ht="14.25" customHeight="1">
      <c r="N709" s="8"/>
      <c r="O709" s="8"/>
    </row>
    <row r="710" ht="14.25" customHeight="1">
      <c r="N710" s="8"/>
      <c r="O710" s="8"/>
    </row>
    <row r="711" ht="14.25" customHeight="1">
      <c r="N711" s="8"/>
      <c r="O711" s="8"/>
    </row>
    <row r="712" ht="14.25" customHeight="1">
      <c r="N712" s="8"/>
      <c r="O712" s="8"/>
    </row>
    <row r="713" ht="14.25" customHeight="1">
      <c r="N713" s="8"/>
      <c r="O713" s="8"/>
    </row>
    <row r="714" ht="14.25" customHeight="1">
      <c r="N714" s="8"/>
      <c r="O714" s="8"/>
    </row>
    <row r="715" ht="14.25" customHeight="1">
      <c r="N715" s="8"/>
      <c r="O715" s="8"/>
    </row>
    <row r="716" ht="14.25" customHeight="1">
      <c r="N716" s="8"/>
      <c r="O716" s="8"/>
    </row>
    <row r="717" ht="14.25" customHeight="1">
      <c r="N717" s="8"/>
      <c r="O717" s="8"/>
    </row>
    <row r="718" ht="14.25" customHeight="1">
      <c r="N718" s="8"/>
      <c r="O718" s="8"/>
    </row>
    <row r="719" ht="14.25" customHeight="1">
      <c r="N719" s="8"/>
      <c r="O719" s="8"/>
    </row>
    <row r="720" ht="14.25" customHeight="1">
      <c r="N720" s="8"/>
      <c r="O720" s="8"/>
    </row>
    <row r="721" ht="14.25" customHeight="1">
      <c r="N721" s="8"/>
      <c r="O721" s="8"/>
    </row>
    <row r="722" ht="14.25" customHeight="1">
      <c r="N722" s="8"/>
      <c r="O722" s="8"/>
    </row>
    <row r="723" ht="14.25" customHeight="1">
      <c r="N723" s="8"/>
      <c r="O723" s="8"/>
    </row>
    <row r="724" ht="14.25" customHeight="1">
      <c r="N724" s="8"/>
      <c r="O724" s="8"/>
    </row>
    <row r="725" ht="14.25" customHeight="1">
      <c r="N725" s="8"/>
      <c r="O725" s="8"/>
    </row>
    <row r="726" ht="14.25" customHeight="1">
      <c r="N726" s="8"/>
      <c r="O726" s="8"/>
    </row>
    <row r="727" ht="14.25" customHeight="1">
      <c r="N727" s="8"/>
      <c r="O727" s="8"/>
    </row>
    <row r="728" ht="14.25" customHeight="1">
      <c r="N728" s="8"/>
      <c r="O728" s="8"/>
    </row>
    <row r="729" ht="14.25" customHeight="1">
      <c r="N729" s="8"/>
      <c r="O729" s="8"/>
    </row>
    <row r="730" ht="14.25" customHeight="1">
      <c r="N730" s="8"/>
      <c r="O730" s="8"/>
    </row>
    <row r="731" ht="14.25" customHeight="1">
      <c r="N731" s="8"/>
      <c r="O731" s="8"/>
    </row>
    <row r="732" ht="14.25" customHeight="1">
      <c r="N732" s="8"/>
      <c r="O732" s="8"/>
    </row>
    <row r="733" ht="14.25" customHeight="1">
      <c r="N733" s="8"/>
      <c r="O733" s="8"/>
    </row>
    <row r="734" ht="14.25" customHeight="1">
      <c r="N734" s="8"/>
      <c r="O734" s="8"/>
    </row>
    <row r="735" ht="14.25" customHeight="1">
      <c r="N735" s="8"/>
      <c r="O735" s="8"/>
    </row>
    <row r="736" ht="14.25" customHeight="1">
      <c r="N736" s="8"/>
      <c r="O736" s="8"/>
    </row>
    <row r="737" ht="14.25" customHeight="1">
      <c r="N737" s="8"/>
      <c r="O737" s="8"/>
    </row>
    <row r="738" ht="14.25" customHeight="1">
      <c r="N738" s="8"/>
      <c r="O738" s="8"/>
    </row>
    <row r="739" ht="14.25" customHeight="1">
      <c r="N739" s="8"/>
      <c r="O739" s="8"/>
    </row>
    <row r="740" ht="14.25" customHeight="1">
      <c r="N740" s="8"/>
      <c r="O740" s="8"/>
    </row>
    <row r="741" ht="14.25" customHeight="1">
      <c r="N741" s="8"/>
      <c r="O741" s="8"/>
    </row>
    <row r="742" ht="14.25" customHeight="1">
      <c r="N742" s="8"/>
      <c r="O742" s="8"/>
    </row>
    <row r="743" ht="14.25" customHeight="1">
      <c r="N743" s="8"/>
      <c r="O743" s="8"/>
    </row>
    <row r="744" ht="14.25" customHeight="1">
      <c r="N744" s="8"/>
      <c r="O744" s="8"/>
    </row>
    <row r="745" ht="14.25" customHeight="1">
      <c r="N745" s="8"/>
      <c r="O745" s="8"/>
    </row>
    <row r="746" ht="14.25" customHeight="1">
      <c r="N746" s="8"/>
      <c r="O746" s="8"/>
    </row>
    <row r="747" ht="14.25" customHeight="1">
      <c r="N747" s="8"/>
      <c r="O747" s="8"/>
    </row>
    <row r="748" ht="14.25" customHeight="1">
      <c r="N748" s="8"/>
      <c r="O748" s="8"/>
    </row>
    <row r="749" ht="14.25" customHeight="1">
      <c r="N749" s="8"/>
      <c r="O749" s="8"/>
    </row>
    <row r="750" ht="14.25" customHeight="1">
      <c r="N750" s="8"/>
      <c r="O750" s="8"/>
    </row>
    <row r="751" ht="14.25" customHeight="1">
      <c r="N751" s="8"/>
      <c r="O751" s="8"/>
    </row>
    <row r="752" ht="14.25" customHeight="1">
      <c r="N752" s="8"/>
      <c r="O752" s="8"/>
    </row>
    <row r="753" ht="14.25" customHeight="1">
      <c r="N753" s="8"/>
      <c r="O753" s="8"/>
    </row>
    <row r="754" ht="14.25" customHeight="1">
      <c r="N754" s="8"/>
      <c r="O754" s="8"/>
    </row>
    <row r="755" ht="14.25" customHeight="1">
      <c r="N755" s="8"/>
      <c r="O755" s="8"/>
    </row>
    <row r="756" ht="14.25" customHeight="1">
      <c r="N756" s="8"/>
      <c r="O756" s="8"/>
    </row>
    <row r="757" ht="14.25" customHeight="1">
      <c r="N757" s="8"/>
      <c r="O757" s="8"/>
    </row>
    <row r="758" ht="14.25" customHeight="1">
      <c r="N758" s="8"/>
      <c r="O758" s="8"/>
    </row>
    <row r="759" ht="14.25" customHeight="1">
      <c r="N759" s="8"/>
      <c r="O759" s="8"/>
    </row>
    <row r="760" ht="14.25" customHeight="1">
      <c r="N760" s="8"/>
      <c r="O760" s="8"/>
    </row>
    <row r="761" ht="14.25" customHeight="1">
      <c r="N761" s="8"/>
      <c r="O761" s="8"/>
    </row>
    <row r="762" ht="14.25" customHeight="1">
      <c r="N762" s="8"/>
      <c r="O762" s="8"/>
    </row>
    <row r="763" ht="14.25" customHeight="1">
      <c r="N763" s="8"/>
      <c r="O763" s="8"/>
    </row>
    <row r="764" ht="14.25" customHeight="1">
      <c r="N764" s="8"/>
      <c r="O764" s="8"/>
    </row>
    <row r="765" ht="14.25" customHeight="1">
      <c r="N765" s="8"/>
      <c r="O765" s="8"/>
    </row>
    <row r="766" ht="14.25" customHeight="1">
      <c r="N766" s="8"/>
      <c r="O766" s="8"/>
    </row>
    <row r="767" ht="14.25" customHeight="1">
      <c r="N767" s="8"/>
      <c r="O767" s="8"/>
    </row>
    <row r="768" ht="14.25" customHeight="1">
      <c r="N768" s="8"/>
      <c r="O768" s="8"/>
    </row>
    <row r="769" ht="14.25" customHeight="1">
      <c r="N769" s="8"/>
      <c r="O769" s="8"/>
    </row>
    <row r="770" ht="14.25" customHeight="1">
      <c r="N770" s="8"/>
      <c r="O770" s="8"/>
    </row>
    <row r="771" ht="14.25" customHeight="1">
      <c r="N771" s="8"/>
      <c r="O771" s="8"/>
    </row>
    <row r="772" ht="14.25" customHeight="1">
      <c r="N772" s="8"/>
      <c r="O772" s="8"/>
    </row>
    <row r="773" ht="14.25" customHeight="1">
      <c r="N773" s="8"/>
      <c r="O773" s="8"/>
    </row>
    <row r="774" ht="14.25" customHeight="1">
      <c r="N774" s="8"/>
      <c r="O774" s="8"/>
    </row>
    <row r="775" ht="14.25" customHeight="1">
      <c r="N775" s="8"/>
      <c r="O775" s="8"/>
    </row>
    <row r="776" ht="14.25" customHeight="1">
      <c r="N776" s="8"/>
      <c r="O776" s="8"/>
    </row>
    <row r="777" ht="14.25" customHeight="1">
      <c r="N777" s="8"/>
      <c r="O777" s="8"/>
    </row>
    <row r="778" ht="14.25" customHeight="1">
      <c r="N778" s="8"/>
      <c r="O778" s="8"/>
    </row>
    <row r="779" ht="14.25" customHeight="1">
      <c r="N779" s="8"/>
      <c r="O779" s="8"/>
    </row>
    <row r="780" ht="14.25" customHeight="1">
      <c r="N780" s="8"/>
      <c r="O780" s="8"/>
    </row>
    <row r="781" ht="14.25" customHeight="1">
      <c r="N781" s="8"/>
      <c r="O781" s="8"/>
    </row>
    <row r="782" ht="14.25" customHeight="1">
      <c r="N782" s="8"/>
      <c r="O782" s="8"/>
    </row>
    <row r="783" ht="14.25" customHeight="1">
      <c r="N783" s="8"/>
      <c r="O783" s="8"/>
    </row>
    <row r="784" ht="14.25" customHeight="1">
      <c r="N784" s="8"/>
      <c r="O784" s="8"/>
    </row>
    <row r="785" ht="14.25" customHeight="1">
      <c r="N785" s="8"/>
      <c r="O785" s="8"/>
    </row>
    <row r="786" ht="14.25" customHeight="1">
      <c r="N786" s="8"/>
      <c r="O786" s="8"/>
    </row>
    <row r="787" ht="14.25" customHeight="1">
      <c r="N787" s="8"/>
      <c r="O787" s="8"/>
    </row>
    <row r="788" ht="14.25" customHeight="1">
      <c r="N788" s="8"/>
      <c r="O788" s="8"/>
    </row>
    <row r="789" ht="14.25" customHeight="1">
      <c r="N789" s="8"/>
      <c r="O789" s="8"/>
    </row>
    <row r="790" ht="14.25" customHeight="1">
      <c r="N790" s="8"/>
      <c r="O790" s="8"/>
    </row>
    <row r="791" ht="14.25" customHeight="1">
      <c r="N791" s="8"/>
      <c r="O791" s="8"/>
    </row>
    <row r="792" ht="14.25" customHeight="1">
      <c r="N792" s="8"/>
      <c r="O792" s="8"/>
    </row>
    <row r="793" ht="14.25" customHeight="1">
      <c r="N793" s="8"/>
      <c r="O793" s="8"/>
    </row>
    <row r="794" ht="14.25" customHeight="1">
      <c r="N794" s="8"/>
      <c r="O794" s="8"/>
    </row>
    <row r="795" ht="14.25" customHeight="1">
      <c r="N795" s="8"/>
      <c r="O795" s="8"/>
    </row>
    <row r="796" ht="14.25" customHeight="1">
      <c r="N796" s="8"/>
      <c r="O796" s="8"/>
    </row>
    <row r="797" ht="14.25" customHeight="1">
      <c r="N797" s="8"/>
      <c r="O797" s="8"/>
    </row>
    <row r="798" ht="14.25" customHeight="1">
      <c r="N798" s="8"/>
      <c r="O798" s="8"/>
    </row>
    <row r="799" ht="14.25" customHeight="1">
      <c r="N799" s="8"/>
      <c r="O799" s="8"/>
    </row>
    <row r="800" ht="14.25" customHeight="1">
      <c r="N800" s="8"/>
      <c r="O800" s="8"/>
    </row>
    <row r="801" ht="14.25" customHeight="1">
      <c r="N801" s="8"/>
      <c r="O801" s="8"/>
    </row>
    <row r="802" ht="14.25" customHeight="1">
      <c r="N802" s="8"/>
      <c r="O802" s="8"/>
    </row>
    <row r="803" ht="14.25" customHeight="1">
      <c r="N803" s="8"/>
      <c r="O803" s="8"/>
    </row>
    <row r="804" ht="14.25" customHeight="1">
      <c r="N804" s="8"/>
      <c r="O804" s="8"/>
    </row>
    <row r="805" ht="14.25" customHeight="1">
      <c r="N805" s="8"/>
      <c r="O805" s="8"/>
    </row>
    <row r="806" ht="14.25" customHeight="1">
      <c r="N806" s="8"/>
      <c r="O806" s="8"/>
    </row>
    <row r="807" ht="14.25" customHeight="1">
      <c r="N807" s="8"/>
      <c r="O807" s="8"/>
    </row>
    <row r="808" ht="14.25" customHeight="1">
      <c r="N808" s="8"/>
      <c r="O808" s="8"/>
    </row>
    <row r="809" ht="14.25" customHeight="1">
      <c r="N809" s="8"/>
      <c r="O809" s="8"/>
    </row>
    <row r="810" ht="14.25" customHeight="1">
      <c r="N810" s="8"/>
      <c r="O810" s="8"/>
    </row>
    <row r="811" ht="14.25" customHeight="1">
      <c r="N811" s="8"/>
      <c r="O811" s="8"/>
    </row>
    <row r="812" ht="14.25" customHeight="1">
      <c r="N812" s="8"/>
      <c r="O812" s="8"/>
    </row>
    <row r="813" ht="14.25" customHeight="1">
      <c r="N813" s="8"/>
      <c r="O813" s="8"/>
    </row>
    <row r="814" ht="14.25" customHeight="1">
      <c r="N814" s="8"/>
      <c r="O814" s="8"/>
    </row>
    <row r="815" ht="14.25" customHeight="1">
      <c r="N815" s="8"/>
      <c r="O815" s="8"/>
    </row>
    <row r="816" ht="14.25" customHeight="1">
      <c r="N816" s="8"/>
      <c r="O816" s="8"/>
    </row>
    <row r="817" ht="14.25" customHeight="1">
      <c r="N817" s="8"/>
      <c r="O817" s="8"/>
    </row>
    <row r="818" ht="14.25" customHeight="1">
      <c r="N818" s="8"/>
      <c r="O818" s="8"/>
    </row>
    <row r="819" ht="14.25" customHeight="1">
      <c r="N819" s="8"/>
      <c r="O819" s="8"/>
    </row>
    <row r="820" ht="14.25" customHeight="1">
      <c r="N820" s="8"/>
      <c r="O820" s="8"/>
    </row>
    <row r="821" ht="14.25" customHeight="1">
      <c r="N821" s="8"/>
      <c r="O821" s="8"/>
    </row>
    <row r="822" ht="14.25" customHeight="1">
      <c r="N822" s="8"/>
      <c r="O822" s="8"/>
    </row>
    <row r="823" ht="14.25" customHeight="1">
      <c r="N823" s="8"/>
      <c r="O823" s="8"/>
    </row>
    <row r="824" ht="14.25" customHeight="1">
      <c r="N824" s="8"/>
      <c r="O824" s="8"/>
    </row>
    <row r="825" ht="14.25" customHeight="1">
      <c r="N825" s="8"/>
      <c r="O825" s="8"/>
    </row>
    <row r="826" ht="14.25" customHeight="1">
      <c r="N826" s="8"/>
      <c r="O826" s="8"/>
    </row>
    <row r="827" ht="14.25" customHeight="1">
      <c r="N827" s="8"/>
      <c r="O827" s="8"/>
    </row>
    <row r="828" ht="14.25" customHeight="1">
      <c r="N828" s="8"/>
      <c r="O828" s="8"/>
    </row>
    <row r="829" ht="14.25" customHeight="1">
      <c r="N829" s="8"/>
      <c r="O829" s="8"/>
    </row>
    <row r="830" ht="14.25" customHeight="1">
      <c r="N830" s="8"/>
      <c r="O830" s="8"/>
    </row>
    <row r="831" ht="14.25" customHeight="1">
      <c r="N831" s="8"/>
      <c r="O831" s="8"/>
    </row>
    <row r="832" ht="14.25" customHeight="1">
      <c r="N832" s="8"/>
      <c r="O832" s="8"/>
    </row>
    <row r="833" ht="14.25" customHeight="1">
      <c r="N833" s="8"/>
      <c r="O833" s="8"/>
    </row>
    <row r="834" ht="14.25" customHeight="1">
      <c r="N834" s="8"/>
      <c r="O834" s="8"/>
    </row>
    <row r="835" ht="14.25" customHeight="1">
      <c r="N835" s="8"/>
      <c r="O835" s="8"/>
    </row>
    <row r="836" ht="14.25" customHeight="1">
      <c r="N836" s="8"/>
      <c r="O836" s="8"/>
    </row>
    <row r="837" ht="14.25" customHeight="1">
      <c r="N837" s="8"/>
      <c r="O837" s="8"/>
    </row>
    <row r="838" ht="14.25" customHeight="1">
      <c r="N838" s="8"/>
      <c r="O838" s="8"/>
    </row>
    <row r="839" ht="14.25" customHeight="1">
      <c r="N839" s="8"/>
      <c r="O839" s="8"/>
    </row>
    <row r="840" ht="14.25" customHeight="1">
      <c r="N840" s="8"/>
      <c r="O840" s="8"/>
    </row>
    <row r="841" ht="14.25" customHeight="1">
      <c r="N841" s="8"/>
      <c r="O841" s="8"/>
    </row>
    <row r="842" ht="14.25" customHeight="1">
      <c r="N842" s="8"/>
      <c r="O842" s="8"/>
    </row>
    <row r="843" ht="14.25" customHeight="1">
      <c r="N843" s="8"/>
      <c r="O843" s="8"/>
    </row>
    <row r="844" ht="14.25" customHeight="1">
      <c r="N844" s="8"/>
      <c r="O844" s="8"/>
    </row>
    <row r="845" ht="14.25" customHeight="1">
      <c r="N845" s="8"/>
      <c r="O845" s="8"/>
    </row>
    <row r="846" ht="14.25" customHeight="1">
      <c r="N846" s="8"/>
      <c r="O846" s="8"/>
    </row>
    <row r="847" ht="14.25" customHeight="1">
      <c r="N847" s="8"/>
      <c r="O847" s="8"/>
    </row>
    <row r="848" ht="14.25" customHeight="1">
      <c r="N848" s="8"/>
      <c r="O848" s="8"/>
    </row>
    <row r="849" ht="14.25" customHeight="1">
      <c r="N849" s="8"/>
      <c r="O849" s="8"/>
    </row>
    <row r="850" ht="14.25" customHeight="1">
      <c r="N850" s="8"/>
      <c r="O850" s="8"/>
    </row>
    <row r="851" ht="14.25" customHeight="1">
      <c r="N851" s="8"/>
      <c r="O851" s="8"/>
    </row>
    <row r="852" ht="14.25" customHeight="1">
      <c r="N852" s="8"/>
      <c r="O852" s="8"/>
    </row>
    <row r="853" ht="14.25" customHeight="1">
      <c r="N853" s="8"/>
      <c r="O853" s="8"/>
    </row>
    <row r="854" ht="14.25" customHeight="1">
      <c r="N854" s="8"/>
      <c r="O854" s="8"/>
    </row>
    <row r="855" ht="14.25" customHeight="1">
      <c r="N855" s="8"/>
      <c r="O855" s="8"/>
    </row>
    <row r="856" ht="14.25" customHeight="1">
      <c r="N856" s="8"/>
      <c r="O856" s="8"/>
    </row>
    <row r="857" ht="14.25" customHeight="1">
      <c r="N857" s="8"/>
      <c r="O857" s="8"/>
    </row>
    <row r="858" ht="14.25" customHeight="1">
      <c r="N858" s="8"/>
      <c r="O858" s="8"/>
    </row>
    <row r="859" ht="14.25" customHeight="1">
      <c r="N859" s="8"/>
      <c r="O859" s="8"/>
    </row>
    <row r="860" ht="14.25" customHeight="1">
      <c r="N860" s="8"/>
      <c r="O860" s="8"/>
    </row>
    <row r="861" ht="14.25" customHeight="1">
      <c r="N861" s="8"/>
      <c r="O861" s="8"/>
    </row>
    <row r="862" ht="14.25" customHeight="1">
      <c r="N862" s="8"/>
      <c r="O862" s="8"/>
    </row>
    <row r="863" ht="14.25" customHeight="1">
      <c r="N863" s="8"/>
      <c r="O863" s="8"/>
    </row>
    <row r="864" ht="14.25" customHeight="1">
      <c r="N864" s="8"/>
      <c r="O864" s="8"/>
    </row>
    <row r="865" ht="14.25" customHeight="1">
      <c r="N865" s="8"/>
      <c r="O865" s="8"/>
    </row>
    <row r="866" ht="14.25" customHeight="1">
      <c r="N866" s="8"/>
      <c r="O866" s="8"/>
    </row>
    <row r="867" ht="14.25" customHeight="1">
      <c r="N867" s="8"/>
      <c r="O867" s="8"/>
    </row>
    <row r="868" ht="14.25" customHeight="1">
      <c r="N868" s="8"/>
      <c r="O868" s="8"/>
    </row>
    <row r="869" ht="14.25" customHeight="1">
      <c r="N869" s="8"/>
      <c r="O869" s="8"/>
    </row>
    <row r="870" ht="14.25" customHeight="1">
      <c r="N870" s="8"/>
      <c r="O870" s="8"/>
    </row>
    <row r="871" ht="14.25" customHeight="1">
      <c r="N871" s="8"/>
      <c r="O871" s="8"/>
    </row>
    <row r="872" ht="14.25" customHeight="1">
      <c r="N872" s="8"/>
      <c r="O872" s="8"/>
    </row>
    <row r="873" ht="14.25" customHeight="1">
      <c r="N873" s="8"/>
      <c r="O873" s="8"/>
    </row>
    <row r="874" ht="14.25" customHeight="1">
      <c r="N874" s="8"/>
      <c r="O874" s="8"/>
    </row>
    <row r="875" ht="14.25" customHeight="1">
      <c r="N875" s="8"/>
      <c r="O875" s="8"/>
    </row>
    <row r="876" ht="14.25" customHeight="1">
      <c r="N876" s="8"/>
      <c r="O876" s="8"/>
    </row>
    <row r="877" ht="14.25" customHeight="1">
      <c r="N877" s="8"/>
      <c r="O877" s="8"/>
    </row>
    <row r="878" ht="14.25" customHeight="1">
      <c r="N878" s="8"/>
      <c r="O878" s="8"/>
    </row>
    <row r="879" ht="14.25" customHeight="1">
      <c r="N879" s="8"/>
      <c r="O879" s="8"/>
    </row>
    <row r="880" ht="14.25" customHeight="1">
      <c r="N880" s="8"/>
      <c r="O880" s="8"/>
    </row>
    <row r="881" ht="14.25" customHeight="1">
      <c r="N881" s="8"/>
      <c r="O881" s="8"/>
    </row>
    <row r="882" ht="14.25" customHeight="1">
      <c r="N882" s="8"/>
      <c r="O882" s="8"/>
    </row>
    <row r="883" ht="14.25" customHeight="1">
      <c r="N883" s="8"/>
      <c r="O883" s="8"/>
    </row>
    <row r="884" ht="14.25" customHeight="1">
      <c r="N884" s="8"/>
      <c r="O884" s="8"/>
    </row>
    <row r="885" ht="14.25" customHeight="1">
      <c r="N885" s="8"/>
      <c r="O885" s="8"/>
    </row>
    <row r="886" ht="14.25" customHeight="1">
      <c r="N886" s="8"/>
      <c r="O886" s="8"/>
    </row>
    <row r="887" ht="14.25" customHeight="1">
      <c r="N887" s="8"/>
      <c r="O887" s="8"/>
    </row>
    <row r="888" ht="14.25" customHeight="1">
      <c r="N888" s="8"/>
      <c r="O888" s="8"/>
    </row>
    <row r="889" ht="14.25" customHeight="1">
      <c r="N889" s="8"/>
      <c r="O889" s="8"/>
    </row>
    <row r="890" ht="14.25" customHeight="1">
      <c r="N890" s="8"/>
      <c r="O890" s="8"/>
    </row>
    <row r="891" ht="14.25" customHeight="1">
      <c r="N891" s="8"/>
      <c r="O891" s="8"/>
    </row>
    <row r="892" ht="14.25" customHeight="1">
      <c r="N892" s="8"/>
      <c r="O892" s="8"/>
    </row>
    <row r="893" ht="14.25" customHeight="1">
      <c r="N893" s="8"/>
      <c r="O893" s="8"/>
    </row>
    <row r="894" ht="14.25" customHeight="1">
      <c r="N894" s="8"/>
      <c r="O894" s="8"/>
    </row>
    <row r="895" ht="14.25" customHeight="1">
      <c r="N895" s="8"/>
      <c r="O895" s="8"/>
    </row>
    <row r="896" ht="14.25" customHeight="1">
      <c r="N896" s="8"/>
      <c r="O896" s="8"/>
    </row>
    <row r="897" ht="14.25" customHeight="1">
      <c r="N897" s="8"/>
      <c r="O897" s="8"/>
    </row>
    <row r="898" ht="14.25" customHeight="1">
      <c r="N898" s="8"/>
      <c r="O898" s="8"/>
    </row>
    <row r="899" ht="14.25" customHeight="1">
      <c r="N899" s="8"/>
      <c r="O899" s="8"/>
    </row>
    <row r="900" ht="14.25" customHeight="1">
      <c r="N900" s="8"/>
      <c r="O900" s="8"/>
    </row>
    <row r="901" ht="14.25" customHeight="1">
      <c r="N901" s="8"/>
      <c r="O901" s="8"/>
    </row>
    <row r="902" ht="14.25" customHeight="1">
      <c r="N902" s="8"/>
      <c r="O902" s="8"/>
    </row>
    <row r="903" ht="14.25" customHeight="1">
      <c r="N903" s="8"/>
      <c r="O903" s="8"/>
    </row>
    <row r="904" ht="14.25" customHeight="1">
      <c r="N904" s="8"/>
      <c r="O904" s="8"/>
    </row>
    <row r="905" ht="14.25" customHeight="1">
      <c r="N905" s="8"/>
      <c r="O905" s="8"/>
    </row>
    <row r="906" ht="14.25" customHeight="1">
      <c r="N906" s="8"/>
      <c r="O906" s="8"/>
    </row>
    <row r="907" ht="14.25" customHeight="1">
      <c r="N907" s="8"/>
      <c r="O907" s="8"/>
    </row>
    <row r="908" ht="14.25" customHeight="1">
      <c r="N908" s="8"/>
      <c r="O908" s="8"/>
    </row>
    <row r="909" ht="14.25" customHeight="1">
      <c r="N909" s="8"/>
      <c r="O909" s="8"/>
    </row>
    <row r="910" ht="14.25" customHeight="1">
      <c r="N910" s="8"/>
      <c r="O910" s="8"/>
    </row>
    <row r="911" ht="14.25" customHeight="1">
      <c r="N911" s="8"/>
      <c r="O911" s="8"/>
    </row>
    <row r="912" ht="14.25" customHeight="1">
      <c r="N912" s="8"/>
      <c r="O912" s="8"/>
    </row>
    <row r="913" ht="14.25" customHeight="1">
      <c r="N913" s="8"/>
      <c r="O913" s="8"/>
    </row>
    <row r="914" ht="14.25" customHeight="1">
      <c r="N914" s="8"/>
      <c r="O914" s="8"/>
    </row>
    <row r="915" ht="14.25" customHeight="1">
      <c r="N915" s="8"/>
      <c r="O915" s="8"/>
    </row>
    <row r="916" ht="14.25" customHeight="1">
      <c r="N916" s="8"/>
      <c r="O916" s="8"/>
    </row>
    <row r="917" ht="14.25" customHeight="1">
      <c r="N917" s="8"/>
      <c r="O917" s="8"/>
    </row>
    <row r="918" ht="14.25" customHeight="1">
      <c r="N918" s="8"/>
      <c r="O918" s="8"/>
    </row>
    <row r="919" ht="14.25" customHeight="1">
      <c r="N919" s="8"/>
      <c r="O919" s="8"/>
    </row>
    <row r="920" ht="14.25" customHeight="1">
      <c r="N920" s="8"/>
      <c r="O920" s="8"/>
    </row>
    <row r="921" ht="14.25" customHeight="1">
      <c r="N921" s="8"/>
      <c r="O921" s="8"/>
    </row>
    <row r="922" ht="14.25" customHeight="1">
      <c r="N922" s="8"/>
      <c r="O922" s="8"/>
    </row>
    <row r="923" ht="14.25" customHeight="1">
      <c r="N923" s="8"/>
      <c r="O923" s="8"/>
    </row>
    <row r="924" ht="14.25" customHeight="1">
      <c r="N924" s="8"/>
      <c r="O924" s="8"/>
    </row>
    <row r="925" ht="14.25" customHeight="1">
      <c r="N925" s="8"/>
      <c r="O925" s="8"/>
    </row>
    <row r="926" ht="14.25" customHeight="1">
      <c r="N926" s="8"/>
      <c r="O926" s="8"/>
    </row>
    <row r="927" ht="14.25" customHeight="1">
      <c r="N927" s="8"/>
      <c r="O927" s="8"/>
    </row>
    <row r="928" ht="14.25" customHeight="1">
      <c r="N928" s="8"/>
      <c r="O928" s="8"/>
    </row>
    <row r="929" ht="14.25" customHeight="1">
      <c r="N929" s="8"/>
      <c r="O929" s="8"/>
    </row>
    <row r="930" ht="14.25" customHeight="1">
      <c r="N930" s="8"/>
      <c r="O930" s="8"/>
    </row>
    <row r="931" ht="14.25" customHeight="1">
      <c r="N931" s="8"/>
      <c r="O931" s="8"/>
    </row>
    <row r="932" ht="14.25" customHeight="1">
      <c r="N932" s="8"/>
      <c r="O932" s="8"/>
    </row>
    <row r="933" ht="14.25" customHeight="1">
      <c r="N933" s="8"/>
      <c r="O933" s="8"/>
    </row>
    <row r="934" ht="14.25" customHeight="1">
      <c r="N934" s="8"/>
      <c r="O934" s="8"/>
    </row>
    <row r="935" ht="14.25" customHeight="1">
      <c r="N935" s="8"/>
      <c r="O935" s="8"/>
    </row>
    <row r="936" ht="14.25" customHeight="1">
      <c r="N936" s="8"/>
      <c r="O936" s="8"/>
    </row>
    <row r="937" ht="14.25" customHeight="1">
      <c r="N937" s="8"/>
      <c r="O937" s="8"/>
    </row>
    <row r="938" ht="14.25" customHeight="1">
      <c r="N938" s="8"/>
      <c r="O938" s="8"/>
    </row>
    <row r="939" ht="14.25" customHeight="1">
      <c r="N939" s="8"/>
      <c r="O939" s="8"/>
    </row>
    <row r="940" ht="14.25" customHeight="1">
      <c r="N940" s="8"/>
      <c r="O940" s="8"/>
    </row>
    <row r="941" ht="14.25" customHeight="1">
      <c r="N941" s="8"/>
      <c r="O941" s="8"/>
    </row>
    <row r="942" ht="14.25" customHeight="1">
      <c r="N942" s="8"/>
      <c r="O942" s="8"/>
    </row>
    <row r="943" ht="14.25" customHeight="1">
      <c r="N943" s="8"/>
      <c r="O943" s="8"/>
    </row>
    <row r="944" ht="14.25" customHeight="1">
      <c r="N944" s="8"/>
      <c r="O944" s="8"/>
    </row>
    <row r="945" ht="14.25" customHeight="1">
      <c r="N945" s="8"/>
      <c r="O945" s="8"/>
    </row>
    <row r="946" ht="14.25" customHeight="1">
      <c r="N946" s="8"/>
      <c r="O946" s="8"/>
    </row>
    <row r="947" ht="14.25" customHeight="1">
      <c r="N947" s="8"/>
      <c r="O947" s="8"/>
    </row>
    <row r="948" ht="14.25" customHeight="1">
      <c r="N948" s="8"/>
      <c r="O948" s="8"/>
    </row>
    <row r="949" ht="14.25" customHeight="1">
      <c r="N949" s="8"/>
      <c r="O949" s="8"/>
    </row>
    <row r="950" ht="14.25" customHeight="1">
      <c r="N950" s="8"/>
      <c r="O950" s="8"/>
    </row>
    <row r="951" ht="14.25" customHeight="1">
      <c r="N951" s="8"/>
      <c r="O951" s="8"/>
    </row>
    <row r="952" ht="14.25" customHeight="1">
      <c r="N952" s="8"/>
      <c r="O952" s="8"/>
    </row>
    <row r="953" ht="14.25" customHeight="1">
      <c r="N953" s="8"/>
      <c r="O953" s="8"/>
    </row>
    <row r="954" ht="14.25" customHeight="1">
      <c r="N954" s="8"/>
      <c r="O954" s="8"/>
    </row>
    <row r="955" ht="14.25" customHeight="1">
      <c r="N955" s="8"/>
      <c r="O955" s="8"/>
    </row>
    <row r="956" ht="14.25" customHeight="1">
      <c r="N956" s="8"/>
      <c r="O956" s="8"/>
    </row>
    <row r="957" ht="14.25" customHeight="1">
      <c r="N957" s="8"/>
      <c r="O957" s="8"/>
    </row>
    <row r="958" ht="14.25" customHeight="1">
      <c r="N958" s="8"/>
      <c r="O958" s="8"/>
    </row>
    <row r="959" ht="14.25" customHeight="1">
      <c r="N959" s="8"/>
      <c r="O959" s="8"/>
    </row>
    <row r="960" ht="14.25" customHeight="1">
      <c r="N960" s="8"/>
      <c r="O960" s="8"/>
    </row>
    <row r="961" ht="14.25" customHeight="1">
      <c r="N961" s="8"/>
      <c r="O961" s="8"/>
    </row>
    <row r="962" ht="14.25" customHeight="1">
      <c r="N962" s="8"/>
      <c r="O962" s="8"/>
    </row>
    <row r="963" ht="14.25" customHeight="1">
      <c r="N963" s="8"/>
      <c r="O963" s="8"/>
    </row>
    <row r="964" ht="14.25" customHeight="1">
      <c r="N964" s="8"/>
      <c r="O964" s="8"/>
    </row>
    <row r="965" ht="14.25" customHeight="1">
      <c r="N965" s="8"/>
      <c r="O965" s="8"/>
    </row>
    <row r="966" ht="14.25" customHeight="1">
      <c r="N966" s="8"/>
      <c r="O966" s="8"/>
    </row>
    <row r="967" ht="14.25" customHeight="1">
      <c r="N967" s="8"/>
      <c r="O967" s="8"/>
    </row>
    <row r="968" ht="14.25" customHeight="1">
      <c r="N968" s="8"/>
      <c r="O968" s="8"/>
    </row>
    <row r="969" ht="14.25" customHeight="1">
      <c r="N969" s="8"/>
      <c r="O969" s="8"/>
    </row>
    <row r="970" ht="14.25" customHeight="1">
      <c r="N970" s="8"/>
      <c r="O970" s="8"/>
    </row>
    <row r="971" ht="14.25" customHeight="1">
      <c r="N971" s="8"/>
      <c r="O971" s="8"/>
    </row>
    <row r="972" ht="14.25" customHeight="1">
      <c r="N972" s="8"/>
      <c r="O972" s="8"/>
    </row>
    <row r="973" ht="14.25" customHeight="1">
      <c r="N973" s="8"/>
      <c r="O973" s="8"/>
    </row>
    <row r="974" ht="14.25" customHeight="1">
      <c r="N974" s="8"/>
      <c r="O974" s="8"/>
    </row>
    <row r="975" ht="14.25" customHeight="1">
      <c r="N975" s="8"/>
      <c r="O975" s="8"/>
    </row>
    <row r="976" ht="14.25" customHeight="1">
      <c r="N976" s="8"/>
      <c r="O976" s="8"/>
    </row>
    <row r="977" ht="14.25" customHeight="1">
      <c r="N977" s="8"/>
      <c r="O977" s="8"/>
    </row>
    <row r="978" ht="14.25" customHeight="1">
      <c r="N978" s="8"/>
      <c r="O978" s="8"/>
    </row>
    <row r="979" ht="14.25" customHeight="1">
      <c r="N979" s="8"/>
      <c r="O979" s="8"/>
    </row>
    <row r="980" ht="14.25" customHeight="1">
      <c r="N980" s="8"/>
      <c r="O980" s="8"/>
    </row>
    <row r="981" ht="14.25" customHeight="1">
      <c r="N981" s="8"/>
      <c r="O981" s="8"/>
    </row>
    <row r="982" ht="14.25" customHeight="1">
      <c r="N982" s="8"/>
      <c r="O982" s="8"/>
    </row>
    <row r="983" ht="14.25" customHeight="1">
      <c r="N983" s="8"/>
      <c r="O983" s="8"/>
    </row>
    <row r="984" ht="14.25" customHeight="1">
      <c r="N984" s="8"/>
      <c r="O984" s="8"/>
    </row>
    <row r="985" ht="14.25" customHeight="1">
      <c r="N985" s="8"/>
      <c r="O985" s="8"/>
    </row>
    <row r="986" ht="14.25" customHeight="1">
      <c r="N986" s="8"/>
      <c r="O986" s="8"/>
    </row>
    <row r="987" ht="14.25" customHeight="1">
      <c r="N987" s="8"/>
      <c r="O987" s="8"/>
    </row>
    <row r="988" ht="14.25" customHeight="1">
      <c r="N988" s="8"/>
      <c r="O988" s="8"/>
    </row>
    <row r="989" ht="14.25" customHeight="1">
      <c r="N989" s="8"/>
      <c r="O989" s="8"/>
    </row>
    <row r="990" ht="14.25" customHeight="1">
      <c r="N990" s="8"/>
      <c r="O990" s="8"/>
    </row>
    <row r="991" ht="14.25" customHeight="1">
      <c r="N991" s="8"/>
      <c r="O991" s="8"/>
    </row>
    <row r="992" ht="14.25" customHeight="1">
      <c r="N992" s="8"/>
      <c r="O992" s="8"/>
    </row>
    <row r="993" ht="14.25" customHeight="1">
      <c r="N993" s="8"/>
      <c r="O993" s="8"/>
    </row>
    <row r="994" ht="14.25" customHeight="1">
      <c r="N994" s="8"/>
      <c r="O994" s="8"/>
    </row>
    <row r="995" ht="14.25" customHeight="1">
      <c r="N995" s="8"/>
      <c r="O995" s="8"/>
    </row>
    <row r="996" ht="14.25" customHeight="1">
      <c r="N996" s="8"/>
      <c r="O996" s="8"/>
    </row>
    <row r="997" ht="14.25" customHeight="1">
      <c r="N997" s="8"/>
      <c r="O997" s="8"/>
    </row>
    <row r="998" ht="14.25" customHeight="1">
      <c r="N998" s="8"/>
      <c r="O998" s="8"/>
    </row>
    <row r="999" ht="14.25" customHeight="1">
      <c r="N999" s="8"/>
      <c r="O999" s="8"/>
    </row>
    <row r="1000" ht="14.25" customHeight="1">
      <c r="N1000" s="8"/>
      <c r="O1000" s="8"/>
    </row>
    <row r="1001" ht="14.25" customHeight="1">
      <c r="N1001" s="8"/>
      <c r="O1001" s="8"/>
    </row>
    <row r="1002" ht="14.25" customHeight="1">
      <c r="N1002" s="8"/>
      <c r="O1002" s="8"/>
    </row>
  </sheetData>
  <printOptions/>
  <pageMargins bottom="0.75" footer="0.0" header="0.0" left="0.7" right="0.7" top="0.75"/>
  <pageSetup orientation="landscape"/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autoFilter ref="$A$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43"/>
    <col customWidth="1" min="3" max="8" width="14.57"/>
    <col customWidth="1" min="9" max="9" width="13.43"/>
    <col customWidth="1" min="10" max="26" width="8.71"/>
  </cols>
  <sheetData>
    <row r="1" ht="14.25" customHeight="1">
      <c r="A1" s="16" t="s">
        <v>55</v>
      </c>
      <c r="B1" s="16" t="s">
        <v>3</v>
      </c>
      <c r="C1" s="17" t="s">
        <v>56</v>
      </c>
      <c r="D1" s="18"/>
      <c r="E1" s="19"/>
      <c r="F1" s="20" t="s">
        <v>57</v>
      </c>
      <c r="G1" s="18"/>
      <c r="H1" s="19"/>
      <c r="I1" s="21" t="s">
        <v>58</v>
      </c>
    </row>
    <row r="2" ht="14.25" customHeight="1">
      <c r="A2" s="22"/>
      <c r="B2" s="22"/>
      <c r="C2" s="23" t="s">
        <v>59</v>
      </c>
      <c r="D2" s="23" t="s">
        <v>60</v>
      </c>
      <c r="E2" s="23" t="s">
        <v>61</v>
      </c>
      <c r="F2" s="24" t="s">
        <v>59</v>
      </c>
      <c r="G2" s="24" t="s">
        <v>60</v>
      </c>
      <c r="H2" s="24" t="s">
        <v>61</v>
      </c>
      <c r="I2" s="25"/>
    </row>
    <row r="3" ht="14.25" customHeight="1">
      <c r="A3" s="2" t="s">
        <v>13</v>
      </c>
      <c r="B3" s="3" t="s">
        <v>14</v>
      </c>
      <c r="C3" s="26">
        <f>sumifs('RAW DATA'!$K$2:$K$16,'RAW DATA'!$B$2:$B$16,$A3,'RAW DATA'!$D2:$D16,$B3,'RAW DATA'!$E$2:$E$16,C$2,'RAW DATA'!$F$2:$F$16,"ONLINE")</f>
        <v>1384.3872</v>
      </c>
      <c r="D3" s="26"/>
      <c r="E3" s="26"/>
      <c r="F3" s="26"/>
      <c r="G3" s="26"/>
      <c r="H3" s="26"/>
      <c r="I3" s="27"/>
    </row>
    <row r="4" ht="14.25" customHeight="1">
      <c r="A4" s="2" t="s">
        <v>18</v>
      </c>
      <c r="B4" s="3" t="s">
        <v>19</v>
      </c>
      <c r="C4" s="26">
        <f>sumifs('RAW DATA'!$K$2:$K$16,'RAW DATA'!$B$2:$B$16,$A4,'RAW DATA'!$D3:$D17,$B4,'RAW DATA'!$E$2:$E$16,C$2,'RAW DATA'!$F$2:$F$16,"ONLINE")</f>
        <v>581.0112</v>
      </c>
      <c r="D4" s="26"/>
      <c r="E4" s="26"/>
      <c r="F4" s="26"/>
      <c r="G4" s="26"/>
      <c r="H4" s="26"/>
      <c r="I4" s="27"/>
    </row>
    <row r="5" ht="14.25" customHeight="1">
      <c r="A5" s="2" t="s">
        <v>21</v>
      </c>
      <c r="B5" s="3" t="s">
        <v>14</v>
      </c>
      <c r="C5" s="26">
        <f>sumifs('RAW DATA'!$K$2:$K$16,'RAW DATA'!$B$2:$B$16,$A5,'RAW DATA'!$D4:$D18,$B5,'RAW DATA'!$E$2:$E$16,C$2,'RAW DATA'!$F$2:$F$16,"ONLINE")</f>
        <v>0</v>
      </c>
      <c r="D5" s="26"/>
      <c r="E5" s="26"/>
      <c r="F5" s="26"/>
      <c r="G5" s="26"/>
      <c r="H5" s="26"/>
      <c r="I5" s="27"/>
    </row>
    <row r="6" ht="14.25" customHeight="1">
      <c r="A6" s="2" t="s">
        <v>21</v>
      </c>
      <c r="B6" s="3" t="s">
        <v>14</v>
      </c>
      <c r="C6" s="26">
        <f>sumifs('RAW DATA'!$K$2:$K$16,'RAW DATA'!$B$2:$B$16,$A6,'RAW DATA'!$D5:$D19,$B6,'RAW DATA'!$E$2:$E$16,C$2,'RAW DATA'!$F$2:$F$16,"ONLINE")</f>
        <v>0</v>
      </c>
      <c r="D6" s="26"/>
      <c r="E6" s="26"/>
      <c r="F6" s="26"/>
      <c r="G6" s="26"/>
      <c r="H6" s="26"/>
      <c r="I6" s="27"/>
      <c r="K6" s="28"/>
    </row>
    <row r="7" ht="14.25" customHeight="1">
      <c r="A7" s="2"/>
      <c r="B7" s="29"/>
      <c r="C7" s="26"/>
      <c r="D7" s="26"/>
      <c r="E7" s="26"/>
      <c r="F7" s="26"/>
      <c r="G7" s="26"/>
      <c r="H7" s="26"/>
      <c r="I7" s="27"/>
    </row>
    <row r="8" ht="14.25" customHeight="1">
      <c r="A8" s="3"/>
      <c r="B8" s="29"/>
      <c r="C8" s="26"/>
      <c r="D8" s="26"/>
      <c r="E8" s="26"/>
      <c r="F8" s="26"/>
      <c r="G8" s="26"/>
      <c r="H8" s="26"/>
      <c r="I8" s="27"/>
    </row>
    <row r="9" ht="14.25" customHeight="1">
      <c r="A9" s="3"/>
      <c r="B9" s="29"/>
      <c r="C9" s="26"/>
      <c r="D9" s="26"/>
      <c r="E9" s="26"/>
      <c r="F9" s="26"/>
      <c r="G9" s="26"/>
      <c r="H9" s="26"/>
      <c r="I9" s="27"/>
    </row>
    <row r="10" ht="14.25" customHeight="1">
      <c r="A10" s="3"/>
      <c r="B10" s="29"/>
      <c r="C10" s="26"/>
      <c r="D10" s="26"/>
      <c r="E10" s="26"/>
      <c r="F10" s="26"/>
      <c r="G10" s="26"/>
      <c r="H10" s="26"/>
      <c r="I10" s="27"/>
    </row>
    <row r="11" ht="14.25" customHeight="1">
      <c r="A11" s="3"/>
      <c r="B11" s="29"/>
      <c r="C11" s="26"/>
      <c r="D11" s="26"/>
      <c r="E11" s="26"/>
      <c r="F11" s="26"/>
      <c r="G11" s="26"/>
      <c r="H11" s="26"/>
      <c r="I11" s="27"/>
    </row>
    <row r="12" ht="14.25" customHeight="1">
      <c r="A12" s="3"/>
      <c r="B12" s="29"/>
      <c r="C12" s="26"/>
      <c r="D12" s="26"/>
      <c r="E12" s="26"/>
      <c r="F12" s="26"/>
      <c r="G12" s="26"/>
      <c r="H12" s="26"/>
      <c r="I12" s="27"/>
    </row>
    <row r="13" ht="14.25" customHeight="1">
      <c r="A13" s="3"/>
      <c r="B13" s="29"/>
      <c r="C13" s="26"/>
      <c r="D13" s="26"/>
      <c r="E13" s="26"/>
      <c r="F13" s="26"/>
      <c r="G13" s="26"/>
      <c r="H13" s="26"/>
      <c r="I13" s="27"/>
    </row>
    <row r="14" ht="14.25" customHeight="1">
      <c r="A14" s="3"/>
      <c r="B14" s="29"/>
      <c r="C14" s="26"/>
      <c r="D14" s="26"/>
      <c r="E14" s="26"/>
      <c r="F14" s="26"/>
      <c r="G14" s="26"/>
      <c r="H14" s="26"/>
      <c r="I14" s="27"/>
    </row>
    <row r="15" ht="14.25" customHeight="1">
      <c r="A15" s="3"/>
      <c r="B15" s="29"/>
      <c r="C15" s="26"/>
      <c r="D15" s="26"/>
      <c r="E15" s="26"/>
      <c r="F15" s="26"/>
      <c r="G15" s="26"/>
      <c r="H15" s="26"/>
      <c r="I15" s="27"/>
    </row>
    <row r="16" ht="14.25" customHeight="1">
      <c r="A16" s="3"/>
      <c r="B16" s="29"/>
      <c r="C16" s="26"/>
      <c r="D16" s="26"/>
      <c r="E16" s="26"/>
      <c r="F16" s="26"/>
      <c r="G16" s="26"/>
      <c r="H16" s="26"/>
      <c r="I16" s="27"/>
    </row>
    <row r="17" ht="14.25" customHeight="1">
      <c r="A17" s="3"/>
      <c r="B17" s="29"/>
      <c r="C17" s="26"/>
      <c r="D17" s="26"/>
      <c r="E17" s="26"/>
      <c r="F17" s="26"/>
      <c r="G17" s="26"/>
      <c r="H17" s="26"/>
      <c r="I17" s="27"/>
    </row>
    <row r="18" ht="14.25" customHeight="1">
      <c r="A18" s="3"/>
      <c r="B18" s="29"/>
      <c r="C18" s="26"/>
      <c r="D18" s="26"/>
      <c r="E18" s="26"/>
      <c r="F18" s="26"/>
      <c r="G18" s="26"/>
      <c r="H18" s="26"/>
      <c r="I18" s="27"/>
    </row>
    <row r="19" ht="14.25" customHeight="1">
      <c r="A19" s="3"/>
      <c r="B19" s="29"/>
      <c r="C19" s="26"/>
      <c r="D19" s="26"/>
      <c r="E19" s="26"/>
      <c r="F19" s="26"/>
      <c r="G19" s="26"/>
      <c r="H19" s="26"/>
      <c r="I19" s="27"/>
    </row>
    <row r="20" ht="14.25" customHeight="1">
      <c r="A20" s="3"/>
      <c r="B20" s="29"/>
      <c r="C20" s="26"/>
      <c r="D20" s="26"/>
      <c r="E20" s="26"/>
      <c r="F20" s="26"/>
      <c r="G20" s="26"/>
      <c r="H20" s="26"/>
      <c r="I20" s="27"/>
    </row>
    <row r="21" ht="14.25" customHeight="1">
      <c r="A21" s="3"/>
      <c r="B21" s="29"/>
      <c r="C21" s="26"/>
      <c r="D21" s="26"/>
      <c r="E21" s="26"/>
      <c r="F21" s="26"/>
      <c r="G21" s="26"/>
      <c r="H21" s="26"/>
      <c r="I21" s="27"/>
    </row>
    <row r="22" ht="14.25" customHeight="1">
      <c r="A22" s="3"/>
      <c r="B22" s="29"/>
      <c r="C22" s="26"/>
      <c r="D22" s="26"/>
      <c r="E22" s="26"/>
      <c r="F22" s="26"/>
      <c r="G22" s="26"/>
      <c r="H22" s="26"/>
      <c r="I22" s="27"/>
    </row>
    <row r="23" ht="14.25" customHeight="1">
      <c r="A23" s="30"/>
      <c r="B23" s="31"/>
      <c r="C23" s="32"/>
      <c r="D23" s="32"/>
      <c r="E23" s="32"/>
      <c r="F23" s="32"/>
      <c r="G23" s="32"/>
      <c r="H23" s="32"/>
      <c r="I23" s="32"/>
    </row>
    <row r="24" ht="14.25" customHeight="1">
      <c r="C24" s="33"/>
      <c r="D24" s="33"/>
      <c r="E24" s="33"/>
    </row>
    <row r="25" ht="14.25" customHeight="1">
      <c r="C25" s="33"/>
      <c r="D25" s="33"/>
      <c r="E25" s="33"/>
    </row>
    <row r="26" ht="14.25" customHeight="1">
      <c r="C26" s="33"/>
      <c r="D26" s="33"/>
      <c r="E26" s="33"/>
    </row>
    <row r="27" ht="14.25" customHeight="1">
      <c r="C27" s="33"/>
      <c r="D27" s="33"/>
      <c r="E27" s="33"/>
    </row>
    <row r="28" ht="14.25" customHeight="1">
      <c r="C28" s="33"/>
      <c r="D28" s="33"/>
      <c r="E28" s="33"/>
    </row>
    <row r="29" ht="14.25" customHeight="1">
      <c r="C29" s="33"/>
      <c r="D29" s="33"/>
      <c r="E29" s="33"/>
    </row>
    <row r="30" ht="14.25" customHeight="1">
      <c r="C30" s="33"/>
      <c r="D30" s="33"/>
      <c r="E30" s="33"/>
    </row>
    <row r="31" ht="14.25" customHeight="1">
      <c r="C31" s="33"/>
      <c r="D31" s="33"/>
      <c r="E31" s="33"/>
    </row>
    <row r="32" ht="14.25" customHeight="1">
      <c r="C32" s="33"/>
      <c r="D32" s="33"/>
      <c r="E32" s="33"/>
    </row>
    <row r="33" ht="14.25" customHeight="1">
      <c r="C33" s="33"/>
      <c r="D33" s="33"/>
      <c r="E33" s="33"/>
    </row>
    <row r="34" ht="14.25" customHeight="1">
      <c r="C34" s="33"/>
      <c r="D34" s="33"/>
      <c r="E34" s="33"/>
    </row>
    <row r="35" ht="14.25" customHeight="1">
      <c r="C35" s="33"/>
      <c r="D35" s="33"/>
      <c r="E35" s="33"/>
    </row>
    <row r="36" ht="14.25" customHeight="1">
      <c r="C36" s="33"/>
      <c r="D36" s="33"/>
      <c r="E36" s="33"/>
    </row>
    <row r="37" ht="14.25" customHeight="1">
      <c r="C37" s="33"/>
      <c r="D37" s="33"/>
      <c r="E37" s="33"/>
    </row>
    <row r="38" ht="14.25" customHeight="1">
      <c r="C38" s="33"/>
      <c r="D38" s="33"/>
      <c r="E38" s="33"/>
    </row>
    <row r="39" ht="14.25" customHeight="1">
      <c r="C39" s="33"/>
      <c r="D39" s="33"/>
      <c r="E39" s="33"/>
    </row>
    <row r="40" ht="14.25" customHeight="1">
      <c r="C40" s="33"/>
      <c r="D40" s="33"/>
      <c r="E40" s="33"/>
    </row>
    <row r="41" ht="14.25" customHeight="1">
      <c r="C41" s="33"/>
      <c r="D41" s="33"/>
      <c r="E41" s="33"/>
    </row>
    <row r="42" ht="14.25" customHeight="1">
      <c r="C42" s="33"/>
      <c r="D42" s="33"/>
      <c r="E42" s="33"/>
    </row>
    <row r="43" ht="14.25" customHeight="1">
      <c r="C43" s="33"/>
      <c r="D43" s="33"/>
      <c r="E43" s="33"/>
    </row>
    <row r="44" ht="14.25" customHeight="1">
      <c r="C44" s="33"/>
      <c r="D44" s="33"/>
      <c r="E44" s="33"/>
    </row>
    <row r="45" ht="14.25" customHeight="1">
      <c r="C45" s="33"/>
      <c r="D45" s="33"/>
      <c r="E45" s="33"/>
    </row>
    <row r="46" ht="14.25" customHeight="1">
      <c r="C46" s="33"/>
      <c r="D46" s="33"/>
      <c r="E46" s="33"/>
    </row>
    <row r="47" ht="14.25" customHeight="1">
      <c r="C47" s="33"/>
      <c r="D47" s="33"/>
      <c r="E47" s="33"/>
    </row>
    <row r="48" ht="14.25" customHeight="1">
      <c r="C48" s="33"/>
      <c r="D48" s="33"/>
      <c r="E48" s="33"/>
    </row>
    <row r="49" ht="14.25" customHeight="1">
      <c r="C49" s="33"/>
      <c r="D49" s="33"/>
      <c r="E49" s="33"/>
    </row>
    <row r="50" ht="14.25" customHeight="1">
      <c r="C50" s="33"/>
      <c r="D50" s="33"/>
      <c r="E50" s="33"/>
    </row>
    <row r="51" ht="14.25" customHeight="1">
      <c r="C51" s="33"/>
      <c r="D51" s="33"/>
      <c r="E51" s="33"/>
    </row>
    <row r="52" ht="14.25" customHeight="1">
      <c r="C52" s="33"/>
      <c r="D52" s="33"/>
      <c r="E52" s="33"/>
    </row>
    <row r="53" ht="14.25" customHeight="1">
      <c r="C53" s="33"/>
      <c r="D53" s="33"/>
      <c r="E53" s="33"/>
    </row>
    <row r="54" ht="14.25" customHeight="1">
      <c r="C54" s="33"/>
      <c r="D54" s="33"/>
      <c r="E54" s="33"/>
    </row>
    <row r="55" ht="14.25" customHeight="1">
      <c r="C55" s="33"/>
      <c r="D55" s="33"/>
      <c r="E55" s="33"/>
    </row>
    <row r="56" ht="14.25" customHeight="1">
      <c r="C56" s="33"/>
      <c r="D56" s="33"/>
      <c r="E56" s="33"/>
    </row>
    <row r="57" ht="14.25" customHeight="1">
      <c r="C57" s="33"/>
      <c r="D57" s="33"/>
      <c r="E57" s="33"/>
    </row>
    <row r="58" ht="14.25" customHeight="1">
      <c r="C58" s="33"/>
      <c r="D58" s="33"/>
      <c r="E58" s="33"/>
    </row>
    <row r="59" ht="14.25" customHeight="1">
      <c r="C59" s="33"/>
      <c r="D59" s="33"/>
      <c r="E59" s="33"/>
    </row>
    <row r="60" ht="14.25" customHeight="1">
      <c r="C60" s="33"/>
      <c r="D60" s="33"/>
      <c r="E60" s="33"/>
    </row>
    <row r="61" ht="14.25" customHeight="1">
      <c r="C61" s="33"/>
      <c r="D61" s="33"/>
      <c r="E61" s="33"/>
    </row>
    <row r="62" ht="14.25" customHeight="1">
      <c r="C62" s="33"/>
      <c r="D62" s="33"/>
      <c r="E62" s="33"/>
    </row>
    <row r="63" ht="14.25" customHeight="1">
      <c r="C63" s="33"/>
      <c r="D63" s="33"/>
      <c r="E63" s="33"/>
    </row>
    <row r="64" ht="14.25" customHeight="1">
      <c r="C64" s="33"/>
      <c r="D64" s="33"/>
      <c r="E64" s="33"/>
    </row>
    <row r="65" ht="14.25" customHeight="1">
      <c r="C65" s="33"/>
      <c r="D65" s="33"/>
      <c r="E65" s="33"/>
    </row>
    <row r="66" ht="14.25" customHeight="1">
      <c r="C66" s="33"/>
      <c r="D66" s="33"/>
      <c r="E66" s="33"/>
    </row>
    <row r="67" ht="14.25" customHeight="1">
      <c r="C67" s="33"/>
      <c r="D67" s="33"/>
      <c r="E67" s="33"/>
    </row>
    <row r="68" ht="14.25" customHeight="1">
      <c r="C68" s="33"/>
      <c r="D68" s="33"/>
      <c r="E68" s="33"/>
    </row>
    <row r="69" ht="14.25" customHeight="1">
      <c r="C69" s="33"/>
      <c r="D69" s="33"/>
      <c r="E69" s="33"/>
    </row>
    <row r="70" ht="14.25" customHeight="1">
      <c r="C70" s="33"/>
      <c r="D70" s="33"/>
      <c r="E70" s="33"/>
    </row>
    <row r="71" ht="14.25" customHeight="1">
      <c r="C71" s="33"/>
      <c r="D71" s="33"/>
      <c r="E71" s="33"/>
    </row>
    <row r="72" ht="14.25" customHeight="1">
      <c r="C72" s="33"/>
      <c r="D72" s="33"/>
      <c r="E72" s="33"/>
    </row>
    <row r="73" ht="14.25" customHeight="1">
      <c r="C73" s="33"/>
      <c r="D73" s="33"/>
      <c r="E73" s="33"/>
    </row>
    <row r="74" ht="14.25" customHeight="1">
      <c r="C74" s="33"/>
      <c r="D74" s="33"/>
      <c r="E74" s="33"/>
    </row>
    <row r="75" ht="14.25" customHeight="1">
      <c r="C75" s="33"/>
      <c r="D75" s="33"/>
      <c r="E75" s="33"/>
    </row>
    <row r="76" ht="14.25" customHeight="1">
      <c r="C76" s="33"/>
      <c r="D76" s="33"/>
      <c r="E76" s="33"/>
    </row>
    <row r="77" ht="14.25" customHeight="1">
      <c r="C77" s="33"/>
      <c r="D77" s="33"/>
      <c r="E77" s="33"/>
    </row>
    <row r="78" ht="14.25" customHeight="1">
      <c r="C78" s="33"/>
      <c r="D78" s="33"/>
      <c r="E78" s="33"/>
    </row>
    <row r="79" ht="14.25" customHeight="1">
      <c r="C79" s="33"/>
      <c r="D79" s="33"/>
      <c r="E79" s="33"/>
    </row>
    <row r="80" ht="14.25" customHeight="1">
      <c r="C80" s="33"/>
      <c r="D80" s="33"/>
      <c r="E80" s="33"/>
    </row>
    <row r="81" ht="14.25" customHeight="1">
      <c r="C81" s="33"/>
      <c r="D81" s="33"/>
      <c r="E81" s="33"/>
    </row>
    <row r="82" ht="14.25" customHeight="1">
      <c r="C82" s="33"/>
      <c r="D82" s="33"/>
      <c r="E82" s="33"/>
    </row>
    <row r="83" ht="14.25" customHeight="1">
      <c r="C83" s="33"/>
      <c r="D83" s="33"/>
      <c r="E83" s="33"/>
    </row>
    <row r="84" ht="14.25" customHeight="1">
      <c r="C84" s="33"/>
      <c r="D84" s="33"/>
      <c r="E84" s="33"/>
    </row>
    <row r="85" ht="14.25" customHeight="1">
      <c r="C85" s="33"/>
      <c r="D85" s="33"/>
      <c r="E85" s="33"/>
    </row>
    <row r="86" ht="14.25" customHeight="1">
      <c r="C86" s="33"/>
      <c r="D86" s="33"/>
      <c r="E86" s="33"/>
    </row>
    <row r="87" ht="14.25" customHeight="1">
      <c r="C87" s="33"/>
      <c r="D87" s="33"/>
      <c r="E87" s="33"/>
    </row>
    <row r="88" ht="14.25" customHeight="1">
      <c r="C88" s="33"/>
      <c r="D88" s="33"/>
      <c r="E88" s="33"/>
    </row>
    <row r="89" ht="14.25" customHeight="1">
      <c r="C89" s="33"/>
      <c r="D89" s="33"/>
      <c r="E89" s="33"/>
    </row>
    <row r="90" ht="14.25" customHeight="1">
      <c r="C90" s="33"/>
      <c r="D90" s="33"/>
      <c r="E90" s="33"/>
    </row>
    <row r="91" ht="14.25" customHeight="1">
      <c r="C91" s="33"/>
      <c r="D91" s="33"/>
      <c r="E91" s="33"/>
    </row>
    <row r="92" ht="14.25" customHeight="1">
      <c r="C92" s="33"/>
      <c r="D92" s="33"/>
      <c r="E92" s="33"/>
    </row>
    <row r="93" ht="14.25" customHeight="1">
      <c r="C93" s="33"/>
      <c r="D93" s="33"/>
      <c r="E93" s="33"/>
    </row>
    <row r="94" ht="14.25" customHeight="1">
      <c r="C94" s="33"/>
      <c r="D94" s="33"/>
      <c r="E94" s="33"/>
    </row>
    <row r="95" ht="14.25" customHeight="1">
      <c r="C95" s="33"/>
      <c r="D95" s="33"/>
      <c r="E95" s="33"/>
    </row>
    <row r="96" ht="14.25" customHeight="1">
      <c r="C96" s="33"/>
      <c r="D96" s="33"/>
      <c r="E96" s="33"/>
    </row>
    <row r="97" ht="14.25" customHeight="1">
      <c r="C97" s="33"/>
      <c r="D97" s="33"/>
      <c r="E97" s="33"/>
    </row>
    <row r="98" ht="14.25" customHeight="1">
      <c r="C98" s="33"/>
      <c r="D98" s="33"/>
      <c r="E98" s="33"/>
    </row>
    <row r="99" ht="14.25" customHeight="1">
      <c r="C99" s="33"/>
      <c r="D99" s="33"/>
      <c r="E99" s="33"/>
    </row>
    <row r="100" ht="14.25" customHeight="1">
      <c r="C100" s="33"/>
      <c r="D100" s="33"/>
      <c r="E100" s="33"/>
    </row>
    <row r="101" ht="14.25" customHeight="1">
      <c r="C101" s="33"/>
      <c r="D101" s="33"/>
      <c r="E101" s="33"/>
    </row>
    <row r="102" ht="14.25" customHeight="1">
      <c r="C102" s="33"/>
      <c r="D102" s="33"/>
      <c r="E102" s="33"/>
    </row>
    <row r="103" ht="14.25" customHeight="1">
      <c r="C103" s="33"/>
      <c r="D103" s="33"/>
      <c r="E103" s="33"/>
    </row>
    <row r="104" ht="14.25" customHeight="1">
      <c r="C104" s="33"/>
      <c r="D104" s="33"/>
      <c r="E104" s="33"/>
    </row>
    <row r="105" ht="14.25" customHeight="1">
      <c r="C105" s="33"/>
      <c r="D105" s="33"/>
      <c r="E105" s="33"/>
    </row>
    <row r="106" ht="14.25" customHeight="1">
      <c r="C106" s="33"/>
      <c r="D106" s="33"/>
      <c r="E106" s="33"/>
    </row>
    <row r="107" ht="14.25" customHeight="1">
      <c r="C107" s="33"/>
      <c r="D107" s="33"/>
      <c r="E107" s="33"/>
    </row>
    <row r="108" ht="14.25" customHeight="1">
      <c r="C108" s="33"/>
      <c r="D108" s="33"/>
      <c r="E108" s="33"/>
    </row>
    <row r="109" ht="14.25" customHeight="1">
      <c r="C109" s="33"/>
      <c r="D109" s="33"/>
      <c r="E109" s="33"/>
    </row>
    <row r="110" ht="14.25" customHeight="1">
      <c r="C110" s="33"/>
      <c r="D110" s="33"/>
      <c r="E110" s="33"/>
    </row>
    <row r="111" ht="14.25" customHeight="1">
      <c r="C111" s="33"/>
      <c r="D111" s="33"/>
      <c r="E111" s="33"/>
    </row>
    <row r="112" ht="14.25" customHeight="1">
      <c r="C112" s="33"/>
      <c r="D112" s="33"/>
      <c r="E112" s="33"/>
    </row>
    <row r="113" ht="14.25" customHeight="1">
      <c r="C113" s="33"/>
      <c r="D113" s="33"/>
      <c r="E113" s="33"/>
    </row>
    <row r="114" ht="14.25" customHeight="1">
      <c r="C114" s="33"/>
      <c r="D114" s="33"/>
      <c r="E114" s="33"/>
    </row>
    <row r="115" ht="14.25" customHeight="1">
      <c r="C115" s="33"/>
      <c r="D115" s="33"/>
      <c r="E115" s="33"/>
    </row>
    <row r="116" ht="14.25" customHeight="1">
      <c r="C116" s="33"/>
      <c r="D116" s="33"/>
      <c r="E116" s="33"/>
    </row>
    <row r="117" ht="14.25" customHeight="1">
      <c r="C117" s="33"/>
      <c r="D117" s="33"/>
      <c r="E117" s="33"/>
    </row>
    <row r="118" ht="14.25" customHeight="1">
      <c r="C118" s="33"/>
      <c r="D118" s="33"/>
      <c r="E118" s="33"/>
    </row>
    <row r="119" ht="14.25" customHeight="1">
      <c r="C119" s="33"/>
      <c r="D119" s="33"/>
      <c r="E119" s="33"/>
    </row>
    <row r="120" ht="14.25" customHeight="1">
      <c r="C120" s="33"/>
      <c r="D120" s="33"/>
      <c r="E120" s="33"/>
    </row>
    <row r="121" ht="14.25" customHeight="1">
      <c r="C121" s="33"/>
      <c r="D121" s="33"/>
      <c r="E121" s="33"/>
    </row>
    <row r="122" ht="14.25" customHeight="1">
      <c r="C122" s="33"/>
      <c r="D122" s="33"/>
      <c r="E122" s="33"/>
    </row>
    <row r="123" ht="14.25" customHeight="1">
      <c r="C123" s="33"/>
      <c r="D123" s="33"/>
      <c r="E123" s="33"/>
    </row>
    <row r="124" ht="14.25" customHeight="1">
      <c r="C124" s="33"/>
      <c r="D124" s="33"/>
      <c r="E124" s="33"/>
    </row>
    <row r="125" ht="14.25" customHeight="1">
      <c r="C125" s="33"/>
      <c r="D125" s="33"/>
      <c r="E125" s="33"/>
    </row>
    <row r="126" ht="14.25" customHeight="1">
      <c r="C126" s="33"/>
      <c r="D126" s="33"/>
      <c r="E126" s="33"/>
    </row>
    <row r="127" ht="14.25" customHeight="1">
      <c r="C127" s="33"/>
      <c r="D127" s="33"/>
      <c r="E127" s="33"/>
    </row>
    <row r="128" ht="14.25" customHeight="1">
      <c r="C128" s="33"/>
      <c r="D128" s="33"/>
      <c r="E128" s="33"/>
    </row>
    <row r="129" ht="14.25" customHeight="1">
      <c r="C129" s="33"/>
      <c r="D129" s="33"/>
      <c r="E129" s="33"/>
    </row>
    <row r="130" ht="14.25" customHeight="1">
      <c r="C130" s="33"/>
      <c r="D130" s="33"/>
      <c r="E130" s="33"/>
    </row>
    <row r="131" ht="14.25" customHeight="1">
      <c r="C131" s="33"/>
      <c r="D131" s="33"/>
      <c r="E131" s="33"/>
    </row>
    <row r="132" ht="14.25" customHeight="1">
      <c r="C132" s="33"/>
      <c r="D132" s="33"/>
      <c r="E132" s="33"/>
    </row>
    <row r="133" ht="14.25" customHeight="1">
      <c r="C133" s="33"/>
      <c r="D133" s="33"/>
      <c r="E133" s="33"/>
    </row>
    <row r="134" ht="14.25" customHeight="1">
      <c r="C134" s="33"/>
      <c r="D134" s="33"/>
      <c r="E134" s="33"/>
    </row>
    <row r="135" ht="14.25" customHeight="1">
      <c r="C135" s="33"/>
      <c r="D135" s="33"/>
      <c r="E135" s="33"/>
    </row>
    <row r="136" ht="14.25" customHeight="1">
      <c r="C136" s="33"/>
      <c r="D136" s="33"/>
      <c r="E136" s="33"/>
    </row>
    <row r="137" ht="14.25" customHeight="1">
      <c r="C137" s="33"/>
      <c r="D137" s="33"/>
      <c r="E137" s="33"/>
    </row>
    <row r="138" ht="14.25" customHeight="1">
      <c r="C138" s="33"/>
      <c r="D138" s="33"/>
      <c r="E138" s="33"/>
    </row>
    <row r="139" ht="14.25" customHeight="1">
      <c r="C139" s="33"/>
      <c r="D139" s="33"/>
      <c r="E139" s="33"/>
    </row>
    <row r="140" ht="14.25" customHeight="1">
      <c r="C140" s="33"/>
      <c r="D140" s="33"/>
      <c r="E140" s="33"/>
    </row>
    <row r="141" ht="14.25" customHeight="1">
      <c r="C141" s="33"/>
      <c r="D141" s="33"/>
      <c r="E141" s="33"/>
    </row>
    <row r="142" ht="14.25" customHeight="1">
      <c r="C142" s="33"/>
      <c r="D142" s="33"/>
      <c r="E142" s="33"/>
    </row>
    <row r="143" ht="14.25" customHeight="1">
      <c r="C143" s="33"/>
      <c r="D143" s="33"/>
      <c r="E143" s="33"/>
    </row>
    <row r="144" ht="14.25" customHeight="1">
      <c r="C144" s="33"/>
      <c r="D144" s="33"/>
      <c r="E144" s="33"/>
    </row>
    <row r="145" ht="14.25" customHeight="1">
      <c r="C145" s="33"/>
      <c r="D145" s="33"/>
      <c r="E145" s="33"/>
    </row>
    <row r="146" ht="14.25" customHeight="1">
      <c r="C146" s="33"/>
      <c r="D146" s="33"/>
      <c r="E146" s="33"/>
    </row>
    <row r="147" ht="14.25" customHeight="1">
      <c r="C147" s="33"/>
      <c r="D147" s="33"/>
      <c r="E147" s="33"/>
    </row>
    <row r="148" ht="14.25" customHeight="1">
      <c r="C148" s="33"/>
      <c r="D148" s="33"/>
      <c r="E148" s="33"/>
    </row>
    <row r="149" ht="14.25" customHeight="1">
      <c r="C149" s="33"/>
      <c r="D149" s="33"/>
      <c r="E149" s="33"/>
    </row>
    <row r="150" ht="14.25" customHeight="1">
      <c r="C150" s="33"/>
      <c r="D150" s="33"/>
      <c r="E150" s="33"/>
    </row>
    <row r="151" ht="14.25" customHeight="1">
      <c r="C151" s="33"/>
      <c r="D151" s="33"/>
      <c r="E151" s="33"/>
    </row>
    <row r="152" ht="14.25" customHeight="1">
      <c r="C152" s="33"/>
      <c r="D152" s="33"/>
      <c r="E152" s="33"/>
    </row>
    <row r="153" ht="14.25" customHeight="1">
      <c r="C153" s="33"/>
      <c r="D153" s="33"/>
      <c r="E153" s="33"/>
    </row>
    <row r="154" ht="14.25" customHeight="1">
      <c r="C154" s="33"/>
      <c r="D154" s="33"/>
      <c r="E154" s="33"/>
    </row>
    <row r="155" ht="14.25" customHeight="1">
      <c r="C155" s="33"/>
      <c r="D155" s="33"/>
      <c r="E155" s="33"/>
    </row>
    <row r="156" ht="14.25" customHeight="1">
      <c r="C156" s="33"/>
      <c r="D156" s="33"/>
      <c r="E156" s="33"/>
    </row>
    <row r="157" ht="14.25" customHeight="1">
      <c r="C157" s="33"/>
      <c r="D157" s="33"/>
      <c r="E157" s="33"/>
    </row>
    <row r="158" ht="14.25" customHeight="1">
      <c r="C158" s="33"/>
      <c r="D158" s="33"/>
      <c r="E158" s="33"/>
    </row>
    <row r="159" ht="14.25" customHeight="1">
      <c r="C159" s="33"/>
      <c r="D159" s="33"/>
      <c r="E159" s="33"/>
    </row>
    <row r="160" ht="14.25" customHeight="1">
      <c r="C160" s="33"/>
      <c r="D160" s="33"/>
      <c r="E160" s="33"/>
    </row>
    <row r="161" ht="14.25" customHeight="1">
      <c r="C161" s="33"/>
      <c r="D161" s="33"/>
      <c r="E161" s="33"/>
    </row>
    <row r="162" ht="14.25" customHeight="1">
      <c r="C162" s="33"/>
      <c r="D162" s="33"/>
      <c r="E162" s="33"/>
    </row>
    <row r="163" ht="14.25" customHeight="1">
      <c r="C163" s="33"/>
      <c r="D163" s="33"/>
      <c r="E163" s="33"/>
    </row>
    <row r="164" ht="14.25" customHeight="1">
      <c r="C164" s="33"/>
      <c r="D164" s="33"/>
      <c r="E164" s="33"/>
    </row>
    <row r="165" ht="14.25" customHeight="1">
      <c r="C165" s="33"/>
      <c r="D165" s="33"/>
      <c r="E165" s="33"/>
    </row>
    <row r="166" ht="14.25" customHeight="1">
      <c r="C166" s="33"/>
      <c r="D166" s="33"/>
      <c r="E166" s="33"/>
    </row>
    <row r="167" ht="14.25" customHeight="1">
      <c r="C167" s="33"/>
      <c r="D167" s="33"/>
      <c r="E167" s="33"/>
    </row>
    <row r="168" ht="14.25" customHeight="1">
      <c r="C168" s="33"/>
      <c r="D168" s="33"/>
      <c r="E168" s="33"/>
    </row>
    <row r="169" ht="14.25" customHeight="1">
      <c r="C169" s="33"/>
      <c r="D169" s="33"/>
      <c r="E169" s="33"/>
    </row>
    <row r="170" ht="14.25" customHeight="1">
      <c r="C170" s="33"/>
      <c r="D170" s="33"/>
      <c r="E170" s="33"/>
    </row>
    <row r="171" ht="14.25" customHeight="1">
      <c r="C171" s="33"/>
      <c r="D171" s="33"/>
      <c r="E171" s="33"/>
    </row>
    <row r="172" ht="14.25" customHeight="1">
      <c r="C172" s="33"/>
      <c r="D172" s="33"/>
      <c r="E172" s="33"/>
    </row>
    <row r="173" ht="14.25" customHeight="1">
      <c r="C173" s="33"/>
      <c r="D173" s="33"/>
      <c r="E173" s="33"/>
    </row>
    <row r="174" ht="14.25" customHeight="1">
      <c r="C174" s="33"/>
      <c r="D174" s="33"/>
      <c r="E174" s="33"/>
    </row>
    <row r="175" ht="14.25" customHeight="1">
      <c r="C175" s="33"/>
      <c r="D175" s="33"/>
      <c r="E175" s="33"/>
    </row>
    <row r="176" ht="14.25" customHeight="1">
      <c r="C176" s="33"/>
      <c r="D176" s="33"/>
      <c r="E176" s="33"/>
    </row>
    <row r="177" ht="14.25" customHeight="1">
      <c r="C177" s="33"/>
      <c r="D177" s="33"/>
      <c r="E177" s="33"/>
    </row>
    <row r="178" ht="14.25" customHeight="1">
      <c r="C178" s="33"/>
      <c r="D178" s="33"/>
      <c r="E178" s="33"/>
    </row>
    <row r="179" ht="14.25" customHeight="1">
      <c r="C179" s="33"/>
      <c r="D179" s="33"/>
      <c r="E179" s="33"/>
    </row>
    <row r="180" ht="14.25" customHeight="1">
      <c r="C180" s="33"/>
      <c r="D180" s="33"/>
      <c r="E180" s="33"/>
    </row>
    <row r="181" ht="14.25" customHeight="1">
      <c r="C181" s="33"/>
      <c r="D181" s="33"/>
      <c r="E181" s="33"/>
    </row>
    <row r="182" ht="14.25" customHeight="1">
      <c r="C182" s="33"/>
      <c r="D182" s="33"/>
      <c r="E182" s="33"/>
    </row>
    <row r="183" ht="14.25" customHeight="1">
      <c r="C183" s="33"/>
      <c r="D183" s="33"/>
      <c r="E183" s="33"/>
    </row>
    <row r="184" ht="14.25" customHeight="1">
      <c r="C184" s="33"/>
      <c r="D184" s="33"/>
      <c r="E184" s="33"/>
    </row>
    <row r="185" ht="14.25" customHeight="1">
      <c r="C185" s="33"/>
      <c r="D185" s="33"/>
      <c r="E185" s="33"/>
    </row>
    <row r="186" ht="14.25" customHeight="1">
      <c r="C186" s="33"/>
      <c r="D186" s="33"/>
      <c r="E186" s="33"/>
    </row>
    <row r="187" ht="14.25" customHeight="1">
      <c r="C187" s="33"/>
      <c r="D187" s="33"/>
      <c r="E187" s="33"/>
    </row>
    <row r="188" ht="14.25" customHeight="1">
      <c r="C188" s="33"/>
      <c r="D188" s="33"/>
      <c r="E188" s="33"/>
    </row>
    <row r="189" ht="14.25" customHeight="1">
      <c r="C189" s="33"/>
      <c r="D189" s="33"/>
      <c r="E189" s="33"/>
    </row>
    <row r="190" ht="14.25" customHeight="1">
      <c r="C190" s="33"/>
      <c r="D190" s="33"/>
      <c r="E190" s="33"/>
    </row>
    <row r="191" ht="14.25" customHeight="1">
      <c r="C191" s="33"/>
      <c r="D191" s="33"/>
      <c r="E191" s="33"/>
    </row>
    <row r="192" ht="14.25" customHeight="1">
      <c r="C192" s="33"/>
      <c r="D192" s="33"/>
      <c r="E192" s="33"/>
    </row>
    <row r="193" ht="14.25" customHeight="1">
      <c r="C193" s="33"/>
      <c r="D193" s="33"/>
      <c r="E193" s="33"/>
    </row>
    <row r="194" ht="14.25" customHeight="1">
      <c r="C194" s="33"/>
      <c r="D194" s="33"/>
      <c r="E194" s="33"/>
    </row>
    <row r="195" ht="14.25" customHeight="1">
      <c r="C195" s="33"/>
      <c r="D195" s="33"/>
      <c r="E195" s="33"/>
    </row>
    <row r="196" ht="14.25" customHeight="1">
      <c r="C196" s="33"/>
      <c r="D196" s="33"/>
      <c r="E196" s="33"/>
    </row>
    <row r="197" ht="14.25" customHeight="1">
      <c r="C197" s="33"/>
      <c r="D197" s="33"/>
      <c r="E197" s="33"/>
    </row>
    <row r="198" ht="14.25" customHeight="1">
      <c r="C198" s="33"/>
      <c r="D198" s="33"/>
      <c r="E198" s="33"/>
    </row>
    <row r="199" ht="14.25" customHeight="1">
      <c r="C199" s="33"/>
      <c r="D199" s="33"/>
      <c r="E199" s="33"/>
    </row>
    <row r="200" ht="14.25" customHeight="1">
      <c r="C200" s="33"/>
      <c r="D200" s="33"/>
      <c r="E200" s="33"/>
    </row>
    <row r="201" ht="14.25" customHeight="1">
      <c r="C201" s="33"/>
      <c r="D201" s="33"/>
      <c r="E201" s="33"/>
    </row>
    <row r="202" ht="14.25" customHeight="1">
      <c r="C202" s="33"/>
      <c r="D202" s="33"/>
      <c r="E202" s="33"/>
    </row>
    <row r="203" ht="14.25" customHeight="1">
      <c r="C203" s="33"/>
      <c r="D203" s="33"/>
      <c r="E203" s="33"/>
    </row>
    <row r="204" ht="14.25" customHeight="1">
      <c r="C204" s="33"/>
      <c r="D204" s="33"/>
      <c r="E204" s="33"/>
    </row>
    <row r="205" ht="14.25" customHeight="1">
      <c r="C205" s="33"/>
      <c r="D205" s="33"/>
      <c r="E205" s="33"/>
    </row>
    <row r="206" ht="14.25" customHeight="1">
      <c r="C206" s="33"/>
      <c r="D206" s="33"/>
      <c r="E206" s="33"/>
    </row>
    <row r="207" ht="14.25" customHeight="1">
      <c r="C207" s="33"/>
      <c r="D207" s="33"/>
      <c r="E207" s="33"/>
    </row>
    <row r="208" ht="14.25" customHeight="1">
      <c r="C208" s="33"/>
      <c r="D208" s="33"/>
      <c r="E208" s="33"/>
    </row>
    <row r="209" ht="14.25" customHeight="1">
      <c r="C209" s="33"/>
      <c r="D209" s="33"/>
      <c r="E209" s="33"/>
    </row>
    <row r="210" ht="14.25" customHeight="1">
      <c r="C210" s="33"/>
      <c r="D210" s="33"/>
      <c r="E210" s="33"/>
    </row>
    <row r="211" ht="14.25" customHeight="1">
      <c r="C211" s="33"/>
      <c r="D211" s="33"/>
      <c r="E211" s="33"/>
    </row>
    <row r="212" ht="14.25" customHeight="1">
      <c r="C212" s="33"/>
      <c r="D212" s="33"/>
      <c r="E212" s="33"/>
    </row>
    <row r="213" ht="14.25" customHeight="1">
      <c r="C213" s="33"/>
      <c r="D213" s="33"/>
      <c r="E213" s="33"/>
    </row>
    <row r="214" ht="14.25" customHeight="1">
      <c r="C214" s="33"/>
      <c r="D214" s="33"/>
      <c r="E214" s="33"/>
    </row>
    <row r="215" ht="14.25" customHeight="1">
      <c r="C215" s="33"/>
      <c r="D215" s="33"/>
      <c r="E215" s="33"/>
    </row>
    <row r="216" ht="14.25" customHeight="1">
      <c r="C216" s="33"/>
      <c r="D216" s="33"/>
      <c r="E216" s="33"/>
    </row>
    <row r="217" ht="14.25" customHeight="1">
      <c r="C217" s="33"/>
      <c r="D217" s="33"/>
      <c r="E217" s="33"/>
    </row>
    <row r="218" ht="14.25" customHeight="1">
      <c r="C218" s="33"/>
      <c r="D218" s="33"/>
      <c r="E218" s="33"/>
    </row>
    <row r="219" ht="14.25" customHeight="1">
      <c r="C219" s="33"/>
      <c r="D219" s="33"/>
      <c r="E219" s="33"/>
    </row>
    <row r="220" ht="14.25" customHeight="1">
      <c r="C220" s="33"/>
      <c r="D220" s="33"/>
      <c r="E220" s="33"/>
    </row>
    <row r="221" ht="14.25" customHeight="1">
      <c r="C221" s="33"/>
      <c r="D221" s="33"/>
      <c r="E221" s="33"/>
    </row>
    <row r="222" ht="14.25" customHeight="1">
      <c r="C222" s="33"/>
      <c r="D222" s="33"/>
      <c r="E222" s="33"/>
    </row>
    <row r="223" ht="14.25" customHeight="1">
      <c r="C223" s="33"/>
      <c r="D223" s="33"/>
      <c r="E223" s="33"/>
    </row>
    <row r="224" ht="14.25" customHeight="1">
      <c r="C224" s="33"/>
      <c r="D224" s="33"/>
      <c r="E224" s="33"/>
    </row>
    <row r="225" ht="14.25" customHeight="1">
      <c r="C225" s="33"/>
      <c r="D225" s="33"/>
      <c r="E225" s="33"/>
    </row>
    <row r="226" ht="14.25" customHeight="1">
      <c r="C226" s="33"/>
      <c r="D226" s="33"/>
      <c r="E226" s="33"/>
    </row>
    <row r="227" ht="14.25" customHeight="1">
      <c r="C227" s="33"/>
      <c r="D227" s="33"/>
      <c r="E227" s="33"/>
    </row>
    <row r="228" ht="14.25" customHeight="1">
      <c r="C228" s="33"/>
      <c r="D228" s="33"/>
      <c r="E228" s="33"/>
    </row>
    <row r="229" ht="14.25" customHeight="1">
      <c r="C229" s="33"/>
      <c r="D229" s="33"/>
      <c r="E229" s="33"/>
    </row>
    <row r="230" ht="14.25" customHeight="1">
      <c r="C230" s="33"/>
      <c r="D230" s="33"/>
      <c r="E230" s="33"/>
    </row>
    <row r="231" ht="14.25" customHeight="1">
      <c r="C231" s="33"/>
      <c r="D231" s="33"/>
      <c r="E231" s="33"/>
    </row>
    <row r="232" ht="14.25" customHeight="1">
      <c r="C232" s="33"/>
      <c r="D232" s="33"/>
      <c r="E232" s="33"/>
    </row>
    <row r="233" ht="14.25" customHeight="1">
      <c r="C233" s="33"/>
      <c r="D233" s="33"/>
      <c r="E233" s="33"/>
    </row>
    <row r="234" ht="14.25" customHeight="1">
      <c r="C234" s="33"/>
      <c r="D234" s="33"/>
      <c r="E234" s="33"/>
    </row>
    <row r="235" ht="14.25" customHeight="1">
      <c r="C235" s="33"/>
      <c r="D235" s="33"/>
      <c r="E235" s="33"/>
    </row>
    <row r="236" ht="14.25" customHeight="1">
      <c r="C236" s="33"/>
      <c r="D236" s="33"/>
      <c r="E236" s="33"/>
    </row>
    <row r="237" ht="14.25" customHeight="1">
      <c r="C237" s="33"/>
      <c r="D237" s="33"/>
      <c r="E237" s="33"/>
    </row>
    <row r="238" ht="14.25" customHeight="1">
      <c r="C238" s="33"/>
      <c r="D238" s="33"/>
      <c r="E238" s="33"/>
    </row>
    <row r="239" ht="14.25" customHeight="1">
      <c r="C239" s="33"/>
      <c r="D239" s="33"/>
      <c r="E239" s="33"/>
    </row>
    <row r="240" ht="14.25" customHeight="1">
      <c r="C240" s="33"/>
      <c r="D240" s="33"/>
      <c r="E240" s="33"/>
    </row>
    <row r="241" ht="14.25" customHeight="1">
      <c r="C241" s="33"/>
      <c r="D241" s="33"/>
      <c r="E241" s="33"/>
    </row>
    <row r="242" ht="14.25" customHeight="1">
      <c r="C242" s="33"/>
      <c r="D242" s="33"/>
      <c r="E242" s="33"/>
    </row>
    <row r="243" ht="14.25" customHeight="1">
      <c r="C243" s="33"/>
      <c r="D243" s="33"/>
      <c r="E243" s="33"/>
    </row>
    <row r="244" ht="14.25" customHeight="1">
      <c r="C244" s="33"/>
      <c r="D244" s="33"/>
      <c r="E244" s="33"/>
    </row>
    <row r="245" ht="14.25" customHeight="1">
      <c r="C245" s="33"/>
      <c r="D245" s="33"/>
      <c r="E245" s="33"/>
    </row>
    <row r="246" ht="14.25" customHeight="1">
      <c r="C246" s="33"/>
      <c r="D246" s="33"/>
      <c r="E246" s="33"/>
    </row>
    <row r="247" ht="14.25" customHeight="1">
      <c r="C247" s="33"/>
      <c r="D247" s="33"/>
      <c r="E247" s="33"/>
    </row>
    <row r="248" ht="14.25" customHeight="1">
      <c r="C248" s="33"/>
      <c r="D248" s="33"/>
      <c r="E248" s="33"/>
    </row>
    <row r="249" ht="14.25" customHeight="1">
      <c r="C249" s="33"/>
      <c r="D249" s="33"/>
      <c r="E249" s="33"/>
    </row>
    <row r="250" ht="14.25" customHeight="1">
      <c r="C250" s="33"/>
      <c r="D250" s="33"/>
      <c r="E250" s="33"/>
    </row>
    <row r="251" ht="14.25" customHeight="1">
      <c r="C251" s="33"/>
      <c r="D251" s="33"/>
      <c r="E251" s="33"/>
    </row>
    <row r="252" ht="14.25" customHeight="1">
      <c r="C252" s="33"/>
      <c r="D252" s="33"/>
      <c r="E252" s="33"/>
    </row>
    <row r="253" ht="14.25" customHeight="1">
      <c r="C253" s="33"/>
      <c r="D253" s="33"/>
      <c r="E253" s="33"/>
    </row>
    <row r="254" ht="14.25" customHeight="1">
      <c r="C254" s="33"/>
      <c r="D254" s="33"/>
      <c r="E254" s="33"/>
    </row>
    <row r="255" ht="14.25" customHeight="1">
      <c r="C255" s="33"/>
      <c r="D255" s="33"/>
      <c r="E255" s="33"/>
    </row>
    <row r="256" ht="14.25" customHeight="1">
      <c r="C256" s="33"/>
      <c r="D256" s="33"/>
      <c r="E256" s="33"/>
    </row>
    <row r="257" ht="14.25" customHeight="1">
      <c r="C257" s="33"/>
      <c r="D257" s="33"/>
      <c r="E257" s="33"/>
    </row>
    <row r="258" ht="14.25" customHeight="1">
      <c r="C258" s="33"/>
      <c r="D258" s="33"/>
      <c r="E258" s="33"/>
    </row>
    <row r="259" ht="14.25" customHeight="1">
      <c r="C259" s="33"/>
      <c r="D259" s="33"/>
      <c r="E259" s="33"/>
    </row>
    <row r="260" ht="14.25" customHeight="1">
      <c r="C260" s="33"/>
      <c r="D260" s="33"/>
      <c r="E260" s="33"/>
    </row>
    <row r="261" ht="14.25" customHeight="1">
      <c r="C261" s="33"/>
      <c r="D261" s="33"/>
      <c r="E261" s="33"/>
    </row>
    <row r="262" ht="14.25" customHeight="1">
      <c r="C262" s="33"/>
      <c r="D262" s="33"/>
      <c r="E262" s="33"/>
    </row>
    <row r="263" ht="14.25" customHeight="1">
      <c r="C263" s="33"/>
      <c r="D263" s="33"/>
      <c r="E263" s="33"/>
    </row>
    <row r="264" ht="14.25" customHeight="1">
      <c r="C264" s="33"/>
      <c r="D264" s="33"/>
      <c r="E264" s="33"/>
    </row>
    <row r="265" ht="14.25" customHeight="1">
      <c r="C265" s="33"/>
      <c r="D265" s="33"/>
      <c r="E265" s="33"/>
    </row>
    <row r="266" ht="14.25" customHeight="1">
      <c r="C266" s="33"/>
      <c r="D266" s="33"/>
      <c r="E266" s="33"/>
    </row>
    <row r="267" ht="14.25" customHeight="1">
      <c r="C267" s="33"/>
      <c r="D267" s="33"/>
      <c r="E267" s="33"/>
    </row>
    <row r="268" ht="14.25" customHeight="1">
      <c r="C268" s="33"/>
      <c r="D268" s="33"/>
      <c r="E268" s="33"/>
    </row>
    <row r="269" ht="14.25" customHeight="1">
      <c r="C269" s="33"/>
      <c r="D269" s="33"/>
      <c r="E269" s="33"/>
    </row>
    <row r="270" ht="14.25" customHeight="1">
      <c r="C270" s="33"/>
      <c r="D270" s="33"/>
      <c r="E270" s="33"/>
    </row>
    <row r="271" ht="14.25" customHeight="1">
      <c r="C271" s="33"/>
      <c r="D271" s="33"/>
      <c r="E271" s="33"/>
    </row>
    <row r="272" ht="14.25" customHeight="1">
      <c r="C272" s="33"/>
      <c r="D272" s="33"/>
      <c r="E272" s="33"/>
    </row>
    <row r="273" ht="14.25" customHeight="1">
      <c r="C273" s="33"/>
      <c r="D273" s="33"/>
      <c r="E273" s="33"/>
    </row>
    <row r="274" ht="14.25" customHeight="1">
      <c r="C274" s="33"/>
      <c r="D274" s="33"/>
      <c r="E274" s="33"/>
    </row>
    <row r="275" ht="14.25" customHeight="1">
      <c r="C275" s="33"/>
      <c r="D275" s="33"/>
      <c r="E275" s="33"/>
    </row>
    <row r="276" ht="14.25" customHeight="1">
      <c r="C276" s="33"/>
      <c r="D276" s="33"/>
      <c r="E276" s="33"/>
    </row>
    <row r="277" ht="14.25" customHeight="1">
      <c r="C277" s="33"/>
      <c r="D277" s="33"/>
      <c r="E277" s="33"/>
    </row>
    <row r="278" ht="14.25" customHeight="1">
      <c r="C278" s="33"/>
      <c r="D278" s="33"/>
      <c r="E278" s="33"/>
    </row>
    <row r="279" ht="14.25" customHeight="1">
      <c r="C279" s="33"/>
      <c r="D279" s="33"/>
      <c r="E279" s="33"/>
    </row>
    <row r="280" ht="14.25" customHeight="1">
      <c r="C280" s="33"/>
      <c r="D280" s="33"/>
      <c r="E280" s="33"/>
    </row>
    <row r="281" ht="14.25" customHeight="1">
      <c r="C281" s="33"/>
      <c r="D281" s="33"/>
      <c r="E281" s="33"/>
    </row>
    <row r="282" ht="14.25" customHeight="1">
      <c r="C282" s="33"/>
      <c r="D282" s="33"/>
      <c r="E282" s="33"/>
    </row>
    <row r="283" ht="14.25" customHeight="1">
      <c r="C283" s="33"/>
      <c r="D283" s="33"/>
      <c r="E283" s="33"/>
    </row>
    <row r="284" ht="14.25" customHeight="1">
      <c r="C284" s="33"/>
      <c r="D284" s="33"/>
      <c r="E284" s="33"/>
    </row>
    <row r="285" ht="14.25" customHeight="1">
      <c r="C285" s="33"/>
      <c r="D285" s="33"/>
      <c r="E285" s="33"/>
    </row>
    <row r="286" ht="14.25" customHeight="1">
      <c r="C286" s="33"/>
      <c r="D286" s="33"/>
      <c r="E286" s="33"/>
    </row>
    <row r="287" ht="14.25" customHeight="1">
      <c r="C287" s="33"/>
      <c r="D287" s="33"/>
      <c r="E287" s="33"/>
    </row>
    <row r="288" ht="14.25" customHeight="1">
      <c r="C288" s="33"/>
      <c r="D288" s="33"/>
      <c r="E288" s="33"/>
    </row>
    <row r="289" ht="14.25" customHeight="1">
      <c r="C289" s="33"/>
      <c r="D289" s="33"/>
      <c r="E289" s="33"/>
    </row>
    <row r="290" ht="14.25" customHeight="1">
      <c r="C290" s="33"/>
      <c r="D290" s="33"/>
      <c r="E290" s="33"/>
    </row>
    <row r="291" ht="14.25" customHeight="1">
      <c r="C291" s="33"/>
      <c r="D291" s="33"/>
      <c r="E291" s="33"/>
    </row>
    <row r="292" ht="14.25" customHeight="1">
      <c r="C292" s="33"/>
      <c r="D292" s="33"/>
      <c r="E292" s="33"/>
    </row>
    <row r="293" ht="14.25" customHeight="1">
      <c r="C293" s="33"/>
      <c r="D293" s="33"/>
      <c r="E293" s="33"/>
    </row>
    <row r="294" ht="14.25" customHeight="1">
      <c r="C294" s="33"/>
      <c r="D294" s="33"/>
      <c r="E294" s="33"/>
    </row>
    <row r="295" ht="14.25" customHeight="1">
      <c r="C295" s="33"/>
      <c r="D295" s="33"/>
      <c r="E295" s="33"/>
    </row>
    <row r="296" ht="14.25" customHeight="1">
      <c r="C296" s="33"/>
      <c r="D296" s="33"/>
      <c r="E296" s="33"/>
    </row>
    <row r="297" ht="14.25" customHeight="1">
      <c r="C297" s="33"/>
      <c r="D297" s="33"/>
      <c r="E297" s="33"/>
    </row>
    <row r="298" ht="14.25" customHeight="1">
      <c r="C298" s="33"/>
      <c r="D298" s="33"/>
      <c r="E298" s="33"/>
    </row>
    <row r="299" ht="14.25" customHeight="1">
      <c r="C299" s="33"/>
      <c r="D299" s="33"/>
      <c r="E299" s="33"/>
    </row>
    <row r="300" ht="14.25" customHeight="1">
      <c r="C300" s="33"/>
      <c r="D300" s="33"/>
      <c r="E300" s="33"/>
    </row>
    <row r="301" ht="14.25" customHeight="1">
      <c r="C301" s="33"/>
      <c r="D301" s="33"/>
      <c r="E301" s="33"/>
    </row>
    <row r="302" ht="14.25" customHeight="1">
      <c r="C302" s="33"/>
      <c r="D302" s="33"/>
      <c r="E302" s="33"/>
    </row>
    <row r="303" ht="14.25" customHeight="1">
      <c r="C303" s="33"/>
      <c r="D303" s="33"/>
      <c r="E303" s="33"/>
    </row>
    <row r="304" ht="14.25" customHeight="1">
      <c r="C304" s="33"/>
      <c r="D304" s="33"/>
      <c r="E304" s="33"/>
    </row>
    <row r="305" ht="14.25" customHeight="1">
      <c r="C305" s="33"/>
      <c r="D305" s="33"/>
      <c r="E305" s="33"/>
    </row>
    <row r="306" ht="14.25" customHeight="1">
      <c r="C306" s="33"/>
      <c r="D306" s="33"/>
      <c r="E306" s="33"/>
    </row>
    <row r="307" ht="14.25" customHeight="1">
      <c r="C307" s="33"/>
      <c r="D307" s="33"/>
      <c r="E307" s="33"/>
    </row>
    <row r="308" ht="14.25" customHeight="1">
      <c r="C308" s="33"/>
      <c r="D308" s="33"/>
      <c r="E308" s="33"/>
    </row>
    <row r="309" ht="14.25" customHeight="1">
      <c r="C309" s="33"/>
      <c r="D309" s="33"/>
      <c r="E309" s="33"/>
    </row>
    <row r="310" ht="14.25" customHeight="1">
      <c r="C310" s="33"/>
      <c r="D310" s="33"/>
      <c r="E310" s="33"/>
    </row>
    <row r="311" ht="14.25" customHeight="1">
      <c r="C311" s="33"/>
      <c r="D311" s="33"/>
      <c r="E311" s="33"/>
    </row>
    <row r="312" ht="14.25" customHeight="1">
      <c r="C312" s="33"/>
      <c r="D312" s="33"/>
      <c r="E312" s="33"/>
    </row>
    <row r="313" ht="14.25" customHeight="1">
      <c r="C313" s="33"/>
      <c r="D313" s="33"/>
      <c r="E313" s="33"/>
    </row>
    <row r="314" ht="14.25" customHeight="1">
      <c r="C314" s="33"/>
      <c r="D314" s="33"/>
      <c r="E314" s="33"/>
    </row>
    <row r="315" ht="14.25" customHeight="1">
      <c r="C315" s="33"/>
      <c r="D315" s="33"/>
      <c r="E315" s="33"/>
    </row>
    <row r="316" ht="14.25" customHeight="1">
      <c r="C316" s="33"/>
      <c r="D316" s="33"/>
      <c r="E316" s="33"/>
    </row>
    <row r="317" ht="14.25" customHeight="1">
      <c r="C317" s="33"/>
      <c r="D317" s="33"/>
      <c r="E317" s="33"/>
    </row>
    <row r="318" ht="14.25" customHeight="1">
      <c r="C318" s="33"/>
      <c r="D318" s="33"/>
      <c r="E318" s="33"/>
    </row>
    <row r="319" ht="14.25" customHeight="1">
      <c r="C319" s="33"/>
      <c r="D319" s="33"/>
      <c r="E319" s="33"/>
    </row>
    <row r="320" ht="14.25" customHeight="1">
      <c r="C320" s="33"/>
      <c r="D320" s="33"/>
      <c r="E320" s="33"/>
    </row>
    <row r="321" ht="14.25" customHeight="1">
      <c r="C321" s="33"/>
      <c r="D321" s="33"/>
      <c r="E321" s="33"/>
    </row>
    <row r="322" ht="14.25" customHeight="1">
      <c r="C322" s="33"/>
      <c r="D322" s="33"/>
      <c r="E322" s="33"/>
    </row>
    <row r="323" ht="14.25" customHeight="1">
      <c r="C323" s="33"/>
      <c r="D323" s="33"/>
      <c r="E323" s="33"/>
    </row>
    <row r="324" ht="14.25" customHeight="1">
      <c r="C324" s="33"/>
      <c r="D324" s="33"/>
      <c r="E324" s="33"/>
    </row>
    <row r="325" ht="14.25" customHeight="1">
      <c r="C325" s="33"/>
      <c r="D325" s="33"/>
      <c r="E325" s="33"/>
    </row>
    <row r="326" ht="14.25" customHeight="1">
      <c r="C326" s="33"/>
      <c r="D326" s="33"/>
      <c r="E326" s="33"/>
    </row>
    <row r="327" ht="14.25" customHeight="1">
      <c r="C327" s="33"/>
      <c r="D327" s="33"/>
      <c r="E327" s="33"/>
    </row>
    <row r="328" ht="14.25" customHeight="1">
      <c r="C328" s="33"/>
      <c r="D328" s="33"/>
      <c r="E328" s="33"/>
    </row>
    <row r="329" ht="14.25" customHeight="1">
      <c r="C329" s="33"/>
      <c r="D329" s="33"/>
      <c r="E329" s="33"/>
    </row>
    <row r="330" ht="14.25" customHeight="1">
      <c r="C330" s="33"/>
      <c r="D330" s="33"/>
      <c r="E330" s="33"/>
    </row>
    <row r="331" ht="14.25" customHeight="1">
      <c r="C331" s="33"/>
      <c r="D331" s="33"/>
      <c r="E331" s="33"/>
    </row>
    <row r="332" ht="14.25" customHeight="1">
      <c r="C332" s="33"/>
      <c r="D332" s="33"/>
      <c r="E332" s="33"/>
    </row>
    <row r="333" ht="14.25" customHeight="1">
      <c r="C333" s="33"/>
      <c r="D333" s="33"/>
      <c r="E333" s="33"/>
    </row>
    <row r="334" ht="14.25" customHeight="1">
      <c r="C334" s="33"/>
      <c r="D334" s="33"/>
      <c r="E334" s="33"/>
    </row>
    <row r="335" ht="14.25" customHeight="1">
      <c r="C335" s="33"/>
      <c r="D335" s="33"/>
      <c r="E335" s="33"/>
    </row>
    <row r="336" ht="14.25" customHeight="1">
      <c r="C336" s="33"/>
      <c r="D336" s="33"/>
      <c r="E336" s="33"/>
    </row>
    <row r="337" ht="14.25" customHeight="1">
      <c r="C337" s="33"/>
      <c r="D337" s="33"/>
      <c r="E337" s="33"/>
    </row>
    <row r="338" ht="14.25" customHeight="1">
      <c r="C338" s="33"/>
      <c r="D338" s="33"/>
      <c r="E338" s="33"/>
    </row>
    <row r="339" ht="14.25" customHeight="1">
      <c r="C339" s="33"/>
      <c r="D339" s="33"/>
      <c r="E339" s="33"/>
    </row>
    <row r="340" ht="14.25" customHeight="1">
      <c r="C340" s="33"/>
      <c r="D340" s="33"/>
      <c r="E340" s="33"/>
    </row>
    <row r="341" ht="14.25" customHeight="1">
      <c r="C341" s="33"/>
      <c r="D341" s="33"/>
      <c r="E341" s="33"/>
    </row>
    <row r="342" ht="14.25" customHeight="1">
      <c r="C342" s="33"/>
      <c r="D342" s="33"/>
      <c r="E342" s="33"/>
    </row>
    <row r="343" ht="14.25" customHeight="1">
      <c r="C343" s="33"/>
      <c r="D343" s="33"/>
      <c r="E343" s="33"/>
    </row>
    <row r="344" ht="14.25" customHeight="1">
      <c r="C344" s="33"/>
      <c r="D344" s="33"/>
      <c r="E344" s="33"/>
    </row>
    <row r="345" ht="14.25" customHeight="1">
      <c r="C345" s="33"/>
      <c r="D345" s="33"/>
      <c r="E345" s="33"/>
    </row>
    <row r="346" ht="14.25" customHeight="1">
      <c r="C346" s="33"/>
      <c r="D346" s="33"/>
      <c r="E346" s="33"/>
    </row>
    <row r="347" ht="14.25" customHeight="1">
      <c r="C347" s="33"/>
      <c r="D347" s="33"/>
      <c r="E347" s="33"/>
    </row>
    <row r="348" ht="14.25" customHeight="1">
      <c r="C348" s="33"/>
      <c r="D348" s="33"/>
      <c r="E348" s="33"/>
    </row>
    <row r="349" ht="14.25" customHeight="1">
      <c r="C349" s="33"/>
      <c r="D349" s="33"/>
      <c r="E349" s="33"/>
    </row>
    <row r="350" ht="14.25" customHeight="1">
      <c r="C350" s="33"/>
      <c r="D350" s="33"/>
      <c r="E350" s="33"/>
    </row>
    <row r="351" ht="14.25" customHeight="1">
      <c r="C351" s="33"/>
      <c r="D351" s="33"/>
      <c r="E351" s="33"/>
    </row>
    <row r="352" ht="14.25" customHeight="1">
      <c r="C352" s="33"/>
      <c r="D352" s="33"/>
      <c r="E352" s="33"/>
    </row>
    <row r="353" ht="14.25" customHeight="1">
      <c r="C353" s="33"/>
      <c r="D353" s="33"/>
      <c r="E353" s="33"/>
    </row>
    <row r="354" ht="14.25" customHeight="1">
      <c r="C354" s="33"/>
      <c r="D354" s="33"/>
      <c r="E354" s="33"/>
    </row>
    <row r="355" ht="14.25" customHeight="1">
      <c r="C355" s="33"/>
      <c r="D355" s="33"/>
      <c r="E355" s="33"/>
    </row>
    <row r="356" ht="14.25" customHeight="1">
      <c r="C356" s="33"/>
      <c r="D356" s="33"/>
      <c r="E356" s="33"/>
    </row>
    <row r="357" ht="14.25" customHeight="1">
      <c r="C357" s="33"/>
      <c r="D357" s="33"/>
      <c r="E357" s="33"/>
    </row>
    <row r="358" ht="14.25" customHeight="1">
      <c r="C358" s="33"/>
      <c r="D358" s="33"/>
      <c r="E358" s="33"/>
    </row>
    <row r="359" ht="14.25" customHeight="1">
      <c r="C359" s="33"/>
      <c r="D359" s="33"/>
      <c r="E359" s="33"/>
    </row>
    <row r="360" ht="14.25" customHeight="1">
      <c r="C360" s="33"/>
      <c r="D360" s="33"/>
      <c r="E360" s="33"/>
    </row>
    <row r="361" ht="14.25" customHeight="1">
      <c r="C361" s="33"/>
      <c r="D361" s="33"/>
      <c r="E361" s="33"/>
    </row>
    <row r="362" ht="14.25" customHeight="1">
      <c r="C362" s="33"/>
      <c r="D362" s="33"/>
      <c r="E362" s="33"/>
    </row>
    <row r="363" ht="14.25" customHeight="1">
      <c r="C363" s="33"/>
      <c r="D363" s="33"/>
      <c r="E363" s="33"/>
    </row>
    <row r="364" ht="14.25" customHeight="1">
      <c r="C364" s="33"/>
      <c r="D364" s="33"/>
      <c r="E364" s="33"/>
    </row>
    <row r="365" ht="14.25" customHeight="1">
      <c r="C365" s="33"/>
      <c r="D365" s="33"/>
      <c r="E365" s="33"/>
    </row>
    <row r="366" ht="14.25" customHeight="1">
      <c r="C366" s="33"/>
      <c r="D366" s="33"/>
      <c r="E366" s="33"/>
    </row>
    <row r="367" ht="14.25" customHeight="1">
      <c r="C367" s="33"/>
      <c r="D367" s="33"/>
      <c r="E367" s="33"/>
    </row>
    <row r="368" ht="14.25" customHeight="1">
      <c r="C368" s="33"/>
      <c r="D368" s="33"/>
      <c r="E368" s="33"/>
    </row>
    <row r="369" ht="14.25" customHeight="1">
      <c r="C369" s="33"/>
      <c r="D369" s="33"/>
      <c r="E369" s="33"/>
    </row>
    <row r="370" ht="14.25" customHeight="1">
      <c r="C370" s="33"/>
      <c r="D370" s="33"/>
      <c r="E370" s="33"/>
    </row>
    <row r="371" ht="14.25" customHeight="1">
      <c r="C371" s="33"/>
      <c r="D371" s="33"/>
      <c r="E371" s="33"/>
    </row>
    <row r="372" ht="14.25" customHeight="1">
      <c r="C372" s="33"/>
      <c r="D372" s="33"/>
      <c r="E372" s="33"/>
    </row>
    <row r="373" ht="14.25" customHeight="1">
      <c r="C373" s="33"/>
      <c r="D373" s="33"/>
      <c r="E373" s="33"/>
    </row>
    <row r="374" ht="14.25" customHeight="1">
      <c r="C374" s="33"/>
      <c r="D374" s="33"/>
      <c r="E374" s="33"/>
    </row>
    <row r="375" ht="14.25" customHeight="1">
      <c r="C375" s="33"/>
      <c r="D375" s="33"/>
      <c r="E375" s="33"/>
    </row>
    <row r="376" ht="14.25" customHeight="1">
      <c r="C376" s="33"/>
      <c r="D376" s="33"/>
      <c r="E376" s="33"/>
    </row>
    <row r="377" ht="14.25" customHeight="1">
      <c r="C377" s="33"/>
      <c r="D377" s="33"/>
      <c r="E377" s="33"/>
    </row>
    <row r="378" ht="14.25" customHeight="1">
      <c r="C378" s="33"/>
      <c r="D378" s="33"/>
      <c r="E378" s="33"/>
    </row>
    <row r="379" ht="14.25" customHeight="1">
      <c r="C379" s="33"/>
      <c r="D379" s="33"/>
      <c r="E379" s="33"/>
    </row>
    <row r="380" ht="14.25" customHeight="1">
      <c r="C380" s="33"/>
      <c r="D380" s="33"/>
      <c r="E380" s="33"/>
    </row>
    <row r="381" ht="14.25" customHeight="1">
      <c r="C381" s="33"/>
      <c r="D381" s="33"/>
      <c r="E381" s="33"/>
    </row>
    <row r="382" ht="14.25" customHeight="1">
      <c r="C382" s="33"/>
      <c r="D382" s="33"/>
      <c r="E382" s="33"/>
    </row>
    <row r="383" ht="14.25" customHeight="1">
      <c r="C383" s="33"/>
      <c r="D383" s="33"/>
      <c r="E383" s="33"/>
    </row>
    <row r="384" ht="14.25" customHeight="1">
      <c r="C384" s="33"/>
      <c r="D384" s="33"/>
      <c r="E384" s="33"/>
    </row>
    <row r="385" ht="14.25" customHeight="1">
      <c r="C385" s="33"/>
      <c r="D385" s="33"/>
      <c r="E385" s="33"/>
    </row>
    <row r="386" ht="14.25" customHeight="1">
      <c r="C386" s="33"/>
      <c r="D386" s="33"/>
      <c r="E386" s="33"/>
    </row>
    <row r="387" ht="14.25" customHeight="1">
      <c r="C387" s="33"/>
      <c r="D387" s="33"/>
      <c r="E387" s="33"/>
    </row>
    <row r="388" ht="14.25" customHeight="1">
      <c r="C388" s="33"/>
      <c r="D388" s="33"/>
      <c r="E388" s="33"/>
    </row>
    <row r="389" ht="14.25" customHeight="1">
      <c r="C389" s="33"/>
      <c r="D389" s="33"/>
      <c r="E389" s="33"/>
    </row>
    <row r="390" ht="14.25" customHeight="1">
      <c r="C390" s="33"/>
      <c r="D390" s="33"/>
      <c r="E390" s="33"/>
    </row>
    <row r="391" ht="14.25" customHeight="1">
      <c r="C391" s="33"/>
      <c r="D391" s="33"/>
      <c r="E391" s="33"/>
    </row>
    <row r="392" ht="14.25" customHeight="1">
      <c r="C392" s="33"/>
      <c r="D392" s="33"/>
      <c r="E392" s="33"/>
    </row>
    <row r="393" ht="14.25" customHeight="1">
      <c r="C393" s="33"/>
      <c r="D393" s="33"/>
      <c r="E393" s="33"/>
    </row>
    <row r="394" ht="14.25" customHeight="1">
      <c r="C394" s="33"/>
      <c r="D394" s="33"/>
      <c r="E394" s="33"/>
    </row>
    <row r="395" ht="14.25" customHeight="1">
      <c r="C395" s="33"/>
      <c r="D395" s="33"/>
      <c r="E395" s="33"/>
    </row>
    <row r="396" ht="14.25" customHeight="1">
      <c r="C396" s="33"/>
      <c r="D396" s="33"/>
      <c r="E396" s="33"/>
    </row>
    <row r="397" ht="14.25" customHeight="1">
      <c r="C397" s="33"/>
      <c r="D397" s="33"/>
      <c r="E397" s="33"/>
    </row>
    <row r="398" ht="14.25" customHeight="1">
      <c r="C398" s="33"/>
      <c r="D398" s="33"/>
      <c r="E398" s="33"/>
    </row>
    <row r="399" ht="14.25" customHeight="1">
      <c r="C399" s="33"/>
      <c r="D399" s="33"/>
      <c r="E399" s="33"/>
    </row>
    <row r="400" ht="14.25" customHeight="1">
      <c r="C400" s="33"/>
      <c r="D400" s="33"/>
      <c r="E400" s="33"/>
    </row>
    <row r="401" ht="14.25" customHeight="1">
      <c r="C401" s="33"/>
      <c r="D401" s="33"/>
      <c r="E401" s="33"/>
    </row>
    <row r="402" ht="14.25" customHeight="1">
      <c r="C402" s="33"/>
      <c r="D402" s="33"/>
      <c r="E402" s="33"/>
    </row>
    <row r="403" ht="14.25" customHeight="1">
      <c r="C403" s="33"/>
      <c r="D403" s="33"/>
      <c r="E403" s="33"/>
    </row>
    <row r="404" ht="14.25" customHeight="1">
      <c r="C404" s="33"/>
      <c r="D404" s="33"/>
      <c r="E404" s="33"/>
    </row>
    <row r="405" ht="14.25" customHeight="1">
      <c r="C405" s="33"/>
      <c r="D405" s="33"/>
      <c r="E405" s="33"/>
    </row>
    <row r="406" ht="14.25" customHeight="1">
      <c r="C406" s="33"/>
      <c r="D406" s="33"/>
      <c r="E406" s="33"/>
    </row>
    <row r="407" ht="14.25" customHeight="1">
      <c r="C407" s="33"/>
      <c r="D407" s="33"/>
      <c r="E407" s="33"/>
    </row>
    <row r="408" ht="14.25" customHeight="1">
      <c r="C408" s="33"/>
      <c r="D408" s="33"/>
      <c r="E408" s="33"/>
    </row>
    <row r="409" ht="14.25" customHeight="1">
      <c r="C409" s="33"/>
      <c r="D409" s="33"/>
      <c r="E409" s="33"/>
    </row>
    <row r="410" ht="14.25" customHeight="1">
      <c r="C410" s="33"/>
      <c r="D410" s="33"/>
      <c r="E410" s="33"/>
    </row>
    <row r="411" ht="14.25" customHeight="1">
      <c r="C411" s="33"/>
      <c r="D411" s="33"/>
      <c r="E411" s="33"/>
    </row>
    <row r="412" ht="14.25" customHeight="1">
      <c r="C412" s="33"/>
      <c r="D412" s="33"/>
      <c r="E412" s="33"/>
    </row>
    <row r="413" ht="14.25" customHeight="1">
      <c r="C413" s="33"/>
      <c r="D413" s="33"/>
      <c r="E413" s="33"/>
    </row>
    <row r="414" ht="14.25" customHeight="1">
      <c r="C414" s="33"/>
      <c r="D414" s="33"/>
      <c r="E414" s="33"/>
    </row>
    <row r="415" ht="14.25" customHeight="1">
      <c r="C415" s="33"/>
      <c r="D415" s="33"/>
      <c r="E415" s="33"/>
    </row>
    <row r="416" ht="14.25" customHeight="1">
      <c r="C416" s="33"/>
      <c r="D416" s="33"/>
      <c r="E416" s="33"/>
    </row>
    <row r="417" ht="14.25" customHeight="1">
      <c r="C417" s="33"/>
      <c r="D417" s="33"/>
      <c r="E417" s="33"/>
    </row>
    <row r="418" ht="14.25" customHeight="1">
      <c r="C418" s="33"/>
      <c r="D418" s="33"/>
      <c r="E418" s="33"/>
    </row>
    <row r="419" ht="14.25" customHeight="1">
      <c r="C419" s="33"/>
      <c r="D419" s="33"/>
      <c r="E419" s="33"/>
    </row>
    <row r="420" ht="14.25" customHeight="1">
      <c r="C420" s="33"/>
      <c r="D420" s="33"/>
      <c r="E420" s="33"/>
    </row>
    <row r="421" ht="14.25" customHeight="1">
      <c r="C421" s="33"/>
      <c r="D421" s="33"/>
      <c r="E421" s="33"/>
    </row>
    <row r="422" ht="14.25" customHeight="1">
      <c r="C422" s="33"/>
      <c r="D422" s="33"/>
      <c r="E422" s="33"/>
    </row>
    <row r="423" ht="14.25" customHeight="1">
      <c r="C423" s="33"/>
      <c r="D423" s="33"/>
      <c r="E423" s="33"/>
    </row>
    <row r="424" ht="14.25" customHeight="1">
      <c r="C424" s="33"/>
      <c r="D424" s="33"/>
      <c r="E424" s="33"/>
    </row>
    <row r="425" ht="14.25" customHeight="1">
      <c r="C425" s="33"/>
      <c r="D425" s="33"/>
      <c r="E425" s="33"/>
    </row>
    <row r="426" ht="14.25" customHeight="1">
      <c r="C426" s="33"/>
      <c r="D426" s="33"/>
      <c r="E426" s="33"/>
    </row>
    <row r="427" ht="14.25" customHeight="1">
      <c r="C427" s="33"/>
      <c r="D427" s="33"/>
      <c r="E427" s="33"/>
    </row>
    <row r="428" ht="14.25" customHeight="1">
      <c r="C428" s="33"/>
      <c r="D428" s="33"/>
      <c r="E428" s="33"/>
    </row>
    <row r="429" ht="14.25" customHeight="1">
      <c r="C429" s="33"/>
      <c r="D429" s="33"/>
      <c r="E429" s="33"/>
    </row>
    <row r="430" ht="14.25" customHeight="1">
      <c r="C430" s="33"/>
      <c r="D430" s="33"/>
      <c r="E430" s="33"/>
    </row>
    <row r="431" ht="14.25" customHeight="1">
      <c r="C431" s="33"/>
      <c r="D431" s="33"/>
      <c r="E431" s="33"/>
    </row>
    <row r="432" ht="14.25" customHeight="1">
      <c r="C432" s="33"/>
      <c r="D432" s="33"/>
      <c r="E432" s="33"/>
    </row>
    <row r="433" ht="14.25" customHeight="1">
      <c r="C433" s="33"/>
      <c r="D433" s="33"/>
      <c r="E433" s="33"/>
    </row>
    <row r="434" ht="14.25" customHeight="1">
      <c r="C434" s="33"/>
      <c r="D434" s="33"/>
      <c r="E434" s="33"/>
    </row>
    <row r="435" ht="14.25" customHeight="1">
      <c r="C435" s="33"/>
      <c r="D435" s="33"/>
      <c r="E435" s="33"/>
    </row>
    <row r="436" ht="14.25" customHeight="1">
      <c r="C436" s="33"/>
      <c r="D436" s="33"/>
      <c r="E436" s="33"/>
    </row>
    <row r="437" ht="14.25" customHeight="1">
      <c r="C437" s="33"/>
      <c r="D437" s="33"/>
      <c r="E437" s="33"/>
    </row>
    <row r="438" ht="14.25" customHeight="1">
      <c r="C438" s="33"/>
      <c r="D438" s="33"/>
      <c r="E438" s="33"/>
    </row>
    <row r="439" ht="14.25" customHeight="1">
      <c r="C439" s="33"/>
      <c r="D439" s="33"/>
      <c r="E439" s="33"/>
    </row>
    <row r="440" ht="14.25" customHeight="1">
      <c r="C440" s="33"/>
      <c r="D440" s="33"/>
      <c r="E440" s="33"/>
    </row>
    <row r="441" ht="14.25" customHeight="1">
      <c r="C441" s="33"/>
      <c r="D441" s="33"/>
      <c r="E441" s="33"/>
    </row>
    <row r="442" ht="14.25" customHeight="1">
      <c r="C442" s="33"/>
      <c r="D442" s="33"/>
      <c r="E442" s="33"/>
    </row>
    <row r="443" ht="14.25" customHeight="1">
      <c r="C443" s="33"/>
      <c r="D443" s="33"/>
      <c r="E443" s="33"/>
    </row>
    <row r="444" ht="14.25" customHeight="1">
      <c r="C444" s="33"/>
      <c r="D444" s="33"/>
      <c r="E444" s="33"/>
    </row>
    <row r="445" ht="14.25" customHeight="1">
      <c r="C445" s="33"/>
      <c r="D445" s="33"/>
      <c r="E445" s="33"/>
    </row>
    <row r="446" ht="14.25" customHeight="1">
      <c r="C446" s="33"/>
      <c r="D446" s="33"/>
      <c r="E446" s="33"/>
    </row>
    <row r="447" ht="14.25" customHeight="1">
      <c r="C447" s="33"/>
      <c r="D447" s="33"/>
      <c r="E447" s="33"/>
    </row>
    <row r="448" ht="14.25" customHeight="1">
      <c r="C448" s="33"/>
      <c r="D448" s="33"/>
      <c r="E448" s="33"/>
    </row>
    <row r="449" ht="14.25" customHeight="1">
      <c r="C449" s="33"/>
      <c r="D449" s="33"/>
      <c r="E449" s="33"/>
    </row>
    <row r="450" ht="14.25" customHeight="1">
      <c r="C450" s="33"/>
      <c r="D450" s="33"/>
      <c r="E450" s="33"/>
    </row>
    <row r="451" ht="14.25" customHeight="1">
      <c r="C451" s="33"/>
      <c r="D451" s="33"/>
      <c r="E451" s="33"/>
    </row>
    <row r="452" ht="14.25" customHeight="1">
      <c r="C452" s="33"/>
      <c r="D452" s="33"/>
      <c r="E452" s="33"/>
    </row>
    <row r="453" ht="14.25" customHeight="1">
      <c r="C453" s="33"/>
      <c r="D453" s="33"/>
      <c r="E453" s="33"/>
    </row>
    <row r="454" ht="14.25" customHeight="1">
      <c r="C454" s="33"/>
      <c r="D454" s="33"/>
      <c r="E454" s="33"/>
    </row>
    <row r="455" ht="14.25" customHeight="1">
      <c r="C455" s="33"/>
      <c r="D455" s="33"/>
      <c r="E455" s="33"/>
    </row>
    <row r="456" ht="14.25" customHeight="1">
      <c r="C456" s="33"/>
      <c r="D456" s="33"/>
      <c r="E456" s="33"/>
    </row>
    <row r="457" ht="14.25" customHeight="1">
      <c r="C457" s="33"/>
      <c r="D457" s="33"/>
      <c r="E457" s="33"/>
    </row>
    <row r="458" ht="14.25" customHeight="1">
      <c r="C458" s="33"/>
      <c r="D458" s="33"/>
      <c r="E458" s="33"/>
    </row>
    <row r="459" ht="14.25" customHeight="1">
      <c r="C459" s="33"/>
      <c r="D459" s="33"/>
      <c r="E459" s="33"/>
    </row>
    <row r="460" ht="14.25" customHeight="1">
      <c r="C460" s="33"/>
      <c r="D460" s="33"/>
      <c r="E460" s="33"/>
    </row>
    <row r="461" ht="14.25" customHeight="1">
      <c r="C461" s="33"/>
      <c r="D461" s="33"/>
      <c r="E461" s="33"/>
    </row>
    <row r="462" ht="14.25" customHeight="1">
      <c r="C462" s="33"/>
      <c r="D462" s="33"/>
      <c r="E462" s="33"/>
    </row>
    <row r="463" ht="14.25" customHeight="1">
      <c r="C463" s="33"/>
      <c r="D463" s="33"/>
      <c r="E463" s="33"/>
    </row>
    <row r="464" ht="14.25" customHeight="1">
      <c r="C464" s="33"/>
      <c r="D464" s="33"/>
      <c r="E464" s="33"/>
    </row>
    <row r="465" ht="14.25" customHeight="1">
      <c r="C465" s="33"/>
      <c r="D465" s="33"/>
      <c r="E465" s="33"/>
    </row>
    <row r="466" ht="14.25" customHeight="1">
      <c r="C466" s="33"/>
      <c r="D466" s="33"/>
      <c r="E466" s="33"/>
    </row>
    <row r="467" ht="14.25" customHeight="1">
      <c r="C467" s="33"/>
      <c r="D467" s="33"/>
      <c r="E467" s="33"/>
    </row>
    <row r="468" ht="14.25" customHeight="1">
      <c r="C468" s="33"/>
      <c r="D468" s="33"/>
      <c r="E468" s="33"/>
    </row>
    <row r="469" ht="14.25" customHeight="1">
      <c r="C469" s="33"/>
      <c r="D469" s="33"/>
      <c r="E469" s="33"/>
    </row>
    <row r="470" ht="14.25" customHeight="1">
      <c r="C470" s="33"/>
      <c r="D470" s="33"/>
      <c r="E470" s="33"/>
    </row>
    <row r="471" ht="14.25" customHeight="1">
      <c r="C471" s="33"/>
      <c r="D471" s="33"/>
      <c r="E471" s="33"/>
    </row>
    <row r="472" ht="14.25" customHeight="1">
      <c r="C472" s="33"/>
      <c r="D472" s="33"/>
      <c r="E472" s="33"/>
    </row>
    <row r="473" ht="14.25" customHeight="1">
      <c r="C473" s="33"/>
      <c r="D473" s="33"/>
      <c r="E473" s="33"/>
    </row>
    <row r="474" ht="14.25" customHeight="1">
      <c r="C474" s="33"/>
      <c r="D474" s="33"/>
      <c r="E474" s="33"/>
    </row>
    <row r="475" ht="14.25" customHeight="1">
      <c r="C475" s="33"/>
      <c r="D475" s="33"/>
      <c r="E475" s="33"/>
    </row>
    <row r="476" ht="14.25" customHeight="1">
      <c r="C476" s="33"/>
      <c r="D476" s="33"/>
      <c r="E476" s="33"/>
    </row>
    <row r="477" ht="14.25" customHeight="1">
      <c r="C477" s="33"/>
      <c r="D477" s="33"/>
      <c r="E477" s="33"/>
    </row>
    <row r="478" ht="14.25" customHeight="1">
      <c r="C478" s="33"/>
      <c r="D478" s="33"/>
      <c r="E478" s="33"/>
    </row>
    <row r="479" ht="14.25" customHeight="1">
      <c r="C479" s="33"/>
      <c r="D479" s="33"/>
      <c r="E479" s="33"/>
    </row>
    <row r="480" ht="14.25" customHeight="1">
      <c r="C480" s="33"/>
      <c r="D480" s="33"/>
      <c r="E480" s="33"/>
    </row>
    <row r="481" ht="14.25" customHeight="1">
      <c r="C481" s="33"/>
      <c r="D481" s="33"/>
      <c r="E481" s="33"/>
    </row>
    <row r="482" ht="14.25" customHeight="1">
      <c r="C482" s="33"/>
      <c r="D482" s="33"/>
      <c r="E482" s="33"/>
    </row>
    <row r="483" ht="14.25" customHeight="1">
      <c r="C483" s="33"/>
      <c r="D483" s="33"/>
      <c r="E483" s="33"/>
    </row>
    <row r="484" ht="14.25" customHeight="1">
      <c r="C484" s="33"/>
      <c r="D484" s="33"/>
      <c r="E484" s="33"/>
    </row>
    <row r="485" ht="14.25" customHeight="1">
      <c r="C485" s="33"/>
      <c r="D485" s="33"/>
      <c r="E485" s="33"/>
    </row>
    <row r="486" ht="14.25" customHeight="1">
      <c r="C486" s="33"/>
      <c r="D486" s="33"/>
      <c r="E486" s="33"/>
    </row>
    <row r="487" ht="14.25" customHeight="1">
      <c r="C487" s="33"/>
      <c r="D487" s="33"/>
      <c r="E487" s="33"/>
    </row>
    <row r="488" ht="14.25" customHeight="1">
      <c r="C488" s="33"/>
      <c r="D488" s="33"/>
      <c r="E488" s="33"/>
    </row>
    <row r="489" ht="14.25" customHeight="1">
      <c r="C489" s="33"/>
      <c r="D489" s="33"/>
      <c r="E489" s="33"/>
    </row>
    <row r="490" ht="14.25" customHeight="1">
      <c r="C490" s="33"/>
      <c r="D490" s="33"/>
      <c r="E490" s="33"/>
    </row>
    <row r="491" ht="14.25" customHeight="1">
      <c r="C491" s="33"/>
      <c r="D491" s="33"/>
      <c r="E491" s="33"/>
    </row>
    <row r="492" ht="14.25" customHeight="1">
      <c r="C492" s="33"/>
      <c r="D492" s="33"/>
      <c r="E492" s="33"/>
    </row>
    <row r="493" ht="14.25" customHeight="1">
      <c r="C493" s="33"/>
      <c r="D493" s="33"/>
      <c r="E493" s="33"/>
    </row>
    <row r="494" ht="14.25" customHeight="1">
      <c r="C494" s="33"/>
      <c r="D494" s="33"/>
      <c r="E494" s="33"/>
    </row>
    <row r="495" ht="14.25" customHeight="1">
      <c r="C495" s="33"/>
      <c r="D495" s="33"/>
      <c r="E495" s="33"/>
    </row>
    <row r="496" ht="14.25" customHeight="1">
      <c r="C496" s="33"/>
      <c r="D496" s="33"/>
      <c r="E496" s="33"/>
    </row>
    <row r="497" ht="14.25" customHeight="1">
      <c r="C497" s="33"/>
      <c r="D497" s="33"/>
      <c r="E497" s="33"/>
    </row>
    <row r="498" ht="14.25" customHeight="1">
      <c r="C498" s="33"/>
      <c r="D498" s="33"/>
      <c r="E498" s="33"/>
    </row>
    <row r="499" ht="14.25" customHeight="1">
      <c r="C499" s="33"/>
      <c r="D499" s="33"/>
      <c r="E499" s="33"/>
    </row>
    <row r="500" ht="14.25" customHeight="1">
      <c r="C500" s="33"/>
      <c r="D500" s="33"/>
      <c r="E500" s="33"/>
    </row>
    <row r="501" ht="14.25" customHeight="1">
      <c r="C501" s="33"/>
      <c r="D501" s="33"/>
      <c r="E501" s="33"/>
    </row>
    <row r="502" ht="14.25" customHeight="1">
      <c r="C502" s="33"/>
      <c r="D502" s="33"/>
      <c r="E502" s="33"/>
    </row>
    <row r="503" ht="14.25" customHeight="1">
      <c r="C503" s="33"/>
      <c r="D503" s="33"/>
      <c r="E503" s="33"/>
    </row>
    <row r="504" ht="14.25" customHeight="1">
      <c r="C504" s="33"/>
      <c r="D504" s="33"/>
      <c r="E504" s="33"/>
    </row>
    <row r="505" ht="14.25" customHeight="1">
      <c r="C505" s="33"/>
      <c r="D505" s="33"/>
      <c r="E505" s="33"/>
    </row>
    <row r="506" ht="14.25" customHeight="1">
      <c r="C506" s="33"/>
      <c r="D506" s="33"/>
      <c r="E506" s="33"/>
    </row>
    <row r="507" ht="14.25" customHeight="1">
      <c r="C507" s="33"/>
      <c r="D507" s="33"/>
      <c r="E507" s="33"/>
    </row>
    <row r="508" ht="14.25" customHeight="1">
      <c r="C508" s="33"/>
      <c r="D508" s="33"/>
      <c r="E508" s="33"/>
    </row>
    <row r="509" ht="14.25" customHeight="1">
      <c r="C509" s="33"/>
      <c r="D509" s="33"/>
      <c r="E509" s="33"/>
    </row>
    <row r="510" ht="14.25" customHeight="1">
      <c r="C510" s="33"/>
      <c r="D510" s="33"/>
      <c r="E510" s="33"/>
    </row>
    <row r="511" ht="14.25" customHeight="1">
      <c r="C511" s="33"/>
      <c r="D511" s="33"/>
      <c r="E511" s="33"/>
    </row>
    <row r="512" ht="14.25" customHeight="1">
      <c r="C512" s="33"/>
      <c r="D512" s="33"/>
      <c r="E512" s="33"/>
    </row>
    <row r="513" ht="14.25" customHeight="1">
      <c r="C513" s="33"/>
      <c r="D513" s="33"/>
      <c r="E513" s="33"/>
    </row>
    <row r="514" ht="14.25" customHeight="1">
      <c r="C514" s="33"/>
      <c r="D514" s="33"/>
      <c r="E514" s="33"/>
    </row>
    <row r="515" ht="14.25" customHeight="1">
      <c r="C515" s="33"/>
      <c r="D515" s="33"/>
      <c r="E515" s="33"/>
    </row>
    <row r="516" ht="14.25" customHeight="1">
      <c r="C516" s="33"/>
      <c r="D516" s="33"/>
      <c r="E516" s="33"/>
    </row>
    <row r="517" ht="14.25" customHeight="1">
      <c r="C517" s="33"/>
      <c r="D517" s="33"/>
      <c r="E517" s="33"/>
    </row>
    <row r="518" ht="14.25" customHeight="1">
      <c r="C518" s="33"/>
      <c r="D518" s="33"/>
      <c r="E518" s="33"/>
    </row>
    <row r="519" ht="14.25" customHeight="1">
      <c r="C519" s="33"/>
      <c r="D519" s="33"/>
      <c r="E519" s="33"/>
    </row>
    <row r="520" ht="14.25" customHeight="1">
      <c r="C520" s="33"/>
      <c r="D520" s="33"/>
      <c r="E520" s="33"/>
    </row>
    <row r="521" ht="14.25" customHeight="1">
      <c r="C521" s="33"/>
      <c r="D521" s="33"/>
      <c r="E521" s="33"/>
    </row>
    <row r="522" ht="14.25" customHeight="1">
      <c r="C522" s="33"/>
      <c r="D522" s="33"/>
      <c r="E522" s="33"/>
    </row>
    <row r="523" ht="14.25" customHeight="1">
      <c r="C523" s="33"/>
      <c r="D523" s="33"/>
      <c r="E523" s="33"/>
    </row>
    <row r="524" ht="14.25" customHeight="1">
      <c r="C524" s="33"/>
      <c r="D524" s="33"/>
      <c r="E524" s="33"/>
    </row>
    <row r="525" ht="14.25" customHeight="1">
      <c r="C525" s="33"/>
      <c r="D525" s="33"/>
      <c r="E525" s="33"/>
    </row>
    <row r="526" ht="14.25" customHeight="1">
      <c r="C526" s="33"/>
      <c r="D526" s="33"/>
      <c r="E526" s="33"/>
    </row>
    <row r="527" ht="14.25" customHeight="1">
      <c r="C527" s="33"/>
      <c r="D527" s="33"/>
      <c r="E527" s="33"/>
    </row>
    <row r="528" ht="14.25" customHeight="1">
      <c r="C528" s="33"/>
      <c r="D528" s="33"/>
      <c r="E528" s="33"/>
    </row>
    <row r="529" ht="14.25" customHeight="1">
      <c r="C529" s="33"/>
      <c r="D529" s="33"/>
      <c r="E529" s="33"/>
    </row>
    <row r="530" ht="14.25" customHeight="1">
      <c r="C530" s="33"/>
      <c r="D530" s="33"/>
      <c r="E530" s="33"/>
    </row>
    <row r="531" ht="14.25" customHeight="1">
      <c r="C531" s="33"/>
      <c r="D531" s="33"/>
      <c r="E531" s="33"/>
    </row>
    <row r="532" ht="14.25" customHeight="1">
      <c r="C532" s="33"/>
      <c r="D532" s="33"/>
      <c r="E532" s="33"/>
    </row>
    <row r="533" ht="14.25" customHeight="1">
      <c r="C533" s="33"/>
      <c r="D533" s="33"/>
      <c r="E533" s="33"/>
    </row>
    <row r="534" ht="14.25" customHeight="1">
      <c r="C534" s="33"/>
      <c r="D534" s="33"/>
      <c r="E534" s="33"/>
    </row>
    <row r="535" ht="14.25" customHeight="1">
      <c r="C535" s="33"/>
      <c r="D535" s="33"/>
      <c r="E535" s="33"/>
    </row>
    <row r="536" ht="14.25" customHeight="1">
      <c r="C536" s="33"/>
      <c r="D536" s="33"/>
      <c r="E536" s="33"/>
    </row>
    <row r="537" ht="14.25" customHeight="1">
      <c r="C537" s="33"/>
      <c r="D537" s="33"/>
      <c r="E537" s="33"/>
    </row>
    <row r="538" ht="14.25" customHeight="1">
      <c r="C538" s="33"/>
      <c r="D538" s="33"/>
      <c r="E538" s="33"/>
    </row>
    <row r="539" ht="14.25" customHeight="1">
      <c r="C539" s="33"/>
      <c r="D539" s="33"/>
      <c r="E539" s="33"/>
    </row>
    <row r="540" ht="14.25" customHeight="1">
      <c r="C540" s="33"/>
      <c r="D540" s="33"/>
      <c r="E540" s="33"/>
    </row>
    <row r="541" ht="14.25" customHeight="1">
      <c r="C541" s="33"/>
      <c r="D541" s="33"/>
      <c r="E541" s="33"/>
    </row>
    <row r="542" ht="14.25" customHeight="1">
      <c r="C542" s="33"/>
      <c r="D542" s="33"/>
      <c r="E542" s="33"/>
    </row>
    <row r="543" ht="14.25" customHeight="1">
      <c r="C543" s="33"/>
      <c r="D543" s="33"/>
      <c r="E543" s="33"/>
    </row>
    <row r="544" ht="14.25" customHeight="1">
      <c r="C544" s="33"/>
      <c r="D544" s="33"/>
      <c r="E544" s="33"/>
    </row>
    <row r="545" ht="14.25" customHeight="1">
      <c r="C545" s="33"/>
      <c r="D545" s="33"/>
      <c r="E545" s="33"/>
    </row>
    <row r="546" ht="14.25" customHeight="1">
      <c r="C546" s="33"/>
      <c r="D546" s="33"/>
      <c r="E546" s="33"/>
    </row>
    <row r="547" ht="14.25" customHeight="1">
      <c r="C547" s="33"/>
      <c r="D547" s="33"/>
      <c r="E547" s="33"/>
    </row>
    <row r="548" ht="14.25" customHeight="1">
      <c r="C548" s="33"/>
      <c r="D548" s="33"/>
      <c r="E548" s="33"/>
    </row>
    <row r="549" ht="14.25" customHeight="1">
      <c r="C549" s="33"/>
      <c r="D549" s="33"/>
      <c r="E549" s="33"/>
    </row>
    <row r="550" ht="14.25" customHeight="1">
      <c r="C550" s="33"/>
      <c r="D550" s="33"/>
      <c r="E550" s="33"/>
    </row>
    <row r="551" ht="14.25" customHeight="1">
      <c r="C551" s="33"/>
      <c r="D551" s="33"/>
      <c r="E551" s="33"/>
    </row>
    <row r="552" ht="14.25" customHeight="1">
      <c r="C552" s="33"/>
      <c r="D552" s="33"/>
      <c r="E552" s="33"/>
    </row>
    <row r="553" ht="14.25" customHeight="1">
      <c r="C553" s="33"/>
      <c r="D553" s="33"/>
      <c r="E553" s="33"/>
    </row>
    <row r="554" ht="14.25" customHeight="1">
      <c r="C554" s="33"/>
      <c r="D554" s="33"/>
      <c r="E554" s="33"/>
    </row>
    <row r="555" ht="14.25" customHeight="1">
      <c r="C555" s="33"/>
      <c r="D555" s="33"/>
      <c r="E555" s="33"/>
    </row>
    <row r="556" ht="14.25" customHeight="1">
      <c r="C556" s="33"/>
      <c r="D556" s="33"/>
      <c r="E556" s="33"/>
    </row>
    <row r="557" ht="14.25" customHeight="1">
      <c r="C557" s="33"/>
      <c r="D557" s="33"/>
      <c r="E557" s="33"/>
    </row>
    <row r="558" ht="14.25" customHeight="1">
      <c r="C558" s="33"/>
      <c r="D558" s="33"/>
      <c r="E558" s="33"/>
    </row>
    <row r="559" ht="14.25" customHeight="1">
      <c r="C559" s="33"/>
      <c r="D559" s="33"/>
      <c r="E559" s="33"/>
    </row>
    <row r="560" ht="14.25" customHeight="1">
      <c r="C560" s="33"/>
      <c r="D560" s="33"/>
      <c r="E560" s="33"/>
    </row>
    <row r="561" ht="14.25" customHeight="1">
      <c r="C561" s="33"/>
      <c r="D561" s="33"/>
      <c r="E561" s="33"/>
    </row>
    <row r="562" ht="14.25" customHeight="1">
      <c r="C562" s="33"/>
      <c r="D562" s="33"/>
      <c r="E562" s="33"/>
    </row>
    <row r="563" ht="14.25" customHeight="1">
      <c r="C563" s="33"/>
      <c r="D563" s="33"/>
      <c r="E563" s="33"/>
    </row>
    <row r="564" ht="14.25" customHeight="1">
      <c r="C564" s="33"/>
      <c r="D564" s="33"/>
      <c r="E564" s="33"/>
    </row>
    <row r="565" ht="14.25" customHeight="1">
      <c r="C565" s="33"/>
      <c r="D565" s="33"/>
      <c r="E565" s="33"/>
    </row>
    <row r="566" ht="14.25" customHeight="1">
      <c r="C566" s="33"/>
      <c r="D566" s="33"/>
      <c r="E566" s="33"/>
    </row>
    <row r="567" ht="14.25" customHeight="1">
      <c r="C567" s="33"/>
      <c r="D567" s="33"/>
      <c r="E567" s="33"/>
    </row>
    <row r="568" ht="14.25" customHeight="1">
      <c r="C568" s="33"/>
      <c r="D568" s="33"/>
      <c r="E568" s="33"/>
    </row>
    <row r="569" ht="14.25" customHeight="1">
      <c r="C569" s="33"/>
      <c r="D569" s="33"/>
      <c r="E569" s="33"/>
    </row>
    <row r="570" ht="14.25" customHeight="1">
      <c r="C570" s="33"/>
      <c r="D570" s="33"/>
      <c r="E570" s="33"/>
    </row>
    <row r="571" ht="14.25" customHeight="1">
      <c r="C571" s="33"/>
      <c r="D571" s="33"/>
      <c r="E571" s="33"/>
    </row>
    <row r="572" ht="14.25" customHeight="1">
      <c r="C572" s="33"/>
      <c r="D572" s="33"/>
      <c r="E572" s="33"/>
    </row>
    <row r="573" ht="14.25" customHeight="1">
      <c r="C573" s="33"/>
      <c r="D573" s="33"/>
      <c r="E573" s="33"/>
    </row>
    <row r="574" ht="14.25" customHeight="1">
      <c r="C574" s="33"/>
      <c r="D574" s="33"/>
      <c r="E574" s="33"/>
    </row>
    <row r="575" ht="14.25" customHeight="1">
      <c r="C575" s="33"/>
      <c r="D575" s="33"/>
      <c r="E575" s="33"/>
    </row>
    <row r="576" ht="14.25" customHeight="1">
      <c r="C576" s="33"/>
      <c r="D576" s="33"/>
      <c r="E576" s="33"/>
    </row>
    <row r="577" ht="14.25" customHeight="1">
      <c r="C577" s="33"/>
      <c r="D577" s="33"/>
      <c r="E577" s="33"/>
    </row>
    <row r="578" ht="14.25" customHeight="1">
      <c r="C578" s="33"/>
      <c r="D578" s="33"/>
      <c r="E578" s="33"/>
    </row>
    <row r="579" ht="14.25" customHeight="1">
      <c r="C579" s="33"/>
      <c r="D579" s="33"/>
      <c r="E579" s="33"/>
    </row>
    <row r="580" ht="14.25" customHeight="1">
      <c r="C580" s="33"/>
      <c r="D580" s="33"/>
      <c r="E580" s="33"/>
    </row>
    <row r="581" ht="14.25" customHeight="1">
      <c r="C581" s="33"/>
      <c r="D581" s="33"/>
      <c r="E581" s="33"/>
    </row>
    <row r="582" ht="14.25" customHeight="1">
      <c r="C582" s="33"/>
      <c r="D582" s="33"/>
      <c r="E582" s="33"/>
    </row>
    <row r="583" ht="14.25" customHeight="1">
      <c r="C583" s="33"/>
      <c r="D583" s="33"/>
      <c r="E583" s="33"/>
    </row>
    <row r="584" ht="14.25" customHeight="1">
      <c r="C584" s="33"/>
      <c r="D584" s="33"/>
      <c r="E584" s="33"/>
    </row>
    <row r="585" ht="14.25" customHeight="1">
      <c r="C585" s="33"/>
      <c r="D585" s="33"/>
      <c r="E585" s="33"/>
    </row>
    <row r="586" ht="14.25" customHeight="1">
      <c r="C586" s="33"/>
      <c r="D586" s="33"/>
      <c r="E586" s="33"/>
    </row>
    <row r="587" ht="14.25" customHeight="1">
      <c r="C587" s="33"/>
      <c r="D587" s="33"/>
      <c r="E587" s="33"/>
    </row>
    <row r="588" ht="14.25" customHeight="1">
      <c r="C588" s="33"/>
      <c r="D588" s="33"/>
      <c r="E588" s="33"/>
    </row>
    <row r="589" ht="14.25" customHeight="1">
      <c r="C589" s="33"/>
      <c r="D589" s="33"/>
      <c r="E589" s="33"/>
    </row>
    <row r="590" ht="14.25" customHeight="1">
      <c r="C590" s="33"/>
      <c r="D590" s="33"/>
      <c r="E590" s="33"/>
    </row>
    <row r="591" ht="14.25" customHeight="1">
      <c r="C591" s="33"/>
      <c r="D591" s="33"/>
      <c r="E591" s="33"/>
    </row>
    <row r="592" ht="14.25" customHeight="1">
      <c r="C592" s="33"/>
      <c r="D592" s="33"/>
      <c r="E592" s="33"/>
    </row>
    <row r="593" ht="14.25" customHeight="1">
      <c r="C593" s="33"/>
      <c r="D593" s="33"/>
      <c r="E593" s="33"/>
    </row>
    <row r="594" ht="14.25" customHeight="1">
      <c r="C594" s="33"/>
      <c r="D594" s="33"/>
      <c r="E594" s="33"/>
    </row>
    <row r="595" ht="14.25" customHeight="1">
      <c r="C595" s="33"/>
      <c r="D595" s="33"/>
      <c r="E595" s="33"/>
    </row>
    <row r="596" ht="14.25" customHeight="1">
      <c r="C596" s="33"/>
      <c r="D596" s="33"/>
      <c r="E596" s="33"/>
    </row>
    <row r="597" ht="14.25" customHeight="1">
      <c r="C597" s="33"/>
      <c r="D597" s="33"/>
      <c r="E597" s="33"/>
    </row>
    <row r="598" ht="14.25" customHeight="1">
      <c r="C598" s="33"/>
      <c r="D598" s="33"/>
      <c r="E598" s="33"/>
    </row>
    <row r="599" ht="14.25" customHeight="1">
      <c r="C599" s="33"/>
      <c r="D599" s="33"/>
      <c r="E599" s="33"/>
    </row>
    <row r="600" ht="14.25" customHeight="1">
      <c r="C600" s="33"/>
      <c r="D600" s="33"/>
      <c r="E600" s="33"/>
    </row>
    <row r="601" ht="14.25" customHeight="1">
      <c r="C601" s="33"/>
      <c r="D601" s="33"/>
      <c r="E601" s="33"/>
    </row>
    <row r="602" ht="14.25" customHeight="1">
      <c r="C602" s="33"/>
      <c r="D602" s="33"/>
      <c r="E602" s="33"/>
    </row>
    <row r="603" ht="14.25" customHeight="1">
      <c r="C603" s="33"/>
      <c r="D603" s="33"/>
      <c r="E603" s="33"/>
    </row>
    <row r="604" ht="14.25" customHeight="1">
      <c r="C604" s="33"/>
      <c r="D604" s="33"/>
      <c r="E604" s="33"/>
    </row>
    <row r="605" ht="14.25" customHeight="1">
      <c r="C605" s="33"/>
      <c r="D605" s="33"/>
      <c r="E605" s="33"/>
    </row>
    <row r="606" ht="14.25" customHeight="1">
      <c r="C606" s="33"/>
      <c r="D606" s="33"/>
      <c r="E606" s="33"/>
    </row>
    <row r="607" ht="14.25" customHeight="1">
      <c r="C607" s="33"/>
      <c r="D607" s="33"/>
      <c r="E607" s="33"/>
    </row>
    <row r="608" ht="14.25" customHeight="1">
      <c r="C608" s="33"/>
      <c r="D608" s="33"/>
      <c r="E608" s="33"/>
    </row>
    <row r="609" ht="14.25" customHeight="1">
      <c r="C609" s="33"/>
      <c r="D609" s="33"/>
      <c r="E609" s="33"/>
    </row>
    <row r="610" ht="14.25" customHeight="1">
      <c r="C610" s="33"/>
      <c r="D610" s="33"/>
      <c r="E610" s="33"/>
    </row>
    <row r="611" ht="14.25" customHeight="1">
      <c r="C611" s="33"/>
      <c r="D611" s="33"/>
      <c r="E611" s="33"/>
    </row>
    <row r="612" ht="14.25" customHeight="1">
      <c r="C612" s="33"/>
      <c r="D612" s="33"/>
      <c r="E612" s="33"/>
    </row>
    <row r="613" ht="14.25" customHeight="1">
      <c r="C613" s="33"/>
      <c r="D613" s="33"/>
      <c r="E613" s="33"/>
    </row>
    <row r="614" ht="14.25" customHeight="1">
      <c r="C614" s="33"/>
      <c r="D614" s="33"/>
      <c r="E614" s="33"/>
    </row>
    <row r="615" ht="14.25" customHeight="1">
      <c r="C615" s="33"/>
      <c r="D615" s="33"/>
      <c r="E615" s="33"/>
    </row>
    <row r="616" ht="14.25" customHeight="1">
      <c r="C616" s="33"/>
      <c r="D616" s="33"/>
      <c r="E616" s="33"/>
    </row>
    <row r="617" ht="14.25" customHeight="1">
      <c r="C617" s="33"/>
      <c r="D617" s="33"/>
      <c r="E617" s="33"/>
    </row>
    <row r="618" ht="14.25" customHeight="1">
      <c r="C618" s="33"/>
      <c r="D618" s="33"/>
      <c r="E618" s="33"/>
    </row>
    <row r="619" ht="14.25" customHeight="1">
      <c r="C619" s="33"/>
      <c r="D619" s="33"/>
      <c r="E619" s="33"/>
    </row>
    <row r="620" ht="14.25" customHeight="1">
      <c r="C620" s="33"/>
      <c r="D620" s="33"/>
      <c r="E620" s="33"/>
    </row>
    <row r="621" ht="14.25" customHeight="1">
      <c r="C621" s="33"/>
      <c r="D621" s="33"/>
      <c r="E621" s="33"/>
    </row>
    <row r="622" ht="14.25" customHeight="1">
      <c r="C622" s="33"/>
      <c r="D622" s="33"/>
      <c r="E622" s="33"/>
    </row>
    <row r="623" ht="14.25" customHeight="1">
      <c r="C623" s="33"/>
      <c r="D623" s="33"/>
      <c r="E623" s="33"/>
    </row>
    <row r="624" ht="14.25" customHeight="1">
      <c r="C624" s="33"/>
      <c r="D624" s="33"/>
      <c r="E624" s="33"/>
    </row>
    <row r="625" ht="14.25" customHeight="1">
      <c r="C625" s="33"/>
      <c r="D625" s="33"/>
      <c r="E625" s="33"/>
    </row>
    <row r="626" ht="14.25" customHeight="1">
      <c r="C626" s="33"/>
      <c r="D626" s="33"/>
      <c r="E626" s="33"/>
    </row>
    <row r="627" ht="14.25" customHeight="1">
      <c r="C627" s="33"/>
      <c r="D627" s="33"/>
      <c r="E627" s="33"/>
    </row>
    <row r="628" ht="14.25" customHeight="1">
      <c r="C628" s="33"/>
      <c r="D628" s="33"/>
      <c r="E628" s="33"/>
    </row>
    <row r="629" ht="14.25" customHeight="1">
      <c r="C629" s="33"/>
      <c r="D629" s="33"/>
      <c r="E629" s="33"/>
    </row>
    <row r="630" ht="14.25" customHeight="1">
      <c r="C630" s="33"/>
      <c r="D630" s="33"/>
      <c r="E630" s="33"/>
    </row>
    <row r="631" ht="14.25" customHeight="1">
      <c r="C631" s="33"/>
      <c r="D631" s="33"/>
      <c r="E631" s="33"/>
    </row>
    <row r="632" ht="14.25" customHeight="1">
      <c r="C632" s="33"/>
      <c r="D632" s="33"/>
      <c r="E632" s="33"/>
    </row>
    <row r="633" ht="14.25" customHeight="1">
      <c r="C633" s="33"/>
      <c r="D633" s="33"/>
      <c r="E633" s="33"/>
    </row>
    <row r="634" ht="14.25" customHeight="1">
      <c r="C634" s="33"/>
      <c r="D634" s="33"/>
      <c r="E634" s="33"/>
    </row>
    <row r="635" ht="14.25" customHeight="1">
      <c r="C635" s="33"/>
      <c r="D635" s="33"/>
      <c r="E635" s="33"/>
    </row>
    <row r="636" ht="14.25" customHeight="1">
      <c r="C636" s="33"/>
      <c r="D636" s="33"/>
      <c r="E636" s="33"/>
    </row>
    <row r="637" ht="14.25" customHeight="1">
      <c r="C637" s="33"/>
      <c r="D637" s="33"/>
      <c r="E637" s="33"/>
    </row>
    <row r="638" ht="14.25" customHeight="1">
      <c r="C638" s="33"/>
      <c r="D638" s="33"/>
      <c r="E638" s="33"/>
    </row>
    <row r="639" ht="14.25" customHeight="1">
      <c r="C639" s="33"/>
      <c r="D639" s="33"/>
      <c r="E639" s="33"/>
    </row>
    <row r="640" ht="14.25" customHeight="1">
      <c r="C640" s="33"/>
      <c r="D640" s="33"/>
      <c r="E640" s="33"/>
    </row>
    <row r="641" ht="14.25" customHeight="1">
      <c r="C641" s="33"/>
      <c r="D641" s="33"/>
      <c r="E641" s="33"/>
    </row>
    <row r="642" ht="14.25" customHeight="1">
      <c r="C642" s="33"/>
      <c r="D642" s="33"/>
      <c r="E642" s="33"/>
    </row>
    <row r="643" ht="14.25" customHeight="1">
      <c r="C643" s="33"/>
      <c r="D643" s="33"/>
      <c r="E643" s="33"/>
    </row>
    <row r="644" ht="14.25" customHeight="1">
      <c r="C644" s="33"/>
      <c r="D644" s="33"/>
      <c r="E644" s="33"/>
    </row>
    <row r="645" ht="14.25" customHeight="1">
      <c r="C645" s="33"/>
      <c r="D645" s="33"/>
      <c r="E645" s="33"/>
    </row>
    <row r="646" ht="14.25" customHeight="1">
      <c r="C646" s="33"/>
      <c r="D646" s="33"/>
      <c r="E646" s="33"/>
    </row>
    <row r="647" ht="14.25" customHeight="1">
      <c r="C647" s="33"/>
      <c r="D647" s="33"/>
      <c r="E647" s="33"/>
    </row>
    <row r="648" ht="14.25" customHeight="1">
      <c r="C648" s="33"/>
      <c r="D648" s="33"/>
      <c r="E648" s="33"/>
    </row>
    <row r="649" ht="14.25" customHeight="1">
      <c r="C649" s="33"/>
      <c r="D649" s="33"/>
      <c r="E649" s="33"/>
    </row>
    <row r="650" ht="14.25" customHeight="1">
      <c r="C650" s="33"/>
      <c r="D650" s="33"/>
      <c r="E650" s="33"/>
    </row>
    <row r="651" ht="14.25" customHeight="1">
      <c r="C651" s="33"/>
      <c r="D651" s="33"/>
      <c r="E651" s="33"/>
    </row>
    <row r="652" ht="14.25" customHeight="1">
      <c r="C652" s="33"/>
      <c r="D652" s="33"/>
      <c r="E652" s="33"/>
    </row>
    <row r="653" ht="14.25" customHeight="1">
      <c r="C653" s="33"/>
      <c r="D653" s="33"/>
      <c r="E653" s="33"/>
    </row>
    <row r="654" ht="14.25" customHeight="1">
      <c r="C654" s="33"/>
      <c r="D654" s="33"/>
      <c r="E654" s="33"/>
    </row>
    <row r="655" ht="14.25" customHeight="1">
      <c r="C655" s="33"/>
      <c r="D655" s="33"/>
      <c r="E655" s="33"/>
    </row>
    <row r="656" ht="14.25" customHeight="1">
      <c r="C656" s="33"/>
      <c r="D656" s="33"/>
      <c r="E656" s="33"/>
    </row>
    <row r="657" ht="14.25" customHeight="1">
      <c r="C657" s="33"/>
      <c r="D657" s="33"/>
      <c r="E657" s="33"/>
    </row>
    <row r="658" ht="14.25" customHeight="1">
      <c r="C658" s="33"/>
      <c r="D658" s="33"/>
      <c r="E658" s="33"/>
    </row>
    <row r="659" ht="14.25" customHeight="1">
      <c r="C659" s="33"/>
      <c r="D659" s="33"/>
      <c r="E659" s="33"/>
    </row>
    <row r="660" ht="14.25" customHeight="1">
      <c r="C660" s="33"/>
      <c r="D660" s="33"/>
      <c r="E660" s="33"/>
    </row>
    <row r="661" ht="14.25" customHeight="1">
      <c r="C661" s="33"/>
      <c r="D661" s="33"/>
      <c r="E661" s="33"/>
    </row>
    <row r="662" ht="14.25" customHeight="1">
      <c r="C662" s="33"/>
      <c r="D662" s="33"/>
      <c r="E662" s="33"/>
    </row>
    <row r="663" ht="14.25" customHeight="1">
      <c r="C663" s="33"/>
      <c r="D663" s="33"/>
      <c r="E663" s="33"/>
    </row>
    <row r="664" ht="14.25" customHeight="1">
      <c r="C664" s="33"/>
      <c r="D664" s="33"/>
      <c r="E664" s="33"/>
    </row>
    <row r="665" ht="14.25" customHeight="1">
      <c r="C665" s="33"/>
      <c r="D665" s="33"/>
      <c r="E665" s="33"/>
    </row>
    <row r="666" ht="14.25" customHeight="1">
      <c r="C666" s="33"/>
      <c r="D666" s="33"/>
      <c r="E666" s="33"/>
    </row>
    <row r="667" ht="14.25" customHeight="1">
      <c r="C667" s="33"/>
      <c r="D667" s="33"/>
      <c r="E667" s="33"/>
    </row>
    <row r="668" ht="14.25" customHeight="1">
      <c r="C668" s="33"/>
      <c r="D668" s="33"/>
      <c r="E668" s="33"/>
    </row>
    <row r="669" ht="14.25" customHeight="1">
      <c r="C669" s="33"/>
      <c r="D669" s="33"/>
      <c r="E669" s="33"/>
    </row>
    <row r="670" ht="14.25" customHeight="1">
      <c r="C670" s="33"/>
      <c r="D670" s="33"/>
      <c r="E670" s="33"/>
    </row>
    <row r="671" ht="14.25" customHeight="1">
      <c r="C671" s="33"/>
      <c r="D671" s="33"/>
      <c r="E671" s="33"/>
    </row>
    <row r="672" ht="14.25" customHeight="1">
      <c r="C672" s="33"/>
      <c r="D672" s="33"/>
      <c r="E672" s="33"/>
    </row>
    <row r="673" ht="14.25" customHeight="1">
      <c r="C673" s="33"/>
      <c r="D673" s="33"/>
      <c r="E673" s="33"/>
    </row>
    <row r="674" ht="14.25" customHeight="1">
      <c r="C674" s="33"/>
      <c r="D674" s="33"/>
      <c r="E674" s="33"/>
    </row>
    <row r="675" ht="14.25" customHeight="1">
      <c r="C675" s="33"/>
      <c r="D675" s="33"/>
      <c r="E675" s="33"/>
    </row>
    <row r="676" ht="14.25" customHeight="1">
      <c r="C676" s="33"/>
      <c r="D676" s="33"/>
      <c r="E676" s="33"/>
    </row>
    <row r="677" ht="14.25" customHeight="1">
      <c r="C677" s="33"/>
      <c r="D677" s="33"/>
      <c r="E677" s="33"/>
    </row>
    <row r="678" ht="14.25" customHeight="1">
      <c r="C678" s="33"/>
      <c r="D678" s="33"/>
      <c r="E678" s="33"/>
    </row>
    <row r="679" ht="14.25" customHeight="1">
      <c r="C679" s="33"/>
      <c r="D679" s="33"/>
      <c r="E679" s="33"/>
    </row>
    <row r="680" ht="14.25" customHeight="1">
      <c r="C680" s="33"/>
      <c r="D680" s="33"/>
      <c r="E680" s="33"/>
    </row>
    <row r="681" ht="14.25" customHeight="1">
      <c r="C681" s="33"/>
      <c r="D681" s="33"/>
      <c r="E681" s="33"/>
    </row>
    <row r="682" ht="14.25" customHeight="1">
      <c r="C682" s="33"/>
      <c r="D682" s="33"/>
      <c r="E682" s="33"/>
    </row>
    <row r="683" ht="14.25" customHeight="1">
      <c r="C683" s="33"/>
      <c r="D683" s="33"/>
      <c r="E683" s="33"/>
    </row>
    <row r="684" ht="14.25" customHeight="1">
      <c r="C684" s="33"/>
      <c r="D684" s="33"/>
      <c r="E684" s="33"/>
    </row>
    <row r="685" ht="14.25" customHeight="1">
      <c r="C685" s="33"/>
      <c r="D685" s="33"/>
      <c r="E685" s="33"/>
    </row>
    <row r="686" ht="14.25" customHeight="1">
      <c r="C686" s="33"/>
      <c r="D686" s="33"/>
      <c r="E686" s="33"/>
    </row>
    <row r="687" ht="14.25" customHeight="1">
      <c r="C687" s="33"/>
      <c r="D687" s="33"/>
      <c r="E687" s="33"/>
    </row>
    <row r="688" ht="14.25" customHeight="1">
      <c r="C688" s="33"/>
      <c r="D688" s="33"/>
      <c r="E688" s="33"/>
    </row>
    <row r="689" ht="14.25" customHeight="1">
      <c r="C689" s="33"/>
      <c r="D689" s="33"/>
      <c r="E689" s="33"/>
    </row>
    <row r="690" ht="14.25" customHeight="1">
      <c r="C690" s="33"/>
      <c r="D690" s="33"/>
      <c r="E690" s="33"/>
    </row>
    <row r="691" ht="14.25" customHeight="1">
      <c r="C691" s="33"/>
      <c r="D691" s="33"/>
      <c r="E691" s="33"/>
    </row>
    <row r="692" ht="14.25" customHeight="1">
      <c r="C692" s="33"/>
      <c r="D692" s="33"/>
      <c r="E692" s="33"/>
    </row>
    <row r="693" ht="14.25" customHeight="1">
      <c r="C693" s="33"/>
      <c r="D693" s="33"/>
      <c r="E693" s="33"/>
    </row>
    <row r="694" ht="14.25" customHeight="1">
      <c r="C694" s="33"/>
      <c r="D694" s="33"/>
      <c r="E694" s="33"/>
    </row>
    <row r="695" ht="14.25" customHeight="1">
      <c r="C695" s="33"/>
      <c r="D695" s="33"/>
      <c r="E695" s="33"/>
    </row>
    <row r="696" ht="14.25" customHeight="1">
      <c r="C696" s="33"/>
      <c r="D696" s="33"/>
      <c r="E696" s="33"/>
    </row>
    <row r="697" ht="14.25" customHeight="1">
      <c r="C697" s="33"/>
      <c r="D697" s="33"/>
      <c r="E697" s="33"/>
    </row>
    <row r="698" ht="14.25" customHeight="1">
      <c r="C698" s="33"/>
      <c r="D698" s="33"/>
      <c r="E698" s="33"/>
    </row>
    <row r="699" ht="14.25" customHeight="1">
      <c r="C699" s="33"/>
      <c r="D699" s="33"/>
      <c r="E699" s="33"/>
    </row>
    <row r="700" ht="14.25" customHeight="1">
      <c r="C700" s="33"/>
      <c r="D700" s="33"/>
      <c r="E700" s="33"/>
    </row>
    <row r="701" ht="14.25" customHeight="1">
      <c r="C701" s="33"/>
      <c r="D701" s="33"/>
      <c r="E701" s="33"/>
    </row>
    <row r="702" ht="14.25" customHeight="1">
      <c r="C702" s="33"/>
      <c r="D702" s="33"/>
      <c r="E702" s="33"/>
    </row>
    <row r="703" ht="14.25" customHeight="1">
      <c r="C703" s="33"/>
      <c r="D703" s="33"/>
      <c r="E703" s="33"/>
    </row>
    <row r="704" ht="14.25" customHeight="1">
      <c r="C704" s="33"/>
      <c r="D704" s="33"/>
      <c r="E704" s="33"/>
    </row>
    <row r="705" ht="14.25" customHeight="1">
      <c r="C705" s="33"/>
      <c r="D705" s="33"/>
      <c r="E705" s="33"/>
    </row>
    <row r="706" ht="14.25" customHeight="1">
      <c r="C706" s="33"/>
      <c r="D706" s="33"/>
      <c r="E706" s="33"/>
    </row>
    <row r="707" ht="14.25" customHeight="1">
      <c r="C707" s="33"/>
      <c r="D707" s="33"/>
      <c r="E707" s="33"/>
    </row>
    <row r="708" ht="14.25" customHeight="1">
      <c r="C708" s="33"/>
      <c r="D708" s="33"/>
      <c r="E708" s="33"/>
    </row>
    <row r="709" ht="14.25" customHeight="1">
      <c r="C709" s="33"/>
      <c r="D709" s="33"/>
      <c r="E709" s="33"/>
    </row>
    <row r="710" ht="14.25" customHeight="1">
      <c r="C710" s="33"/>
      <c r="D710" s="33"/>
      <c r="E710" s="33"/>
    </row>
    <row r="711" ht="14.25" customHeight="1">
      <c r="C711" s="33"/>
      <c r="D711" s="33"/>
      <c r="E711" s="33"/>
    </row>
    <row r="712" ht="14.25" customHeight="1">
      <c r="C712" s="33"/>
      <c r="D712" s="33"/>
      <c r="E712" s="33"/>
    </row>
    <row r="713" ht="14.25" customHeight="1">
      <c r="C713" s="33"/>
      <c r="D713" s="33"/>
      <c r="E713" s="33"/>
    </row>
    <row r="714" ht="14.25" customHeight="1">
      <c r="C714" s="33"/>
      <c r="D714" s="33"/>
      <c r="E714" s="33"/>
    </row>
    <row r="715" ht="14.25" customHeight="1">
      <c r="C715" s="33"/>
      <c r="D715" s="33"/>
      <c r="E715" s="33"/>
    </row>
    <row r="716" ht="14.25" customHeight="1">
      <c r="C716" s="33"/>
      <c r="D716" s="33"/>
      <c r="E716" s="33"/>
    </row>
    <row r="717" ht="14.25" customHeight="1">
      <c r="C717" s="33"/>
      <c r="D717" s="33"/>
      <c r="E717" s="33"/>
    </row>
    <row r="718" ht="14.25" customHeight="1">
      <c r="C718" s="33"/>
      <c r="D718" s="33"/>
      <c r="E718" s="33"/>
    </row>
    <row r="719" ht="14.25" customHeight="1">
      <c r="C719" s="33"/>
      <c r="D719" s="33"/>
      <c r="E719" s="33"/>
    </row>
    <row r="720" ht="14.25" customHeight="1">
      <c r="C720" s="33"/>
      <c r="D720" s="33"/>
      <c r="E720" s="33"/>
    </row>
    <row r="721" ht="14.25" customHeight="1">
      <c r="C721" s="33"/>
      <c r="D721" s="33"/>
      <c r="E721" s="33"/>
    </row>
    <row r="722" ht="14.25" customHeight="1">
      <c r="C722" s="33"/>
      <c r="D722" s="33"/>
      <c r="E722" s="33"/>
    </row>
    <row r="723" ht="14.25" customHeight="1">
      <c r="C723" s="33"/>
      <c r="D723" s="33"/>
      <c r="E723" s="33"/>
    </row>
    <row r="724" ht="14.25" customHeight="1">
      <c r="C724" s="33"/>
      <c r="D724" s="33"/>
      <c r="E724" s="33"/>
    </row>
    <row r="725" ht="14.25" customHeight="1">
      <c r="C725" s="33"/>
      <c r="D725" s="33"/>
      <c r="E725" s="33"/>
    </row>
    <row r="726" ht="14.25" customHeight="1">
      <c r="C726" s="33"/>
      <c r="D726" s="33"/>
      <c r="E726" s="33"/>
    </row>
    <row r="727" ht="14.25" customHeight="1">
      <c r="C727" s="33"/>
      <c r="D727" s="33"/>
      <c r="E727" s="33"/>
    </row>
    <row r="728" ht="14.25" customHeight="1">
      <c r="C728" s="33"/>
      <c r="D728" s="33"/>
      <c r="E728" s="33"/>
    </row>
    <row r="729" ht="14.25" customHeight="1">
      <c r="C729" s="33"/>
      <c r="D729" s="33"/>
      <c r="E729" s="33"/>
    </row>
    <row r="730" ht="14.25" customHeight="1">
      <c r="C730" s="33"/>
      <c r="D730" s="33"/>
      <c r="E730" s="33"/>
    </row>
    <row r="731" ht="14.25" customHeight="1">
      <c r="C731" s="33"/>
      <c r="D731" s="33"/>
      <c r="E731" s="33"/>
    </row>
    <row r="732" ht="14.25" customHeight="1">
      <c r="C732" s="33"/>
      <c r="D732" s="33"/>
      <c r="E732" s="33"/>
    </row>
    <row r="733" ht="14.25" customHeight="1">
      <c r="C733" s="33"/>
      <c r="D733" s="33"/>
      <c r="E733" s="33"/>
    </row>
    <row r="734" ht="14.25" customHeight="1">
      <c r="C734" s="33"/>
      <c r="D734" s="33"/>
      <c r="E734" s="33"/>
    </row>
    <row r="735" ht="14.25" customHeight="1">
      <c r="C735" s="33"/>
      <c r="D735" s="33"/>
      <c r="E735" s="33"/>
    </row>
    <row r="736" ht="14.25" customHeight="1">
      <c r="C736" s="33"/>
      <c r="D736" s="33"/>
      <c r="E736" s="33"/>
    </row>
    <row r="737" ht="14.25" customHeight="1">
      <c r="C737" s="33"/>
      <c r="D737" s="33"/>
      <c r="E737" s="33"/>
    </row>
    <row r="738" ht="14.25" customHeight="1">
      <c r="C738" s="33"/>
      <c r="D738" s="33"/>
      <c r="E738" s="33"/>
    </row>
    <row r="739" ht="14.25" customHeight="1">
      <c r="C739" s="33"/>
      <c r="D739" s="33"/>
      <c r="E739" s="33"/>
    </row>
    <row r="740" ht="14.25" customHeight="1">
      <c r="C740" s="33"/>
      <c r="D740" s="33"/>
      <c r="E740" s="33"/>
    </row>
    <row r="741" ht="14.25" customHeight="1">
      <c r="C741" s="33"/>
      <c r="D741" s="33"/>
      <c r="E741" s="33"/>
    </row>
    <row r="742" ht="14.25" customHeight="1">
      <c r="C742" s="33"/>
      <c r="D742" s="33"/>
      <c r="E742" s="33"/>
    </row>
    <row r="743" ht="14.25" customHeight="1">
      <c r="C743" s="33"/>
      <c r="D743" s="33"/>
      <c r="E743" s="33"/>
    </row>
    <row r="744" ht="14.25" customHeight="1">
      <c r="C744" s="33"/>
      <c r="D744" s="33"/>
      <c r="E744" s="33"/>
    </row>
    <row r="745" ht="14.25" customHeight="1">
      <c r="C745" s="33"/>
      <c r="D745" s="33"/>
      <c r="E745" s="33"/>
    </row>
    <row r="746" ht="14.25" customHeight="1">
      <c r="C746" s="33"/>
      <c r="D746" s="33"/>
      <c r="E746" s="33"/>
    </row>
    <row r="747" ht="14.25" customHeight="1">
      <c r="C747" s="33"/>
      <c r="D747" s="33"/>
      <c r="E747" s="33"/>
    </row>
    <row r="748" ht="14.25" customHeight="1">
      <c r="C748" s="33"/>
      <c r="D748" s="33"/>
      <c r="E748" s="33"/>
    </row>
    <row r="749" ht="14.25" customHeight="1">
      <c r="C749" s="33"/>
      <c r="D749" s="33"/>
      <c r="E749" s="33"/>
    </row>
    <row r="750" ht="14.25" customHeight="1">
      <c r="C750" s="33"/>
      <c r="D750" s="33"/>
      <c r="E750" s="33"/>
    </row>
    <row r="751" ht="14.25" customHeight="1">
      <c r="C751" s="33"/>
      <c r="D751" s="33"/>
      <c r="E751" s="33"/>
    </row>
    <row r="752" ht="14.25" customHeight="1">
      <c r="C752" s="33"/>
      <c r="D752" s="33"/>
      <c r="E752" s="33"/>
    </row>
    <row r="753" ht="14.25" customHeight="1">
      <c r="C753" s="33"/>
      <c r="D753" s="33"/>
      <c r="E753" s="33"/>
    </row>
    <row r="754" ht="14.25" customHeight="1">
      <c r="C754" s="33"/>
      <c r="D754" s="33"/>
      <c r="E754" s="33"/>
    </row>
    <row r="755" ht="14.25" customHeight="1">
      <c r="C755" s="33"/>
      <c r="D755" s="33"/>
      <c r="E755" s="33"/>
    </row>
    <row r="756" ht="14.25" customHeight="1">
      <c r="C756" s="33"/>
      <c r="D756" s="33"/>
      <c r="E756" s="33"/>
    </row>
    <row r="757" ht="14.25" customHeight="1">
      <c r="C757" s="33"/>
      <c r="D757" s="33"/>
      <c r="E757" s="33"/>
    </row>
    <row r="758" ht="14.25" customHeight="1">
      <c r="C758" s="33"/>
      <c r="D758" s="33"/>
      <c r="E758" s="33"/>
    </row>
    <row r="759" ht="14.25" customHeight="1">
      <c r="C759" s="33"/>
      <c r="D759" s="33"/>
      <c r="E759" s="33"/>
    </row>
    <row r="760" ht="14.25" customHeight="1">
      <c r="C760" s="33"/>
      <c r="D760" s="33"/>
      <c r="E760" s="33"/>
    </row>
    <row r="761" ht="14.25" customHeight="1">
      <c r="C761" s="33"/>
      <c r="D761" s="33"/>
      <c r="E761" s="33"/>
    </row>
    <row r="762" ht="14.25" customHeight="1">
      <c r="C762" s="33"/>
      <c r="D762" s="33"/>
      <c r="E762" s="33"/>
    </row>
    <row r="763" ht="14.25" customHeight="1">
      <c r="C763" s="33"/>
      <c r="D763" s="33"/>
      <c r="E763" s="33"/>
    </row>
    <row r="764" ht="14.25" customHeight="1">
      <c r="C764" s="33"/>
      <c r="D764" s="33"/>
      <c r="E764" s="33"/>
    </row>
    <row r="765" ht="14.25" customHeight="1">
      <c r="C765" s="33"/>
      <c r="D765" s="33"/>
      <c r="E765" s="33"/>
    </row>
    <row r="766" ht="14.25" customHeight="1">
      <c r="C766" s="33"/>
      <c r="D766" s="33"/>
      <c r="E766" s="33"/>
    </row>
    <row r="767" ht="14.25" customHeight="1">
      <c r="C767" s="33"/>
      <c r="D767" s="33"/>
      <c r="E767" s="33"/>
    </row>
    <row r="768" ht="14.25" customHeight="1">
      <c r="C768" s="33"/>
      <c r="D768" s="33"/>
      <c r="E768" s="33"/>
    </row>
    <row r="769" ht="14.25" customHeight="1">
      <c r="C769" s="33"/>
      <c r="D769" s="33"/>
      <c r="E769" s="33"/>
    </row>
    <row r="770" ht="14.25" customHeight="1">
      <c r="C770" s="33"/>
      <c r="D770" s="33"/>
      <c r="E770" s="33"/>
    </row>
    <row r="771" ht="14.25" customHeight="1">
      <c r="C771" s="33"/>
      <c r="D771" s="33"/>
      <c r="E771" s="33"/>
    </row>
    <row r="772" ht="14.25" customHeight="1">
      <c r="C772" s="33"/>
      <c r="D772" s="33"/>
      <c r="E772" s="33"/>
    </row>
    <row r="773" ht="14.25" customHeight="1">
      <c r="C773" s="33"/>
      <c r="D773" s="33"/>
      <c r="E773" s="33"/>
    </row>
    <row r="774" ht="14.25" customHeight="1">
      <c r="C774" s="33"/>
      <c r="D774" s="33"/>
      <c r="E774" s="33"/>
    </row>
    <row r="775" ht="14.25" customHeight="1">
      <c r="C775" s="33"/>
      <c r="D775" s="33"/>
      <c r="E775" s="33"/>
    </row>
    <row r="776" ht="14.25" customHeight="1">
      <c r="C776" s="33"/>
      <c r="D776" s="33"/>
      <c r="E776" s="33"/>
    </row>
    <row r="777" ht="14.25" customHeight="1">
      <c r="C777" s="33"/>
      <c r="D777" s="33"/>
      <c r="E777" s="33"/>
    </row>
    <row r="778" ht="14.25" customHeight="1">
      <c r="C778" s="33"/>
      <c r="D778" s="33"/>
      <c r="E778" s="33"/>
    </row>
    <row r="779" ht="14.25" customHeight="1">
      <c r="C779" s="33"/>
      <c r="D779" s="33"/>
      <c r="E779" s="33"/>
    </row>
    <row r="780" ht="14.25" customHeight="1">
      <c r="C780" s="33"/>
      <c r="D780" s="33"/>
      <c r="E780" s="33"/>
    </row>
    <row r="781" ht="14.25" customHeight="1">
      <c r="C781" s="33"/>
      <c r="D781" s="33"/>
      <c r="E781" s="33"/>
    </row>
    <row r="782" ht="14.25" customHeight="1">
      <c r="C782" s="33"/>
      <c r="D782" s="33"/>
      <c r="E782" s="33"/>
    </row>
    <row r="783" ht="14.25" customHeight="1">
      <c r="C783" s="33"/>
      <c r="D783" s="33"/>
      <c r="E783" s="33"/>
    </row>
    <row r="784" ht="14.25" customHeight="1">
      <c r="C784" s="33"/>
      <c r="D784" s="33"/>
      <c r="E784" s="33"/>
    </row>
    <row r="785" ht="14.25" customHeight="1">
      <c r="C785" s="33"/>
      <c r="D785" s="33"/>
      <c r="E785" s="33"/>
    </row>
    <row r="786" ht="14.25" customHeight="1">
      <c r="C786" s="33"/>
      <c r="D786" s="33"/>
      <c r="E786" s="33"/>
    </row>
    <row r="787" ht="14.25" customHeight="1">
      <c r="C787" s="33"/>
      <c r="D787" s="33"/>
      <c r="E787" s="33"/>
    </row>
    <row r="788" ht="14.25" customHeight="1">
      <c r="C788" s="33"/>
      <c r="D788" s="33"/>
      <c r="E788" s="33"/>
    </row>
    <row r="789" ht="14.25" customHeight="1">
      <c r="C789" s="33"/>
      <c r="D789" s="33"/>
      <c r="E789" s="33"/>
    </row>
    <row r="790" ht="14.25" customHeight="1">
      <c r="C790" s="33"/>
      <c r="D790" s="33"/>
      <c r="E790" s="33"/>
    </row>
    <row r="791" ht="14.25" customHeight="1">
      <c r="C791" s="33"/>
      <c r="D791" s="33"/>
      <c r="E791" s="33"/>
    </row>
    <row r="792" ht="14.25" customHeight="1">
      <c r="C792" s="33"/>
      <c r="D792" s="33"/>
      <c r="E792" s="33"/>
    </row>
    <row r="793" ht="14.25" customHeight="1">
      <c r="C793" s="33"/>
      <c r="D793" s="33"/>
      <c r="E793" s="33"/>
    </row>
    <row r="794" ht="14.25" customHeight="1">
      <c r="C794" s="33"/>
      <c r="D794" s="33"/>
      <c r="E794" s="33"/>
    </row>
    <row r="795" ht="14.25" customHeight="1">
      <c r="C795" s="33"/>
      <c r="D795" s="33"/>
      <c r="E795" s="33"/>
    </row>
    <row r="796" ht="14.25" customHeight="1">
      <c r="C796" s="33"/>
      <c r="D796" s="33"/>
      <c r="E796" s="33"/>
    </row>
    <row r="797" ht="14.25" customHeight="1">
      <c r="C797" s="33"/>
      <c r="D797" s="33"/>
      <c r="E797" s="33"/>
    </row>
    <row r="798" ht="14.25" customHeight="1">
      <c r="C798" s="33"/>
      <c r="D798" s="33"/>
      <c r="E798" s="33"/>
    </row>
    <row r="799" ht="14.25" customHeight="1">
      <c r="C799" s="33"/>
      <c r="D799" s="33"/>
      <c r="E799" s="33"/>
    </row>
    <row r="800" ht="14.25" customHeight="1">
      <c r="C800" s="33"/>
      <c r="D800" s="33"/>
      <c r="E800" s="33"/>
    </row>
    <row r="801" ht="14.25" customHeight="1">
      <c r="C801" s="33"/>
      <c r="D801" s="33"/>
      <c r="E801" s="33"/>
    </row>
    <row r="802" ht="14.25" customHeight="1">
      <c r="C802" s="33"/>
      <c r="D802" s="33"/>
      <c r="E802" s="33"/>
    </row>
    <row r="803" ht="14.25" customHeight="1">
      <c r="C803" s="33"/>
      <c r="D803" s="33"/>
      <c r="E803" s="33"/>
    </row>
    <row r="804" ht="14.25" customHeight="1">
      <c r="C804" s="33"/>
      <c r="D804" s="33"/>
      <c r="E804" s="33"/>
    </row>
    <row r="805" ht="14.25" customHeight="1">
      <c r="C805" s="33"/>
      <c r="D805" s="33"/>
      <c r="E805" s="33"/>
    </row>
    <row r="806" ht="14.25" customHeight="1">
      <c r="C806" s="33"/>
      <c r="D806" s="33"/>
      <c r="E806" s="33"/>
    </row>
    <row r="807" ht="14.25" customHeight="1">
      <c r="C807" s="33"/>
      <c r="D807" s="33"/>
      <c r="E807" s="33"/>
    </row>
    <row r="808" ht="14.25" customHeight="1">
      <c r="C808" s="33"/>
      <c r="D808" s="33"/>
      <c r="E808" s="33"/>
    </row>
    <row r="809" ht="14.25" customHeight="1">
      <c r="C809" s="33"/>
      <c r="D809" s="33"/>
      <c r="E809" s="33"/>
    </row>
    <row r="810" ht="14.25" customHeight="1">
      <c r="C810" s="33"/>
      <c r="D810" s="33"/>
      <c r="E810" s="33"/>
    </row>
    <row r="811" ht="14.25" customHeight="1">
      <c r="C811" s="33"/>
      <c r="D811" s="33"/>
      <c r="E811" s="33"/>
    </row>
    <row r="812" ht="14.25" customHeight="1">
      <c r="C812" s="33"/>
      <c r="D812" s="33"/>
      <c r="E812" s="33"/>
    </row>
    <row r="813" ht="14.25" customHeight="1">
      <c r="C813" s="33"/>
      <c r="D813" s="33"/>
      <c r="E813" s="33"/>
    </row>
    <row r="814" ht="14.25" customHeight="1">
      <c r="C814" s="33"/>
      <c r="D814" s="33"/>
      <c r="E814" s="33"/>
    </row>
    <row r="815" ht="14.25" customHeight="1">
      <c r="C815" s="33"/>
      <c r="D815" s="33"/>
      <c r="E815" s="33"/>
    </row>
    <row r="816" ht="14.25" customHeight="1">
      <c r="C816" s="33"/>
      <c r="D816" s="33"/>
      <c r="E816" s="33"/>
    </row>
    <row r="817" ht="14.25" customHeight="1">
      <c r="C817" s="33"/>
      <c r="D817" s="33"/>
      <c r="E817" s="33"/>
    </row>
    <row r="818" ht="14.25" customHeight="1">
      <c r="C818" s="33"/>
      <c r="D818" s="33"/>
      <c r="E818" s="33"/>
    </row>
    <row r="819" ht="14.25" customHeight="1">
      <c r="C819" s="33"/>
      <c r="D819" s="33"/>
      <c r="E819" s="33"/>
    </row>
    <row r="820" ht="14.25" customHeight="1">
      <c r="C820" s="33"/>
      <c r="D820" s="33"/>
      <c r="E820" s="33"/>
    </row>
    <row r="821" ht="14.25" customHeight="1">
      <c r="C821" s="33"/>
      <c r="D821" s="33"/>
      <c r="E821" s="33"/>
    </row>
    <row r="822" ht="14.25" customHeight="1">
      <c r="C822" s="33"/>
      <c r="D822" s="33"/>
      <c r="E822" s="33"/>
    </row>
    <row r="823" ht="14.25" customHeight="1">
      <c r="C823" s="33"/>
      <c r="D823" s="33"/>
      <c r="E823" s="33"/>
    </row>
    <row r="824" ht="14.25" customHeight="1">
      <c r="C824" s="33"/>
      <c r="D824" s="33"/>
      <c r="E824" s="33"/>
    </row>
    <row r="825" ht="14.25" customHeight="1">
      <c r="C825" s="33"/>
      <c r="D825" s="33"/>
      <c r="E825" s="33"/>
    </row>
    <row r="826" ht="14.25" customHeight="1">
      <c r="C826" s="33"/>
      <c r="D826" s="33"/>
      <c r="E826" s="33"/>
    </row>
    <row r="827" ht="14.25" customHeight="1">
      <c r="C827" s="33"/>
      <c r="D827" s="33"/>
      <c r="E827" s="33"/>
    </row>
    <row r="828" ht="14.25" customHeight="1">
      <c r="C828" s="33"/>
      <c r="D828" s="33"/>
      <c r="E828" s="33"/>
    </row>
    <row r="829" ht="14.25" customHeight="1">
      <c r="C829" s="33"/>
      <c r="D829" s="33"/>
      <c r="E829" s="33"/>
    </row>
    <row r="830" ht="14.25" customHeight="1">
      <c r="C830" s="33"/>
      <c r="D830" s="33"/>
      <c r="E830" s="33"/>
    </row>
    <row r="831" ht="14.25" customHeight="1">
      <c r="C831" s="33"/>
      <c r="D831" s="33"/>
      <c r="E831" s="33"/>
    </row>
    <row r="832" ht="14.25" customHeight="1">
      <c r="C832" s="33"/>
      <c r="D832" s="33"/>
      <c r="E832" s="33"/>
    </row>
    <row r="833" ht="14.25" customHeight="1">
      <c r="C833" s="33"/>
      <c r="D833" s="33"/>
      <c r="E833" s="33"/>
    </row>
    <row r="834" ht="14.25" customHeight="1">
      <c r="C834" s="33"/>
      <c r="D834" s="33"/>
      <c r="E834" s="33"/>
    </row>
    <row r="835" ht="14.25" customHeight="1">
      <c r="C835" s="33"/>
      <c r="D835" s="33"/>
      <c r="E835" s="33"/>
    </row>
    <row r="836" ht="14.25" customHeight="1">
      <c r="C836" s="33"/>
      <c r="D836" s="33"/>
      <c r="E836" s="33"/>
    </row>
    <row r="837" ht="14.25" customHeight="1">
      <c r="C837" s="33"/>
      <c r="D837" s="33"/>
      <c r="E837" s="33"/>
    </row>
    <row r="838" ht="14.25" customHeight="1">
      <c r="C838" s="33"/>
      <c r="D838" s="33"/>
      <c r="E838" s="33"/>
    </row>
    <row r="839" ht="14.25" customHeight="1">
      <c r="C839" s="33"/>
      <c r="D839" s="33"/>
      <c r="E839" s="33"/>
    </row>
    <row r="840" ht="14.25" customHeight="1">
      <c r="C840" s="33"/>
      <c r="D840" s="33"/>
      <c r="E840" s="33"/>
    </row>
    <row r="841" ht="14.25" customHeight="1">
      <c r="C841" s="33"/>
      <c r="D841" s="33"/>
      <c r="E841" s="33"/>
    </row>
    <row r="842" ht="14.25" customHeight="1">
      <c r="C842" s="33"/>
      <c r="D842" s="33"/>
      <c r="E842" s="33"/>
    </row>
    <row r="843" ht="14.25" customHeight="1">
      <c r="C843" s="33"/>
      <c r="D843" s="33"/>
      <c r="E843" s="33"/>
    </row>
    <row r="844" ht="14.25" customHeight="1">
      <c r="C844" s="33"/>
      <c r="D844" s="33"/>
      <c r="E844" s="33"/>
    </row>
    <row r="845" ht="14.25" customHeight="1">
      <c r="C845" s="33"/>
      <c r="D845" s="33"/>
      <c r="E845" s="33"/>
    </row>
    <row r="846" ht="14.25" customHeight="1">
      <c r="C846" s="33"/>
      <c r="D846" s="33"/>
      <c r="E846" s="33"/>
    </row>
    <row r="847" ht="14.25" customHeight="1">
      <c r="C847" s="33"/>
      <c r="D847" s="33"/>
      <c r="E847" s="33"/>
    </row>
    <row r="848" ht="14.25" customHeight="1">
      <c r="C848" s="33"/>
      <c r="D848" s="33"/>
      <c r="E848" s="33"/>
    </row>
    <row r="849" ht="14.25" customHeight="1">
      <c r="C849" s="33"/>
      <c r="D849" s="33"/>
      <c r="E849" s="33"/>
    </row>
    <row r="850" ht="14.25" customHeight="1">
      <c r="C850" s="33"/>
      <c r="D850" s="33"/>
      <c r="E850" s="33"/>
    </row>
    <row r="851" ht="14.25" customHeight="1">
      <c r="C851" s="33"/>
      <c r="D851" s="33"/>
      <c r="E851" s="33"/>
    </row>
    <row r="852" ht="14.25" customHeight="1">
      <c r="C852" s="33"/>
      <c r="D852" s="33"/>
      <c r="E852" s="33"/>
    </row>
    <row r="853" ht="14.25" customHeight="1">
      <c r="C853" s="33"/>
      <c r="D853" s="33"/>
      <c r="E853" s="33"/>
    </row>
    <row r="854" ht="14.25" customHeight="1">
      <c r="C854" s="33"/>
      <c r="D854" s="33"/>
      <c r="E854" s="33"/>
    </row>
    <row r="855" ht="14.25" customHeight="1">
      <c r="C855" s="33"/>
      <c r="D855" s="33"/>
      <c r="E855" s="33"/>
    </row>
    <row r="856" ht="14.25" customHeight="1">
      <c r="C856" s="33"/>
      <c r="D856" s="33"/>
      <c r="E856" s="33"/>
    </row>
    <row r="857" ht="14.25" customHeight="1">
      <c r="C857" s="33"/>
      <c r="D857" s="33"/>
      <c r="E857" s="33"/>
    </row>
    <row r="858" ht="14.25" customHeight="1">
      <c r="C858" s="33"/>
      <c r="D858" s="33"/>
      <c r="E858" s="33"/>
    </row>
    <row r="859" ht="14.25" customHeight="1">
      <c r="C859" s="33"/>
      <c r="D859" s="33"/>
      <c r="E859" s="33"/>
    </row>
    <row r="860" ht="14.25" customHeight="1">
      <c r="C860" s="33"/>
      <c r="D860" s="33"/>
      <c r="E860" s="33"/>
    </row>
    <row r="861" ht="14.25" customHeight="1">
      <c r="C861" s="33"/>
      <c r="D861" s="33"/>
      <c r="E861" s="33"/>
    </row>
    <row r="862" ht="14.25" customHeight="1">
      <c r="C862" s="33"/>
      <c r="D862" s="33"/>
      <c r="E862" s="33"/>
    </row>
    <row r="863" ht="14.25" customHeight="1">
      <c r="C863" s="33"/>
      <c r="D863" s="33"/>
      <c r="E863" s="33"/>
    </row>
    <row r="864" ht="14.25" customHeight="1">
      <c r="C864" s="33"/>
      <c r="D864" s="33"/>
      <c r="E864" s="33"/>
    </row>
    <row r="865" ht="14.25" customHeight="1">
      <c r="C865" s="33"/>
      <c r="D865" s="33"/>
      <c r="E865" s="33"/>
    </row>
    <row r="866" ht="14.25" customHeight="1">
      <c r="C866" s="33"/>
      <c r="D866" s="33"/>
      <c r="E866" s="33"/>
    </row>
    <row r="867" ht="14.25" customHeight="1">
      <c r="C867" s="33"/>
      <c r="D867" s="33"/>
      <c r="E867" s="33"/>
    </row>
    <row r="868" ht="14.25" customHeight="1">
      <c r="C868" s="33"/>
      <c r="D868" s="33"/>
      <c r="E868" s="33"/>
    </row>
    <row r="869" ht="14.25" customHeight="1">
      <c r="C869" s="33"/>
      <c r="D869" s="33"/>
      <c r="E869" s="33"/>
    </row>
    <row r="870" ht="14.25" customHeight="1">
      <c r="C870" s="33"/>
      <c r="D870" s="33"/>
      <c r="E870" s="33"/>
    </row>
    <row r="871" ht="14.25" customHeight="1">
      <c r="C871" s="33"/>
      <c r="D871" s="33"/>
      <c r="E871" s="33"/>
    </row>
    <row r="872" ht="14.25" customHeight="1">
      <c r="C872" s="33"/>
      <c r="D872" s="33"/>
      <c r="E872" s="33"/>
    </row>
    <row r="873" ht="14.25" customHeight="1">
      <c r="C873" s="33"/>
      <c r="D873" s="33"/>
      <c r="E873" s="33"/>
    </row>
    <row r="874" ht="14.25" customHeight="1">
      <c r="C874" s="33"/>
      <c r="D874" s="33"/>
      <c r="E874" s="33"/>
    </row>
    <row r="875" ht="14.25" customHeight="1">
      <c r="C875" s="33"/>
      <c r="D875" s="33"/>
      <c r="E875" s="33"/>
    </row>
    <row r="876" ht="14.25" customHeight="1">
      <c r="C876" s="33"/>
      <c r="D876" s="33"/>
      <c r="E876" s="33"/>
    </row>
    <row r="877" ht="14.25" customHeight="1">
      <c r="C877" s="33"/>
      <c r="D877" s="33"/>
      <c r="E877" s="33"/>
    </row>
    <row r="878" ht="14.25" customHeight="1">
      <c r="C878" s="33"/>
      <c r="D878" s="33"/>
      <c r="E878" s="33"/>
    </row>
    <row r="879" ht="14.25" customHeight="1">
      <c r="C879" s="33"/>
      <c r="D879" s="33"/>
      <c r="E879" s="33"/>
    </row>
    <row r="880" ht="14.25" customHeight="1">
      <c r="C880" s="33"/>
      <c r="D880" s="33"/>
      <c r="E880" s="33"/>
    </row>
    <row r="881" ht="14.25" customHeight="1">
      <c r="C881" s="33"/>
      <c r="D881" s="33"/>
      <c r="E881" s="33"/>
    </row>
    <row r="882" ht="14.25" customHeight="1">
      <c r="C882" s="33"/>
      <c r="D882" s="33"/>
      <c r="E882" s="33"/>
    </row>
    <row r="883" ht="14.25" customHeight="1">
      <c r="C883" s="33"/>
      <c r="D883" s="33"/>
      <c r="E883" s="33"/>
    </row>
    <row r="884" ht="14.25" customHeight="1">
      <c r="C884" s="33"/>
      <c r="D884" s="33"/>
      <c r="E884" s="33"/>
    </row>
    <row r="885" ht="14.25" customHeight="1">
      <c r="C885" s="33"/>
      <c r="D885" s="33"/>
      <c r="E885" s="33"/>
    </row>
    <row r="886" ht="14.25" customHeight="1">
      <c r="C886" s="33"/>
      <c r="D886" s="33"/>
      <c r="E886" s="33"/>
    </row>
    <row r="887" ht="14.25" customHeight="1">
      <c r="C887" s="33"/>
      <c r="D887" s="33"/>
      <c r="E887" s="33"/>
    </row>
    <row r="888" ht="14.25" customHeight="1">
      <c r="C888" s="33"/>
      <c r="D888" s="33"/>
      <c r="E888" s="33"/>
    </row>
    <row r="889" ht="14.25" customHeight="1">
      <c r="C889" s="33"/>
      <c r="D889" s="33"/>
      <c r="E889" s="33"/>
    </row>
    <row r="890" ht="14.25" customHeight="1">
      <c r="C890" s="33"/>
      <c r="D890" s="33"/>
      <c r="E890" s="33"/>
    </row>
    <row r="891" ht="14.25" customHeight="1">
      <c r="C891" s="33"/>
      <c r="D891" s="33"/>
      <c r="E891" s="33"/>
    </row>
    <row r="892" ht="14.25" customHeight="1">
      <c r="C892" s="33"/>
      <c r="D892" s="33"/>
      <c r="E892" s="33"/>
    </row>
    <row r="893" ht="14.25" customHeight="1">
      <c r="C893" s="33"/>
      <c r="D893" s="33"/>
      <c r="E893" s="33"/>
    </row>
    <row r="894" ht="14.25" customHeight="1">
      <c r="C894" s="33"/>
      <c r="D894" s="33"/>
      <c r="E894" s="33"/>
    </row>
    <row r="895" ht="14.25" customHeight="1">
      <c r="C895" s="33"/>
      <c r="D895" s="33"/>
      <c r="E895" s="33"/>
    </row>
    <row r="896" ht="14.25" customHeight="1">
      <c r="C896" s="33"/>
      <c r="D896" s="33"/>
      <c r="E896" s="33"/>
    </row>
    <row r="897" ht="14.25" customHeight="1">
      <c r="C897" s="33"/>
      <c r="D897" s="33"/>
      <c r="E897" s="33"/>
    </row>
    <row r="898" ht="14.25" customHeight="1">
      <c r="C898" s="33"/>
      <c r="D898" s="33"/>
      <c r="E898" s="33"/>
    </row>
    <row r="899" ht="14.25" customHeight="1">
      <c r="C899" s="33"/>
      <c r="D899" s="33"/>
      <c r="E899" s="33"/>
    </row>
    <row r="900" ht="14.25" customHeight="1">
      <c r="C900" s="33"/>
      <c r="D900" s="33"/>
      <c r="E900" s="33"/>
    </row>
    <row r="901" ht="14.25" customHeight="1">
      <c r="C901" s="33"/>
      <c r="D901" s="33"/>
      <c r="E901" s="33"/>
    </row>
    <row r="902" ht="14.25" customHeight="1">
      <c r="C902" s="33"/>
      <c r="D902" s="33"/>
      <c r="E902" s="33"/>
    </row>
    <row r="903" ht="14.25" customHeight="1">
      <c r="C903" s="33"/>
      <c r="D903" s="33"/>
      <c r="E903" s="33"/>
    </row>
    <row r="904" ht="14.25" customHeight="1">
      <c r="C904" s="33"/>
      <c r="D904" s="33"/>
      <c r="E904" s="33"/>
    </row>
    <row r="905" ht="14.25" customHeight="1">
      <c r="C905" s="33"/>
      <c r="D905" s="33"/>
      <c r="E905" s="33"/>
    </row>
    <row r="906" ht="14.25" customHeight="1">
      <c r="C906" s="33"/>
      <c r="D906" s="33"/>
      <c r="E906" s="33"/>
    </row>
    <row r="907" ht="14.25" customHeight="1">
      <c r="C907" s="33"/>
      <c r="D907" s="33"/>
      <c r="E907" s="33"/>
    </row>
    <row r="908" ht="14.25" customHeight="1">
      <c r="C908" s="33"/>
      <c r="D908" s="33"/>
      <c r="E908" s="33"/>
    </row>
    <row r="909" ht="14.25" customHeight="1">
      <c r="C909" s="33"/>
      <c r="D909" s="33"/>
      <c r="E909" s="33"/>
    </row>
    <row r="910" ht="14.25" customHeight="1">
      <c r="C910" s="33"/>
      <c r="D910" s="33"/>
      <c r="E910" s="33"/>
    </row>
    <row r="911" ht="14.25" customHeight="1">
      <c r="C911" s="33"/>
      <c r="D911" s="33"/>
      <c r="E911" s="33"/>
    </row>
    <row r="912" ht="14.25" customHeight="1">
      <c r="C912" s="33"/>
      <c r="D912" s="33"/>
      <c r="E912" s="33"/>
    </row>
    <row r="913" ht="14.25" customHeight="1">
      <c r="C913" s="33"/>
      <c r="D913" s="33"/>
      <c r="E913" s="33"/>
    </row>
    <row r="914" ht="14.25" customHeight="1">
      <c r="C914" s="33"/>
      <c r="D914" s="33"/>
      <c r="E914" s="33"/>
    </row>
    <row r="915" ht="14.25" customHeight="1">
      <c r="C915" s="33"/>
      <c r="D915" s="33"/>
      <c r="E915" s="33"/>
    </row>
    <row r="916" ht="14.25" customHeight="1">
      <c r="C916" s="33"/>
      <c r="D916" s="33"/>
      <c r="E916" s="33"/>
    </row>
    <row r="917" ht="14.25" customHeight="1">
      <c r="C917" s="33"/>
      <c r="D917" s="33"/>
      <c r="E917" s="33"/>
    </row>
    <row r="918" ht="14.25" customHeight="1">
      <c r="C918" s="33"/>
      <c r="D918" s="33"/>
      <c r="E918" s="33"/>
    </row>
    <row r="919" ht="14.25" customHeight="1">
      <c r="C919" s="33"/>
      <c r="D919" s="33"/>
      <c r="E919" s="33"/>
    </row>
    <row r="920" ht="14.25" customHeight="1">
      <c r="C920" s="33"/>
      <c r="D920" s="33"/>
      <c r="E920" s="33"/>
    </row>
    <row r="921" ht="14.25" customHeight="1">
      <c r="C921" s="33"/>
      <c r="D921" s="33"/>
      <c r="E921" s="33"/>
    </row>
    <row r="922" ht="14.25" customHeight="1">
      <c r="C922" s="33"/>
      <c r="D922" s="33"/>
      <c r="E922" s="33"/>
    </row>
    <row r="923" ht="14.25" customHeight="1">
      <c r="C923" s="33"/>
      <c r="D923" s="33"/>
      <c r="E923" s="33"/>
    </row>
    <row r="924" ht="14.25" customHeight="1">
      <c r="C924" s="33"/>
      <c r="D924" s="33"/>
      <c r="E924" s="33"/>
    </row>
    <row r="925" ht="14.25" customHeight="1">
      <c r="C925" s="33"/>
      <c r="D925" s="33"/>
      <c r="E925" s="33"/>
    </row>
    <row r="926" ht="14.25" customHeight="1">
      <c r="C926" s="33"/>
      <c r="D926" s="33"/>
      <c r="E926" s="33"/>
    </row>
    <row r="927" ht="14.25" customHeight="1">
      <c r="C927" s="33"/>
      <c r="D927" s="33"/>
      <c r="E927" s="33"/>
    </row>
    <row r="928" ht="14.25" customHeight="1">
      <c r="C928" s="33"/>
      <c r="D928" s="33"/>
      <c r="E928" s="33"/>
    </row>
    <row r="929" ht="14.25" customHeight="1">
      <c r="C929" s="33"/>
      <c r="D929" s="33"/>
      <c r="E929" s="33"/>
    </row>
    <row r="930" ht="14.25" customHeight="1">
      <c r="C930" s="33"/>
      <c r="D930" s="33"/>
      <c r="E930" s="33"/>
    </row>
    <row r="931" ht="14.25" customHeight="1">
      <c r="C931" s="33"/>
      <c r="D931" s="33"/>
      <c r="E931" s="33"/>
    </row>
    <row r="932" ht="14.25" customHeight="1">
      <c r="C932" s="33"/>
      <c r="D932" s="33"/>
      <c r="E932" s="33"/>
    </row>
    <row r="933" ht="14.25" customHeight="1">
      <c r="C933" s="33"/>
      <c r="D933" s="33"/>
      <c r="E933" s="33"/>
    </row>
    <row r="934" ht="14.25" customHeight="1">
      <c r="C934" s="33"/>
      <c r="D934" s="33"/>
      <c r="E934" s="33"/>
    </row>
    <row r="935" ht="14.25" customHeight="1">
      <c r="C935" s="33"/>
      <c r="D935" s="33"/>
      <c r="E935" s="33"/>
    </row>
    <row r="936" ht="14.25" customHeight="1">
      <c r="C936" s="33"/>
      <c r="D936" s="33"/>
      <c r="E936" s="33"/>
    </row>
    <row r="937" ht="14.25" customHeight="1">
      <c r="C937" s="33"/>
      <c r="D937" s="33"/>
      <c r="E937" s="33"/>
    </row>
    <row r="938" ht="14.25" customHeight="1">
      <c r="C938" s="33"/>
      <c r="D938" s="33"/>
      <c r="E938" s="33"/>
    </row>
    <row r="939" ht="14.25" customHeight="1">
      <c r="C939" s="33"/>
      <c r="D939" s="33"/>
      <c r="E939" s="33"/>
    </row>
    <row r="940" ht="14.25" customHeight="1">
      <c r="C940" s="33"/>
      <c r="D940" s="33"/>
      <c r="E940" s="33"/>
    </row>
    <row r="941" ht="14.25" customHeight="1">
      <c r="C941" s="33"/>
      <c r="D941" s="33"/>
      <c r="E941" s="33"/>
    </row>
    <row r="942" ht="14.25" customHeight="1">
      <c r="C942" s="33"/>
      <c r="D942" s="33"/>
      <c r="E942" s="33"/>
    </row>
    <row r="943" ht="14.25" customHeight="1">
      <c r="C943" s="33"/>
      <c r="D943" s="33"/>
      <c r="E943" s="33"/>
    </row>
    <row r="944" ht="14.25" customHeight="1">
      <c r="C944" s="33"/>
      <c r="D944" s="33"/>
      <c r="E944" s="33"/>
    </row>
    <row r="945" ht="14.25" customHeight="1">
      <c r="C945" s="33"/>
      <c r="D945" s="33"/>
      <c r="E945" s="33"/>
    </row>
    <row r="946" ht="14.25" customHeight="1">
      <c r="C946" s="33"/>
      <c r="D946" s="33"/>
      <c r="E946" s="33"/>
    </row>
    <row r="947" ht="14.25" customHeight="1">
      <c r="C947" s="33"/>
      <c r="D947" s="33"/>
      <c r="E947" s="33"/>
    </row>
    <row r="948" ht="14.25" customHeight="1">
      <c r="C948" s="33"/>
      <c r="D948" s="33"/>
      <c r="E948" s="33"/>
    </row>
    <row r="949" ht="14.25" customHeight="1">
      <c r="C949" s="33"/>
      <c r="D949" s="33"/>
      <c r="E949" s="33"/>
    </row>
    <row r="950" ht="14.25" customHeight="1">
      <c r="C950" s="33"/>
      <c r="D950" s="33"/>
      <c r="E950" s="33"/>
    </row>
    <row r="951" ht="14.25" customHeight="1">
      <c r="C951" s="33"/>
      <c r="D951" s="33"/>
      <c r="E951" s="33"/>
    </row>
    <row r="952" ht="14.25" customHeight="1">
      <c r="C952" s="33"/>
      <c r="D952" s="33"/>
      <c r="E952" s="33"/>
    </row>
    <row r="953" ht="14.25" customHeight="1">
      <c r="C953" s="33"/>
      <c r="D953" s="33"/>
      <c r="E953" s="33"/>
    </row>
    <row r="954" ht="14.25" customHeight="1">
      <c r="C954" s="33"/>
      <c r="D954" s="33"/>
      <c r="E954" s="33"/>
    </row>
    <row r="955" ht="14.25" customHeight="1">
      <c r="C955" s="33"/>
      <c r="D955" s="33"/>
      <c r="E955" s="33"/>
    </row>
    <row r="956" ht="14.25" customHeight="1">
      <c r="C956" s="33"/>
      <c r="D956" s="33"/>
      <c r="E956" s="33"/>
    </row>
    <row r="957" ht="14.25" customHeight="1">
      <c r="C957" s="33"/>
      <c r="D957" s="33"/>
      <c r="E957" s="33"/>
    </row>
    <row r="958" ht="14.25" customHeight="1">
      <c r="C958" s="33"/>
      <c r="D958" s="33"/>
      <c r="E958" s="33"/>
    </row>
    <row r="959" ht="14.25" customHeight="1">
      <c r="C959" s="33"/>
      <c r="D959" s="33"/>
      <c r="E959" s="33"/>
    </row>
    <row r="960" ht="14.25" customHeight="1">
      <c r="C960" s="33"/>
      <c r="D960" s="33"/>
      <c r="E960" s="33"/>
    </row>
    <row r="961" ht="14.25" customHeight="1">
      <c r="C961" s="33"/>
      <c r="D961" s="33"/>
      <c r="E961" s="33"/>
    </row>
    <row r="962" ht="14.25" customHeight="1">
      <c r="C962" s="33"/>
      <c r="D962" s="33"/>
      <c r="E962" s="33"/>
    </row>
    <row r="963" ht="14.25" customHeight="1">
      <c r="C963" s="33"/>
      <c r="D963" s="33"/>
      <c r="E963" s="33"/>
    </row>
    <row r="964" ht="14.25" customHeight="1">
      <c r="C964" s="33"/>
      <c r="D964" s="33"/>
      <c r="E964" s="33"/>
    </row>
    <row r="965" ht="14.25" customHeight="1">
      <c r="C965" s="33"/>
      <c r="D965" s="33"/>
      <c r="E965" s="33"/>
    </row>
    <row r="966" ht="14.25" customHeight="1">
      <c r="C966" s="33"/>
      <c r="D966" s="33"/>
      <c r="E966" s="33"/>
    </row>
    <row r="967" ht="14.25" customHeight="1">
      <c r="C967" s="33"/>
      <c r="D967" s="33"/>
      <c r="E967" s="33"/>
    </row>
    <row r="968" ht="14.25" customHeight="1">
      <c r="C968" s="33"/>
      <c r="D968" s="33"/>
      <c r="E968" s="33"/>
    </row>
    <row r="969" ht="14.25" customHeight="1">
      <c r="C969" s="33"/>
      <c r="D969" s="33"/>
      <c r="E969" s="33"/>
    </row>
    <row r="970" ht="14.25" customHeight="1">
      <c r="C970" s="33"/>
      <c r="D970" s="33"/>
      <c r="E970" s="33"/>
    </row>
    <row r="971" ht="14.25" customHeight="1">
      <c r="C971" s="33"/>
      <c r="D971" s="33"/>
      <c r="E971" s="33"/>
    </row>
    <row r="972" ht="14.25" customHeight="1">
      <c r="C972" s="33"/>
      <c r="D972" s="33"/>
      <c r="E972" s="33"/>
    </row>
    <row r="973" ht="14.25" customHeight="1">
      <c r="C973" s="33"/>
      <c r="D973" s="33"/>
      <c r="E973" s="33"/>
    </row>
    <row r="974" ht="14.25" customHeight="1">
      <c r="C974" s="33"/>
      <c r="D974" s="33"/>
      <c r="E974" s="33"/>
    </row>
    <row r="975" ht="14.25" customHeight="1">
      <c r="C975" s="33"/>
      <c r="D975" s="33"/>
      <c r="E975" s="33"/>
    </row>
    <row r="976" ht="14.25" customHeight="1">
      <c r="C976" s="33"/>
      <c r="D976" s="33"/>
      <c r="E976" s="33"/>
    </row>
    <row r="977" ht="14.25" customHeight="1">
      <c r="C977" s="33"/>
      <c r="D977" s="33"/>
      <c r="E977" s="33"/>
    </row>
    <row r="978" ht="14.25" customHeight="1">
      <c r="C978" s="33"/>
      <c r="D978" s="33"/>
      <c r="E978" s="33"/>
    </row>
    <row r="979" ht="14.25" customHeight="1">
      <c r="C979" s="33"/>
      <c r="D979" s="33"/>
      <c r="E979" s="33"/>
    </row>
    <row r="980" ht="14.25" customHeight="1">
      <c r="C980" s="33"/>
      <c r="D980" s="33"/>
      <c r="E980" s="33"/>
    </row>
    <row r="981" ht="14.25" customHeight="1">
      <c r="C981" s="33"/>
      <c r="D981" s="33"/>
      <c r="E981" s="33"/>
    </row>
    <row r="982" ht="14.25" customHeight="1">
      <c r="C982" s="33"/>
      <c r="D982" s="33"/>
      <c r="E982" s="33"/>
    </row>
    <row r="983" ht="14.25" customHeight="1">
      <c r="C983" s="33"/>
      <c r="D983" s="33"/>
      <c r="E983" s="33"/>
    </row>
    <row r="984" ht="14.25" customHeight="1">
      <c r="C984" s="33"/>
      <c r="D984" s="33"/>
      <c r="E984" s="33"/>
    </row>
    <row r="985" ht="14.25" customHeight="1">
      <c r="C985" s="33"/>
      <c r="D985" s="33"/>
      <c r="E985" s="33"/>
    </row>
    <row r="986" ht="14.25" customHeight="1">
      <c r="C986" s="33"/>
      <c r="D986" s="33"/>
      <c r="E986" s="33"/>
    </row>
    <row r="987" ht="14.25" customHeight="1">
      <c r="C987" s="33"/>
      <c r="D987" s="33"/>
      <c r="E987" s="33"/>
    </row>
    <row r="988" ht="14.25" customHeight="1">
      <c r="C988" s="33"/>
      <c r="D988" s="33"/>
      <c r="E988" s="33"/>
    </row>
    <row r="989" ht="14.25" customHeight="1">
      <c r="C989" s="33"/>
      <c r="D989" s="33"/>
      <c r="E989" s="33"/>
    </row>
    <row r="990" ht="14.25" customHeight="1">
      <c r="C990" s="33"/>
      <c r="D990" s="33"/>
      <c r="E990" s="33"/>
    </row>
    <row r="991" ht="14.25" customHeight="1">
      <c r="C991" s="33"/>
      <c r="D991" s="33"/>
      <c r="E991" s="33"/>
    </row>
    <row r="992" ht="14.25" customHeight="1">
      <c r="C992" s="33"/>
      <c r="D992" s="33"/>
      <c r="E992" s="33"/>
    </row>
    <row r="993" ht="14.25" customHeight="1">
      <c r="C993" s="33"/>
      <c r="D993" s="33"/>
      <c r="E993" s="33"/>
    </row>
    <row r="994" ht="14.25" customHeight="1">
      <c r="C994" s="33"/>
      <c r="D994" s="33"/>
      <c r="E994" s="33"/>
    </row>
    <row r="995" ht="14.25" customHeight="1">
      <c r="C995" s="33"/>
      <c r="D995" s="33"/>
      <c r="E995" s="33"/>
    </row>
    <row r="996" ht="14.25" customHeight="1">
      <c r="C996" s="33"/>
      <c r="D996" s="33"/>
      <c r="E996" s="33"/>
    </row>
    <row r="997" ht="14.25" customHeight="1">
      <c r="C997" s="33"/>
      <c r="D997" s="33"/>
      <c r="E997" s="33"/>
    </row>
    <row r="998" ht="14.25" customHeight="1">
      <c r="C998" s="33"/>
      <c r="D998" s="33"/>
      <c r="E998" s="33"/>
    </row>
    <row r="999" ht="14.25" customHeight="1">
      <c r="C999" s="33"/>
      <c r="D999" s="33"/>
      <c r="E999" s="33"/>
    </row>
    <row r="1000" ht="14.25" customHeight="1">
      <c r="C1000" s="33"/>
      <c r="D1000" s="33"/>
      <c r="E1000" s="33"/>
    </row>
  </sheetData>
  <mergeCells count="6">
    <mergeCell ref="A1:A2"/>
    <mergeCell ref="B1:B2"/>
    <mergeCell ref="C1:E1"/>
    <mergeCell ref="F1:H1"/>
    <mergeCell ref="I1:I2"/>
    <mergeCell ref="A23:B23"/>
  </mergeCells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2023-05-28T10:29:23Z</dcterms:created>
  <dc:creator>ABHIJEET</dc:creator>
</cp:coreProperties>
</file>