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ust apu\STANDALONE PV\"/>
    </mc:Choice>
  </mc:AlternateContent>
  <xr:revisionPtr revIDLastSave="0" documentId="13_ncr:1_{7F35B20C-41A1-4844-8DD3-58ED15C6EE3F}" xr6:coauthVersionLast="47" xr6:coauthVersionMax="47" xr10:uidLastSave="{00000000-0000-0000-0000-000000000000}"/>
  <bookViews>
    <workbookView xWindow="-108" yWindow="348" windowWidth="23256" windowHeight="12720" xr2:uid="{BED9E9C9-30B0-4149-9528-D80855363BC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6" i="1"/>
</calcChain>
</file>

<file path=xl/sharedStrings.xml><?xml version="1.0" encoding="utf-8"?>
<sst xmlns="http://schemas.openxmlformats.org/spreadsheetml/2006/main" count="91" uniqueCount="71">
  <si>
    <t>Utilization</t>
  </si>
  <si>
    <t>wiring</t>
  </si>
  <si>
    <t>PV Corrected Load</t>
  </si>
  <si>
    <t>Battery Utilization Efficiency: 90%
Wiring Efficiency: 98%</t>
  </si>
  <si>
    <t>PV Array Degradation factor 90%</t>
  </si>
  <si>
    <t>temperature corr</t>
  </si>
  <si>
    <t>depth of discharge</t>
  </si>
  <si>
    <t>Required Battery Charge Capacity</t>
  </si>
  <si>
    <t>Temperature Correction Factor: 90%
Depth of Discharge: 80%</t>
  </si>
  <si>
    <t>PV aray degrad</t>
  </si>
  <si>
    <t>Volt</t>
  </si>
  <si>
    <t>PV area</t>
  </si>
  <si>
    <t>m^2</t>
  </si>
  <si>
    <t>PV</t>
  </si>
  <si>
    <t>Total Land</t>
  </si>
  <si>
    <t>PV Vmax</t>
  </si>
  <si>
    <t>Approx number of PV occupied</t>
  </si>
  <si>
    <t>PV Imax</t>
  </si>
  <si>
    <t>Number of PVseries to serve (480V)</t>
  </si>
  <si>
    <t>PV aray degrad,wiring</t>
  </si>
  <si>
    <t>volts</t>
  </si>
  <si>
    <t>BATT Ah</t>
  </si>
  <si>
    <t>150Ah</t>
  </si>
  <si>
    <t>Total Number of PV</t>
  </si>
  <si>
    <t>s</t>
  </si>
  <si>
    <t>p</t>
  </si>
  <si>
    <t>Type of EV</t>
  </si>
  <si>
    <t>Small EV</t>
  </si>
  <si>
    <t>Medium EV</t>
  </si>
  <si>
    <t>Large EV</t>
  </si>
  <si>
    <t>Light Commercial</t>
  </si>
  <si>
    <t xml:space="preserve">Average Battery Size (right)
</t>
  </si>
  <si>
    <t>25 kWh</t>
  </si>
  <si>
    <t>50 kWh</t>
  </si>
  <si>
    <t>75 kWh</t>
  </si>
  <si>
    <t>100 kWh</t>
  </si>
  <si>
    <t>w</t>
  </si>
  <si>
    <t>Batt voltage</t>
  </si>
  <si>
    <t>curr</t>
  </si>
  <si>
    <t>Batt Ah</t>
  </si>
  <si>
    <t>80% depth</t>
  </si>
  <si>
    <t>vol</t>
  </si>
  <si>
    <t>Batt wh</t>
  </si>
  <si>
    <t>Charging Time</t>
  </si>
  <si>
    <t>insolation</t>
  </si>
  <si>
    <t>250 x 264 x insolation</t>
  </si>
  <si>
    <t>BTTERY CHARGE Ah</t>
  </si>
  <si>
    <t>Total Battery</t>
  </si>
  <si>
    <t>Final Total Output kwh</t>
  </si>
  <si>
    <t>Per pole kwh</t>
  </si>
  <si>
    <t>Per pole Ah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</si>
  <si>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</si>
  <si>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</si>
  <si>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</si>
  <si>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</si>
  <si>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</si>
  <si>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</si>
  <si>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</si>
  <si>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</si>
  <si>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</si>
  <si>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</si>
  <si>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</si>
  <si>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</si>
  <si>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 correction factor</t>
  </si>
  <si>
    <t>Number of Batt per pole</t>
  </si>
  <si>
    <t>System Design</t>
  </si>
  <si>
    <t>kw</t>
  </si>
  <si>
    <t>A</t>
  </si>
  <si>
    <t>v 480V</t>
  </si>
  <si>
    <t>time decimal</t>
  </si>
  <si>
    <t>MD MAHBUB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</si>
</sst>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Roboto"/>
    </font>
    <font>
      <b/>
      <sz val="10"/>
      <color rgb="FF1F242C"/>
      <name val="Calibri"/>
      <family val="2"/>
    </font>
    <font>
      <sz val="9"/>
      <color theme="1"/>
      <name val="Google Sans Mono"/>
    </font>
    <font>
      <sz val="9"/>
      <color rgb="FFF7981D"/>
      <name val="Google Sans Mono"/>
    </font>
    <font>
      <b/>
      <sz val="14"/>
      <color rgb="FFC4690E"/>
      <name val="Roboto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DF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9" fontId="1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9" fontId="1" fillId="3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9" fontId="1" fillId="4" borderId="1" xfId="0" applyNumberFormat="1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1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20" fontId="6" fillId="8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444C-57B2-4F89-A8FE-0BC1D0E61F5F}">
  <dimension ref="A1:L21"/>
  <sheetViews>
    <sheetView tabSelected="1" topLeftCell="A2" workbookViewId="0">
      <selection activeCell="J20" sqref="J20"/>
    </sheetView>
  </sheetViews>
  <sheetFormatPr defaultRowHeight="14.4"/>
  <cols>
    <col min="1" max="1" width="21.88671875" style="17" customWidth="1"/>
    <col min="2" max="2" width="20.77734375" style="17" customWidth="1"/>
    <col min="3" max="3" width="18.88671875" style="17" customWidth="1"/>
    <col min="4" max="4" width="23" style="17" customWidth="1"/>
    <col min="5" max="5" width="20.44140625" style="17" customWidth="1"/>
    <col min="6" max="6" width="23.109375" style="17" customWidth="1"/>
    <col min="7" max="16384" width="8.88671875" style="17"/>
  </cols>
  <sheetData>
    <row r="1" spans="1:6" ht="15" thickBot="1">
      <c r="A1" s="2"/>
      <c r="B1" s="2"/>
      <c r="C1" s="2"/>
      <c r="D1" s="2"/>
      <c r="E1" s="2"/>
      <c r="F1" s="2"/>
    </row>
    <row r="2" spans="1:6" ht="15" thickBot="1">
      <c r="A2" s="3"/>
      <c r="B2" s="3"/>
      <c r="C2" s="3"/>
      <c r="D2" s="3"/>
      <c r="E2" s="2"/>
      <c r="F2" s="2"/>
    </row>
    <row r="3" spans="1:6" ht="15" thickBot="1">
      <c r="A3" s="4"/>
      <c r="B3" s="5"/>
      <c r="C3" s="5"/>
      <c r="D3" s="5"/>
      <c r="E3" s="6" t="s">
        <v>0</v>
      </c>
      <c r="F3" s="7">
        <v>0.9</v>
      </c>
    </row>
    <row r="4" spans="1:6" ht="15" thickBot="1">
      <c r="A4" s="4"/>
      <c r="B4" s="5"/>
      <c r="C4" s="5"/>
      <c r="D4" s="5"/>
      <c r="E4" s="6" t="s">
        <v>1</v>
      </c>
      <c r="F4" s="7">
        <v>0.98</v>
      </c>
    </row>
    <row r="5" spans="1:6" ht="40.200000000000003" thickBot="1">
      <c r="A5" s="4" t="s">
        <v>2</v>
      </c>
      <c r="B5" s="5" t="s">
        <v>3</v>
      </c>
      <c r="C5" s="5" t="s">
        <v>4</v>
      </c>
      <c r="D5" s="5"/>
      <c r="E5" s="8" t="s">
        <v>5</v>
      </c>
      <c r="F5" s="9">
        <v>0.9</v>
      </c>
    </row>
    <row r="6" spans="1:6" ht="15" thickBot="1">
      <c r="A6" s="4"/>
      <c r="B6" s="5"/>
      <c r="C6" s="5"/>
      <c r="D6" s="5"/>
      <c r="E6" s="8" t="s">
        <v>6</v>
      </c>
      <c r="F6" s="9">
        <v>0.8</v>
      </c>
    </row>
    <row r="7" spans="1:6" ht="53.4" thickBot="1">
      <c r="A7" s="4" t="s">
        <v>7</v>
      </c>
      <c r="B7" s="5" t="s">
        <v>8</v>
      </c>
      <c r="C7" s="5"/>
      <c r="D7" s="5"/>
      <c r="E7" s="10" t="s">
        <v>9</v>
      </c>
      <c r="F7" s="11">
        <v>0.9</v>
      </c>
    </row>
    <row r="8" spans="1:6" ht="15" thickBot="1">
      <c r="A8" s="2"/>
      <c r="B8" s="2"/>
      <c r="C8" s="2"/>
      <c r="D8" s="2"/>
      <c r="E8" s="2"/>
      <c r="F8" s="2"/>
    </row>
    <row r="9" spans="1:6" ht="15" thickBot="1">
      <c r="A9" s="2"/>
      <c r="B9" s="2"/>
      <c r="C9" s="2"/>
      <c r="D9" s="2"/>
      <c r="E9" s="12" t="s">
        <v>10</v>
      </c>
      <c r="F9" s="13">
        <v>12</v>
      </c>
    </row>
    <row r="10" spans="1:6" ht="15" thickBot="1">
      <c r="A10" s="2"/>
      <c r="B10" s="2"/>
      <c r="C10" s="2"/>
      <c r="D10" s="2"/>
      <c r="E10" s="2"/>
      <c r="F10" s="2"/>
    </row>
    <row r="11" spans="1:6" ht="15" thickBot="1">
      <c r="A11" s="2" t="s">
        <v>11</v>
      </c>
      <c r="B11" s="14">
        <v>1.6</v>
      </c>
      <c r="C11" s="2" t="s">
        <v>12</v>
      </c>
      <c r="D11" s="2"/>
      <c r="E11" s="15" t="s">
        <v>13</v>
      </c>
      <c r="F11" s="16">
        <v>250</v>
      </c>
    </row>
    <row r="12" spans="1:6" ht="15" thickBot="1">
      <c r="A12" s="2" t="s">
        <v>14</v>
      </c>
      <c r="B12" s="14">
        <v>437.04</v>
      </c>
      <c r="C12" s="2" t="s">
        <v>12</v>
      </c>
      <c r="D12" s="2"/>
      <c r="E12" s="2" t="s">
        <v>15</v>
      </c>
      <c r="F12" s="14">
        <v>30.6</v>
      </c>
    </row>
    <row r="13" spans="1:6" ht="27.6" thickBot="1">
      <c r="A13" s="2" t="s">
        <v>16</v>
      </c>
      <c r="B13" s="14">
        <v>273.14999999999998</v>
      </c>
      <c r="C13" s="14">
        <v>273</v>
      </c>
      <c r="D13" s="2"/>
      <c r="E13" s="2" t="s">
        <v>17</v>
      </c>
      <c r="F13" s="14">
        <v>8.17</v>
      </c>
    </row>
    <row r="14" spans="1:6" ht="15" thickBot="1">
      <c r="A14" s="2"/>
      <c r="B14" s="2"/>
      <c r="C14" s="2"/>
      <c r="D14" s="2"/>
      <c r="E14" s="2"/>
      <c r="F14" s="2"/>
    </row>
    <row r="15" spans="1:6" ht="27.6" thickBot="1">
      <c r="A15" s="2" t="s">
        <v>18</v>
      </c>
      <c r="B15" s="14">
        <v>22.008803520000001</v>
      </c>
      <c r="C15" s="14">
        <v>22</v>
      </c>
      <c r="D15" s="10" t="s">
        <v>19</v>
      </c>
      <c r="E15" s="2"/>
      <c r="F15" s="2"/>
    </row>
    <row r="16" spans="1:6" ht="15" thickBot="1">
      <c r="A16" s="2"/>
      <c r="B16" s="18">
        <f>(594/98%/90%)/30.6</f>
        <v>22.008803521408563</v>
      </c>
      <c r="C16" s="14">
        <v>673.2</v>
      </c>
      <c r="D16" s="2" t="s">
        <v>20</v>
      </c>
      <c r="E16" s="2" t="s">
        <v>21</v>
      </c>
      <c r="F16" s="2" t="s">
        <v>22</v>
      </c>
    </row>
    <row r="17" spans="1:12" ht="15" thickBot="1">
      <c r="A17" s="2"/>
      <c r="B17" s="2"/>
      <c r="C17" s="1">
        <f>C15*30.6</f>
        <v>673.2</v>
      </c>
      <c r="D17" s="2"/>
      <c r="E17" s="2"/>
      <c r="F17" s="2"/>
    </row>
    <row r="21" spans="1:12">
      <c r="L21" s="17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A2DC-E4F4-40DD-A6CC-02B85B22011B}">
  <dimension ref="A1:R24"/>
  <sheetViews>
    <sheetView topLeftCell="A3" workbookViewId="0">
      <selection activeCell="C25" sqref="C25"/>
    </sheetView>
  </sheetViews>
  <sheetFormatPr defaultRowHeight="14.4"/>
  <cols>
    <col min="3" max="3" width="18.77734375" customWidth="1"/>
    <col min="4" max="4" width="21" customWidth="1"/>
    <col min="5" max="5" width="22.109375" customWidth="1"/>
    <col min="7" max="7" width="14.33203125" customWidth="1"/>
    <col min="9" max="9" width="15.77734375" customWidth="1"/>
    <col min="10" max="10" width="17.44140625" customWidth="1"/>
  </cols>
  <sheetData>
    <row r="1" spans="1:18" ht="40.799999999999997" thickBot="1">
      <c r="A1" s="2" t="s">
        <v>23</v>
      </c>
      <c r="B1" s="2" t="s">
        <v>24</v>
      </c>
      <c r="C1" s="2" t="s">
        <v>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42" thickBot="1">
      <c r="A2" s="2"/>
      <c r="B2" s="14">
        <v>22</v>
      </c>
      <c r="C2" s="14">
        <v>12</v>
      </c>
      <c r="D2" s="14">
        <v>264</v>
      </c>
      <c r="E2" s="2"/>
      <c r="F2" s="2"/>
      <c r="G2" s="2"/>
      <c r="H2" s="2"/>
      <c r="I2" s="19" t="s">
        <v>26</v>
      </c>
      <c r="J2" s="19" t="s">
        <v>27</v>
      </c>
      <c r="K2" s="19" t="s">
        <v>28</v>
      </c>
      <c r="L2" s="19" t="s">
        <v>29</v>
      </c>
      <c r="M2" s="19" t="s">
        <v>30</v>
      </c>
      <c r="N2" s="2"/>
      <c r="O2" s="2"/>
      <c r="P2" s="2"/>
      <c r="Q2" s="2"/>
      <c r="R2" s="2"/>
    </row>
    <row r="3" spans="1:18" ht="42" thickBot="1">
      <c r="A3" s="2"/>
      <c r="B3" s="2"/>
      <c r="C3" s="2"/>
      <c r="D3" s="2"/>
      <c r="E3" s="2"/>
      <c r="F3" s="2"/>
      <c r="G3" s="2"/>
      <c r="H3" s="2"/>
      <c r="I3" s="19" t="s">
        <v>31</v>
      </c>
      <c r="J3" s="19" t="s">
        <v>32</v>
      </c>
      <c r="K3" s="19" t="s">
        <v>33</v>
      </c>
      <c r="L3" s="19" t="s">
        <v>34</v>
      </c>
      <c r="M3" s="19" t="s">
        <v>35</v>
      </c>
      <c r="N3" s="2"/>
      <c r="O3" s="2"/>
      <c r="P3" s="2"/>
      <c r="Q3" s="2"/>
      <c r="R3" s="2"/>
    </row>
    <row r="4" spans="1:18" ht="15" thickBot="1">
      <c r="A4" s="2" t="s">
        <v>13</v>
      </c>
      <c r="B4" s="14">
        <v>250</v>
      </c>
      <c r="C4" s="2" t="s">
        <v>36</v>
      </c>
      <c r="D4" s="2" t="s">
        <v>37</v>
      </c>
      <c r="E4" s="14">
        <v>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7.6" thickBot="1">
      <c r="A5" s="2" t="s">
        <v>38</v>
      </c>
      <c r="B5" s="14">
        <v>8.17</v>
      </c>
      <c r="C5" s="2"/>
      <c r="D5" s="2" t="s">
        <v>39</v>
      </c>
      <c r="E5" s="14">
        <v>120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thickBot="1">
      <c r="A6" s="2" t="s">
        <v>41</v>
      </c>
      <c r="B6" s="14">
        <v>30.6</v>
      </c>
      <c r="C6" s="2"/>
      <c r="D6" s="2" t="s">
        <v>42</v>
      </c>
      <c r="E6" s="14">
        <v>1440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thickBo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7.6" thickBo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43</v>
      </c>
      <c r="P10" s="2"/>
      <c r="Q10" s="2"/>
      <c r="R10" s="21"/>
    </row>
    <row r="11" spans="1:18" ht="27.6" thickBot="1">
      <c r="A11" s="20"/>
      <c r="B11" s="2" t="s">
        <v>44</v>
      </c>
      <c r="C11" s="2" t="s">
        <v>45</v>
      </c>
      <c r="D11" s="2" t="s">
        <v>63</v>
      </c>
      <c r="E11" s="2" t="s">
        <v>46</v>
      </c>
      <c r="F11" s="22" t="s">
        <v>64</v>
      </c>
      <c r="G11" s="2"/>
      <c r="H11" s="2" t="s">
        <v>47</v>
      </c>
      <c r="I11" s="2"/>
      <c r="J11" s="2" t="s">
        <v>48</v>
      </c>
      <c r="K11" s="2" t="s">
        <v>49</v>
      </c>
      <c r="L11" s="2" t="s">
        <v>50</v>
      </c>
      <c r="M11" s="19"/>
      <c r="N11" s="19"/>
      <c r="O11" s="2" t="s">
        <v>27</v>
      </c>
      <c r="P11" s="2" t="s">
        <v>28</v>
      </c>
      <c r="Q11" s="2" t="s">
        <v>29</v>
      </c>
      <c r="R11" s="22" t="s">
        <v>30</v>
      </c>
    </row>
    <row r="12" spans="1:18" ht="15" thickBot="1">
      <c r="A12" s="20" t="s">
        <v>51</v>
      </c>
      <c r="B12" s="14">
        <v>6.7873000000000001</v>
      </c>
      <c r="C12" s="14">
        <v>447961.8</v>
      </c>
      <c r="D12" s="14">
        <v>403165.62</v>
      </c>
      <c r="E12" s="23">
        <v>746.60299999999995</v>
      </c>
      <c r="F12" s="14">
        <v>6.221691667</v>
      </c>
      <c r="G12" s="14">
        <v>6</v>
      </c>
      <c r="H12" s="14">
        <v>270</v>
      </c>
      <c r="I12" s="2"/>
      <c r="J12" s="14">
        <v>388.8</v>
      </c>
      <c r="K12" s="14">
        <v>129.6</v>
      </c>
      <c r="L12" s="14">
        <v>270</v>
      </c>
      <c r="M12" s="2"/>
      <c r="N12" s="24"/>
      <c r="O12" s="25">
        <v>5.1840000000000002</v>
      </c>
      <c r="P12" s="25">
        <v>2.5920000000000001</v>
      </c>
      <c r="Q12" s="14">
        <v>1.728</v>
      </c>
      <c r="R12" s="26">
        <v>1.296</v>
      </c>
    </row>
    <row r="13" spans="1:18" ht="15" thickBot="1">
      <c r="A13" s="20" t="s">
        <v>52</v>
      </c>
      <c r="B13" s="14">
        <v>7.2994000000000003</v>
      </c>
      <c r="C13" s="14">
        <v>481760.4</v>
      </c>
      <c r="D13" s="14">
        <v>433584.36</v>
      </c>
      <c r="E13" s="23">
        <v>802.93399999999997</v>
      </c>
      <c r="F13" s="14">
        <v>6.6911166670000002</v>
      </c>
      <c r="G13" s="14">
        <v>6</v>
      </c>
      <c r="H13" s="14">
        <v>270</v>
      </c>
      <c r="I13" s="2"/>
      <c r="J13" s="14">
        <v>388.8</v>
      </c>
      <c r="K13" s="14">
        <v>129.6</v>
      </c>
      <c r="L13" s="14">
        <v>270</v>
      </c>
      <c r="M13" s="2"/>
      <c r="N13" s="24"/>
      <c r="O13" s="25">
        <v>5.1840000000000002</v>
      </c>
      <c r="P13" s="25">
        <v>2.5920000000000001</v>
      </c>
      <c r="Q13" s="14">
        <v>1.728</v>
      </c>
      <c r="R13" s="26">
        <v>1.296</v>
      </c>
    </row>
    <row r="14" spans="1:18" ht="15" thickBot="1">
      <c r="A14" s="20" t="s">
        <v>53</v>
      </c>
      <c r="B14" s="14">
        <v>7.58</v>
      </c>
      <c r="C14" s="14">
        <v>500280</v>
      </c>
      <c r="D14" s="14">
        <v>450252</v>
      </c>
      <c r="E14" s="23">
        <v>833.8</v>
      </c>
      <c r="F14" s="14">
        <v>6.9483333329999999</v>
      </c>
      <c r="G14" s="14">
        <v>6</v>
      </c>
      <c r="H14" s="14">
        <v>270</v>
      </c>
      <c r="I14" s="2"/>
      <c r="J14" s="14">
        <v>388.8</v>
      </c>
      <c r="K14" s="14">
        <v>129.6</v>
      </c>
      <c r="L14" s="14">
        <v>270</v>
      </c>
      <c r="M14" s="2"/>
      <c r="N14" s="24"/>
      <c r="O14" s="25">
        <v>5.1840000000000002</v>
      </c>
      <c r="P14" s="25">
        <v>2.5920000000000001</v>
      </c>
      <c r="Q14" s="14">
        <v>1.728</v>
      </c>
      <c r="R14" s="26">
        <v>1.296</v>
      </c>
    </row>
    <row r="15" spans="1:18" ht="15" thickBot="1">
      <c r="A15" s="20" t="s">
        <v>54</v>
      </c>
      <c r="B15" s="14">
        <v>7.6797000000000004</v>
      </c>
      <c r="C15" s="14">
        <v>506860.2</v>
      </c>
      <c r="D15" s="14">
        <v>456174.18</v>
      </c>
      <c r="E15" s="23">
        <v>844.76700000000005</v>
      </c>
      <c r="F15" s="14">
        <v>7.0397249999999998</v>
      </c>
      <c r="G15" s="14">
        <v>7</v>
      </c>
      <c r="H15" s="14">
        <v>315</v>
      </c>
      <c r="I15" s="2"/>
      <c r="J15" s="14">
        <v>453.6</v>
      </c>
      <c r="K15" s="14">
        <v>151.19999999999999</v>
      </c>
      <c r="L15" s="14">
        <v>315</v>
      </c>
      <c r="M15" s="2"/>
      <c r="N15" s="24"/>
      <c r="O15" s="25">
        <v>6.048</v>
      </c>
      <c r="P15" s="25">
        <v>3.024</v>
      </c>
      <c r="Q15" s="14">
        <v>2.016</v>
      </c>
      <c r="R15" s="26">
        <v>1.512</v>
      </c>
    </row>
    <row r="16" spans="1:18" ht="15" thickBot="1">
      <c r="A16" s="20" t="s">
        <v>55</v>
      </c>
      <c r="B16" s="14">
        <v>7.7316000000000003</v>
      </c>
      <c r="C16" s="14">
        <v>510285.6</v>
      </c>
      <c r="D16" s="14">
        <v>459257.04</v>
      </c>
      <c r="E16" s="23">
        <v>850.476</v>
      </c>
      <c r="F16" s="14">
        <v>7.0872999999999999</v>
      </c>
      <c r="G16" s="14">
        <v>7</v>
      </c>
      <c r="H16" s="14">
        <v>315</v>
      </c>
      <c r="I16" s="2"/>
      <c r="J16" s="14">
        <v>453.6</v>
      </c>
      <c r="K16" s="14">
        <v>151.19999999999999</v>
      </c>
      <c r="L16" s="14">
        <v>315</v>
      </c>
      <c r="M16" s="2"/>
      <c r="N16" s="24"/>
      <c r="O16" s="25">
        <v>6.048</v>
      </c>
      <c r="P16" s="25">
        <v>3.024</v>
      </c>
      <c r="Q16" s="14">
        <v>2.016</v>
      </c>
      <c r="R16" s="26">
        <v>1.512</v>
      </c>
    </row>
    <row r="17" spans="1:18" ht="15" thickBot="1">
      <c r="A17" s="20" t="s">
        <v>56</v>
      </c>
      <c r="B17" s="14">
        <v>7.8213999999999997</v>
      </c>
      <c r="C17" s="14">
        <v>516212.4</v>
      </c>
      <c r="D17" s="14">
        <v>464591.16</v>
      </c>
      <c r="E17" s="23">
        <v>860.35400000000004</v>
      </c>
      <c r="F17" s="14">
        <v>7.1696166669999997</v>
      </c>
      <c r="G17" s="14">
        <v>7</v>
      </c>
      <c r="H17" s="14">
        <v>315</v>
      </c>
      <c r="I17" s="2"/>
      <c r="J17" s="14">
        <v>453.6</v>
      </c>
      <c r="K17" s="14">
        <v>151.19999999999999</v>
      </c>
      <c r="L17" s="14">
        <v>315</v>
      </c>
      <c r="M17" s="2"/>
      <c r="N17" s="24"/>
      <c r="O17" s="25">
        <v>6.048</v>
      </c>
      <c r="P17" s="25">
        <v>3.024</v>
      </c>
      <c r="Q17" s="14">
        <v>2.016</v>
      </c>
      <c r="R17" s="26">
        <v>1.512</v>
      </c>
    </row>
    <row r="18" spans="1:18" ht="15" thickBot="1">
      <c r="A18" s="20" t="s">
        <v>57</v>
      </c>
      <c r="B18" s="14">
        <v>7.6875999999999998</v>
      </c>
      <c r="C18" s="14">
        <v>507381.6</v>
      </c>
      <c r="D18" s="14">
        <v>456643.44</v>
      </c>
      <c r="E18" s="23">
        <v>845.63599999999997</v>
      </c>
      <c r="F18" s="14">
        <v>7.0469666670000004</v>
      </c>
      <c r="G18" s="14">
        <v>7</v>
      </c>
      <c r="H18" s="14">
        <v>315</v>
      </c>
      <c r="I18" s="2"/>
      <c r="J18" s="14">
        <v>453.6</v>
      </c>
      <c r="K18" s="14">
        <v>151.19999999999999</v>
      </c>
      <c r="L18" s="14">
        <v>315</v>
      </c>
      <c r="M18" s="2"/>
      <c r="N18" s="24"/>
      <c r="O18" s="25">
        <v>6.048</v>
      </c>
      <c r="P18" s="25">
        <v>3.024</v>
      </c>
      <c r="Q18" s="14">
        <v>2.016</v>
      </c>
      <c r="R18" s="26">
        <v>1.512</v>
      </c>
    </row>
    <row r="19" spans="1:18" ht="15" thickBot="1">
      <c r="A19" s="20" t="s">
        <v>58</v>
      </c>
      <c r="B19" s="14">
        <v>7.5072999999999999</v>
      </c>
      <c r="C19" s="14">
        <v>495481.8</v>
      </c>
      <c r="D19" s="14">
        <v>445933.62</v>
      </c>
      <c r="E19" s="23">
        <v>825.803</v>
      </c>
      <c r="F19" s="14">
        <v>6.8816916670000001</v>
      </c>
      <c r="G19" s="14">
        <v>6</v>
      </c>
      <c r="H19" s="14">
        <v>270</v>
      </c>
      <c r="I19" s="2"/>
      <c r="J19" s="14">
        <v>388.8</v>
      </c>
      <c r="K19" s="14">
        <v>129.6</v>
      </c>
      <c r="L19" s="14">
        <v>270</v>
      </c>
      <c r="M19" s="2"/>
      <c r="N19" s="24"/>
      <c r="O19" s="25">
        <v>5.1840000000000002</v>
      </c>
      <c r="P19" s="25">
        <v>2.5920000000000001</v>
      </c>
      <c r="Q19" s="14">
        <v>1.728</v>
      </c>
      <c r="R19" s="26">
        <v>1.296</v>
      </c>
    </row>
    <row r="20" spans="1:18" ht="15" thickBot="1">
      <c r="A20" s="20" t="s">
        <v>59</v>
      </c>
      <c r="B20" s="14">
        <v>7.4756999999999998</v>
      </c>
      <c r="C20" s="14">
        <v>493396.2</v>
      </c>
      <c r="D20" s="14">
        <v>444056.58</v>
      </c>
      <c r="E20" s="23">
        <v>822.327</v>
      </c>
      <c r="F20" s="14">
        <v>6.8527250000000004</v>
      </c>
      <c r="G20" s="14">
        <v>6</v>
      </c>
      <c r="H20" s="14">
        <v>270</v>
      </c>
      <c r="I20" s="2"/>
      <c r="J20" s="14">
        <v>388.8</v>
      </c>
      <c r="K20" s="14">
        <v>129.6</v>
      </c>
      <c r="L20" s="14">
        <v>270</v>
      </c>
      <c r="M20" s="2"/>
      <c r="N20" s="24"/>
      <c r="O20" s="25">
        <v>5.1840000000000002</v>
      </c>
      <c r="P20" s="25">
        <v>2.5920000000000001</v>
      </c>
      <c r="Q20" s="14">
        <v>1.728</v>
      </c>
      <c r="R20" s="26">
        <v>1.296</v>
      </c>
    </row>
    <row r="21" spans="1:18" ht="15" thickBot="1">
      <c r="A21" s="20" t="s">
        <v>60</v>
      </c>
      <c r="B21" s="14">
        <v>7.2262000000000004</v>
      </c>
      <c r="C21" s="14">
        <v>476929.2</v>
      </c>
      <c r="D21" s="14">
        <v>429236.28</v>
      </c>
      <c r="E21" s="23">
        <v>794.88199999999995</v>
      </c>
      <c r="F21" s="14">
        <v>6.6240166670000002</v>
      </c>
      <c r="G21" s="14">
        <v>6</v>
      </c>
      <c r="H21" s="14">
        <v>270</v>
      </c>
      <c r="I21" s="2"/>
      <c r="J21" s="14">
        <v>388.8</v>
      </c>
      <c r="K21" s="14">
        <v>129.6</v>
      </c>
      <c r="L21" s="14">
        <v>270</v>
      </c>
      <c r="M21" s="2"/>
      <c r="N21" s="24"/>
      <c r="O21" s="25">
        <v>5.1840000000000002</v>
      </c>
      <c r="P21" s="25">
        <v>2.5920000000000001</v>
      </c>
      <c r="Q21" s="14">
        <v>1.728</v>
      </c>
      <c r="R21" s="26">
        <v>1.296</v>
      </c>
    </row>
    <row r="22" spans="1:18" ht="15" thickBot="1">
      <c r="A22" s="20" t="s">
        <v>61</v>
      </c>
      <c r="B22" s="14">
        <v>6.806</v>
      </c>
      <c r="C22" s="14">
        <v>449196</v>
      </c>
      <c r="D22" s="14">
        <v>404276.4</v>
      </c>
      <c r="E22" s="23">
        <v>748.66</v>
      </c>
      <c r="F22" s="14">
        <v>6.2388333329999996</v>
      </c>
      <c r="G22" s="14">
        <v>6</v>
      </c>
      <c r="H22" s="14">
        <v>270</v>
      </c>
      <c r="I22" s="2"/>
      <c r="J22" s="14">
        <v>388.8</v>
      </c>
      <c r="K22" s="14">
        <v>129.6</v>
      </c>
      <c r="L22" s="14">
        <v>270</v>
      </c>
      <c r="M22" s="2"/>
      <c r="N22" s="24"/>
      <c r="O22" s="25">
        <v>5.1840000000000002</v>
      </c>
      <c r="P22" s="25">
        <v>2.5920000000000001</v>
      </c>
      <c r="Q22" s="14">
        <v>1.728</v>
      </c>
      <c r="R22" s="26">
        <v>1.296</v>
      </c>
    </row>
    <row r="23" spans="1:18" ht="15" thickBot="1">
      <c r="A23" s="27" t="s">
        <v>62</v>
      </c>
      <c r="B23" s="28">
        <v>6.5579000000000001</v>
      </c>
      <c r="C23" s="14">
        <v>432821.4</v>
      </c>
      <c r="D23" s="28">
        <v>389539.26</v>
      </c>
      <c r="E23" s="29">
        <v>721.36900000000003</v>
      </c>
      <c r="F23" s="28">
        <v>6.0114083330000003</v>
      </c>
      <c r="G23" s="28">
        <v>6</v>
      </c>
      <c r="H23" s="28">
        <v>270</v>
      </c>
      <c r="I23" s="2"/>
      <c r="J23" s="28">
        <v>388.8</v>
      </c>
      <c r="K23" s="14">
        <v>129.6</v>
      </c>
      <c r="L23" s="14">
        <v>270</v>
      </c>
      <c r="M23" s="2"/>
      <c r="N23" s="30"/>
      <c r="O23" s="31">
        <v>5.1840000000000002</v>
      </c>
      <c r="P23" s="31">
        <v>2.5920000000000001</v>
      </c>
      <c r="Q23" s="28">
        <v>1.728</v>
      </c>
      <c r="R23" s="32">
        <v>1.296</v>
      </c>
    </row>
    <row r="24" spans="1:18" ht="1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AE67-C77E-4B87-8AC8-09081501DD0B}">
  <dimension ref="A1:E18"/>
  <sheetViews>
    <sheetView zoomScaleNormal="100" zoomScalePageLayoutView="50" workbookViewId="0">
      <selection activeCell="L49" sqref="L49"/>
    </sheetView>
  </sheetViews>
  <sheetFormatPr defaultRowHeight="14.4"/>
  <sheetData>
    <row r="1" spans="1:5" ht="15" thickBot="1"/>
    <row r="2" spans="1:5" ht="27.6" thickBot="1">
      <c r="A2" s="2" t="s">
        <v>65</v>
      </c>
      <c r="B2" s="2"/>
      <c r="C2" s="2"/>
      <c r="D2" s="2"/>
      <c r="E2" s="2"/>
    </row>
    <row r="3" spans="1:5" ht="15" thickBot="1">
      <c r="A3" s="2" t="s">
        <v>66</v>
      </c>
      <c r="B3" s="2" t="s">
        <v>67</v>
      </c>
      <c r="C3" s="2" t="s">
        <v>68</v>
      </c>
      <c r="D3" s="2"/>
      <c r="E3" s="2"/>
    </row>
    <row r="4" spans="1:5" ht="15" thickBot="1">
      <c r="A4" s="14">
        <v>50</v>
      </c>
      <c r="B4" s="14">
        <v>104.16666669999999</v>
      </c>
      <c r="C4" s="2"/>
      <c r="D4" s="2"/>
      <c r="E4" s="2"/>
    </row>
    <row r="5" spans="1:5" ht="15" thickBot="1">
      <c r="A5" s="2"/>
      <c r="B5" s="2"/>
      <c r="C5" s="2"/>
      <c r="D5" s="2"/>
      <c r="E5" s="2"/>
    </row>
    <row r="6" spans="1:5" ht="27.6" thickBot="1">
      <c r="A6" s="20"/>
      <c r="B6" s="2" t="s">
        <v>44</v>
      </c>
      <c r="C6" s="2" t="s">
        <v>50</v>
      </c>
      <c r="D6" s="2" t="s">
        <v>69</v>
      </c>
      <c r="E6" s="2"/>
    </row>
    <row r="7" spans="1:5" ht="18" thickBot="1">
      <c r="A7" s="20" t="s">
        <v>51</v>
      </c>
      <c r="B7" s="14">
        <v>6.7873000000000001</v>
      </c>
      <c r="C7" s="14">
        <v>270</v>
      </c>
      <c r="D7" s="14">
        <v>2.591991706</v>
      </c>
      <c r="E7" s="33">
        <v>0.1076388888888889</v>
      </c>
    </row>
    <row r="8" spans="1:5" ht="18" thickBot="1">
      <c r="A8" s="20" t="s">
        <v>52</v>
      </c>
      <c r="B8" s="14">
        <v>7.2994000000000003</v>
      </c>
      <c r="C8" s="14">
        <v>270</v>
      </c>
      <c r="D8" s="14">
        <v>2.591991706</v>
      </c>
      <c r="E8" s="33">
        <v>0.1076388888888889</v>
      </c>
    </row>
    <row r="9" spans="1:5" ht="18" thickBot="1">
      <c r="A9" s="20" t="s">
        <v>53</v>
      </c>
      <c r="B9" s="14">
        <v>7.58</v>
      </c>
      <c r="C9" s="14">
        <v>270</v>
      </c>
      <c r="D9" s="14">
        <v>2.591991706</v>
      </c>
      <c r="E9" s="33">
        <v>0.1076388888888889</v>
      </c>
    </row>
    <row r="10" spans="1:5" ht="18" thickBot="1">
      <c r="A10" s="20" t="s">
        <v>54</v>
      </c>
      <c r="B10" s="14">
        <v>7.6797000000000004</v>
      </c>
      <c r="C10" s="14">
        <v>315</v>
      </c>
      <c r="D10" s="14">
        <v>3.023990323</v>
      </c>
      <c r="E10" s="33">
        <v>0.12569444444444444</v>
      </c>
    </row>
    <row r="11" spans="1:5" ht="18" thickBot="1">
      <c r="A11" s="20" t="s">
        <v>55</v>
      </c>
      <c r="B11" s="14">
        <v>7.7316000000000003</v>
      </c>
      <c r="C11" s="14">
        <v>315</v>
      </c>
      <c r="D11" s="14">
        <v>3.023990323</v>
      </c>
      <c r="E11" s="33">
        <v>0.12569444444444444</v>
      </c>
    </row>
    <row r="12" spans="1:5" ht="18" thickBot="1">
      <c r="A12" s="20" t="s">
        <v>56</v>
      </c>
      <c r="B12" s="14">
        <v>7.8213999999999997</v>
      </c>
      <c r="C12" s="14">
        <v>315</v>
      </c>
      <c r="D12" s="14">
        <v>3.023990323</v>
      </c>
      <c r="E12" s="33">
        <v>0.12569444444444444</v>
      </c>
    </row>
    <row r="13" spans="1:5" ht="18" thickBot="1">
      <c r="A13" s="20" t="s">
        <v>57</v>
      </c>
      <c r="B13" s="14">
        <v>7.6875999999999998</v>
      </c>
      <c r="C13" s="14">
        <v>315</v>
      </c>
      <c r="D13" s="14">
        <v>3.023990323</v>
      </c>
      <c r="E13" s="33">
        <v>0.12569444444444444</v>
      </c>
    </row>
    <row r="14" spans="1:5" ht="18" thickBot="1">
      <c r="A14" s="20" t="s">
        <v>58</v>
      </c>
      <c r="B14" s="14">
        <v>7.5072999999999999</v>
      </c>
      <c r="C14" s="14">
        <v>270</v>
      </c>
      <c r="D14" s="14">
        <v>2.591991706</v>
      </c>
      <c r="E14" s="33">
        <v>0.1076388888888889</v>
      </c>
    </row>
    <row r="15" spans="1:5" ht="18" thickBot="1">
      <c r="A15" s="20" t="s">
        <v>59</v>
      </c>
      <c r="B15" s="14">
        <v>7.4756999999999998</v>
      </c>
      <c r="C15" s="14">
        <v>270</v>
      </c>
      <c r="D15" s="14">
        <v>2.591991706</v>
      </c>
      <c r="E15" s="33">
        <v>0.1076388888888889</v>
      </c>
    </row>
    <row r="16" spans="1:5" ht="18" thickBot="1">
      <c r="A16" s="20" t="s">
        <v>60</v>
      </c>
      <c r="B16" s="14">
        <v>7.2262000000000004</v>
      </c>
      <c r="C16" s="14">
        <v>270</v>
      </c>
      <c r="D16" s="14">
        <v>2.591991706</v>
      </c>
      <c r="E16" s="33">
        <v>0.1076388888888889</v>
      </c>
    </row>
    <row r="17" spans="1:5" ht="18" thickBot="1">
      <c r="A17" s="20" t="s">
        <v>61</v>
      </c>
      <c r="B17" s="14">
        <v>6.806</v>
      </c>
      <c r="C17" s="14">
        <v>270</v>
      </c>
      <c r="D17" s="14">
        <v>2.591991706</v>
      </c>
      <c r="E17" s="33">
        <v>0.1076388888888889</v>
      </c>
    </row>
    <row r="18" spans="1:5" ht="18" thickBot="1">
      <c r="A18" s="27" t="s">
        <v>62</v>
      </c>
      <c r="B18" s="28">
        <v>6.5579000000000001</v>
      </c>
      <c r="C18" s="14">
        <v>270</v>
      </c>
      <c r="D18" s="14">
        <v>2.591991706</v>
      </c>
      <c r="E18" s="33">
        <v>0.1076388888888889</v>
      </c>
    </row>
  </sheetData>
  <pageMargins left="0.7" right="0.7" top="0.75" bottom="0.75" header="0.3" footer="0.3"/>
  <pageSetup orientation="portrait" horizontalDpi="0" verticalDpi="0" r:id="rId1"/>
  <headerFooter>
    <oddHeader>&amp;C&amp;P</oddHeader>
    <oddFooter>&amp;CMD MAHBUB ALI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2023-05-01T06:55:13Z</dcterms:created>
  <dcterms:modified xsi:type="dcterms:W3CDTF">2023-05-01T07:14:51Z</dcterms:modified>
</cp:coreProperties>
</file>