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My 3rd Semester\Statistics\Excel\"/>
    </mc:Choice>
  </mc:AlternateContent>
  <xr:revisionPtr revIDLastSave="0" documentId="13_ncr:1_{30A23454-E0AE-4E38-BC7F-140835A0CBC3}" xr6:coauthVersionLast="47" xr6:coauthVersionMax="47" xr10:uidLastSave="{00000000-0000-0000-0000-000000000000}"/>
  <bookViews>
    <workbookView xWindow="11424" yWindow="0" windowWidth="11712" windowHeight="12336" xr2:uid="{C0582158-7519-40E5-8FDC-9147F75B78FC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" i="1" l="1"/>
  <c r="G10" i="1"/>
  <c r="G9" i="1"/>
  <c r="G40" i="1"/>
  <c r="G36" i="1"/>
  <c r="G34" i="1"/>
  <c r="B36" i="1"/>
  <c r="C31" i="1"/>
  <c r="C32" i="1" s="1"/>
  <c r="C33" i="1" s="1"/>
  <c r="C34" i="1" s="1"/>
  <c r="C35" i="1" s="1"/>
  <c r="C30" i="1"/>
  <c r="C29" i="1"/>
  <c r="C23" i="1"/>
  <c r="D10" i="2"/>
  <c r="F3" i="2"/>
  <c r="F7" i="2"/>
  <c r="F4" i="2"/>
  <c r="F5" i="2"/>
  <c r="F6" i="2"/>
  <c r="E4" i="2"/>
  <c r="E5" i="2"/>
  <c r="E6" i="2"/>
  <c r="E3" i="2"/>
  <c r="B7" i="2"/>
  <c r="G8" i="1"/>
  <c r="G7" i="1"/>
  <c r="G6" i="1"/>
  <c r="G5" i="1"/>
</calcChain>
</file>

<file path=xl/sharedStrings.xml><?xml version="1.0" encoding="utf-8"?>
<sst xmlns="http://schemas.openxmlformats.org/spreadsheetml/2006/main" count="68" uniqueCount="45">
  <si>
    <t>Values</t>
  </si>
  <si>
    <t>Mean</t>
  </si>
  <si>
    <t>Mode</t>
  </si>
  <si>
    <t>Median</t>
  </si>
  <si>
    <t>Standrad Deviation</t>
  </si>
  <si>
    <t>Find the mean</t>
  </si>
  <si>
    <t>Class</t>
  </si>
  <si>
    <t>Freq</t>
  </si>
  <si>
    <t>L.L</t>
  </si>
  <si>
    <t>U.L</t>
  </si>
  <si>
    <t>Midpoint</t>
  </si>
  <si>
    <t>5_10</t>
  </si>
  <si>
    <t>10_15</t>
  </si>
  <si>
    <t>15_20</t>
  </si>
  <si>
    <t>20_25</t>
  </si>
  <si>
    <t>f*x</t>
  </si>
  <si>
    <t>Standard Error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</si>
  <si>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</si>
  <si>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</si>
  <si>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</si>
  <si>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</si>
  <si>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</si>
  <si>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</si>
  <si>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</si>
  <si>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</si>
  <si>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</si>
  <si>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Largest(1)</t>
  </si>
  <si>
    <t>Smallest(1)</t>
  </si>
  <si>
    <t>Largest(2)</t>
  </si>
  <si>
    <t>Smallest(2)</t>
  </si>
  <si>
    <t>0_10</t>
  </si>
  <si>
    <t>10_20</t>
  </si>
  <si>
    <t>20_30</t>
  </si>
  <si>
    <t>30_40</t>
  </si>
  <si>
    <t>40_50</t>
  </si>
  <si>
    <t>50_60</t>
  </si>
  <si>
    <t>60_70</t>
  </si>
  <si>
    <t>N</t>
  </si>
  <si>
    <t>L</t>
  </si>
  <si>
    <t>N/2</t>
  </si>
  <si>
    <t>Cf</t>
  </si>
  <si>
    <t>i</t>
  </si>
  <si>
    <t>f</t>
  </si>
  <si>
    <t>M</t>
  </si>
  <si>
    <t>Sample 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</si>
</sst>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0" borderId="2" xfId="0" applyFont="1" applyBorder="1" applyAlignment="1">
      <alignment horizontal="centerContinuous"/>
    </xf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3B9A7-DA4F-4DF4-9093-B4AB7B442AB6}">
  <dimension ref="A1:P40"/>
  <sheetViews>
    <sheetView tabSelected="1" topLeftCell="I1" workbookViewId="0">
      <selection activeCell="F12" sqref="F12"/>
    </sheetView>
  </sheetViews>
  <sheetFormatPr defaultRowHeight="14.4" x14ac:dyDescent="0.3"/>
  <cols>
    <col min="6" max="6" width="17.21875" customWidth="1"/>
    <col min="11" max="11" width="19.5546875" customWidth="1"/>
    <col min="15" max="15" width="24.33203125" customWidth="1"/>
  </cols>
  <sheetData>
    <row r="1" spans="1:16" x14ac:dyDescent="0.3">
      <c r="A1" t="s">
        <v>0</v>
      </c>
      <c r="B1" t="s">
        <v>0</v>
      </c>
    </row>
    <row r="2" spans="1:16" x14ac:dyDescent="0.3">
      <c r="A2">
        <v>20</v>
      </c>
      <c r="B2">
        <v>20</v>
      </c>
    </row>
    <row r="3" spans="1:16" ht="15" thickBot="1" x14ac:dyDescent="0.35">
      <c r="A3">
        <v>21</v>
      </c>
      <c r="B3">
        <v>21</v>
      </c>
    </row>
    <row r="4" spans="1:16" x14ac:dyDescent="0.3">
      <c r="A4">
        <v>22</v>
      </c>
      <c r="B4">
        <v>22</v>
      </c>
      <c r="K4" s="2" t="s">
        <v>0</v>
      </c>
      <c r="L4" s="2"/>
      <c r="O4" s="2" t="s">
        <v>0</v>
      </c>
      <c r="P4" s="2"/>
    </row>
    <row r="5" spans="1:16" x14ac:dyDescent="0.3">
      <c r="A5">
        <v>22</v>
      </c>
      <c r="B5">
        <v>22</v>
      </c>
      <c r="F5" t="s">
        <v>1</v>
      </c>
      <c r="G5">
        <f>AVERAGE(A2:A21)</f>
        <v>31.15</v>
      </c>
    </row>
    <row r="6" spans="1:16" x14ac:dyDescent="0.3">
      <c r="A6">
        <v>23</v>
      </c>
      <c r="B6">
        <v>23</v>
      </c>
      <c r="F6" t="s">
        <v>2</v>
      </c>
      <c r="G6">
        <f>_xlfn.MODE.SNGL(A2:A21)</f>
        <v>30</v>
      </c>
      <c r="K6" t="s">
        <v>1</v>
      </c>
      <c r="L6">
        <v>31.210526315789473</v>
      </c>
      <c r="O6" t="s">
        <v>1</v>
      </c>
      <c r="P6">
        <v>31.210526315789473</v>
      </c>
    </row>
    <row r="7" spans="1:16" x14ac:dyDescent="0.3">
      <c r="A7">
        <v>28</v>
      </c>
      <c r="B7">
        <v>28</v>
      </c>
      <c r="F7" t="s">
        <v>3</v>
      </c>
      <c r="G7">
        <f>MEDIAN(A2:A21)</f>
        <v>30</v>
      </c>
      <c r="K7" t="s">
        <v>16</v>
      </c>
      <c r="L7">
        <v>1.7245712194755545</v>
      </c>
      <c r="O7" t="s">
        <v>16</v>
      </c>
      <c r="P7">
        <v>1.7245712194755545</v>
      </c>
    </row>
    <row r="8" spans="1:16" x14ac:dyDescent="0.3">
      <c r="A8">
        <v>28</v>
      </c>
      <c r="B8">
        <v>28</v>
      </c>
      <c r="F8" t="s">
        <v>4</v>
      </c>
      <c r="G8">
        <f>_xlfn.STDEV.S(A2:A21)</f>
        <v>7.3217412366760186</v>
      </c>
      <c r="K8" t="s">
        <v>3</v>
      </c>
      <c r="L8">
        <v>30</v>
      </c>
      <c r="O8" t="s">
        <v>3</v>
      </c>
      <c r="P8">
        <v>30</v>
      </c>
    </row>
    <row r="9" spans="1:16" x14ac:dyDescent="0.3">
      <c r="A9">
        <v>29</v>
      </c>
      <c r="B9">
        <v>29</v>
      </c>
      <c r="F9" t="s">
        <v>44</v>
      </c>
      <c r="G9">
        <f>_xlfn.VAR.S(A2:A21)</f>
        <v>53.60789473684207</v>
      </c>
      <c r="K9" t="s">
        <v>2</v>
      </c>
      <c r="L9">
        <v>30</v>
      </c>
      <c r="O9" t="s">
        <v>2</v>
      </c>
      <c r="P9">
        <v>30</v>
      </c>
    </row>
    <row r="10" spans="1:16" x14ac:dyDescent="0.3">
      <c r="A10">
        <v>30</v>
      </c>
      <c r="B10">
        <v>30</v>
      </c>
      <c r="F10" t="s">
        <v>20</v>
      </c>
      <c r="G10">
        <f>_xlfn.SKEW.P(A2:A21)</f>
        <v>7.1069499936220068E-2</v>
      </c>
      <c r="K10" t="s">
        <v>17</v>
      </c>
      <c r="L10">
        <v>7.5172316666326466</v>
      </c>
      <c r="O10" t="s">
        <v>17</v>
      </c>
      <c r="P10">
        <v>7.5172316666326466</v>
      </c>
    </row>
    <row r="11" spans="1:16" x14ac:dyDescent="0.3">
      <c r="A11">
        <v>30</v>
      </c>
      <c r="B11">
        <v>30</v>
      </c>
      <c r="F11" t="s">
        <v>19</v>
      </c>
      <c r="G11">
        <f>KURT(A2:A21)</f>
        <v>-1.115298254884844</v>
      </c>
      <c r="K11" t="s">
        <v>18</v>
      </c>
      <c r="L11">
        <v>56.508771929824633</v>
      </c>
      <c r="O11" t="s">
        <v>18</v>
      </c>
      <c r="P11">
        <v>56.508771929824633</v>
      </c>
    </row>
    <row r="12" spans="1:16" x14ac:dyDescent="0.3">
      <c r="A12">
        <v>30</v>
      </c>
      <c r="B12">
        <v>30</v>
      </c>
      <c r="K12" t="s">
        <v>19</v>
      </c>
      <c r="L12">
        <v>-1.2323260835005163</v>
      </c>
      <c r="O12" t="s">
        <v>19</v>
      </c>
      <c r="P12">
        <v>-1.2323260835005163</v>
      </c>
    </row>
    <row r="13" spans="1:16" x14ac:dyDescent="0.3">
      <c r="A13">
        <v>31</v>
      </c>
      <c r="B13">
        <v>31</v>
      </c>
      <c r="K13" t="s">
        <v>20</v>
      </c>
      <c r="L13">
        <v>4.8734144638719494E-2</v>
      </c>
      <c r="O13" t="s">
        <v>20</v>
      </c>
      <c r="P13">
        <v>4.8734144638719494E-2</v>
      </c>
    </row>
    <row r="14" spans="1:16" x14ac:dyDescent="0.3">
      <c r="A14">
        <v>33</v>
      </c>
      <c r="B14">
        <v>33</v>
      </c>
      <c r="K14" t="s">
        <v>21</v>
      </c>
      <c r="L14">
        <v>23</v>
      </c>
      <c r="O14" t="s">
        <v>21</v>
      </c>
      <c r="P14">
        <v>23</v>
      </c>
    </row>
    <row r="15" spans="1:16" x14ac:dyDescent="0.3">
      <c r="A15">
        <v>36</v>
      </c>
      <c r="B15">
        <v>36</v>
      </c>
      <c r="K15" t="s">
        <v>22</v>
      </c>
      <c r="L15">
        <v>20</v>
      </c>
      <c r="O15" t="s">
        <v>22</v>
      </c>
      <c r="P15">
        <v>20</v>
      </c>
    </row>
    <row r="16" spans="1:16" x14ac:dyDescent="0.3">
      <c r="A16">
        <v>36</v>
      </c>
      <c r="B16">
        <v>36</v>
      </c>
      <c r="K16" t="s">
        <v>23</v>
      </c>
      <c r="L16">
        <v>43</v>
      </c>
      <c r="O16" t="s">
        <v>23</v>
      </c>
      <c r="P16">
        <v>43</v>
      </c>
    </row>
    <row r="17" spans="1:16" x14ac:dyDescent="0.3">
      <c r="A17">
        <v>39</v>
      </c>
      <c r="B17">
        <v>39</v>
      </c>
      <c r="K17" t="s">
        <v>24</v>
      </c>
      <c r="L17">
        <v>593</v>
      </c>
      <c r="O17" t="s">
        <v>24</v>
      </c>
      <c r="P17">
        <v>593</v>
      </c>
    </row>
    <row r="18" spans="1:16" x14ac:dyDescent="0.3">
      <c r="A18">
        <v>39</v>
      </c>
      <c r="B18">
        <v>39</v>
      </c>
      <c r="K18" t="s">
        <v>25</v>
      </c>
      <c r="L18">
        <v>19</v>
      </c>
      <c r="O18" t="s">
        <v>25</v>
      </c>
      <c r="P18">
        <v>19</v>
      </c>
    </row>
    <row r="19" spans="1:16" x14ac:dyDescent="0.3">
      <c r="A19">
        <v>41</v>
      </c>
      <c r="B19">
        <v>41</v>
      </c>
      <c r="K19" t="s">
        <v>26</v>
      </c>
      <c r="L19">
        <v>43</v>
      </c>
      <c r="O19" t="s">
        <v>28</v>
      </c>
      <c r="P19">
        <v>42</v>
      </c>
    </row>
    <row r="20" spans="1:16" ht="15" thickBot="1" x14ac:dyDescent="0.35">
      <c r="A20">
        <v>42</v>
      </c>
      <c r="B20">
        <v>42</v>
      </c>
      <c r="K20" s="1" t="s">
        <v>27</v>
      </c>
      <c r="L20" s="1">
        <v>20</v>
      </c>
      <c r="O20" s="1" t="s">
        <v>29</v>
      </c>
      <c r="P20" s="1">
        <v>21</v>
      </c>
    </row>
    <row r="21" spans="1:16" x14ac:dyDescent="0.3">
      <c r="A21">
        <v>43</v>
      </c>
      <c r="B21">
        <v>43</v>
      </c>
    </row>
    <row r="23" spans="1:16" x14ac:dyDescent="0.3">
      <c r="B23" t="s">
        <v>3</v>
      </c>
      <c r="C23">
        <f>COUNT(B2:B21)</f>
        <v>20</v>
      </c>
    </row>
    <row r="29" spans="1:16" x14ac:dyDescent="0.3">
      <c r="A29" t="s">
        <v>30</v>
      </c>
      <c r="B29">
        <v>7</v>
      </c>
      <c r="C29">
        <f>B29</f>
        <v>7</v>
      </c>
    </row>
    <row r="30" spans="1:16" x14ac:dyDescent="0.3">
      <c r="A30" s="3" t="s">
        <v>31</v>
      </c>
      <c r="B30">
        <v>18</v>
      </c>
      <c r="C30">
        <f>C29+B30</f>
        <v>25</v>
      </c>
    </row>
    <row r="31" spans="1:16" x14ac:dyDescent="0.3">
      <c r="A31" t="s">
        <v>32</v>
      </c>
      <c r="B31">
        <v>34</v>
      </c>
      <c r="C31">
        <f t="shared" ref="C31:C35" si="0">C30+B31</f>
        <v>59</v>
      </c>
    </row>
    <row r="32" spans="1:16" x14ac:dyDescent="0.3">
      <c r="A32" t="s">
        <v>33</v>
      </c>
      <c r="B32">
        <v>50</v>
      </c>
      <c r="C32">
        <f t="shared" si="0"/>
        <v>109</v>
      </c>
    </row>
    <row r="33" spans="1:7" x14ac:dyDescent="0.3">
      <c r="A33" t="s">
        <v>34</v>
      </c>
      <c r="B33">
        <v>35</v>
      </c>
      <c r="C33">
        <f t="shared" si="0"/>
        <v>144</v>
      </c>
    </row>
    <row r="34" spans="1:7" x14ac:dyDescent="0.3">
      <c r="A34" t="s">
        <v>35</v>
      </c>
      <c r="B34">
        <v>20</v>
      </c>
      <c r="C34">
        <f t="shared" si="0"/>
        <v>164</v>
      </c>
      <c r="F34" t="s">
        <v>37</v>
      </c>
      <c r="G34">
        <f>C35</f>
        <v>170</v>
      </c>
    </row>
    <row r="35" spans="1:7" x14ac:dyDescent="0.3">
      <c r="A35" t="s">
        <v>36</v>
      </c>
      <c r="B35">
        <v>6</v>
      </c>
      <c r="C35">
        <f t="shared" si="0"/>
        <v>170</v>
      </c>
      <c r="F35" t="s">
        <v>38</v>
      </c>
      <c r="G35">
        <v>30</v>
      </c>
    </row>
    <row r="36" spans="1:7" x14ac:dyDescent="0.3">
      <c r="B36">
        <f>SUM(B29:B35)</f>
        <v>170</v>
      </c>
      <c r="F36" t="s">
        <v>39</v>
      </c>
      <c r="G36">
        <f>G34/2</f>
        <v>85</v>
      </c>
    </row>
    <row r="37" spans="1:7" x14ac:dyDescent="0.3">
      <c r="F37" t="s">
        <v>40</v>
      </c>
      <c r="G37">
        <v>59</v>
      </c>
    </row>
    <row r="38" spans="1:7" x14ac:dyDescent="0.3">
      <c r="F38" t="s">
        <v>42</v>
      </c>
      <c r="G38">
        <v>50</v>
      </c>
    </row>
    <row r="39" spans="1:7" x14ac:dyDescent="0.3">
      <c r="F39" t="s">
        <v>41</v>
      </c>
      <c r="G39">
        <v>10</v>
      </c>
    </row>
    <row r="40" spans="1:7" x14ac:dyDescent="0.3">
      <c r="F40" t="s">
        <v>43</v>
      </c>
      <c r="G40">
        <f>G35+((G36-G37)*G39)/G38</f>
        <v>35.200000000000003</v>
      </c>
    </row>
  </sheetData>
  <sortState xmlns:xlrd2="http://schemas.microsoft.com/office/spreadsheetml/2017/richdata2" ref="A2:B21">
    <sortCondition ref="A2:A2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19A20-B2DB-4C96-B3CE-C302A409715C}">
  <dimension ref="A1:F10"/>
  <sheetViews>
    <sheetView workbookViewId="0">
      <selection activeCell="D11" sqref="D11"/>
    </sheetView>
  </sheetViews>
  <sheetFormatPr defaultRowHeight="14.4" x14ac:dyDescent="0.3"/>
  <sheetData>
    <row r="1" spans="1:6" x14ac:dyDescent="0.3">
      <c r="A1" t="s">
        <v>5</v>
      </c>
    </row>
    <row r="2" spans="1:6" x14ac:dyDescent="0.3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15</v>
      </c>
    </row>
    <row r="3" spans="1:6" x14ac:dyDescent="0.3">
      <c r="A3" t="s">
        <v>11</v>
      </c>
      <c r="B3">
        <v>5</v>
      </c>
      <c r="C3">
        <v>5</v>
      </c>
      <c r="D3">
        <v>10</v>
      </c>
      <c r="E3">
        <f>(C3+D3)/2</f>
        <v>7.5</v>
      </c>
      <c r="F3">
        <f>(B3*E3)</f>
        <v>37.5</v>
      </c>
    </row>
    <row r="4" spans="1:6" x14ac:dyDescent="0.3">
      <c r="A4" t="s">
        <v>12</v>
      </c>
      <c r="B4">
        <v>12</v>
      </c>
      <c r="C4">
        <v>10</v>
      </c>
      <c r="D4">
        <v>15</v>
      </c>
      <c r="E4">
        <f t="shared" ref="E4:E6" si="0">(C4+D4)/2</f>
        <v>12.5</v>
      </c>
      <c r="F4">
        <f t="shared" ref="F4:F6" si="1">(B4*E4)</f>
        <v>150</v>
      </c>
    </row>
    <row r="5" spans="1:6" x14ac:dyDescent="0.3">
      <c r="A5" t="s">
        <v>13</v>
      </c>
      <c r="B5">
        <v>4</v>
      </c>
      <c r="C5">
        <v>15</v>
      </c>
      <c r="D5">
        <v>20</v>
      </c>
      <c r="E5">
        <f t="shared" si="0"/>
        <v>17.5</v>
      </c>
      <c r="F5">
        <f t="shared" si="1"/>
        <v>70</v>
      </c>
    </row>
    <row r="6" spans="1:6" x14ac:dyDescent="0.3">
      <c r="A6" t="s">
        <v>14</v>
      </c>
      <c r="B6">
        <v>9</v>
      </c>
      <c r="C6">
        <v>20</v>
      </c>
      <c r="D6">
        <v>25</v>
      </c>
      <c r="E6">
        <f t="shared" si="0"/>
        <v>22.5</v>
      </c>
      <c r="F6">
        <f t="shared" si="1"/>
        <v>202.5</v>
      </c>
    </row>
    <row r="7" spans="1:6" x14ac:dyDescent="0.3">
      <c r="B7">
        <f>SUM(B3:B6)</f>
        <v>30</v>
      </c>
      <c r="F7">
        <f>SUM(F3:F6)</f>
        <v>460</v>
      </c>
    </row>
    <row r="10" spans="1:6" x14ac:dyDescent="0.3">
      <c r="C10" t="s">
        <v>1</v>
      </c>
      <c r="D10">
        <f>(F7/B7)</f>
        <v>15.333333333333334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Shaon Khan</dc:creator>
  <cp:lastModifiedBy>Shaon Khan</cp:lastModifiedBy>
  <dcterms:created xsi:type="dcterms:W3CDTF">2025-04-19T08:12:00Z</dcterms:created>
  <dcterms:modified xsi:type="dcterms:W3CDTF">2025-04-19T13:46:30Z</dcterms:modified>
</cp:coreProperties>
</file>