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haratkumarm\Desktop\CFS 3.5v and Customer Portal\"/>
    </mc:Choice>
  </mc:AlternateContent>
  <bookViews>
    <workbookView xWindow="0" yWindow="0" windowWidth="20490" windowHeight="7755" tabRatio="681" firstSheet="1" activeTab="1"/>
  </bookViews>
  <sheets>
    <sheet name="Issue Tracker" sheetId="1" state="hidden" r:id="rId1"/>
    <sheet name="CUSTOMER PORTAL" sheetId="2" r:id="rId2"/>
    <sheet name="Customer Portal Summary" sheetId="3" r:id="rId3"/>
  </sheets>
  <definedNames>
    <definedName name="_xlnm._FilterDatabase" localSheetId="1" hidden="1">'CUSTOMER PORTAL'!$A$2:$I$25</definedName>
    <definedName name="_xlnm._FilterDatabase" localSheetId="0" hidden="1">'Issue Tracker'!$A$1:$Q$1</definedName>
    <definedName name="_xlnm.Print_Area" localSheetId="1">'CUSTOMER PORTAL'!$A$1:$F$25</definedName>
    <definedName name="_xlnm.Print_Titles" localSheetId="1">'CUSTOMER PORTAL'!$2:$2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3" l="1"/>
  <c r="C4" i="1"/>
  <c r="C2" i="1" l="1"/>
  <c r="C3"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alcChain>
</file>

<file path=xl/sharedStrings.xml><?xml version="1.0" encoding="utf-8"?>
<sst xmlns="http://schemas.openxmlformats.org/spreadsheetml/2006/main" count="1162" uniqueCount="402">
  <si>
    <t>Project</t>
  </si>
  <si>
    <t>Date</t>
  </si>
  <si>
    <t>Aging in Days</t>
  </si>
  <si>
    <t>ID</t>
  </si>
  <si>
    <t>Issue Description</t>
  </si>
  <si>
    <t>Functional</t>
  </si>
  <si>
    <t xml:space="preserve">Client Sign Off </t>
  </si>
  <si>
    <t>Received</t>
  </si>
  <si>
    <t>Status</t>
  </si>
  <si>
    <t>Issue raised By</t>
  </si>
  <si>
    <t>Expected Target Date</t>
  </si>
  <si>
    <t>Invoice Number</t>
  </si>
  <si>
    <t>Others</t>
  </si>
  <si>
    <t>Qtr</t>
  </si>
  <si>
    <t>Status as on 9th July 2021</t>
  </si>
  <si>
    <t>Column1</t>
  </si>
  <si>
    <t>Remarks</t>
  </si>
  <si>
    <t>Action By</t>
  </si>
  <si>
    <t>TR Details</t>
  </si>
  <si>
    <t>Estimated Closure Date</t>
  </si>
  <si>
    <t>Closed Date</t>
  </si>
  <si>
    <t>COPT</t>
  </si>
  <si>
    <t>With respect to users does not have PD Account number, other passes are being displayed in the "Duplicate Wharf Entry Pass" list. Please ensure to  restricted the same</t>
  </si>
  <si>
    <t>DuplicateWharfEntryPassList</t>
  </si>
  <si>
    <t>Shivhar</t>
  </si>
  <si>
    <t>Closed</t>
  </si>
  <si>
    <t>Viju</t>
  </si>
  <si>
    <t xml:space="preserve">As per the discussion on 18/03/2021 since there is no escalation from functional department, the ticket is closed </t>
  </si>
  <si>
    <t>05.04.2024</t>
  </si>
  <si>
    <t>Several of our customers have expressed concerns about not receiving SMS/Email alerts for OTP regarding forgotten passwords.</t>
  </si>
  <si>
    <t>WharfEntryPass</t>
  </si>
  <si>
    <t>Venkatasagar</t>
  </si>
  <si>
    <t>15.03.2024</t>
  </si>
  <si>
    <t>Noticed certain discrepancies in the "Vessel type" dfined in PortKonnect application.  Hence collected the master data from NLP-M in excel format and shared to NIT Team to update the same in the POS application.</t>
  </si>
  <si>
    <t>Generate Invoice/interim Invoice</t>
  </si>
  <si>
    <t>Pramod</t>
  </si>
  <si>
    <t>22.02.2024</t>
  </si>
  <si>
    <t>We have encountered several instances in the past where CALINV API messages were not reflected on the NLP-M site. Needs facility to check logs etc to acess the Response from the remote server</t>
  </si>
  <si>
    <t>PCS File Process</t>
  </si>
  <si>
    <t>07.02.2024</t>
  </si>
  <si>
    <t>Discripancy in Gate-in Gate-out Report, where the gate-in and gate-out times overlaped with the previous gate-in and gate-out times of the same vehicle.</t>
  </si>
  <si>
    <t>Gate Operations</t>
  </si>
  <si>
    <t>viju</t>
  </si>
  <si>
    <t>31.01.2024</t>
  </si>
  <si>
    <t>ACKMSG Message - &lt;Message type&gt; node value should be as below:-
6 - if CALINF received well
27 - if CALINF received as error status
1 - if CALINF is cancelled</t>
  </si>
  <si>
    <t>TPFREP Message - &lt;SaCode&gt; Node value should be the PD Account number of the Shipping Agent as like handled in CALINV &amp; BERALT Message.</t>
  </si>
  <si>
    <t>Ticket#202401050000006 — Count of Messages</t>
  </si>
  <si>
    <t>Pending</t>
  </si>
  <si>
    <t>SMS Template :- Requesting the modification of "Cochin Port Trust" to "Cochin Port Authority" in all the SMS messages.</t>
  </si>
  <si>
    <t>Agent change request</t>
  </si>
  <si>
    <t>Change of agent</t>
  </si>
  <si>
    <t>Pending (completed)</t>
  </si>
  <si>
    <t>Deployed in Staging ( Testing is going on)</t>
  </si>
  <si>
    <t xml:space="preserve">Login Issue:- We are not able to access "Wharf Entry Pass" from Login Screen via Firefox browser (Version 118.0.2 (32-bit)).  It is working fine with Chrome browser.  </t>
  </si>
  <si>
    <t>26-09-2023
05-10-2023</t>
  </si>
  <si>
    <t>VESPRO &amp; CALINV Messages :-
At the time when VCN (INCOK123090093) was allocated to the ship EMPRESS (IMO-8716899), its Vessel Profile categorized it as a "Cruise ship." However, we subsequently received an updated VESPRO from GOA Port, which reclassified it as a "Passenger Ship." This alteration had a direct impact on the allocated VCN, causing a shift in the ship's type from "Cruise ship" to "Passenger ship." Consequently, this adjustment affects our billing process, as it denies the customer eligibility for special rates designated for "Cruise ships" and necessitates additional administrative efforts, such as issuing Credit Notes to the customer.
Hence, request that the necessary steps be taken to maintain the ship's type as it was at the time of VCN allotment until the final billing process associated with that VCN is completed.</t>
  </si>
  <si>
    <t>21-08-2023
11-09-2023
18-09-2023
03-10-2023
05-10-2023</t>
  </si>
  <si>
    <t>IGM Related Issues :-
1) Many of the IGM files are not get processed and throws erros at fileprocessing screen.
2) It has come to our attention that despite the IGM file being uploaded into the system , it remains inaccessible for mapping at CFS screen due to Primary key violation (according to Quixy Team, Same Container No appears in  multiple line no and subline no in the IGM file.  NLP-M Ticket Ref: Ticket#202401120000021).
3) Ensure to update all below variance of IGM files to the system
     Different values of &lt;MessageId&gt; tag  and its meaning is given below:
                CHPOI03A - On submission of manifest (After allowing IGM No)
                CHPOI03B - 48 Hrs before the expected time of arrival
                CHPOI03C - After 1 Hr of grant of entry inward
                CHPOI03D- Amended IGM</t>
  </si>
  <si>
    <t>PCSFileLog</t>
  </si>
  <si>
    <t>in QA</t>
  </si>
  <si>
    <t>Need to schedule Holiday --amendment</t>
  </si>
  <si>
    <t>Administration</t>
  </si>
  <si>
    <t xml:space="preserve">Disc space in all servers-resolution </t>
  </si>
  <si>
    <t>DB Server</t>
  </si>
  <si>
    <t>DB team</t>
  </si>
  <si>
    <t>24th Apr 24</t>
  </si>
  <si>
    <t>Assessment of unused space all servers and move to the required servers</t>
  </si>
  <si>
    <t>29th Apr 24</t>
  </si>
  <si>
    <t>change of vessel type for INCOK124030087</t>
  </si>
  <si>
    <t>Whatsapp</t>
  </si>
  <si>
    <t>IGM for LPG/C. NANDA DEVI VOY. ND056 ETA Cochin MULT Berth on 30.03.2024 - 1300 Hrs AGW WP</t>
  </si>
  <si>
    <t>Import General Minifest</t>
  </si>
  <si>
    <t xml:space="preserve">Nasar C H </t>
  </si>
  <si>
    <t>igm quqntity missmatch for incok124030144</t>
  </si>
  <si>
    <t>ATA update for INCOK12440017</t>
  </si>
  <si>
    <t>Service Recordings</t>
  </si>
  <si>
    <t>Draft has been updated for INCOK123110146</t>
  </si>
  <si>
    <t>VoyageRegistrations</t>
  </si>
  <si>
    <t>screenshort wharf entry pass -1.doc</t>
  </si>
  <si>
    <t xml:space="preserve">Viju Varghese  </t>
  </si>
  <si>
    <t>RE: IGTPL Data March 2024</t>
  </si>
  <si>
    <t>IGTPL Data Upload</t>
  </si>
  <si>
    <t xml:space="preserve">sajith </t>
  </si>
  <si>
    <t>RE: Port Users Pass</t>
  </si>
  <si>
    <t>Users information</t>
  </si>
  <si>
    <t xml:space="preserve">Biswajith MenonP </t>
  </si>
  <si>
    <t>update Clod move for  incok120050015 ship 23</t>
  </si>
  <si>
    <t>RE: VISION-INCOK124040057- Change of Agent.</t>
  </si>
  <si>
    <t>Lalmon NK</t>
  </si>
  <si>
    <t>RE: Fresh water supply-SSL Gujarat</t>
  </si>
  <si>
    <t>Supplementary Service request</t>
  </si>
  <si>
    <t>Correction of Towage Charges</t>
  </si>
  <si>
    <t>Viju Varghese</t>
  </si>
  <si>
    <t xml:space="preserve">Change for GRT </t>
  </si>
  <si>
    <t xml:space="preserve">Dinesan MK </t>
  </si>
  <si>
    <t>Port Users Pass</t>
  </si>
  <si>
    <t xml:space="preserve">Biswajith MenonP  </t>
  </si>
  <si>
    <t>Fresh water supply-SSL Gujarat</t>
  </si>
  <si>
    <t xml:space="preserve">Lalmon NK  </t>
  </si>
  <si>
    <t>Pcs feil reposting error</t>
  </si>
  <si>
    <t>RE: Correction in shipping bill mapping list - reg</t>
  </si>
  <si>
    <t>Shipping Bill</t>
  </si>
  <si>
    <t>Abi Mathew</t>
  </si>
  <si>
    <t>Correction in shipping bill mapping list - reg</t>
  </si>
  <si>
    <t xml:space="preserve">Abi Mathew  </t>
  </si>
  <si>
    <t>Change the rate  in the "Rate column"</t>
  </si>
  <si>
    <t>changeberth NO. Q1 for vcn incok124040058</t>
  </si>
  <si>
    <t>service recording error for incok124020036 Swaran Kalash</t>
  </si>
  <si>
    <t>RE: SWARNA KALASH   INCOK124020036 error  showing in service recording</t>
  </si>
  <si>
    <t>Ebanazer NV</t>
  </si>
  <si>
    <t>DE1K901560</t>
  </si>
  <si>
    <t>RE: INCOK124040099  VALIYAPANI - Error</t>
  </si>
  <si>
    <t>RE: Fresh water supply-Apinya Naree</t>
  </si>
  <si>
    <t>Thomas Mathew</t>
  </si>
  <si>
    <t>RE: IGM reposting error - reg.</t>
  </si>
  <si>
    <t>Fresh water supply-Apinya Naree</t>
  </si>
  <si>
    <t xml:space="preserve">Thomas Mathew </t>
  </si>
  <si>
    <t>RE: Container Vessels Teu Capacity</t>
  </si>
  <si>
    <t>Vessel Profile</t>
  </si>
  <si>
    <t>Biswajith MenonP</t>
  </si>
  <si>
    <t>vcn 040097 Dawn Mannsarovar shiffiting pilot name repeated</t>
  </si>
  <si>
    <t>Shipping Program</t>
  </si>
  <si>
    <t>RE: Add new Pilots Name in PortKonnect - reg</t>
  </si>
  <si>
    <t>ServiceRequests</t>
  </si>
  <si>
    <t>RE: NANDA DEVI-INCOK124040023</t>
  </si>
  <si>
    <t>update vcn NO for BRGCP2400001 shun 1</t>
  </si>
  <si>
    <t>sailling requst verification error</t>
  </si>
  <si>
    <t>RE: Correction in Draft Survey Records - reg.</t>
  </si>
  <si>
    <t>RE: Change GRT</t>
  </si>
  <si>
    <t>Dinesan MK</t>
  </si>
  <si>
    <t>RE: INCOK124040133  MSC ARCHIMIDIS - MAINLINE VESSEL</t>
  </si>
  <si>
    <t>RE: change of Agent. APINYA NAREE-INCOK124040104</t>
  </si>
  <si>
    <t>RE: Ticket#202403140000046 — Master data synchronization - "Vessel type" and "Port of Registry"</t>
  </si>
  <si>
    <t>Change GRT</t>
  </si>
  <si>
    <t xml:space="preserve">Dinesan </t>
  </si>
  <si>
    <t>INCOK124040133  MSC ARCHIMIDIS - MAINLINE VESSEL</t>
  </si>
  <si>
    <t xml:space="preserve">Ebanazer  </t>
  </si>
  <si>
    <t>Financial Analysis report not working</t>
  </si>
  <si>
    <t>Financial Analysis report</t>
  </si>
  <si>
    <t>Dilshad</t>
  </si>
  <si>
    <t>RE: valid_to date - Extension</t>
  </si>
  <si>
    <t>Vcn 24040073 Swarna Pushp not showing in shipping program</t>
  </si>
  <si>
    <t>Sailing request not showing in shipping progarm screen-VCN040161 SERENADE OF THE SEAS</t>
  </si>
  <si>
    <t>Whatsapp(RAJANI MAM)</t>
  </si>
  <si>
    <t>BERTHING request not showing in shipping progarm screen-VCN040137 WAN HAI 515</t>
  </si>
  <si>
    <t>User unable save the temporary gate pass (save button is disable)</t>
  </si>
  <si>
    <t>Whatsapp -Biswajith</t>
  </si>
  <si>
    <t>Issue on repost IGM</t>
  </si>
  <si>
    <t>Naser- whatsapp</t>
  </si>
  <si>
    <t>As per SOR composite package applicable for this vessel.Please note that this vessel built from Private Jetty Cochin and sailout as Foreign,So please remove the inward pilotage in this Estimation Invoice.  </t>
  </si>
  <si>
    <t>Mail-Ebanazer</t>
  </si>
  <si>
    <t>while reposting the IGM for the following vessel through PCS Files Processing getting error message is in seen</t>
  </si>
  <si>
    <t>Mail-Abi Mathew</t>
  </si>
  <si>
    <t>Please update pull back end time for 22:45</t>
  </si>
  <si>
    <t>Rajani</t>
  </si>
  <si>
    <t>SERENADE OF THE SEAS-INCOK124040161 - Marine Invoice   Incorrect</t>
  </si>
  <si>
    <t>INCOK124040156  CELESTE   - total amount(315604.7 ),Please correct total amount.</t>
  </si>
  <si>
    <t>Please update vessel type   Cruise Ship   instead  of Passenger ship</t>
  </si>
  <si>
    <t>Estimation Invoice</t>
  </si>
  <si>
    <t>Please check berth name Q8 to DG</t>
  </si>
  <si>
    <t>Application for Berthing</t>
  </si>
  <si>
    <t>Please remove repeated pilot name</t>
  </si>
  <si>
    <t>Shipping Programme</t>
  </si>
  <si>
    <t>SAN PRIDE - INCOK122070087 - Marine  Invoice Error.</t>
  </si>
  <si>
    <t>Marine Invoice   Pending - SM KAVERI-INCOK124050022</t>
  </si>
  <si>
    <t>IGTPL Data April 2024</t>
  </si>
  <si>
    <t>IGPTL Upload</t>
  </si>
  <si>
    <t>sajith</t>
  </si>
  <si>
    <t>The "Forgot Password" option is currently not functioning properly</t>
  </si>
  <si>
    <t>Forgot Password</t>
  </si>
  <si>
    <t>Mail-Viju</t>
  </si>
  <si>
    <t>A humble request to kindly change vessel type as Cruise for MV.INSIGNIA and MV.RIVIERA</t>
  </si>
  <si>
    <t>Mail-Vinod</t>
  </si>
  <si>
    <t>upload attached IGTPL Data ( Voyage, Traffic &amp; Invoice) for the month of April 2024</t>
  </si>
  <si>
    <t xml:space="preserve">Mail- Sajith </t>
  </si>
  <si>
    <t xml:space="preserve">Change of Agent. </t>
  </si>
  <si>
    <t>Mail-LALMON</t>
  </si>
  <si>
    <t>E-invoice Error Status in Portkonnect</t>
  </si>
  <si>
    <t>E Invoice</t>
  </si>
  <si>
    <t>Mail-Bindu Francis</t>
  </si>
  <si>
    <t>Financial Analysis Report</t>
  </si>
  <si>
    <t>viju Varghese</t>
  </si>
  <si>
    <t>Marine Invoice  error - SM KAVERI-INCOK124050022</t>
  </si>
  <si>
    <t>Mail-Ebanazer N V</t>
  </si>
  <si>
    <t xml:space="preserve">IGM not listed - MT STELLAR BEVERLY  ( VCN : INCOK124050052, IMO No. 9208069 ) </t>
  </si>
  <si>
    <t>IGM</t>
  </si>
  <si>
    <t>Mail- Abi Mathew</t>
  </si>
  <si>
    <t xml:space="preserve">Please reset the password of user-id :9055 </t>
  </si>
  <si>
    <t>VAILANKANNI II-BRGCP2000003</t>
  </si>
  <si>
    <t>INCOK124040156  CELESTE  -Final marine Invoice</t>
  </si>
  <si>
    <t>Berth CSLQ3 - Composite package charge - reg.</t>
  </si>
  <si>
    <t xml:space="preserve">IGM not listed - M.T.ORIENTAL GERBERA   ( VCN :INCOK124050045 , IMO No.  9924716  ) </t>
  </si>
  <si>
    <t>Mail-Naser</t>
  </si>
  <si>
    <t>Change vessel type  -  Voyage</t>
  </si>
  <si>
    <t>Fields to be extracted from Portkonnect for printing Port Users Pass</t>
  </si>
  <si>
    <t>Application for Biomatric Pass</t>
  </si>
  <si>
    <t>Mail -Biswajith</t>
  </si>
  <si>
    <t>RE: IGM VCN mapping reg...igm 2374715 dated 20.04.2024 and 2374794 dated 22.04.2024...2376221 dt 07.05.2024</t>
  </si>
  <si>
    <t xml:space="preserve">Mail- Baiju T.P </t>
  </si>
  <si>
    <t>SERENADE OF THE SEAS-INCOK124040161 - Marine Invoice  Incorrect.</t>
  </si>
  <si>
    <t>Fields to be extracted from PortKonnect for printing Port Users Pass</t>
  </si>
  <si>
    <t xml:space="preserve">Portkonnect SAP Status Issue-rreg. </t>
  </si>
  <si>
    <t>SAP</t>
  </si>
  <si>
    <t>INCOK124050102  WAN HAI 501 Main Line - vessel.</t>
  </si>
  <si>
    <t>Vessel not available for Voyage Registration screen</t>
  </si>
  <si>
    <t xml:space="preserve">Duplicate Vehicles scanned for Gate in </t>
  </si>
  <si>
    <t xml:space="preserve">List of Vehicles scanned for Gate in </t>
  </si>
  <si>
    <t>IDLING BERTH HIRE CHARGES</t>
  </si>
  <si>
    <t>Voyagemonitoring</t>
  </si>
  <si>
    <t>N.K. LALMON</t>
  </si>
  <si>
    <t>BEYPORE SULTAN - 9711664  Not available for Voyage Registration -  URGENT!!</t>
  </si>
  <si>
    <t>PCS</t>
  </si>
  <si>
    <t>Ticket#202405310000039 — &lt;TypeOfCargo&gt;xx&lt;/TypeOfCargo&gt; node value Reg</t>
  </si>
  <si>
    <t>COPT CFS</t>
  </si>
  <si>
    <t>IGM is not available in IGM VCN screen</t>
  </si>
  <si>
    <t>IGM VCN Mapping</t>
  </si>
  <si>
    <t>Sai Prassana</t>
  </si>
  <si>
    <t>NA</t>
  </si>
  <si>
    <t>EXport storage invoice for RI74320 missing</t>
  </si>
  <si>
    <t>Export Storage</t>
  </si>
  <si>
    <t>Srikanth</t>
  </si>
  <si>
    <t>Ramp Examption MSNU3049339</t>
  </si>
  <si>
    <t>Import</t>
  </si>
  <si>
    <t>Gayathri</t>
  </si>
  <si>
    <t>Whatsup - Baiju</t>
  </si>
  <si>
    <t>RCA need to be provided</t>
  </si>
  <si>
    <t>Ramp Examption  MEDU6105526</t>
  </si>
  <si>
    <t>Lift on Charges missing</t>
  </si>
  <si>
    <t>Stacker charges</t>
  </si>
  <si>
    <t xml:space="preserve">Mail- Baiju C.P </t>
  </si>
  <si>
    <t>Import charges Destuffing CAIU7950455</t>
  </si>
  <si>
    <t>Destuffing</t>
  </si>
  <si>
    <t>Prajeev</t>
  </si>
  <si>
    <t>Change of Agent- MV SRI ANJANA-INCOK121120131</t>
  </si>
  <si>
    <t>IGM details are not being reflected in the IGM listing.</t>
  </si>
  <si>
    <t xml:space="preserve">Abi Mathew </t>
  </si>
  <si>
    <t>RE: VCN  INCOK124050162 -  ATA OCEAN  -  for vcn cacellation.</t>
  </si>
  <si>
    <t xml:space="preserve">Deletion of Fresh water charge for COINGF24ST05660 </t>
  </si>
  <si>
    <t>lalmon NK</t>
  </si>
  <si>
    <t>VCN050133 OCEAN FAYE shifting update in Shipping program</t>
  </si>
  <si>
    <t>Bhavanishankar</t>
  </si>
  <si>
    <t>User login issue</t>
  </si>
  <si>
    <t>Customer</t>
  </si>
  <si>
    <t>Interim invoice</t>
  </si>
  <si>
    <t>Export Cargo</t>
  </si>
  <si>
    <t>Sharath</t>
  </si>
  <si>
    <t>XIN LIAN YUN GANG - vcn request in voyage registion - PortKonnect</t>
  </si>
  <si>
    <t>Kindly change the commodity code for the vessel INCOK124050153</t>
  </si>
  <si>
    <t>VCN050133 OCEAN FAYE sailing update in Shipping program</t>
  </si>
  <si>
    <t>same truck is coming up once scanning is done at Cochin Port Authority Ekm Wharf In-Gate</t>
  </si>
  <si>
    <t>Scanned QR CODE for Gate in</t>
  </si>
  <si>
    <t>THINNAKARA-INCOK123080064</t>
  </si>
  <si>
    <t>LPG Handling at MULT by IOCL</t>
  </si>
  <si>
    <t>E-Invoice</t>
  </si>
  <si>
    <t>Requested to change ATA for INCOK124060002</t>
  </si>
  <si>
    <t>Voyage Monitoring</t>
  </si>
  <si>
    <t xml:space="preserve">Storage Invoice </t>
  </si>
  <si>
    <t>Export Cargo Stuffing</t>
  </si>
  <si>
    <t>Mail-Baiju TP</t>
  </si>
  <si>
    <t>In Service Recording Screen verification showing "ERROR" for VCN INCOKI 2405139  ROSE GAS</t>
  </si>
  <si>
    <t>Service Recording</t>
  </si>
  <si>
    <t>BUNKER REQUEST CANCELLATION LETTER - ATA OCEAN [INCOK124050162]</t>
  </si>
  <si>
    <t>Wrong mapping of SB to RI- Deletion of SB</t>
  </si>
  <si>
    <t>Error</t>
  </si>
  <si>
    <t>Requestet to change GRT for INS VIKRANT</t>
  </si>
  <si>
    <t>New Agent-OZONE CARGO</t>
  </si>
  <si>
    <t xml:space="preserve"> IGM not listed for MT SUNNY MARK (INCOK124060068)</t>
  </si>
  <si>
    <t>Correction option in Capture Arrival/ Departure</t>
  </si>
  <si>
    <t>Capture Arrival/ Departure</t>
  </si>
  <si>
    <t>SLAB has been added for shifting (LAKSHADWEEP SEA-INCOK123120002)</t>
  </si>
  <si>
    <t>Not able to process Voyage Registration file - CALINF : 9512202</t>
  </si>
  <si>
    <t>DISCREPANCY IN SHIFTING CHARGE - HSC. CHERIYAPANI-INCOK124050112 -</t>
  </si>
  <si>
    <t>SRI ANJANA-INCOK121120131- CHANGE OF AGENT</t>
  </si>
  <si>
    <t>Gang Demanded and Allocated wrongly for Gang Plan</t>
  </si>
  <si>
    <t>Whatsapp-Baiju TP</t>
  </si>
  <si>
    <t>Berman' failed status -16.06.2024 to 26.06.2024)</t>
  </si>
  <si>
    <t>Vinod</t>
  </si>
  <si>
    <t>Change GRT for INS VIKRANT</t>
  </si>
  <si>
    <t>Finace</t>
  </si>
  <si>
    <t>RE: Multiple records for the same truck</t>
  </si>
  <si>
    <t>Gate</t>
  </si>
  <si>
    <t>Shifting to CSL Repair dock on 23.06.2024 for VCN 23040095 IND SUJATHA</t>
  </si>
  <si>
    <t>Upload IGM List for VCN 23040095 IND SUJATHA</t>
  </si>
  <si>
    <t>Request for changing Agent Name</t>
  </si>
  <si>
    <t>Boat crew Pass issue</t>
  </si>
  <si>
    <t>Boat crew Pass</t>
  </si>
  <si>
    <t>RE: THINNAKARA-INCOK123080064</t>
  </si>
  <si>
    <t>RE: Voyage Registration file handling issue.</t>
  </si>
  <si>
    <t>RE: Validating the status of ICGS Vessels to Parked - reg.</t>
  </si>
  <si>
    <t>Pre Berthing delay reason wrongly marked NON AVAILABILITY OF BERTH for VCN 24070003 WAN HAI 501</t>
  </si>
  <si>
    <t>RE: Diversion of MT Pagos - release of parked amount</t>
  </si>
  <si>
    <t>RE: Fields to be extracted from PortKonnect for printing Port Users Pass</t>
  </si>
  <si>
    <t>Photo copies</t>
  </si>
  <si>
    <t>Requested to change Pilot cancellation   date  for JAG PAVITRA    INCOK124070056</t>
  </si>
  <si>
    <t>Shifting showing error for  VCN  24070047 ICGS SAMARTH</t>
  </si>
  <si>
    <t>Service request</t>
  </si>
  <si>
    <t xml:space="preserve">RE: Multiple records for the same truck FOR KL27D9087 </t>
  </si>
  <si>
    <t>Biswajith</t>
  </si>
  <si>
    <t>RE: Tank Farm Details</t>
  </si>
  <si>
    <t>IGM VCN Issue related to primary key violation</t>
  </si>
  <si>
    <t>PCS File error</t>
  </si>
  <si>
    <t>Baiju TP</t>
  </si>
  <si>
    <t>IGM VCN mapping reg...2383760 DT 27.07.2024</t>
  </si>
  <si>
    <t>Multiple file processing of IGM files</t>
  </si>
  <si>
    <t>Destuffing Container EGHU3869557 IGM No 2382577</t>
  </si>
  <si>
    <t>Destuffing Issue</t>
  </si>
  <si>
    <t>In Progress</t>
  </si>
  <si>
    <t>Invoices are not generating</t>
  </si>
  <si>
    <t>Invoices generation</t>
  </si>
  <si>
    <t>Baiju CP</t>
  </si>
  <si>
    <t>Lift on Recording done for Cont. BEAU6391785 Invoice not generated.</t>
  </si>
  <si>
    <t>CFS POS  for Customer Portal( Data should be provided only according to user credentials)</t>
  </si>
  <si>
    <t>Sl.No</t>
  </si>
  <si>
    <t>Main Menu</t>
  </si>
  <si>
    <t>Sub Menu</t>
  </si>
  <si>
    <t>Responsible</t>
  </si>
  <si>
    <t>Proposal</t>
  </si>
  <si>
    <t>CFS Remarks</t>
  </si>
  <si>
    <t>NIT Status</t>
  </si>
  <si>
    <t>CFS Remark 15 07 2024</t>
  </si>
  <si>
    <t>Export (Cargo)</t>
  </si>
  <si>
    <t>RI List</t>
  </si>
  <si>
    <t>Agent (CHA)</t>
  </si>
  <si>
    <t>"Provide the RI list to customers so they can see all the details of the RI submitted by them, including 'cargo receipt status' (number of packages and date of receipt at CFS), with a filter provision. Data should be restricted according to user credentials."</t>
  </si>
  <si>
    <t>Pending (Prioritize for automation)</t>
  </si>
  <si>
    <t>User credential based access to list of RI is to be provided.  The customer should be able to know all the RI related data including Receipt date &amp; time, Quantity &amp; Location if the cargo is received by CFS. (Multiple receipt date &amp; time against one RI are to be listed)</t>
  </si>
  <si>
    <t>Checked in QA and confirmed everything, except that the label name in the customer portal should be changed to 'RI LIST' instead of 'RI Info'.</t>
  </si>
  <si>
    <t xml:space="preserve">SB RI Mapping </t>
  </si>
  <si>
    <t>Agent (CHA/ Console Agent)</t>
  </si>
  <si>
    <t>To provide two fields for total cargo receipt quantity and No of packages in SB RI mapping screen.  If there is any mismatch in quantity and No of packages in Cargo Receipt  with SB, system will not allow customers to submit records.  Customers approach the CFS authority to resolve the discrepancy.</t>
  </si>
  <si>
    <t>At present, total cargo receipt quantity and no. of packages are not available in the screen provided for SB - RI mapping.  The same needs to be provided. 
At present the validation is limited with SB &amp; RI quantity.  In addtion to the present validation, the cargo receipt quantity should be the same as that of SB &amp; RI quantity should also be validated.
If SB is available in PortKonnect,  provision to map sb with RI to be provided to the customer.  Otherwise the mapping should only be done by CFS officials.</t>
  </si>
  <si>
    <t>The indefinite decimal points in the cargo receipt hinder mapping. Mr. T.P Baiju sent the details of the discrepancy through WhatsApp to Mr. Sharath</t>
  </si>
  <si>
    <t>Export (Cntr.)</t>
  </si>
  <si>
    <t>Container SB RI Mapping</t>
  </si>
  <si>
    <t xml:space="preserve">To rename as "Factory Stuff Cont. SB RI Map". To generate notification for Approval/Rejection with remarks </t>
  </si>
  <si>
    <t>RI Create for Factory Stuffing</t>
  </si>
  <si>
    <t>Export (Container)</t>
  </si>
  <si>
    <t>Stuffing Request</t>
  </si>
  <si>
    <t>"Generate a notification for approval by CFS once a request is submitted by agents. NB: By default, the chargeable party will be the same 'CHA/Agent'. If any changes are required in the chargeable party, agents should approach the CFS authority for updating the chargeable party, and a provision should be made for uploading the relevant documents."</t>
  </si>
  <si>
    <t xml:space="preserve">The present screen for the stuffing request will be provided to the agent with a provision to upload the affidavit of chargeable party in pdf format, change if any, in the chargeable party.
The restriction of the records should be based on the customer.
Notification to be provided to the CFS officials once the request is created by the agent.  The CFS official will have the provision to approve or reject with remarks. (Similar to RI).  </t>
  </si>
  <si>
    <t xml:space="preserve">View-Stuffing Request </t>
  </si>
  <si>
    <t>"Provide the total quantity and number of packages, and include a print option on the screen."</t>
  </si>
  <si>
    <t>Details of stuffing Request needs to be downloaded in pdf format along with summary  of the quantity/package by the agent.  The summary should also be provided in the Stuffing Request screen in the main grid.</t>
  </si>
  <si>
    <t>Back to Town (Cargo)</t>
  </si>
  <si>
    <t>Capture BTT</t>
  </si>
  <si>
    <t xml:space="preserve">Screen name to be changed as "Request for BTT". </t>
  </si>
  <si>
    <t xml:space="preserve">Checked in QA and satisfied </t>
  </si>
  <si>
    <t>Lift On / Off Operation</t>
  </si>
  <si>
    <t>Lift Off Request</t>
  </si>
  <si>
    <t>Agent (CHA/ Console Agent/Mech.Foreman)</t>
  </si>
  <si>
    <t>The agent request for container Lift Off . 1. To provide a column for if Plug In required (Y/N) in both Export and Import screen. 2.Chargeable party field active only for CFS.3.Upload provision for document .4.Container selection to be changed with IGM/VCN/VSL/VOY .5.Container selection through  grid and add button .6. A Check button against each container selected for the Mech.Foreman to record work done status and other fields are only for view to Mech Foreman.7.Chargeable party field by default the requesting Agent and not editable to the Agent.8. To generate notification for Rejection with remarks to the customer for re submission and notification for the approved ones only to  Mech.Foreman</t>
  </si>
  <si>
    <t>View Lift Off Request</t>
  </si>
  <si>
    <t>1.Viewing similar to  Lift off request propsal.Additional column for the work done status and hold status.2.Mech.Foreman can view those approved requests where he has recorded the workdone status.</t>
  </si>
  <si>
    <t>Buffer Yard</t>
  </si>
  <si>
    <t>Agent</t>
  </si>
  <si>
    <t>The agent request for Buffer Yard Opertaion.  To generate notification for Approval/Rejection with remarks and notification sent to the customer</t>
  </si>
  <si>
    <t>Weighment</t>
  </si>
  <si>
    <t>Weightment Request</t>
  </si>
  <si>
    <t xml:space="preserve">The agent request for weighment. To generate notification for Approval/Rejection with remarks </t>
  </si>
  <si>
    <t>Mark enbloc</t>
  </si>
  <si>
    <t>Agent (Lines)</t>
  </si>
  <si>
    <t>1. If Shipping Line is assigning  a ‘CHA/Agent’ and a notification sends to concerned CHA/Agent.  Provision to be made to ‘CHA/Agent’  for movement request  to CFS authority by notification.  CFS authority approves the request and ‘CHA/Agent’ will be able to printout  the movement request. 
(NB:- By default, the chargeable party wiil be the same 'CHA/Agent' assigned by the Shipping Line.   If any changes are required in the Chargeable Party, they should approach the CFS authority for updating Chargeable Party and provision should be made for uploading their relevant documents.
2.If Shipping Lines required for ‘Enbloc Movement’, notification comes to CFS authority and CFS assigned a transporter and notification send to the transporter. An additional field in this  screen to be provided which will be activated only for CFS for assighning to the CFS transpoter . The transporter should be able to update Vehicle/ Driver details in “Capture Trailer Details”
3. To provide a column for Shipping Line Code in grid.  The Shipping Line Code to be obtained from the Shipping Line Master. (No ‘Shipping Line Master’ in existing system. To discuss with CoPA EDP for ‘Shipping Line’ data)
4."Edit" option in the 'Mark enblock 'screen need not be available to the Customer/user</t>
  </si>
  <si>
    <t>Capture Trailer Detail</t>
  </si>
  <si>
    <t>"CHA/Agent is only able to update trailer, driver, and license details."</t>
  </si>
  <si>
    <t xml:space="preserve">Needs to be provided to agent. </t>
  </si>
  <si>
    <t>Destuffing Request</t>
  </si>
  <si>
    <t>"Change the screen name to 'Destuffing / Ramp Exam Request'. The Chargeable Party name will default to CHA/Agent, and the logged-in user (CHA/Agent) cannot modify this. The screen requires a document upload feature to submit Customs approval for destuffing."</t>
  </si>
  <si>
    <t>Needs to be provided to agent. The screen name should be 'Destuffing / Ramp Exam Request' with a provision to upload the affidavit of chargeable party in pdf format, change if any, in the chargeable party.
The restriction of the records should be based on the customer.
Notification to be provided to the CFS officials once the request is created by the agent.  The CFS official will have the provision to approve or reject with remarks. (Similar to RI).</t>
  </si>
  <si>
    <t>Capture Delivery Truck Details</t>
  </si>
  <si>
    <t>No modifications are required on the screen for cargo delivery.</t>
  </si>
  <si>
    <t>Import/ Export</t>
  </si>
  <si>
    <t>Capture Empty Trailer Details</t>
  </si>
  <si>
    <t>No modifications are required on the screen for Container Gate Out</t>
  </si>
  <si>
    <t>Removal Form</t>
  </si>
  <si>
    <t>For Print out 'Removal Form' (Data should be restricted as per user credential)</t>
  </si>
  <si>
    <t>SEZ Report</t>
  </si>
  <si>
    <t>For Print out 'SEZ-04' (Data should be restricted as per user credential)</t>
  </si>
  <si>
    <t>Transshipment</t>
  </si>
  <si>
    <t>Create Transshipment</t>
  </si>
  <si>
    <t>"Change the screen name to 'Transshipment Request'. Notifications for approval or rejection will be sent to the CFS authority. The logged-in user is the Chargeable Party by default, and the Chargeable Party cannot be changed."</t>
  </si>
  <si>
    <t>Fork Lift</t>
  </si>
  <si>
    <t>Fork Lift Request</t>
  </si>
  <si>
    <t>1.A"Chargeable Party " field and  Remarks field to be incorpoated which is active only for CFS.2. "Submit" button to be changed as "Request".3.An additional check box for"workdone status" for the Mech.Foreman to record and he can only view other fields .3.As per notification recd from Customer , approval/Reject with remarks by CFS to customer and only approved request notification to Mech.Foreman.</t>
  </si>
  <si>
    <t>Unable to check. Provision for the mechanical department has not been provided</t>
  </si>
  <si>
    <t>Forklift individual report</t>
  </si>
  <si>
    <t xml:space="preserve">1.Screen name to be changed as “ Fork Lift Truck Hire Report”. (Data should be restricted as per user credential.2.An additional column of "Work done status " to be incorporated to indicate  status recorded by Mech.Foreman and he can  view the list of approved ones where he has recorded the work done status.
</t>
  </si>
  <si>
    <t>Checked in QA and satisfied, except for the work done status, which has not been provided</t>
  </si>
  <si>
    <t xml:space="preserve">Import </t>
  </si>
  <si>
    <t>ADO For Cargo</t>
  </si>
  <si>
    <r>
      <t xml:space="preserve">To modify the 'ADO for Cargo' screen before providing it to the Customer Portal with user restrictions, the following modifications are planned:
</t>
    </r>
    <r>
      <rPr>
        <b/>
        <sz val="11"/>
        <color theme="1"/>
        <rFont val="Calibri"/>
        <family val="2"/>
        <scheme val="minor"/>
      </rPr>
      <t>1</t>
    </r>
    <r>
      <rPr>
        <sz val="11"/>
        <color theme="1"/>
        <rFont val="Calibri"/>
        <family val="2"/>
        <scheme val="minor"/>
      </rPr>
      <t xml:space="preserve">. This screen is intended for Console Agents and CHAs.
</t>
    </r>
    <r>
      <rPr>
        <b/>
        <sz val="11"/>
        <color theme="1"/>
        <rFont val="Calibri"/>
        <family val="2"/>
        <scheme val="minor"/>
      </rPr>
      <t>2.</t>
    </r>
    <r>
      <rPr>
        <sz val="11"/>
        <color theme="1"/>
        <rFont val="Calibri"/>
        <family val="2"/>
        <scheme val="minor"/>
      </rPr>
      <t xml:space="preserve"> For Console Agents and CHAs, include a mandatory field to upload the ADO for cargo to the respective CHA intending to take delivery. Notifications will be sent to the concerned CHA, who can view the uploaded ADO from the Console Agent or CHA.
</t>
    </r>
    <r>
      <rPr>
        <b/>
        <sz val="11"/>
        <color theme="1"/>
        <rFont val="Calibri"/>
        <family val="2"/>
        <scheme val="minor"/>
      </rPr>
      <t>3.</t>
    </r>
    <r>
      <rPr>
        <sz val="11"/>
        <color theme="1"/>
        <rFont val="Calibri"/>
        <family val="2"/>
        <scheme val="minor"/>
      </rPr>
      <t xml:space="preserve"> For CHAs receiving the ADO, provide a field to view the submitted data by the Console Agent or CHA, add remarks if necessary, and submit it as a request for an Appraisement Ticket to CFS using the 'Appr. Request' button.
</t>
    </r>
    <r>
      <rPr>
        <b/>
        <sz val="11"/>
        <color theme="1"/>
        <rFont val="Calibri"/>
        <family val="2"/>
        <scheme val="minor"/>
      </rPr>
      <t>4.</t>
    </r>
    <r>
      <rPr>
        <sz val="11"/>
        <color theme="1"/>
        <rFont val="Calibri"/>
        <family val="2"/>
        <scheme val="minor"/>
      </rPr>
      <t xml:space="preserve"> CFS will approve or reject the Appraisement Ticket with remarks based on notifications received from the CHA.
</t>
    </r>
    <r>
      <rPr>
        <b/>
        <sz val="11"/>
        <color theme="1"/>
        <rFont val="Calibri"/>
        <family val="2"/>
        <scheme val="minor"/>
      </rPr>
      <t>5</t>
    </r>
    <r>
      <rPr>
        <sz val="11"/>
        <color theme="1"/>
        <rFont val="Calibri"/>
        <family val="2"/>
        <scheme val="minor"/>
      </rPr>
      <t>. CHAs can print the approved Appraisement Ticket only from the 'Appraisement List' screen."</t>
    </r>
  </si>
  <si>
    <t>80% completed in Quality ((Prioritize for automation))</t>
  </si>
  <si>
    <t>This has already been provided in production, and we have verified with customer credentials that it is working fine.</t>
  </si>
  <si>
    <t>Appraisement List</t>
  </si>
  <si>
    <t>"Provide an 'Appraisement List' to customers to view all details of ADO and Appraisement submitted by them, with a filter provision (restricted by user credentials). Add a 'Status' field (approved or rejected) alongside existing fields. CHA/Console agents can view all their approved/rejected ADO/Appraisement from this screen. CHA can only print approved Appraisement Tickets from the 'Appraisement List' screen. Additionally, include an identification column in the Appraisement List for GC Container/UB Container/General Cargo/UB Cargo."</t>
  </si>
  <si>
    <t>This has already been provided in production, and we have checked with customer credentials; it is working fine. The printable area for the 'Appraisement Ticket' now exceeds one page and needs to be fixed to fit on one page.</t>
  </si>
  <si>
    <t>ADO (Container)</t>
  </si>
  <si>
    <t>Agent (Shipping Line/Console Agent/CHA)</t>
  </si>
  <si>
    <r>
      <t xml:space="preserve">To modify the 'ADO' screen for containers before providing it to the Customer Portal with user restrictions. Modifications are as follows:
</t>
    </r>
    <r>
      <rPr>
        <b/>
        <sz val="11"/>
        <color theme="1"/>
        <rFont val="Calibri"/>
        <family val="2"/>
        <scheme val="minor"/>
      </rPr>
      <t xml:space="preserve">1. </t>
    </r>
    <r>
      <rPr>
        <sz val="11"/>
        <color theme="1"/>
        <rFont val="Calibri"/>
        <family val="2"/>
        <scheme val="minor"/>
      </rPr>
      <t xml:space="preserve">Change the screen name to 'ADO for Container'.
</t>
    </r>
    <r>
      <rPr>
        <b/>
        <sz val="11"/>
        <color theme="1"/>
        <rFont val="Calibri"/>
        <family val="2"/>
        <scheme val="minor"/>
      </rPr>
      <t xml:space="preserve">2. </t>
    </r>
    <r>
      <rPr>
        <sz val="11"/>
        <color theme="1"/>
        <rFont val="Calibri"/>
        <family val="2"/>
        <scheme val="minor"/>
      </rPr>
      <t xml:space="preserve">Make this screen accessible to Shipping Lines and CHAs (currently not available to Shipping Lines).
</t>
    </r>
    <r>
      <rPr>
        <b/>
        <sz val="11"/>
        <color theme="1"/>
        <rFont val="Calibri"/>
        <family val="2"/>
        <scheme val="minor"/>
      </rPr>
      <t xml:space="preserve">3. </t>
    </r>
    <r>
      <rPr>
        <sz val="11"/>
        <color theme="1"/>
        <rFont val="Calibri"/>
        <family val="2"/>
        <scheme val="minor"/>
      </rPr>
      <t xml:space="preserve">For Shipping Lines, include a feature to issue ADO to the concerned Console Agent/CHA.
</t>
    </r>
    <r>
      <rPr>
        <b/>
        <sz val="11"/>
        <color theme="1"/>
        <rFont val="Calibri"/>
        <family val="2"/>
        <scheme val="minor"/>
      </rPr>
      <t>4.</t>
    </r>
    <r>
      <rPr>
        <sz val="11"/>
        <color theme="1"/>
        <rFont val="Calibri"/>
        <family val="2"/>
        <scheme val="minor"/>
      </rPr>
      <t xml:space="preserve"> For Console Agents/CHAs, allow them to request an Appraisement Ticket for Destuffing/Onwheel Examination from CFS.
</t>
    </r>
    <r>
      <rPr>
        <b/>
        <sz val="11"/>
        <color theme="1"/>
        <rFont val="Calibri"/>
        <family val="2"/>
        <scheme val="minor"/>
      </rPr>
      <t xml:space="preserve">5. </t>
    </r>
    <r>
      <rPr>
        <sz val="11"/>
        <color theme="1"/>
        <rFont val="Calibri"/>
        <family val="2"/>
        <scheme val="minor"/>
      </rPr>
      <t xml:space="preserve">CFS will approve or reject the Appraisement Ticket with remarks based on notifications received from CHAs/Console Agents.
</t>
    </r>
    <r>
      <rPr>
        <b/>
        <sz val="11"/>
        <color theme="1"/>
        <rFont val="Calibri"/>
        <family val="2"/>
        <scheme val="minor"/>
      </rPr>
      <t xml:space="preserve">6. </t>
    </r>
    <r>
      <rPr>
        <sz val="11"/>
        <color theme="1"/>
        <rFont val="Calibri"/>
        <family val="2"/>
        <scheme val="minor"/>
      </rPr>
      <t xml:space="preserve">Console Agents/CHAs can print approved Appraisement Tickets only from the 'Appraisement List'.
</t>
    </r>
    <r>
      <rPr>
        <b/>
        <sz val="11"/>
        <color theme="1"/>
        <rFont val="Calibri"/>
        <family val="2"/>
        <scheme val="minor"/>
      </rPr>
      <t xml:space="preserve">7. </t>
    </r>
    <r>
      <rPr>
        <sz val="11"/>
        <color theme="1"/>
        <rFont val="Calibri"/>
        <family val="2"/>
        <scheme val="minor"/>
      </rPr>
      <t>Add an additional column in the Appraisement List to identify GC Container, UB Container, GC Cargo, and UB Cargo.</t>
    </r>
  </si>
  <si>
    <t>Customer Portal</t>
  </si>
  <si>
    <t>Total</t>
  </si>
  <si>
    <t>"Change the screen name to 'Transshipment Request'. Notifications for approval or rejection will be sent to the CFS authority. Edit option to be provided to CFS officials. The logged-in user is the Chargeable Party by default, and the Chargeable Party cannot be changed."</t>
  </si>
  <si>
    <t xml:space="preserve">Pending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</si>
</sst>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mm/yyyy;@"/>
  </numFmts>
  <fonts count="16" x14ac:knownFonts="1">
    <font>
      <sz val="11"/>
      <color theme="1"/>
      <name val="Calibri"/>
      <family val="2"/>
      <scheme val="minor"/>
    </font>
    <font>
      <sz val="11"/>
      <color theme="0"/>
      <name val="Calibri"/>
      <family val="2"/>
      <scheme val="minor"/>
    </font>
    <font>
      <sz val="9"/>
      <color theme="1"/>
      <name val="Calibri"/>
      <family val="2"/>
      <scheme val="minor"/>
    </font>
    <font>
      <b/>
      <sz val="9"/>
      <color theme="0"/>
      <name val="Calibri"/>
      <family val="2"/>
    </font>
    <font>
      <sz val="9"/>
      <color theme="0"/>
      <name val="Calibri"/>
      <family val="2"/>
      <scheme val="minor"/>
    </font>
    <font>
      <sz val="8"/>
      <name val="Calibri"/>
      <family val="2"/>
      <scheme val="minor"/>
    </font>
    <font>
      <sz val="11"/>
      <color rgb="FF00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sz val="11"/>
      <color theme="1"/>
      <name val="Calibri"/>
      <family val="2"/>
    </font>
    <font>
      <sz val="9"/>
      <color theme="1"/>
      <name val="Calibri"/>
      <family val="2"/>
      <scheme val="minor"/>
    </font>
    <font>
      <b/>
      <sz val="11"/>
      <color rgb="FF000000"/>
      <name val="Calibri"/>
      <family val="2"/>
      <scheme val="minor"/>
    </font>
    <font>
      <sz val="9"/>
      <color rgb="FF000000"/>
      <name val="Calibri"/>
      <family val="2"/>
      <scheme val="minor"/>
    </font>
    <font>
      <b/>
      <sz val="12"/>
      <color theme="0"/>
      <name val="Calibri"/>
      <family val="2"/>
      <scheme val="minor"/>
    </font>
    <font>
      <b/>
      <sz val="14"/>
      <color theme="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top style="thin">
        <color rgb="FF000000"/>
      </top>
      <bottom style="thin">
        <color rgb="FF000000"/>
      </bottom>
      <diagonal/>
    </border>
  </borders>
  <cellStyleXfs count="1">
    <xf numFmtId="0" fontId="0" fillId="0" borderId="0"/>
  </cellStyleXfs>
  <cellXfs count="128">
    <xf numFmtId="0" fontId="0" fillId="0" borderId="0" xfId="0"/>
    <xf numFmtId="0" fontId="0" fillId="0" borderId="0" xfId="0" applyAlignment="1">
      <alignment horizontal="center"/>
    </xf>
    <xf numFmtId="0" fontId="0" fillId="0" borderId="0" xfId="0" applyAlignment="1">
      <alignment wrapText="1"/>
    </xf>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alignment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0" xfId="0" applyFont="1"/>
    <xf numFmtId="1" fontId="3" fillId="0" borderId="1" xfId="0" applyNumberFormat="1" applyFont="1" applyBorder="1" applyAlignment="1">
      <alignment horizontal="center" vertical="center"/>
    </xf>
    <xf numFmtId="1" fontId="0" fillId="0" borderId="0" xfId="0" applyNumberFormat="1"/>
    <xf numFmtId="0" fontId="4" fillId="0" borderId="1" xfId="0" applyFont="1" applyBorder="1" applyAlignment="1">
      <alignment horizontal="center"/>
    </xf>
    <xf numFmtId="0" fontId="0" fillId="0" borderId="1" xfId="0" applyBorder="1"/>
    <xf numFmtId="0" fontId="0" fillId="0" borderId="1" xfId="0" applyBorder="1" applyAlignment="1">
      <alignment horizontal="left"/>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1" xfId="0" applyBorder="1" applyAlignment="1">
      <alignment horizontal="left" vertical="top"/>
    </xf>
    <xf numFmtId="0" fontId="0" fillId="3" borderId="1" xfId="0" applyFill="1" applyBorder="1" applyAlignment="1">
      <alignment horizontal="left" vertical="top"/>
    </xf>
    <xf numFmtId="0" fontId="0" fillId="0" borderId="1" xfId="0" applyBorder="1" applyAlignment="1">
      <alignment horizontal="left" vertical="top" wrapText="1"/>
    </xf>
    <xf numFmtId="14" fontId="0" fillId="0" borderId="1" xfId="0" applyNumberFormat="1" applyBorder="1" applyAlignment="1">
      <alignment horizontal="center" vertical="top"/>
    </xf>
    <xf numFmtId="0" fontId="0" fillId="0" borderId="1" xfId="0" applyBorder="1" applyAlignment="1">
      <alignment wrapText="1"/>
    </xf>
    <xf numFmtId="0" fontId="0" fillId="0" borderId="1" xfId="0" applyBorder="1" applyAlignment="1">
      <alignment horizontal="center"/>
    </xf>
    <xf numFmtId="1" fontId="0" fillId="0" borderId="1" xfId="0" applyNumberFormat="1" applyBorder="1" applyAlignment="1">
      <alignment horizontal="center"/>
    </xf>
    <xf numFmtId="14" fontId="0" fillId="0" borderId="0" xfId="0" applyNumberFormat="1" applyAlignment="1">
      <alignment horizontal="center"/>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3" borderId="1" xfId="0" applyFill="1" applyBorder="1" applyAlignment="1">
      <alignment vertical="center"/>
    </xf>
    <xf numFmtId="164" fontId="0" fillId="0" borderId="1" xfId="0" applyNumberFormat="1" applyBorder="1" applyAlignment="1">
      <alignment horizont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10" fillId="0" borderId="1" xfId="0" applyFont="1" applyBorder="1" applyAlignment="1">
      <alignment vertical="center" wrapText="1"/>
    </xf>
    <xf numFmtId="0" fontId="0" fillId="3" borderId="1" xfId="0" applyFill="1" applyBorder="1" applyAlignment="1">
      <alignment vertical="center" wrapText="1"/>
    </xf>
    <xf numFmtId="0" fontId="4" fillId="0" borderId="1" xfId="0" applyFont="1" applyBorder="1" applyAlignment="1">
      <alignment wrapText="1"/>
    </xf>
    <xf numFmtId="0" fontId="8" fillId="0" borderId="1" xfId="0" applyFont="1" applyBorder="1" applyAlignment="1">
      <alignment vertical="top"/>
    </xf>
    <xf numFmtId="15" fontId="9" fillId="0" borderId="1" xfId="0" applyNumberFormat="1" applyFont="1" applyBorder="1" applyAlignment="1">
      <alignment wrapText="1"/>
    </xf>
    <xf numFmtId="0" fontId="7" fillId="0" borderId="1" xfId="0" applyFont="1" applyBorder="1"/>
    <xf numFmtId="0" fontId="6" fillId="2" borderId="1" xfId="0" applyFont="1" applyFill="1" applyBorder="1" applyAlignment="1">
      <alignment vertical="top"/>
    </xf>
    <xf numFmtId="14" fontId="6" fillId="0" borderId="0" xfId="0" applyNumberFormat="1" applyFont="1" applyAlignment="1">
      <alignment vertical="center"/>
    </xf>
    <xf numFmtId="0" fontId="11" fillId="0" borderId="1" xfId="0" applyFont="1" applyBorder="1"/>
    <xf numFmtId="0" fontId="11" fillId="0" borderId="1" xfId="0" applyFont="1" applyBorder="1" applyAlignment="1">
      <alignment wrapText="1"/>
    </xf>
    <xf numFmtId="0" fontId="6" fillId="0" borderId="1" xfId="0" applyFont="1" applyBorder="1"/>
    <xf numFmtId="0" fontId="8" fillId="0" borderId="1" xfId="0" applyFont="1" applyBorder="1"/>
    <xf numFmtId="0" fontId="9" fillId="0" borderId="1" xfId="0" applyFont="1" applyBorder="1"/>
    <xf numFmtId="0" fontId="9" fillId="0" borderId="1" xfId="0" applyFont="1" applyBorder="1" applyAlignment="1">
      <alignment vertical="top"/>
    </xf>
    <xf numFmtId="14" fontId="0" fillId="0" borderId="1" xfId="0" applyNumberFormat="1" applyBorder="1" applyAlignment="1">
      <alignment vertical="top"/>
    </xf>
    <xf numFmtId="14" fontId="6" fillId="0" borderId="0" xfId="0" applyNumberFormat="1" applyFont="1"/>
    <xf numFmtId="1" fontId="0" fillId="0" borderId="1" xfId="0" applyNumberFormat="1" applyBorder="1" applyAlignment="1">
      <alignment horizontal="center" vertical="center"/>
    </xf>
    <xf numFmtId="0" fontId="10" fillId="0" borderId="1" xfId="0" applyFont="1" applyBorder="1" applyAlignment="1">
      <alignment vertical="center"/>
    </xf>
    <xf numFmtId="0" fontId="11" fillId="0" borderId="2" xfId="0" applyFont="1" applyBorder="1" applyAlignment="1">
      <alignment wrapText="1"/>
    </xf>
    <xf numFmtId="14" fontId="0" fillId="0" borderId="1" xfId="0" applyNumberFormat="1" applyBorder="1" applyAlignment="1">
      <alignment horizontal="left" vertical="center"/>
    </xf>
    <xf numFmtId="0" fontId="10" fillId="0" borderId="1" xfId="0" applyFont="1" applyBorder="1" applyAlignment="1">
      <alignment horizontal="left" vertical="center"/>
    </xf>
    <xf numFmtId="0" fontId="6" fillId="0" borderId="1" xfId="0" applyFont="1" applyBorder="1" applyAlignment="1">
      <alignment vertical="center"/>
    </xf>
    <xf numFmtId="0" fontId="6" fillId="0" borderId="1" xfId="0" applyFont="1" applyBorder="1" applyAlignment="1">
      <alignment horizontal="left" vertical="center"/>
    </xf>
    <xf numFmtId="14" fontId="6" fillId="0" borderId="1" xfId="0" applyNumberFormat="1" applyFont="1" applyBorder="1" applyAlignment="1">
      <alignment horizontal="center" vertical="top"/>
    </xf>
    <xf numFmtId="14"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13" fillId="0" borderId="1" xfId="0" applyFont="1" applyBorder="1"/>
    <xf numFmtId="0" fontId="6" fillId="0" borderId="1" xfId="0" applyFont="1" applyBorder="1" applyAlignment="1">
      <alignment vertical="top"/>
    </xf>
    <xf numFmtId="14" fontId="6" fillId="0" borderId="1" xfId="0" applyNumberFormat="1" applyFont="1" applyBorder="1" applyAlignment="1">
      <alignment horizontal="center"/>
    </xf>
    <xf numFmtId="0" fontId="12" fillId="0" borderId="1" xfId="0" applyFont="1" applyBorder="1" applyAlignment="1">
      <alignment vertical="center"/>
    </xf>
    <xf numFmtId="14" fontId="12" fillId="0" borderId="1" xfId="0" applyNumberFormat="1" applyFont="1" applyBorder="1" applyAlignment="1">
      <alignment horizontal="center" vertical="center"/>
    </xf>
    <xf numFmtId="14" fontId="0" fillId="0" borderId="1" xfId="0" applyNumberFormat="1" applyBorder="1" applyAlignment="1">
      <alignment horizontal="center" vertical="top" wrapText="1"/>
    </xf>
    <xf numFmtId="0" fontId="11" fillId="0" borderId="2" xfId="0" applyFont="1" applyBorder="1"/>
    <xf numFmtId="14" fontId="6" fillId="0" borderId="1" xfId="0" applyNumberFormat="1" applyFont="1" applyBorder="1" applyAlignment="1">
      <alignment horizontal="left" vertical="center"/>
    </xf>
    <xf numFmtId="0" fontId="6" fillId="0" borderId="0" xfId="0" applyFont="1" applyAlignment="1">
      <alignment horizontal="center" vertical="center" wrapText="1"/>
    </xf>
    <xf numFmtId="0" fontId="6" fillId="0" borderId="1" xfId="0" applyFont="1" applyBorder="1" applyAlignment="1">
      <alignment horizontal="center"/>
    </xf>
    <xf numFmtId="0" fontId="6" fillId="0" borderId="1" xfId="0" applyFont="1" applyBorder="1" applyAlignment="1">
      <alignment wrapText="1"/>
    </xf>
    <xf numFmtId="0" fontId="6" fillId="0" borderId="1" xfId="0" applyFont="1" applyBorder="1" applyAlignment="1">
      <alignment horizontal="left" wrapText="1"/>
    </xf>
    <xf numFmtId="0" fontId="13" fillId="0" borderId="1" xfId="0" applyFont="1" applyBorder="1" applyAlignment="1">
      <alignment wrapText="1"/>
    </xf>
    <xf numFmtId="0" fontId="13" fillId="0" borderId="1" xfId="0" applyFont="1" applyBorder="1" applyAlignment="1">
      <alignment horizontal="center"/>
    </xf>
    <xf numFmtId="0" fontId="0" fillId="3" borderId="1" xfId="0" applyFill="1" applyBorder="1" applyAlignment="1">
      <alignment horizontal="left" vertical="top" wrapText="1"/>
    </xf>
    <xf numFmtId="0" fontId="6" fillId="0" borderId="1" xfId="0" applyFont="1" applyBorder="1" applyAlignment="1">
      <alignment vertical="center" wrapText="1"/>
    </xf>
    <xf numFmtId="14" fontId="6" fillId="0" borderId="1" xfId="0" applyNumberFormat="1" applyFont="1" applyBorder="1" applyAlignment="1">
      <alignment horizontal="left" vertical="center" wrapText="1"/>
    </xf>
    <xf numFmtId="0" fontId="0" fillId="0" borderId="1" xfId="0" quotePrefix="1" applyBorder="1"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14" fontId="0" fillId="0" borderId="3" xfId="0" applyNumberFormat="1" applyBorder="1" applyAlignment="1">
      <alignment horizontal="center"/>
    </xf>
    <xf numFmtId="0" fontId="6" fillId="0" borderId="2" xfId="0" applyFont="1" applyBorder="1" applyAlignment="1">
      <alignment vertical="top"/>
    </xf>
    <xf numFmtId="14" fontId="6" fillId="0" borderId="2" xfId="0" applyNumberFormat="1" applyFont="1" applyBorder="1" applyAlignment="1">
      <alignment horizontal="center" vertical="center"/>
    </xf>
    <xf numFmtId="1" fontId="0" fillId="0" borderId="2" xfId="0" applyNumberFormat="1" applyBorder="1" applyAlignment="1">
      <alignment horizontal="center"/>
    </xf>
    <xf numFmtId="0" fontId="6" fillId="0" borderId="2" xfId="0" applyFont="1" applyBorder="1" applyAlignment="1">
      <alignment horizontal="center" vertical="center"/>
    </xf>
    <xf numFmtId="0" fontId="0" fillId="0" borderId="2" xfId="0" applyBorder="1" applyAlignment="1">
      <alignment wrapText="1"/>
    </xf>
    <xf numFmtId="0" fontId="0" fillId="0" borderId="2" xfId="0" applyBorder="1" applyAlignment="1">
      <alignment vertical="center"/>
    </xf>
    <xf numFmtId="0" fontId="6" fillId="0" borderId="2" xfId="0" applyFont="1" applyBorder="1" applyAlignment="1">
      <alignment vertical="center"/>
    </xf>
    <xf numFmtId="0" fontId="0" fillId="0" borderId="2" xfId="0" applyBorder="1"/>
    <xf numFmtId="1" fontId="0" fillId="0" borderId="3" xfId="0" applyNumberFormat="1" applyBorder="1" applyAlignment="1">
      <alignment horizontal="center"/>
    </xf>
    <xf numFmtId="0" fontId="6" fillId="0" borderId="3" xfId="0" applyFont="1" applyBorder="1" applyAlignment="1">
      <alignment horizontal="center" vertical="center"/>
    </xf>
    <xf numFmtId="0" fontId="0" fillId="0" borderId="3" xfId="0"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1" fontId="2" fillId="0" borderId="1" xfId="0" applyNumberFormat="1" applyFont="1" applyBorder="1" applyAlignment="1">
      <alignment horizontal="center"/>
    </xf>
    <xf numFmtId="0" fontId="2" fillId="0" borderId="1" xfId="0" applyFont="1" applyBorder="1" applyAlignment="1">
      <alignment vertical="top"/>
    </xf>
    <xf numFmtId="0" fontId="2" fillId="0" borderId="1" xfId="0" applyFont="1" applyBorder="1" applyAlignment="1">
      <alignment vertical="top" wrapText="1"/>
    </xf>
    <xf numFmtId="15" fontId="2" fillId="0" borderId="1" xfId="0" applyNumberFormat="1" applyFont="1" applyBorder="1" applyAlignment="1">
      <alignment wrapText="1"/>
    </xf>
    <xf numFmtId="0" fontId="7" fillId="0" borderId="3" xfId="0" applyFont="1" applyBorder="1" applyAlignment="1">
      <alignment horizontal="center"/>
    </xf>
    <xf numFmtId="0" fontId="0" fillId="0" borderId="3" xfId="0" applyBorder="1"/>
    <xf numFmtId="0" fontId="0" fillId="0" borderId="3" xfId="0" applyBorder="1" applyAlignment="1">
      <alignment wrapText="1"/>
    </xf>
    <xf numFmtId="0" fontId="0" fillId="0" borderId="8" xfId="0" applyBorder="1" applyAlignment="1">
      <alignment horizontal="left"/>
    </xf>
    <xf numFmtId="14" fontId="0" fillId="0" borderId="8" xfId="0" applyNumberFormat="1" applyBorder="1" applyAlignment="1">
      <alignment horizontal="center"/>
    </xf>
    <xf numFmtId="1" fontId="0" fillId="0" borderId="8" xfId="0" applyNumberFormat="1" applyBorder="1" applyAlignment="1">
      <alignment horizontal="center"/>
    </xf>
    <xf numFmtId="0" fontId="6" fillId="0" borderId="8" xfId="0" applyFont="1" applyBorder="1" applyAlignment="1">
      <alignment horizontal="center" vertical="center"/>
    </xf>
    <xf numFmtId="0" fontId="0" fillId="0" borderId="8" xfId="0" applyBorder="1" applyAlignment="1">
      <alignment horizontal="left" wrapText="1"/>
    </xf>
    <xf numFmtId="14" fontId="0" fillId="0" borderId="8" xfId="0" applyNumberFormat="1" applyBorder="1" applyAlignment="1">
      <alignment horizontal="left"/>
    </xf>
    <xf numFmtId="0" fontId="0" fillId="0" borderId="8" xfId="0" applyBorder="1" applyAlignment="1">
      <alignment horizontal="center"/>
    </xf>
    <xf numFmtId="0" fontId="0" fillId="0" borderId="8" xfId="0" applyBorder="1" applyAlignment="1">
      <alignment horizontal="center" wrapText="1"/>
    </xf>
    <xf numFmtId="1" fontId="0" fillId="0" borderId="9" xfId="0" applyNumberFormat="1" applyBorder="1" applyAlignment="1">
      <alignment horizontal="center"/>
    </xf>
    <xf numFmtId="0" fontId="0" fillId="0" borderId="5" xfId="0" applyBorder="1" applyAlignment="1">
      <alignment horizontal="left" wrapText="1"/>
    </xf>
    <xf numFmtId="0" fontId="7" fillId="0" borderId="10" xfId="0" applyFont="1" applyBorder="1" applyAlignment="1">
      <alignment horizontal="center" vertical="center"/>
    </xf>
    <xf numFmtId="0" fontId="0" fillId="0" borderId="11" xfId="0" applyBorder="1" applyAlignment="1">
      <alignment horizontal="center" vertical="center" wrapText="1"/>
    </xf>
    <xf numFmtId="0" fontId="0" fillId="0" borderId="11" xfId="0" applyBorder="1" applyAlignment="1">
      <alignment horizontal="center" vertical="center"/>
    </xf>
    <xf numFmtId="0" fontId="7" fillId="0" borderId="9" xfId="0" applyFont="1" applyBorder="1"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4" xfId="0" applyFont="1" applyBorder="1" applyAlignment="1">
      <alignment horizontal="left" vertical="center"/>
    </xf>
    <xf numFmtId="0" fontId="0" fillId="0" borderId="1" xfId="0" applyBorder="1" applyAlignment="1">
      <alignment horizontal="left" vertical="center" wrapText="1"/>
    </xf>
    <xf numFmtId="0" fontId="0" fillId="4" borderId="1" xfId="0" applyFill="1" applyBorder="1" applyAlignment="1">
      <alignment horizontal="left" vertical="center" wrapText="1"/>
    </xf>
    <xf numFmtId="0" fontId="14" fillId="5" borderId="6" xfId="0" applyFont="1" applyFill="1" applyBorder="1" applyAlignment="1">
      <alignment horizontal="center"/>
    </xf>
    <xf numFmtId="0" fontId="0" fillId="0" borderId="1" xfId="0" applyBorder="1" applyAlignment="1"/>
    <xf numFmtId="0" fontId="15" fillId="5" borderId="3" xfId="0" applyFont="1" applyFill="1" applyBorder="1" applyAlignment="1">
      <alignment horizontal="center"/>
    </xf>
    <xf numFmtId="0" fontId="7" fillId="0" borderId="2" xfId="0" applyFont="1" applyBorder="1" applyAlignment="1">
      <alignment horizontal="left" vertical="center"/>
    </xf>
    <xf numFmtId="0" fontId="14" fillId="5" borderId="6" xfId="0" applyFont="1" applyFill="1" applyBorder="1" applyAlignment="1">
      <alignment horizontal="center"/>
    </xf>
    <xf numFmtId="0" fontId="14" fillId="5" borderId="7" xfId="0" applyFont="1" applyFill="1" applyBorder="1" applyAlignment="1">
      <alignment horizontal="center"/>
    </xf>
  </cellXfs>
  <cellStyles count="1">
    <cellStyle name="Normal" xfId="0" builtinId="0"/>
  </cellStyles>
  <dxfs count="24">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numFmt numFmtId="19" formatCode="dd/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9"/>
        <color theme="1"/>
        <name val="Calibri"/>
        <scheme val="minor"/>
      </font>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scheme val="none"/>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scheme val="minor"/>
      </font>
      <numFmt numFmtId="20" formatCode="dd/mmm/yy"/>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auto="1"/>
        </left>
      </border>
    </dxf>
    <dxf>
      <font>
        <b val="0"/>
        <i val="0"/>
        <strike val="0"/>
        <condense val="0"/>
        <extend val="0"/>
        <outline val="0"/>
        <shadow val="0"/>
        <u val="none"/>
        <vertAlign val="baseline"/>
        <sz val="9"/>
        <color theme="1"/>
        <name val="Calibri"/>
        <scheme val="minor"/>
      </font>
    </dxf>
    <dxf>
      <font>
        <b/>
        <i val="0"/>
        <strike val="0"/>
        <condense val="0"/>
        <extend val="0"/>
        <outline val="0"/>
        <shadow val="0"/>
        <u val="none"/>
        <vertAlign val="baseline"/>
        <sz val="9"/>
        <color theme="0"/>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1:U133" totalsRowShown="0" headerRowDxfId="23" dataDxfId="22" tableBorderDxfId="21">
  <autoFilter ref="A1:U133"/>
  <tableColumns count="21">
    <tableColumn id="1" name="Project" dataDxfId="20"/>
    <tableColumn id="2" name="Date" dataDxfId="19"/>
    <tableColumn id="18" name="Aging in Days" dataDxfId="18">
      <calculatedColumnFormula>IF(Table2[[#This Row],[Status]]="Closed",0,(TODAY()-Table2[[#This Row],[Received]]))</calculatedColumnFormula>
    </tableColumn>
    <tableColumn id="3" name="ID" dataDxfId="17"/>
    <tableColumn id="6" name="Issue Description" dataDxfId="16"/>
    <tableColumn id="5" name="Functional" dataDxfId="15"/>
    <tableColumn id="4" name="Client Sign Off " dataDxfId="14"/>
    <tableColumn id="7" name="Received" dataDxfId="13"/>
    <tableColumn id="9" name="Status" dataDxfId="12"/>
    <tableColumn id="10" name="Issue raised By" dataDxfId="11"/>
    <tableColumn id="11" name="Expected Target Date" dataDxfId="10"/>
    <tableColumn id="12" name="Invoice Number" dataDxfId="9"/>
    <tableColumn id="13" name="Others" dataDxfId="8"/>
    <tableColumn id="14" name="Qtr" dataDxfId="7"/>
    <tableColumn id="15" name="Status as on 9th July 2021" dataDxfId="6"/>
    <tableColumn id="16" name="Column1" dataDxfId="5"/>
    <tableColumn id="17" name="Remarks" dataDxfId="4"/>
    <tableColumn id="19" name="Action By" dataDxfId="3"/>
    <tableColumn id="20" name="TR Details" dataDxfId="2"/>
    <tableColumn id="21" name="Estimated Closure Date" dataDxfId="1"/>
    <tableColumn id="8" name="Closed Date" dataDxfId="0"/>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viju@cochinport.gov.in" TargetMode="External"/><Relationship Id="rId3" Type="http://schemas.openxmlformats.org/officeDocument/2006/relationships/hyperlink" Target="mailto:mes@cochinport.gov.in" TargetMode="External"/><Relationship Id="rId7" Type="http://schemas.openxmlformats.org/officeDocument/2006/relationships/hyperlink" Target="mailto:lalmon@cochinport.gov.in" TargetMode="External"/><Relationship Id="rId12" Type="http://schemas.openxmlformats.org/officeDocument/2006/relationships/table" Target="../tables/table1.xml"/><Relationship Id="rId2" Type="http://schemas.openxmlformats.org/officeDocument/2006/relationships/hyperlink" Target="mailto:ebanazer@cochinport.gov.in" TargetMode="External"/><Relationship Id="rId1" Type="http://schemas.openxmlformats.org/officeDocument/2006/relationships/hyperlink" Target="mailto:dinesan.mk@cochinport.gov.in" TargetMode="External"/><Relationship Id="rId6" Type="http://schemas.openxmlformats.org/officeDocument/2006/relationships/hyperlink" Target="mailto:biswajith@cochinport.gov.in" TargetMode="External"/><Relationship Id="rId11" Type="http://schemas.openxmlformats.org/officeDocument/2006/relationships/printerSettings" Target="../printerSettings/printerSettings1.bin"/><Relationship Id="rId5" Type="http://schemas.openxmlformats.org/officeDocument/2006/relationships/hyperlink" Target="mailto:dinesan.mk@cochinport.gov.in" TargetMode="External"/><Relationship Id="rId10" Type="http://schemas.openxmlformats.org/officeDocument/2006/relationships/hyperlink" Target="mailto:dinesan.mk@cochinport.gov.in" TargetMode="External"/><Relationship Id="rId4" Type="http://schemas.openxmlformats.org/officeDocument/2006/relationships/hyperlink" Target="mailto:abi.mathew@cochinport.gov.in" TargetMode="External"/><Relationship Id="rId9" Type="http://schemas.openxmlformats.org/officeDocument/2006/relationships/hyperlink" Target="mailto:cargo@cochinport.gov.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7"/>
  <sheetViews>
    <sheetView zoomScaleNormal="100" workbookViewId="0">
      <pane xSplit="5" ySplit="1" topLeftCell="G151" activePane="bottomRight" state="frozen"/>
      <selection pane="topRight" activeCell="H1" sqref="H1"/>
      <selection pane="bottomLeft" activeCell="A2" sqref="A2"/>
      <selection pane="bottomRight" activeCell="G163" sqref="G163"/>
    </sheetView>
  </sheetViews>
  <sheetFormatPr defaultColWidth="8.7109375" defaultRowHeight="15" x14ac:dyDescent="0.25"/>
  <cols>
    <col min="1" max="1" width="13.5703125" bestFit="1" customWidth="1"/>
    <col min="2" max="2" width="12.42578125" style="1" customWidth="1"/>
    <col min="3" max="3" width="19.5703125" style="11" customWidth="1"/>
    <col min="4" max="4" width="19.28515625" style="1" customWidth="1"/>
    <col min="5" max="5" width="50.85546875" style="2" customWidth="1"/>
    <col min="6" max="6" width="31.140625" style="2" bestFit="1" customWidth="1"/>
    <col min="7" max="7" width="26.140625" style="2" bestFit="1" customWidth="1"/>
    <col min="8" max="8" width="13" style="25" customWidth="1"/>
    <col min="9" max="9" width="15.42578125" customWidth="1"/>
    <col min="10" max="10" width="23.28515625" bestFit="1" customWidth="1"/>
    <col min="11" max="11" width="17.42578125" customWidth="1"/>
    <col min="12" max="14" width="8.7109375" hidden="1" customWidth="1"/>
    <col min="15" max="15" width="33" hidden="1" customWidth="1"/>
    <col min="16" max="16" width="32.5703125" style="2" hidden="1" customWidth="1"/>
    <col min="17" max="17" width="51.7109375" customWidth="1"/>
    <col min="18" max="18" width="8.7109375" hidden="1" customWidth="1"/>
    <col min="19" max="19" width="18.42578125" hidden="1" customWidth="1"/>
    <col min="20" max="20" width="0" hidden="1" customWidth="1"/>
    <col min="21" max="21" width="26" customWidth="1"/>
  </cols>
  <sheetData>
    <row r="1" spans="1:21" s="9" customFormat="1" x14ac:dyDescent="0.25">
      <c r="A1" s="7" t="s">
        <v>0</v>
      </c>
      <c r="B1" s="7" t="s">
        <v>1</v>
      </c>
      <c r="C1" s="10" t="s">
        <v>2</v>
      </c>
      <c r="D1" s="7" t="s">
        <v>3</v>
      </c>
      <c r="E1" s="8" t="s">
        <v>4</v>
      </c>
      <c r="F1" s="8" t="s">
        <v>5</v>
      </c>
      <c r="G1" s="8" t="s">
        <v>6</v>
      </c>
      <c r="H1" s="8" t="s">
        <v>7</v>
      </c>
      <c r="I1" s="7" t="s">
        <v>8</v>
      </c>
      <c r="J1" s="8" t="s">
        <v>9</v>
      </c>
      <c r="K1" s="7" t="s">
        <v>10</v>
      </c>
      <c r="L1" s="7" t="s">
        <v>11</v>
      </c>
      <c r="M1" s="7" t="s">
        <v>12</v>
      </c>
      <c r="N1" s="7" t="s">
        <v>13</v>
      </c>
      <c r="O1" s="7" t="s">
        <v>14</v>
      </c>
      <c r="P1" s="35" t="s">
        <v>15</v>
      </c>
      <c r="Q1" s="12" t="s">
        <v>16</v>
      </c>
      <c r="R1" s="7" t="s">
        <v>17</v>
      </c>
      <c r="S1" s="7" t="s">
        <v>18</v>
      </c>
      <c r="T1" s="7" t="s">
        <v>19</v>
      </c>
      <c r="U1" s="7" t="s">
        <v>20</v>
      </c>
    </row>
    <row r="2" spans="1:21" ht="15.95" customHeight="1" x14ac:dyDescent="0.25">
      <c r="A2" s="16" t="s">
        <v>21</v>
      </c>
      <c r="B2" s="21">
        <v>45390</v>
      </c>
      <c r="C2" s="24">
        <f ca="1">IF(Table2[[#This Row],[Status]]="Closed",0,(TODAY()-Table2[[#This Row],[Received]]))</f>
        <v>0</v>
      </c>
      <c r="D2" s="17">
        <v>20240804001</v>
      </c>
      <c r="E2" s="18" t="s">
        <v>22</v>
      </c>
      <c r="F2" s="18" t="s">
        <v>23</v>
      </c>
      <c r="G2" s="18" t="s">
        <v>24</v>
      </c>
      <c r="H2" s="21">
        <v>45390</v>
      </c>
      <c r="I2" s="19" t="s">
        <v>25</v>
      </c>
      <c r="J2" s="18" t="s">
        <v>26</v>
      </c>
      <c r="K2" s="16"/>
      <c r="L2" s="16"/>
      <c r="M2" s="16"/>
      <c r="N2" s="16"/>
      <c r="O2" s="16" t="s">
        <v>27</v>
      </c>
      <c r="P2" s="16"/>
      <c r="Q2" s="16"/>
      <c r="R2" s="4"/>
      <c r="S2" s="4"/>
      <c r="T2" s="4"/>
      <c r="U2" s="4"/>
    </row>
    <row r="3" spans="1:21" x14ac:dyDescent="0.25">
      <c r="A3" s="16" t="s">
        <v>21</v>
      </c>
      <c r="B3" s="21" t="s">
        <v>28</v>
      </c>
      <c r="C3" s="24">
        <f ca="1">IF(Table2[[#This Row],[Status]]="Closed",0,(TODAY()-Table2[[#This Row],[Received]]))</f>
        <v>0</v>
      </c>
      <c r="D3" s="17">
        <v>20240504001</v>
      </c>
      <c r="E3" s="18" t="s">
        <v>29</v>
      </c>
      <c r="F3" s="18" t="s">
        <v>30</v>
      </c>
      <c r="G3" s="18" t="s">
        <v>31</v>
      </c>
      <c r="H3" s="21">
        <v>45387</v>
      </c>
      <c r="I3" s="19" t="s">
        <v>25</v>
      </c>
      <c r="J3" s="18" t="s">
        <v>26</v>
      </c>
      <c r="K3" s="16"/>
      <c r="L3" s="16"/>
      <c r="M3" s="16"/>
      <c r="N3" s="16"/>
      <c r="O3" s="16"/>
      <c r="P3" s="16"/>
      <c r="Q3" s="16"/>
      <c r="R3" s="4"/>
      <c r="S3" s="4"/>
      <c r="T3" s="4"/>
      <c r="U3" s="4"/>
    </row>
    <row r="4" spans="1:21" x14ac:dyDescent="0.25">
      <c r="A4" s="16" t="s">
        <v>21</v>
      </c>
      <c r="B4" s="21" t="s">
        <v>32</v>
      </c>
      <c r="C4" s="24">
        <f ca="1">IF(Table2[[#This Row],[Status]]="Closed",0,(TODAY()-Table2[[#This Row],[Received]]))</f>
        <v>0</v>
      </c>
      <c r="D4" s="17">
        <v>20241503001</v>
      </c>
      <c r="E4" s="18" t="s">
        <v>33</v>
      </c>
      <c r="F4" s="18" t="s">
        <v>34</v>
      </c>
      <c r="G4" s="18" t="s">
        <v>35</v>
      </c>
      <c r="H4" s="21">
        <v>45366</v>
      </c>
      <c r="I4" s="19" t="s">
        <v>25</v>
      </c>
      <c r="J4" s="18" t="s">
        <v>26</v>
      </c>
      <c r="K4" s="16"/>
      <c r="L4" s="16"/>
      <c r="M4" s="16"/>
      <c r="N4" s="16"/>
      <c r="O4" s="16"/>
      <c r="P4" s="16"/>
      <c r="Q4" s="16"/>
      <c r="R4" s="4"/>
      <c r="S4" s="4"/>
      <c r="T4" s="4"/>
      <c r="U4" s="4"/>
    </row>
    <row r="5" spans="1:21" ht="15.95" customHeight="1" x14ac:dyDescent="0.25">
      <c r="A5" s="16" t="s">
        <v>21</v>
      </c>
      <c r="B5" s="21" t="s">
        <v>36</v>
      </c>
      <c r="C5" s="24">
        <f ca="1">IF(Table2[[#This Row],[Status]]="Closed",0,(TODAY()-Table2[[#This Row],[Received]]))</f>
        <v>0</v>
      </c>
      <c r="D5" s="17">
        <v>20242202001</v>
      </c>
      <c r="E5" s="20" t="s">
        <v>37</v>
      </c>
      <c r="F5" s="18" t="s">
        <v>38</v>
      </c>
      <c r="G5" s="18" t="s">
        <v>35</v>
      </c>
      <c r="H5" s="21">
        <v>45344</v>
      </c>
      <c r="I5" s="18" t="s">
        <v>25</v>
      </c>
      <c r="J5" s="18" t="s">
        <v>26</v>
      </c>
      <c r="K5" s="47">
        <v>45460</v>
      </c>
      <c r="L5" s="16"/>
      <c r="M5" s="16"/>
      <c r="N5" s="16"/>
      <c r="O5" s="16" t="s">
        <v>27</v>
      </c>
      <c r="P5" s="16"/>
      <c r="Q5" s="16"/>
      <c r="R5" s="4"/>
      <c r="S5" s="4"/>
      <c r="T5" s="4"/>
      <c r="U5" s="4"/>
    </row>
    <row r="6" spans="1:21" x14ac:dyDescent="0.25">
      <c r="A6" s="16" t="s">
        <v>21</v>
      </c>
      <c r="B6" s="21" t="s">
        <v>39</v>
      </c>
      <c r="C6" s="24">
        <f ca="1">IF(Table2[[#This Row],[Status]]="Closed",0,(TODAY()-Table2[[#This Row],[Received]]))</f>
        <v>0</v>
      </c>
      <c r="D6" s="17">
        <v>20240702001</v>
      </c>
      <c r="E6" s="18" t="s">
        <v>40</v>
      </c>
      <c r="F6" s="19" t="s">
        <v>41</v>
      </c>
      <c r="G6" s="18" t="s">
        <v>35</v>
      </c>
      <c r="H6" s="21">
        <v>45329</v>
      </c>
      <c r="I6" s="18" t="s">
        <v>25</v>
      </c>
      <c r="J6" s="18" t="s">
        <v>42</v>
      </c>
      <c r="K6" s="16"/>
      <c r="L6" s="16"/>
      <c r="M6" s="16"/>
      <c r="N6" s="16"/>
      <c r="O6" s="16"/>
      <c r="P6" s="16"/>
      <c r="Q6" s="16"/>
      <c r="R6" s="4"/>
      <c r="S6" s="4"/>
      <c r="T6" s="4"/>
      <c r="U6" s="4"/>
    </row>
    <row r="7" spans="1:21" x14ac:dyDescent="0.25">
      <c r="A7" s="16" t="s">
        <v>21</v>
      </c>
      <c r="B7" s="21" t="s">
        <v>43</v>
      </c>
      <c r="C7" s="24">
        <f ca="1">IF(Table2[[#This Row],[Status]]="Closed",0,(TODAY()-Table2[[#This Row],[Received]]))</f>
        <v>0</v>
      </c>
      <c r="D7" s="17">
        <v>20243101001</v>
      </c>
      <c r="E7" s="19" t="s">
        <v>44</v>
      </c>
      <c r="F7" s="4" t="s">
        <v>38</v>
      </c>
      <c r="G7" s="18" t="s">
        <v>35</v>
      </c>
      <c r="H7" s="21">
        <v>45322</v>
      </c>
      <c r="I7" s="19" t="s">
        <v>25</v>
      </c>
      <c r="J7" s="19" t="s">
        <v>26</v>
      </c>
      <c r="K7" s="16"/>
      <c r="L7" s="16"/>
      <c r="M7" s="16"/>
      <c r="N7" s="16"/>
      <c r="O7" s="16"/>
      <c r="P7" s="16"/>
      <c r="Q7" s="16"/>
      <c r="R7" s="4"/>
      <c r="S7" s="4"/>
      <c r="T7" s="4"/>
      <c r="U7" s="4"/>
    </row>
    <row r="8" spans="1:21" x14ac:dyDescent="0.25">
      <c r="A8" s="16" t="s">
        <v>21</v>
      </c>
      <c r="B8" s="21" t="s">
        <v>43</v>
      </c>
      <c r="C8" s="24">
        <f ca="1">IF(Table2[[#This Row],[Status]]="Closed",0,(TODAY()-Table2[[#This Row],[Received]]))</f>
        <v>0</v>
      </c>
      <c r="D8" s="17">
        <v>20243101002</v>
      </c>
      <c r="E8" s="19" t="s">
        <v>45</v>
      </c>
      <c r="F8" s="4" t="s">
        <v>38</v>
      </c>
      <c r="G8" s="18" t="s">
        <v>35</v>
      </c>
      <c r="H8" s="21">
        <v>45322</v>
      </c>
      <c r="I8" s="19" t="s">
        <v>25</v>
      </c>
      <c r="J8" s="19" t="s">
        <v>26</v>
      </c>
      <c r="K8" s="16"/>
      <c r="L8" s="16"/>
      <c r="M8" s="16"/>
      <c r="N8" s="16"/>
      <c r="O8" s="16"/>
      <c r="P8" s="16"/>
      <c r="Q8" s="16"/>
      <c r="R8" s="4"/>
      <c r="S8" s="4"/>
      <c r="T8" s="4"/>
      <c r="U8" s="4"/>
    </row>
    <row r="9" spans="1:21" x14ac:dyDescent="0.25">
      <c r="A9" s="16" t="s">
        <v>21</v>
      </c>
      <c r="B9" s="21">
        <v>45323</v>
      </c>
      <c r="C9" s="24">
        <f ca="1">IF(Table2[[#This Row],[Status]]="Closed",0,(TODAY()-Table2[[#This Row],[Received]]))</f>
        <v>539</v>
      </c>
      <c r="D9" s="17">
        <v>20240102001</v>
      </c>
      <c r="E9" s="20" t="s">
        <v>46</v>
      </c>
      <c r="F9" s="19" t="s">
        <v>38</v>
      </c>
      <c r="G9" s="18" t="s">
        <v>35</v>
      </c>
      <c r="H9" s="21">
        <v>45323</v>
      </c>
      <c r="I9" s="18" t="s">
        <v>47</v>
      </c>
      <c r="J9" s="19" t="s">
        <v>26</v>
      </c>
      <c r="K9" s="48">
        <v>45460</v>
      </c>
      <c r="L9" s="16"/>
      <c r="M9" s="16"/>
      <c r="N9" s="16"/>
      <c r="O9" s="16"/>
      <c r="P9" s="16"/>
      <c r="Q9" s="16"/>
      <c r="R9" s="4"/>
      <c r="S9" s="4"/>
      <c r="T9" s="4"/>
      <c r="U9" s="4"/>
    </row>
    <row r="10" spans="1:21" x14ac:dyDescent="0.25">
      <c r="A10" s="16" t="s">
        <v>21</v>
      </c>
      <c r="B10" s="21">
        <v>45320</v>
      </c>
      <c r="C10" s="24">
        <f ca="1">IF(Table2[[#This Row],[Status]]="Closed",0,(TODAY()-Table2[[#This Row],[Received]]))</f>
        <v>0</v>
      </c>
      <c r="D10" s="17">
        <v>20242901001</v>
      </c>
      <c r="E10" s="19" t="s">
        <v>48</v>
      </c>
      <c r="F10" s="18" t="s">
        <v>30</v>
      </c>
      <c r="G10" s="18" t="s">
        <v>31</v>
      </c>
      <c r="H10" s="21">
        <v>45320</v>
      </c>
      <c r="I10" s="19" t="s">
        <v>25</v>
      </c>
      <c r="J10" s="19" t="s">
        <v>26</v>
      </c>
      <c r="K10" s="16"/>
      <c r="L10" s="16"/>
      <c r="M10" s="16"/>
      <c r="N10" s="16"/>
      <c r="O10" s="16"/>
      <c r="P10" s="16"/>
      <c r="Q10" s="16"/>
      <c r="R10" s="4"/>
      <c r="S10" s="4"/>
      <c r="T10" s="4"/>
      <c r="U10" s="4"/>
    </row>
    <row r="11" spans="1:21" x14ac:dyDescent="0.25">
      <c r="A11" s="16" t="s">
        <v>21</v>
      </c>
      <c r="B11" s="21">
        <v>45232</v>
      </c>
      <c r="C11" s="24">
        <f ca="1">IF(Table2[[#This Row],[Status]]="Closed",0,(TODAY()-Table2[[#This Row],[Received]]))</f>
        <v>630</v>
      </c>
      <c r="D11" s="17">
        <v>20230211001</v>
      </c>
      <c r="E11" s="73" t="s">
        <v>49</v>
      </c>
      <c r="F11" s="19" t="s">
        <v>50</v>
      </c>
      <c r="G11" s="18" t="s">
        <v>35</v>
      </c>
      <c r="H11" s="21">
        <v>45232</v>
      </c>
      <c r="I11" s="18" t="s">
        <v>51</v>
      </c>
      <c r="J11" s="19" t="s">
        <v>26</v>
      </c>
      <c r="K11" s="47">
        <v>45453</v>
      </c>
      <c r="L11" s="16"/>
      <c r="M11" s="16"/>
      <c r="N11" s="16"/>
      <c r="O11" s="16"/>
      <c r="P11" s="16"/>
      <c r="Q11" s="16" t="s">
        <v>52</v>
      </c>
      <c r="R11" s="4"/>
      <c r="S11" s="4"/>
      <c r="T11" s="4"/>
      <c r="U11" s="4"/>
    </row>
    <row r="12" spans="1:21" x14ac:dyDescent="0.25">
      <c r="A12" s="16" t="s">
        <v>21</v>
      </c>
      <c r="B12" s="21">
        <v>45216</v>
      </c>
      <c r="C12" s="24">
        <f ca="1">IF(Table2[[#This Row],[Status]]="Closed",0,(TODAY()-Table2[[#This Row],[Received]]))</f>
        <v>0</v>
      </c>
      <c r="D12" s="17">
        <v>20231710001</v>
      </c>
      <c r="E12" s="19" t="s">
        <v>53</v>
      </c>
      <c r="F12" s="18" t="s">
        <v>30</v>
      </c>
      <c r="G12" s="18" t="s">
        <v>31</v>
      </c>
      <c r="H12" s="21">
        <v>45216</v>
      </c>
      <c r="I12" s="19" t="s">
        <v>25</v>
      </c>
      <c r="J12" s="19" t="s">
        <v>26</v>
      </c>
      <c r="K12" s="16"/>
      <c r="L12" s="16"/>
      <c r="M12" s="16"/>
      <c r="N12" s="16"/>
      <c r="O12" s="16"/>
      <c r="P12" s="16"/>
      <c r="Q12" s="16"/>
      <c r="R12" s="4"/>
      <c r="S12" s="4"/>
      <c r="T12" s="4"/>
      <c r="U12" s="4"/>
    </row>
    <row r="13" spans="1:21" x14ac:dyDescent="0.25">
      <c r="A13" s="16" t="s">
        <v>21</v>
      </c>
      <c r="B13" s="21" t="s">
        <v>54</v>
      </c>
      <c r="C13" s="24">
        <f ca="1">IF(Table2[[#This Row],[Status]]="Closed",0,(TODAY()-Table2[[#This Row],[Received]]))</f>
        <v>0</v>
      </c>
      <c r="D13" s="17">
        <v>20232609001</v>
      </c>
      <c r="E13" s="18" t="s">
        <v>55</v>
      </c>
      <c r="F13" s="18" t="s">
        <v>38</v>
      </c>
      <c r="G13" s="18" t="s">
        <v>31</v>
      </c>
      <c r="H13" s="21" t="s">
        <v>54</v>
      </c>
      <c r="I13" s="19" t="s">
        <v>25</v>
      </c>
      <c r="J13" s="19" t="s">
        <v>26</v>
      </c>
      <c r="K13" s="16"/>
      <c r="L13" s="16"/>
      <c r="M13" s="16"/>
      <c r="N13" s="16"/>
      <c r="O13" s="16"/>
      <c r="P13" s="16"/>
      <c r="Q13" s="16"/>
      <c r="R13" s="4"/>
      <c r="S13" s="4"/>
      <c r="T13" s="4"/>
      <c r="U13" s="4"/>
    </row>
    <row r="14" spans="1:21" ht="330" x14ac:dyDescent="0.25">
      <c r="A14" s="16" t="s">
        <v>21</v>
      </c>
      <c r="B14" s="64" t="s">
        <v>56</v>
      </c>
      <c r="C14" s="49">
        <f ca="1">IF(Table2[[#This Row],[Status]]="Closed",0,(TODAY()-Table2[[#This Row],[Received]]))</f>
        <v>703</v>
      </c>
      <c r="D14" s="17">
        <v>20232108001</v>
      </c>
      <c r="E14" s="20" t="s">
        <v>57</v>
      </c>
      <c r="F14" s="18" t="s">
        <v>58</v>
      </c>
      <c r="G14" s="18" t="s">
        <v>35</v>
      </c>
      <c r="H14" s="21">
        <v>45159</v>
      </c>
      <c r="I14" s="18" t="s">
        <v>47</v>
      </c>
      <c r="J14" s="19" t="s">
        <v>26</v>
      </c>
      <c r="K14" s="40">
        <v>45456</v>
      </c>
      <c r="L14" s="16"/>
      <c r="M14" s="16"/>
      <c r="N14" s="16"/>
      <c r="O14" s="16"/>
      <c r="P14" s="16"/>
      <c r="Q14" s="16" t="s">
        <v>59</v>
      </c>
      <c r="R14" s="4"/>
      <c r="S14" s="4"/>
      <c r="T14" s="4"/>
      <c r="U14" s="4"/>
    </row>
    <row r="15" spans="1:21" x14ac:dyDescent="0.25">
      <c r="A15" s="16" t="s">
        <v>21</v>
      </c>
      <c r="B15" s="21">
        <v>45195</v>
      </c>
      <c r="C15" s="24">
        <f ca="1">IF(Table2[[#This Row],[Status]]="Closed",0,(TODAY()-Table2[[#This Row],[Received]]))</f>
        <v>0</v>
      </c>
      <c r="D15" s="17">
        <v>20232609001</v>
      </c>
      <c r="E15" s="18" t="s">
        <v>60</v>
      </c>
      <c r="F15" s="18" t="s">
        <v>61</v>
      </c>
      <c r="G15" s="18" t="s">
        <v>31</v>
      </c>
      <c r="H15" s="21">
        <v>45195</v>
      </c>
      <c r="I15" s="19" t="s">
        <v>25</v>
      </c>
      <c r="J15" s="19" t="s">
        <v>26</v>
      </c>
      <c r="K15" s="16"/>
      <c r="L15" s="16"/>
      <c r="M15" s="16"/>
      <c r="N15" s="16"/>
      <c r="O15" s="16"/>
      <c r="P15" s="16"/>
      <c r="Q15" s="16"/>
      <c r="R15" s="4"/>
      <c r="S15" s="4"/>
      <c r="T15" s="4"/>
      <c r="U15" s="4"/>
    </row>
    <row r="16" spans="1:21" x14ac:dyDescent="0.25">
      <c r="A16" s="16" t="s">
        <v>21</v>
      </c>
      <c r="B16" s="21">
        <v>45398</v>
      </c>
      <c r="C16" s="24">
        <f ca="1">IF(Table2[[#This Row],[Status]]="Closed",0,(TODAY()-Table2[[#This Row],[Received]]))</f>
        <v>0</v>
      </c>
      <c r="D16" s="17">
        <v>20241604001</v>
      </c>
      <c r="E16" s="13" t="s">
        <v>62</v>
      </c>
      <c r="F16" s="13" t="s">
        <v>63</v>
      </c>
      <c r="G16" s="13" t="s">
        <v>64</v>
      </c>
      <c r="H16" s="21">
        <v>45398</v>
      </c>
      <c r="I16" s="19" t="s">
        <v>25</v>
      </c>
      <c r="J16" s="19" t="s">
        <v>26</v>
      </c>
      <c r="K16" s="16" t="s">
        <v>65</v>
      </c>
      <c r="L16" s="16"/>
      <c r="M16" s="16"/>
      <c r="N16" s="16"/>
      <c r="O16" s="16"/>
      <c r="P16" s="16"/>
      <c r="Q16" s="16"/>
      <c r="R16" s="4"/>
      <c r="S16" s="4"/>
      <c r="T16" s="4"/>
      <c r="U16" s="4"/>
    </row>
    <row r="17" spans="1:21" x14ac:dyDescent="0.25">
      <c r="A17" s="16" t="s">
        <v>21</v>
      </c>
      <c r="B17" s="21">
        <v>45398</v>
      </c>
      <c r="C17" s="24">
        <f ca="1">IF(Table2[[#This Row],[Status]]="Closed",0,(TODAY()-Table2[[#This Row],[Received]]))</f>
        <v>0</v>
      </c>
      <c r="D17" s="17">
        <v>20241604002</v>
      </c>
      <c r="E17" s="13" t="s">
        <v>66</v>
      </c>
      <c r="F17" s="13" t="s">
        <v>63</v>
      </c>
      <c r="G17" s="13" t="s">
        <v>64</v>
      </c>
      <c r="H17" s="21">
        <v>45398</v>
      </c>
      <c r="I17" s="19" t="s">
        <v>25</v>
      </c>
      <c r="J17" s="19" t="s">
        <v>26</v>
      </c>
      <c r="K17" s="16" t="s">
        <v>67</v>
      </c>
      <c r="L17" s="16"/>
      <c r="M17" s="16"/>
      <c r="N17" s="16"/>
      <c r="O17" s="16"/>
      <c r="P17" s="16"/>
      <c r="Q17" s="16"/>
      <c r="R17" s="4"/>
      <c r="S17" s="4"/>
      <c r="T17" s="4"/>
      <c r="U17" s="4"/>
    </row>
    <row r="18" spans="1:21" x14ac:dyDescent="0.25">
      <c r="A18" s="16" t="s">
        <v>21</v>
      </c>
      <c r="B18" s="30">
        <v>45383</v>
      </c>
      <c r="C18" s="24">
        <f ca="1">IF(Table2[[#This Row],[Status]]="Closed",0,(TODAY()-Table2[[#This Row],[Received]]))</f>
        <v>0</v>
      </c>
      <c r="D18" s="23">
        <v>20240401001</v>
      </c>
      <c r="E18" s="13" t="s">
        <v>68</v>
      </c>
      <c r="F18" s="13" t="s">
        <v>34</v>
      </c>
      <c r="G18" s="13" t="s">
        <v>24</v>
      </c>
      <c r="H18" s="30">
        <v>45383</v>
      </c>
      <c r="I18" s="19" t="s">
        <v>25</v>
      </c>
      <c r="J18" s="14" t="s">
        <v>69</v>
      </c>
      <c r="K18" s="16"/>
      <c r="L18" s="16"/>
      <c r="M18" s="16"/>
      <c r="N18" s="16"/>
      <c r="O18" s="16"/>
      <c r="P18" s="16"/>
      <c r="Q18" s="16"/>
      <c r="R18" s="4"/>
      <c r="S18" s="4"/>
      <c r="T18" s="4"/>
      <c r="U18" s="4"/>
    </row>
    <row r="19" spans="1:21" x14ac:dyDescent="0.25">
      <c r="A19" s="16" t="s">
        <v>21</v>
      </c>
      <c r="B19" s="30">
        <v>45384</v>
      </c>
      <c r="C19" s="24">
        <f ca="1">IF(Table2[[#This Row],[Status]]="Closed",0,(TODAY()-Table2[[#This Row],[Received]]))</f>
        <v>0</v>
      </c>
      <c r="D19" s="23">
        <v>20240402001</v>
      </c>
      <c r="E19" s="13" t="s">
        <v>70</v>
      </c>
      <c r="F19" s="13" t="s">
        <v>71</v>
      </c>
      <c r="G19" s="13" t="s">
        <v>24</v>
      </c>
      <c r="H19" s="30">
        <v>45384</v>
      </c>
      <c r="I19" s="19" t="s">
        <v>25</v>
      </c>
      <c r="J19" s="14" t="s">
        <v>72</v>
      </c>
      <c r="K19" s="16"/>
      <c r="L19" s="16"/>
      <c r="M19" s="16"/>
      <c r="N19" s="16"/>
      <c r="O19" s="16"/>
      <c r="P19" s="16"/>
      <c r="Q19" s="39"/>
      <c r="R19" s="4"/>
      <c r="S19" s="4"/>
      <c r="T19" s="4"/>
      <c r="U19" s="4"/>
    </row>
    <row r="20" spans="1:21" x14ac:dyDescent="0.25">
      <c r="A20" s="16" t="s">
        <v>21</v>
      </c>
      <c r="B20" s="30">
        <v>45384</v>
      </c>
      <c r="C20" s="24">
        <f ca="1">IF(Table2[[#This Row],[Status]]="Closed",0,(TODAY()-Table2[[#This Row],[Received]]))</f>
        <v>0</v>
      </c>
      <c r="D20" s="23">
        <v>20240402002</v>
      </c>
      <c r="E20" s="13" t="s">
        <v>73</v>
      </c>
      <c r="F20" s="13" t="s">
        <v>71</v>
      </c>
      <c r="G20" s="13" t="s">
        <v>31</v>
      </c>
      <c r="H20" s="30">
        <v>45384</v>
      </c>
      <c r="I20" s="19" t="s">
        <v>25</v>
      </c>
      <c r="J20" s="14" t="s">
        <v>69</v>
      </c>
      <c r="K20" s="16"/>
      <c r="L20" s="16"/>
      <c r="M20" s="16"/>
      <c r="N20" s="16"/>
      <c r="O20" s="16"/>
      <c r="P20" s="16"/>
      <c r="Q20" s="16"/>
      <c r="R20" s="4"/>
      <c r="S20" s="4"/>
      <c r="T20" s="4"/>
      <c r="U20" s="4"/>
    </row>
    <row r="21" spans="1:21" x14ac:dyDescent="0.25">
      <c r="A21" s="16" t="s">
        <v>21</v>
      </c>
      <c r="B21" s="30">
        <v>45387</v>
      </c>
      <c r="C21" s="24">
        <f ca="1">IF(Table2[[#This Row],[Status]]="Closed",0,(TODAY()-Table2[[#This Row],[Received]]))</f>
        <v>0</v>
      </c>
      <c r="D21" s="23">
        <v>20240405001</v>
      </c>
      <c r="E21" s="13" t="s">
        <v>74</v>
      </c>
      <c r="F21" s="13" t="s">
        <v>75</v>
      </c>
      <c r="G21" s="13" t="s">
        <v>24</v>
      </c>
      <c r="H21" s="30">
        <v>45387</v>
      </c>
      <c r="I21" s="19" t="s">
        <v>25</v>
      </c>
      <c r="J21" s="14" t="s">
        <v>69</v>
      </c>
      <c r="K21" s="16"/>
      <c r="L21" s="16"/>
      <c r="M21" s="16"/>
      <c r="N21" s="16"/>
      <c r="O21" s="16"/>
      <c r="P21" s="16"/>
      <c r="Q21" s="39"/>
      <c r="R21" s="4"/>
      <c r="S21" s="4"/>
      <c r="T21" s="4"/>
      <c r="U21" s="4"/>
    </row>
    <row r="22" spans="1:21" x14ac:dyDescent="0.25">
      <c r="A22" s="16" t="s">
        <v>21</v>
      </c>
      <c r="B22" s="30">
        <v>45387</v>
      </c>
      <c r="C22" s="24">
        <f ca="1">IF(Table2[[#This Row],[Status]]="Closed",0,(TODAY()-Table2[[#This Row],[Received]]))</f>
        <v>0</v>
      </c>
      <c r="D22" s="23">
        <v>20240405002</v>
      </c>
      <c r="E22" s="13" t="s">
        <v>76</v>
      </c>
      <c r="F22" s="13" t="s">
        <v>77</v>
      </c>
      <c r="G22" s="13" t="s">
        <v>24</v>
      </c>
      <c r="H22" s="30">
        <v>45387</v>
      </c>
      <c r="I22" s="19" t="s">
        <v>25</v>
      </c>
      <c r="J22" s="14" t="s">
        <v>69</v>
      </c>
      <c r="K22" s="16"/>
      <c r="L22" s="16"/>
      <c r="M22" s="16"/>
      <c r="N22" s="16"/>
      <c r="O22" s="16"/>
      <c r="P22" s="16"/>
      <c r="Q22" s="17"/>
      <c r="R22" s="4"/>
      <c r="S22" s="4"/>
      <c r="T22" s="4"/>
      <c r="U22" s="4"/>
    </row>
    <row r="23" spans="1:21" x14ac:dyDescent="0.25">
      <c r="A23" s="16" t="s">
        <v>21</v>
      </c>
      <c r="B23" s="30">
        <v>45392</v>
      </c>
      <c r="C23" s="24">
        <f ca="1">IF(Table2[[#This Row],[Status]]="Closed",0,(TODAY()-Table2[[#This Row],[Received]]))</f>
        <v>0</v>
      </c>
      <c r="D23" s="23">
        <v>20240410001</v>
      </c>
      <c r="E23" s="13" t="s">
        <v>78</v>
      </c>
      <c r="F23" s="18" t="s">
        <v>30</v>
      </c>
      <c r="G23" s="18" t="s">
        <v>31</v>
      </c>
      <c r="H23" s="30">
        <v>45392</v>
      </c>
      <c r="I23" s="19" t="s">
        <v>25</v>
      </c>
      <c r="J23" s="14" t="s">
        <v>79</v>
      </c>
      <c r="K23" s="16"/>
      <c r="L23" s="16"/>
      <c r="M23" s="16"/>
      <c r="N23" s="16"/>
      <c r="O23" s="16"/>
      <c r="P23" s="16"/>
      <c r="Q23" s="16"/>
      <c r="R23" s="4"/>
      <c r="S23" s="4"/>
      <c r="T23" s="4"/>
      <c r="U23" s="4"/>
    </row>
    <row r="24" spans="1:21" x14ac:dyDescent="0.25">
      <c r="A24" s="16" t="s">
        <v>21</v>
      </c>
      <c r="B24" s="31">
        <v>45393</v>
      </c>
      <c r="C24" s="24">
        <f ca="1">IF(Table2[[#This Row],[Status]]="Closed",0,(TODAY()-Table2[[#This Row],[Received]]))</f>
        <v>0</v>
      </c>
      <c r="D24" s="23">
        <v>20240411001</v>
      </c>
      <c r="E24" s="26" t="s">
        <v>80</v>
      </c>
      <c r="F24" s="26" t="s">
        <v>81</v>
      </c>
      <c r="G24" s="13" t="s">
        <v>24</v>
      </c>
      <c r="H24" s="31">
        <v>45393</v>
      </c>
      <c r="I24" s="19" t="s">
        <v>25</v>
      </c>
      <c r="J24" s="27" t="s">
        <v>82</v>
      </c>
      <c r="K24" s="16"/>
      <c r="L24" s="16"/>
      <c r="M24" s="16"/>
      <c r="N24" s="16"/>
      <c r="O24" s="16"/>
      <c r="P24" s="16"/>
      <c r="Q24" s="16"/>
      <c r="R24" s="4"/>
      <c r="S24" s="4"/>
      <c r="T24" s="4"/>
      <c r="U24" s="4"/>
    </row>
    <row r="25" spans="1:21" x14ac:dyDescent="0.25">
      <c r="A25" s="16" t="s">
        <v>21</v>
      </c>
      <c r="B25" s="31">
        <v>45394</v>
      </c>
      <c r="C25" s="24">
        <f ca="1">IF(Table2[[#This Row],[Status]]="Closed",0,(TODAY()-Table2[[#This Row],[Received]]))</f>
        <v>0</v>
      </c>
      <c r="D25" s="23">
        <v>20240412001</v>
      </c>
      <c r="E25" s="26" t="s">
        <v>83</v>
      </c>
      <c r="F25" s="26" t="s">
        <v>84</v>
      </c>
      <c r="G25" s="26" t="s">
        <v>31</v>
      </c>
      <c r="H25" s="31">
        <v>45394</v>
      </c>
      <c r="I25" s="19" t="s">
        <v>25</v>
      </c>
      <c r="J25" s="14" t="s">
        <v>85</v>
      </c>
      <c r="K25" s="16"/>
      <c r="L25" s="16"/>
      <c r="M25" s="16"/>
      <c r="N25" s="16"/>
      <c r="O25" s="16"/>
      <c r="P25" s="16"/>
      <c r="Q25" s="16"/>
      <c r="R25" s="4"/>
      <c r="S25" s="4"/>
      <c r="T25" s="4"/>
      <c r="U25" s="4"/>
    </row>
    <row r="26" spans="1:21" x14ac:dyDescent="0.25">
      <c r="A26" s="16" t="s">
        <v>21</v>
      </c>
      <c r="B26" s="30">
        <v>45394</v>
      </c>
      <c r="C26" s="24">
        <f ca="1">IF(Table2[[#This Row],[Status]]="Closed",0,(TODAY()-Table2[[#This Row],[Received]]))</f>
        <v>0</v>
      </c>
      <c r="D26" s="23">
        <v>20240412002</v>
      </c>
      <c r="E26" s="13" t="s">
        <v>86</v>
      </c>
      <c r="F26" s="13" t="s">
        <v>34</v>
      </c>
      <c r="G26" s="13" t="s">
        <v>24</v>
      </c>
      <c r="H26" s="30">
        <v>45394</v>
      </c>
      <c r="I26" s="19" t="s">
        <v>25</v>
      </c>
      <c r="J26" s="14" t="s">
        <v>69</v>
      </c>
      <c r="K26" s="16"/>
      <c r="L26" s="16"/>
      <c r="M26" s="16"/>
      <c r="N26" s="16"/>
      <c r="O26" s="16"/>
      <c r="P26" s="16"/>
      <c r="Q26" s="16"/>
      <c r="R26" s="4"/>
      <c r="S26" s="4"/>
      <c r="T26" s="4"/>
      <c r="U26" s="4"/>
    </row>
    <row r="27" spans="1:21" x14ac:dyDescent="0.25">
      <c r="A27" s="16" t="s">
        <v>21</v>
      </c>
      <c r="B27" s="31">
        <v>45397</v>
      </c>
      <c r="C27" s="24">
        <f ca="1">IF(Table2[[#This Row],[Status]]="Closed",0,(TODAY()-Table2[[#This Row],[Received]]))</f>
        <v>0</v>
      </c>
      <c r="D27" s="23">
        <v>20240415001</v>
      </c>
      <c r="E27" s="26" t="s">
        <v>87</v>
      </c>
      <c r="F27" s="13" t="s">
        <v>34</v>
      </c>
      <c r="G27" s="13" t="s">
        <v>24</v>
      </c>
      <c r="H27" s="31">
        <v>45397</v>
      </c>
      <c r="I27" s="19" t="s">
        <v>25</v>
      </c>
      <c r="J27" s="27" t="s">
        <v>88</v>
      </c>
      <c r="K27" s="16"/>
      <c r="L27" s="16"/>
      <c r="M27" s="16"/>
      <c r="N27" s="16"/>
      <c r="O27" s="16"/>
      <c r="P27" s="16"/>
      <c r="Q27" s="16"/>
      <c r="R27" s="4"/>
      <c r="S27" s="4"/>
      <c r="T27" s="4"/>
      <c r="U27" s="4"/>
    </row>
    <row r="28" spans="1:21" x14ac:dyDescent="0.25">
      <c r="A28" s="16" t="s">
        <v>21</v>
      </c>
      <c r="B28" s="31">
        <v>45397</v>
      </c>
      <c r="C28" s="24">
        <f ca="1">IF(Table2[[#This Row],[Status]]="Closed",0,(TODAY()-Table2[[#This Row],[Received]]))</f>
        <v>0</v>
      </c>
      <c r="D28" s="23">
        <v>20240415002</v>
      </c>
      <c r="E28" s="26" t="s">
        <v>89</v>
      </c>
      <c r="F28" s="26" t="s">
        <v>90</v>
      </c>
      <c r="G28" s="26" t="s">
        <v>24</v>
      </c>
      <c r="H28" s="31">
        <v>45397</v>
      </c>
      <c r="I28" s="19" t="s">
        <v>25</v>
      </c>
      <c r="J28" s="27" t="s">
        <v>88</v>
      </c>
      <c r="K28" s="16"/>
      <c r="L28" s="16"/>
      <c r="M28" s="16"/>
      <c r="N28" s="16"/>
      <c r="O28" s="16"/>
      <c r="P28" s="16"/>
      <c r="Q28" s="16"/>
      <c r="R28" s="4"/>
      <c r="S28" s="4"/>
      <c r="T28" s="4"/>
      <c r="U28" s="4"/>
    </row>
    <row r="29" spans="1:21" x14ac:dyDescent="0.25">
      <c r="A29" s="16" t="s">
        <v>21</v>
      </c>
      <c r="B29" s="31">
        <v>45397</v>
      </c>
      <c r="C29" s="24">
        <f ca="1">IF(Table2[[#This Row],[Status]]="Closed",0,(TODAY()-Table2[[#This Row],[Received]]))</f>
        <v>0</v>
      </c>
      <c r="D29" s="23">
        <v>20240415003</v>
      </c>
      <c r="E29" s="26" t="s">
        <v>91</v>
      </c>
      <c r="F29" s="13" t="s">
        <v>34</v>
      </c>
      <c r="G29" s="13" t="s">
        <v>24</v>
      </c>
      <c r="H29" s="31">
        <v>45397</v>
      </c>
      <c r="I29" s="19" t="s">
        <v>25</v>
      </c>
      <c r="J29" s="27" t="s">
        <v>92</v>
      </c>
      <c r="K29" s="16"/>
      <c r="L29" s="16"/>
      <c r="M29" s="16"/>
      <c r="N29" s="16"/>
      <c r="O29" s="16"/>
      <c r="P29" s="16"/>
      <c r="Q29" s="16"/>
      <c r="R29" s="4"/>
      <c r="S29" s="4"/>
      <c r="T29" s="4"/>
      <c r="U29" s="4"/>
    </row>
    <row r="30" spans="1:21" x14ac:dyDescent="0.25">
      <c r="A30" s="16" t="s">
        <v>21</v>
      </c>
      <c r="B30" s="30">
        <v>45397</v>
      </c>
      <c r="C30" s="24">
        <f ca="1">IF(Table2[[#This Row],[Status]]="Closed",0,(TODAY()-Table2[[#This Row],[Received]]))</f>
        <v>0</v>
      </c>
      <c r="D30" s="23">
        <v>20240415004</v>
      </c>
      <c r="E30" s="13" t="s">
        <v>93</v>
      </c>
      <c r="F30" s="13" t="s">
        <v>34</v>
      </c>
      <c r="G30" s="13" t="s">
        <v>24</v>
      </c>
      <c r="H30" s="30">
        <v>45397</v>
      </c>
      <c r="I30" s="19" t="s">
        <v>25</v>
      </c>
      <c r="J30" s="14" t="s">
        <v>94</v>
      </c>
      <c r="K30" s="16"/>
      <c r="L30" s="16"/>
      <c r="M30" s="16"/>
      <c r="N30" s="16"/>
      <c r="O30" s="16"/>
      <c r="P30" s="16"/>
      <c r="Q30" s="16"/>
      <c r="R30" s="4"/>
      <c r="S30" s="4"/>
      <c r="T30" s="4"/>
      <c r="U30" s="4"/>
    </row>
    <row r="31" spans="1:21" x14ac:dyDescent="0.25">
      <c r="A31" s="15" t="s">
        <v>21</v>
      </c>
      <c r="B31" s="30">
        <v>45397</v>
      </c>
      <c r="C31" s="24">
        <f ca="1">IF(Table2[[#This Row],[Status]]="Closed",0,(TODAY()-Table2[[#This Row],[Received]]))</f>
        <v>0</v>
      </c>
      <c r="D31" s="23">
        <v>20240415005</v>
      </c>
      <c r="E31" s="22" t="s">
        <v>95</v>
      </c>
      <c r="F31" s="26" t="s">
        <v>84</v>
      </c>
      <c r="G31" s="26" t="s">
        <v>31</v>
      </c>
      <c r="H31" s="30">
        <v>45397</v>
      </c>
      <c r="I31" s="19" t="s">
        <v>25</v>
      </c>
      <c r="J31" s="14" t="s">
        <v>96</v>
      </c>
      <c r="K31" s="16"/>
      <c r="L31" s="16"/>
      <c r="M31" s="16"/>
      <c r="N31" s="16"/>
      <c r="O31" s="16"/>
      <c r="P31" s="15"/>
      <c r="Q31" s="16"/>
      <c r="R31" s="4"/>
      <c r="S31" s="4"/>
      <c r="T31" s="4"/>
      <c r="U31" s="4"/>
    </row>
    <row r="32" spans="1:21" x14ac:dyDescent="0.25">
      <c r="A32" s="15" t="s">
        <v>21</v>
      </c>
      <c r="B32" s="30">
        <v>45397</v>
      </c>
      <c r="C32" s="24">
        <f ca="1">IF(Table2[[#This Row],[Status]]="Closed",0,(TODAY()-Table2[[#This Row],[Received]]))</f>
        <v>0</v>
      </c>
      <c r="D32" s="23">
        <v>20240415006</v>
      </c>
      <c r="E32" s="22" t="s">
        <v>97</v>
      </c>
      <c r="F32" s="26" t="s">
        <v>90</v>
      </c>
      <c r="G32" s="26" t="s">
        <v>24</v>
      </c>
      <c r="H32" s="30">
        <v>45397</v>
      </c>
      <c r="I32" s="19" t="s">
        <v>25</v>
      </c>
      <c r="J32" s="14" t="s">
        <v>98</v>
      </c>
      <c r="K32" s="16"/>
      <c r="L32" s="16"/>
      <c r="M32" s="16"/>
      <c r="N32" s="16"/>
      <c r="O32" s="16"/>
      <c r="P32" s="15"/>
      <c r="Q32" s="15"/>
      <c r="R32" s="4"/>
      <c r="S32" s="4"/>
      <c r="T32" s="4"/>
      <c r="U32" s="4"/>
    </row>
    <row r="33" spans="1:21" x14ac:dyDescent="0.25">
      <c r="A33" s="15" t="s">
        <v>21</v>
      </c>
      <c r="B33" s="30">
        <v>45397</v>
      </c>
      <c r="C33" s="24">
        <f ca="1">IF(Table2[[#This Row],[Status]]="Closed",0,(TODAY()-Table2[[#This Row],[Received]]))</f>
        <v>0</v>
      </c>
      <c r="D33" s="23">
        <v>20240415007</v>
      </c>
      <c r="E33" s="22" t="s">
        <v>99</v>
      </c>
      <c r="F33" s="20" t="s">
        <v>38</v>
      </c>
      <c r="G33" s="18" t="s">
        <v>31</v>
      </c>
      <c r="H33" s="30">
        <v>45397</v>
      </c>
      <c r="I33" s="19" t="s">
        <v>25</v>
      </c>
      <c r="J33" s="14" t="s">
        <v>69</v>
      </c>
      <c r="K33" s="16"/>
      <c r="L33" s="16"/>
      <c r="M33" s="16"/>
      <c r="N33" s="16"/>
      <c r="O33" s="16"/>
      <c r="P33" s="15"/>
      <c r="Q33" s="15"/>
      <c r="R33" s="4"/>
      <c r="S33" s="4"/>
      <c r="T33" s="4"/>
      <c r="U33" s="4"/>
    </row>
    <row r="34" spans="1:21" x14ac:dyDescent="0.25">
      <c r="A34" s="15" t="s">
        <v>21</v>
      </c>
      <c r="B34" s="31">
        <v>45398</v>
      </c>
      <c r="C34" s="24">
        <f ca="1">IF(Table2[[#This Row],[Status]]="Closed",0,(TODAY()-Table2[[#This Row],[Received]]))</f>
        <v>0</v>
      </c>
      <c r="D34" s="23">
        <v>20240416001</v>
      </c>
      <c r="E34" s="32" t="s">
        <v>100</v>
      </c>
      <c r="F34" s="26" t="s">
        <v>101</v>
      </c>
      <c r="G34" s="26" t="s">
        <v>24</v>
      </c>
      <c r="H34" s="31">
        <v>45398</v>
      </c>
      <c r="I34" s="19" t="s">
        <v>25</v>
      </c>
      <c r="J34" s="27" t="s">
        <v>102</v>
      </c>
      <c r="K34" s="16"/>
      <c r="L34" s="16"/>
      <c r="M34" s="16"/>
      <c r="N34" s="16"/>
      <c r="O34" s="16"/>
      <c r="P34" s="15"/>
      <c r="Q34" s="16"/>
      <c r="R34" s="4"/>
      <c r="S34" s="4"/>
      <c r="T34" s="4"/>
      <c r="U34" s="4"/>
    </row>
    <row r="35" spans="1:21" x14ac:dyDescent="0.25">
      <c r="A35" s="15" t="s">
        <v>21</v>
      </c>
      <c r="B35" s="30">
        <v>45398</v>
      </c>
      <c r="C35" s="24">
        <f ca="1">IF(Table2[[#This Row],[Status]]="Closed",0,(TODAY()-Table2[[#This Row],[Received]]))</f>
        <v>0</v>
      </c>
      <c r="D35" s="23">
        <v>20240416002</v>
      </c>
      <c r="E35" s="33" t="s">
        <v>103</v>
      </c>
      <c r="F35" s="26" t="s">
        <v>101</v>
      </c>
      <c r="G35" s="26" t="s">
        <v>24</v>
      </c>
      <c r="H35" s="30">
        <v>45398</v>
      </c>
      <c r="I35" s="19" t="s">
        <v>25</v>
      </c>
      <c r="J35" s="14" t="s">
        <v>104</v>
      </c>
      <c r="K35" s="16"/>
      <c r="L35" s="16"/>
      <c r="M35" s="16"/>
      <c r="N35" s="16"/>
      <c r="O35" s="16"/>
      <c r="P35" s="15"/>
      <c r="Q35" s="16"/>
      <c r="R35" s="4"/>
      <c r="S35" s="4"/>
      <c r="T35" s="4"/>
      <c r="U35" s="4"/>
    </row>
    <row r="36" spans="1:21" x14ac:dyDescent="0.25">
      <c r="A36" s="15" t="s">
        <v>21</v>
      </c>
      <c r="B36" s="30">
        <v>45398</v>
      </c>
      <c r="C36" s="24">
        <f ca="1">IF(Table2[[#This Row],[Status]]="Closed",0,(TODAY()-Table2[[#This Row],[Received]]))</f>
        <v>0</v>
      </c>
      <c r="D36" s="23">
        <v>20240416003</v>
      </c>
      <c r="E36" s="22" t="s">
        <v>105</v>
      </c>
      <c r="F36" s="13" t="s">
        <v>34</v>
      </c>
      <c r="G36" s="13" t="s">
        <v>24</v>
      </c>
      <c r="H36" s="30">
        <v>45398</v>
      </c>
      <c r="I36" s="19" t="s">
        <v>25</v>
      </c>
      <c r="J36" s="14" t="s">
        <v>94</v>
      </c>
      <c r="K36" s="16"/>
      <c r="L36" s="16"/>
      <c r="M36" s="16"/>
      <c r="N36" s="16"/>
      <c r="O36" s="16"/>
      <c r="P36" s="15"/>
      <c r="Q36" s="16"/>
      <c r="R36" s="4"/>
      <c r="S36" s="4"/>
      <c r="T36" s="4"/>
      <c r="U36" s="4"/>
    </row>
    <row r="37" spans="1:21" x14ac:dyDescent="0.25">
      <c r="A37" s="15" t="s">
        <v>21</v>
      </c>
      <c r="B37" s="30">
        <v>45398</v>
      </c>
      <c r="C37" s="24">
        <f ca="1">IF(Table2[[#This Row],[Status]]="Closed",0,(TODAY()-Table2[[#This Row],[Received]]))</f>
        <v>0</v>
      </c>
      <c r="D37" s="23">
        <v>20240416004</v>
      </c>
      <c r="E37" s="22" t="s">
        <v>106</v>
      </c>
      <c r="F37" s="13" t="s">
        <v>34</v>
      </c>
      <c r="G37" s="13" t="s">
        <v>24</v>
      </c>
      <c r="H37" s="30">
        <v>45398</v>
      </c>
      <c r="I37" s="19" t="s">
        <v>25</v>
      </c>
      <c r="J37" s="14" t="s">
        <v>69</v>
      </c>
      <c r="K37" s="16"/>
      <c r="L37" s="16"/>
      <c r="M37" s="16"/>
      <c r="N37" s="16"/>
      <c r="O37" s="16"/>
      <c r="P37" s="15"/>
      <c r="Q37" s="16"/>
      <c r="R37" s="4"/>
      <c r="S37" s="4"/>
      <c r="T37" s="4"/>
      <c r="U37" s="4"/>
    </row>
    <row r="38" spans="1:21" ht="30" x14ac:dyDescent="0.25">
      <c r="A38" s="15" t="s">
        <v>21</v>
      </c>
      <c r="B38" s="30">
        <v>45399</v>
      </c>
      <c r="C38" s="24">
        <f ca="1">IF(Table2[[#This Row],[Status]]="Closed",0,(TODAY()-Table2[[#This Row],[Received]]))</f>
        <v>0</v>
      </c>
      <c r="D38" s="23">
        <v>20240417001</v>
      </c>
      <c r="E38" s="22" t="s">
        <v>107</v>
      </c>
      <c r="F38" s="13" t="s">
        <v>75</v>
      </c>
      <c r="G38" s="13" t="s">
        <v>24</v>
      </c>
      <c r="H38" s="30">
        <v>45399</v>
      </c>
      <c r="I38" s="19" t="s">
        <v>25</v>
      </c>
      <c r="J38" s="14" t="s">
        <v>69</v>
      </c>
      <c r="K38" s="16"/>
      <c r="L38" s="16"/>
      <c r="M38" s="16"/>
      <c r="N38" s="16"/>
      <c r="O38" s="16"/>
      <c r="P38" s="15"/>
      <c r="Q38" s="16"/>
      <c r="R38" s="4"/>
      <c r="S38" s="4"/>
      <c r="T38" s="4"/>
      <c r="U38" s="4"/>
    </row>
    <row r="39" spans="1:21" x14ac:dyDescent="0.25">
      <c r="A39" s="16" t="s">
        <v>21</v>
      </c>
      <c r="B39" s="31">
        <v>45400</v>
      </c>
      <c r="C39" s="24">
        <f ca="1">IF(Table2[[#This Row],[Status]]="Closed",0,(TODAY()-Table2[[#This Row],[Received]]))</f>
        <v>0</v>
      </c>
      <c r="D39" s="23">
        <v>20240418001</v>
      </c>
      <c r="E39" s="26" t="s">
        <v>108</v>
      </c>
      <c r="F39" s="13" t="s">
        <v>75</v>
      </c>
      <c r="G39" s="13" t="s">
        <v>24</v>
      </c>
      <c r="H39" s="31">
        <v>45400</v>
      </c>
      <c r="I39" s="19" t="s">
        <v>25</v>
      </c>
      <c r="J39" s="26" t="s">
        <v>109</v>
      </c>
      <c r="K39" s="16"/>
      <c r="L39" s="16"/>
      <c r="M39" s="16"/>
      <c r="N39" s="16"/>
      <c r="O39" s="16"/>
      <c r="P39" s="16"/>
      <c r="Q39" s="16"/>
      <c r="R39" s="4"/>
      <c r="S39" s="38" t="s">
        <v>110</v>
      </c>
      <c r="T39" s="4"/>
      <c r="U39" s="4"/>
    </row>
    <row r="40" spans="1:21" x14ac:dyDescent="0.25">
      <c r="A40" s="15" t="s">
        <v>21</v>
      </c>
      <c r="B40" s="31">
        <v>45401</v>
      </c>
      <c r="C40" s="24">
        <f ca="1">IF(Table2[[#This Row],[Status]]="Closed",0,(TODAY()-Table2[[#This Row],[Received]]))</f>
        <v>0</v>
      </c>
      <c r="D40" s="23">
        <v>20240419001</v>
      </c>
      <c r="E40" s="32" t="s">
        <v>111</v>
      </c>
      <c r="F40" s="13" t="s">
        <v>34</v>
      </c>
      <c r="G40" s="13" t="s">
        <v>24</v>
      </c>
      <c r="H40" s="31">
        <v>45401</v>
      </c>
      <c r="I40" s="19" t="s">
        <v>25</v>
      </c>
      <c r="J40" s="26" t="s">
        <v>109</v>
      </c>
      <c r="K40" s="16"/>
      <c r="L40" s="16"/>
      <c r="M40" s="16"/>
      <c r="N40" s="16"/>
      <c r="O40" s="16"/>
      <c r="P40" s="15"/>
      <c r="Q40" s="16"/>
      <c r="R40" s="4"/>
      <c r="S40" s="4"/>
      <c r="T40" s="4"/>
      <c r="U40" s="4"/>
    </row>
    <row r="41" spans="1:21" x14ac:dyDescent="0.25">
      <c r="A41" s="15" t="s">
        <v>21</v>
      </c>
      <c r="B41" s="31">
        <v>45401</v>
      </c>
      <c r="C41" s="24">
        <f ca="1">IF(Table2[[#This Row],[Status]]="Closed",0,(TODAY()-Table2[[#This Row],[Received]]))</f>
        <v>0</v>
      </c>
      <c r="D41" s="23">
        <v>20240419002</v>
      </c>
      <c r="E41" s="32" t="s">
        <v>112</v>
      </c>
      <c r="F41" s="26" t="s">
        <v>90</v>
      </c>
      <c r="G41" s="26" t="s">
        <v>24</v>
      </c>
      <c r="H41" s="31">
        <v>45401</v>
      </c>
      <c r="I41" s="19" t="s">
        <v>25</v>
      </c>
      <c r="J41" s="26" t="s">
        <v>113</v>
      </c>
      <c r="K41" s="16"/>
      <c r="L41" s="16"/>
      <c r="M41" s="16"/>
      <c r="N41" s="16"/>
      <c r="O41" s="16"/>
      <c r="P41" s="15"/>
      <c r="Q41" s="16"/>
      <c r="R41" s="4"/>
      <c r="S41" s="4"/>
      <c r="T41" s="4"/>
      <c r="U41" s="4"/>
    </row>
    <row r="42" spans="1:21" x14ac:dyDescent="0.25">
      <c r="A42" s="15" t="s">
        <v>21</v>
      </c>
      <c r="B42" s="31">
        <v>45401</v>
      </c>
      <c r="C42" s="24">
        <f ca="1">IF(Table2[[#This Row],[Status]]="Closed",0,(TODAY()-Table2[[#This Row],[Received]]))</f>
        <v>0</v>
      </c>
      <c r="D42" s="23">
        <v>20240419003</v>
      </c>
      <c r="E42" s="32" t="s">
        <v>114</v>
      </c>
      <c r="F42" s="20" t="s">
        <v>38</v>
      </c>
      <c r="G42" s="18" t="s">
        <v>31</v>
      </c>
      <c r="H42" s="31">
        <v>45401</v>
      </c>
      <c r="I42" s="19" t="s">
        <v>25</v>
      </c>
      <c r="J42" s="26" t="s">
        <v>92</v>
      </c>
      <c r="K42" s="16"/>
      <c r="L42" s="16"/>
      <c r="M42" s="16"/>
      <c r="N42" s="16"/>
      <c r="O42" s="16"/>
      <c r="P42" s="15"/>
      <c r="Q42" s="16"/>
      <c r="R42" s="4"/>
      <c r="S42" s="4"/>
      <c r="T42" s="4"/>
      <c r="U42" s="4"/>
    </row>
    <row r="43" spans="1:21" x14ac:dyDescent="0.25">
      <c r="A43" s="15" t="s">
        <v>21</v>
      </c>
      <c r="B43" s="30">
        <v>45401</v>
      </c>
      <c r="C43" s="24">
        <f ca="1">IF(Table2[[#This Row],[Status]]="Closed",0,(TODAY()-Table2[[#This Row],[Received]]))</f>
        <v>0</v>
      </c>
      <c r="D43" s="23">
        <v>20240419006</v>
      </c>
      <c r="E43" s="22" t="s">
        <v>115</v>
      </c>
      <c r="F43" s="26" t="s">
        <v>90</v>
      </c>
      <c r="G43" s="26" t="s">
        <v>24</v>
      </c>
      <c r="H43" s="30">
        <v>45401</v>
      </c>
      <c r="I43" s="19" t="s">
        <v>25</v>
      </c>
      <c r="J43" s="13" t="s">
        <v>116</v>
      </c>
      <c r="K43" s="16"/>
      <c r="L43" s="16"/>
      <c r="M43" s="16"/>
      <c r="N43" s="16"/>
      <c r="O43" s="16"/>
      <c r="P43" s="15"/>
      <c r="Q43" s="16"/>
      <c r="R43" s="4"/>
      <c r="S43" s="4"/>
      <c r="T43" s="4"/>
      <c r="U43" s="4"/>
    </row>
    <row r="44" spans="1:21" x14ac:dyDescent="0.25">
      <c r="A44" s="15" t="s">
        <v>21</v>
      </c>
      <c r="B44" s="31">
        <v>45404</v>
      </c>
      <c r="C44" s="24">
        <f ca="1">IF(Table2[[#This Row],[Status]]="Closed",0,(TODAY()-Table2[[#This Row],[Received]]))</f>
        <v>0</v>
      </c>
      <c r="D44" s="23">
        <v>20240422001</v>
      </c>
      <c r="E44" s="32" t="s">
        <v>117</v>
      </c>
      <c r="F44" s="26" t="s">
        <v>118</v>
      </c>
      <c r="G44" s="26" t="s">
        <v>24</v>
      </c>
      <c r="H44" s="31">
        <v>45404</v>
      </c>
      <c r="I44" s="19" t="s">
        <v>25</v>
      </c>
      <c r="J44" s="26" t="s">
        <v>119</v>
      </c>
      <c r="K44" s="16"/>
      <c r="L44" s="16"/>
      <c r="M44" s="16"/>
      <c r="N44" s="16"/>
      <c r="O44" s="16"/>
      <c r="P44" s="15"/>
      <c r="Q44" s="16"/>
      <c r="R44" s="4"/>
      <c r="S44" s="4"/>
      <c r="T44" s="4"/>
      <c r="U44" s="4"/>
    </row>
    <row r="45" spans="1:21" x14ac:dyDescent="0.25">
      <c r="A45" s="16" t="s">
        <v>21</v>
      </c>
      <c r="B45" s="30">
        <v>45404</v>
      </c>
      <c r="C45" s="24">
        <f ca="1">IF(Table2[[#This Row],[Status]]="Closed",0,(TODAY()-Table2[[#This Row],[Received]]))</f>
        <v>0</v>
      </c>
      <c r="D45" s="23">
        <v>20240422002</v>
      </c>
      <c r="E45" s="13" t="s">
        <v>120</v>
      </c>
      <c r="F45" s="13" t="s">
        <v>121</v>
      </c>
      <c r="G45" s="26" t="s">
        <v>24</v>
      </c>
      <c r="H45" s="30">
        <v>45404</v>
      </c>
      <c r="I45" s="19" t="s">
        <v>25</v>
      </c>
      <c r="J45" s="13" t="s">
        <v>69</v>
      </c>
      <c r="K45" s="16"/>
      <c r="L45" s="16"/>
      <c r="M45" s="16"/>
      <c r="N45" s="16"/>
      <c r="O45" s="16"/>
      <c r="P45" s="16"/>
      <c r="Q45" s="16"/>
      <c r="R45" s="4"/>
      <c r="S45" s="4"/>
      <c r="T45" s="4"/>
      <c r="U45" s="4"/>
    </row>
    <row r="46" spans="1:21" x14ac:dyDescent="0.25">
      <c r="A46" s="15" t="s">
        <v>21</v>
      </c>
      <c r="B46" s="31">
        <v>45405</v>
      </c>
      <c r="C46" s="24">
        <f ca="1">IF(Table2[[#This Row],[Status]]="Closed",0,(TODAY()-Table2[[#This Row],[Received]]))</f>
        <v>0</v>
      </c>
      <c r="D46" s="23">
        <v>20240423001</v>
      </c>
      <c r="E46" s="32" t="s">
        <v>122</v>
      </c>
      <c r="F46" s="26" t="s">
        <v>123</v>
      </c>
      <c r="G46" s="26" t="s">
        <v>24</v>
      </c>
      <c r="H46" s="31">
        <v>45405</v>
      </c>
      <c r="I46" s="19" t="s">
        <v>25</v>
      </c>
      <c r="J46" s="26" t="s">
        <v>109</v>
      </c>
      <c r="K46" s="16"/>
      <c r="L46" s="16"/>
      <c r="M46" s="16"/>
      <c r="N46" s="16"/>
      <c r="O46" s="16"/>
      <c r="P46" s="15"/>
      <c r="Q46" s="15"/>
      <c r="R46" s="4"/>
      <c r="S46" s="4"/>
      <c r="T46" s="4"/>
      <c r="U46" s="4"/>
    </row>
    <row r="47" spans="1:21" x14ac:dyDescent="0.25">
      <c r="A47" s="15" t="s">
        <v>21</v>
      </c>
      <c r="B47" s="31">
        <v>45405</v>
      </c>
      <c r="C47" s="24">
        <f ca="1">IF(Table2[[#This Row],[Status]]="Closed",0,(TODAY()-Table2[[#This Row],[Received]]))</f>
        <v>0</v>
      </c>
      <c r="D47" s="23">
        <v>20240423002</v>
      </c>
      <c r="E47" s="32" t="s">
        <v>124</v>
      </c>
      <c r="F47" s="13" t="s">
        <v>34</v>
      </c>
      <c r="G47" s="13" t="s">
        <v>24</v>
      </c>
      <c r="H47" s="31">
        <v>45405</v>
      </c>
      <c r="I47" s="19" t="s">
        <v>25</v>
      </c>
      <c r="J47" s="26" t="s">
        <v>88</v>
      </c>
      <c r="K47" s="16"/>
      <c r="L47" s="16"/>
      <c r="M47" s="16"/>
      <c r="N47" s="16"/>
      <c r="O47" s="16"/>
      <c r="P47" s="15"/>
      <c r="Q47" s="16"/>
      <c r="R47" s="4"/>
      <c r="S47" s="4"/>
      <c r="T47" s="4"/>
      <c r="U47" s="4"/>
    </row>
    <row r="48" spans="1:21" x14ac:dyDescent="0.25">
      <c r="A48" s="15" t="s">
        <v>21</v>
      </c>
      <c r="B48" s="30">
        <v>45405</v>
      </c>
      <c r="C48" s="24">
        <f ca="1">IF(Table2[[#This Row],[Status]]="Closed",0,(TODAY()-Table2[[#This Row],[Received]]))</f>
        <v>0</v>
      </c>
      <c r="D48" s="23">
        <v>20240423003</v>
      </c>
      <c r="E48" s="22" t="s">
        <v>125</v>
      </c>
      <c r="F48" s="13" t="s">
        <v>77</v>
      </c>
      <c r="G48" s="18" t="s">
        <v>31</v>
      </c>
      <c r="H48" s="30">
        <v>45405</v>
      </c>
      <c r="I48" s="19" t="s">
        <v>25</v>
      </c>
      <c r="J48" s="13" t="s">
        <v>69</v>
      </c>
      <c r="K48" s="16"/>
      <c r="L48" s="16"/>
      <c r="M48" s="16"/>
      <c r="N48" s="16"/>
      <c r="O48" s="16"/>
      <c r="P48" s="15"/>
      <c r="Q48" s="15"/>
      <c r="R48" s="4"/>
      <c r="S48" s="4"/>
      <c r="T48" s="4"/>
      <c r="U48" s="4"/>
    </row>
    <row r="49" spans="1:21" x14ac:dyDescent="0.25">
      <c r="A49" s="15" t="s">
        <v>21</v>
      </c>
      <c r="B49" s="30">
        <v>45405</v>
      </c>
      <c r="C49" s="24">
        <f ca="1">IF(Table2[[#This Row],[Status]]="Closed",0,(TODAY()-Table2[[#This Row],[Received]]))</f>
        <v>0</v>
      </c>
      <c r="D49" s="23">
        <v>20240423004</v>
      </c>
      <c r="E49" s="22" t="s">
        <v>126</v>
      </c>
      <c r="F49" s="26" t="s">
        <v>123</v>
      </c>
      <c r="G49" s="26" t="s">
        <v>24</v>
      </c>
      <c r="H49" s="30">
        <v>45405</v>
      </c>
      <c r="I49" s="19" t="s">
        <v>25</v>
      </c>
      <c r="J49" s="13" t="s">
        <v>69</v>
      </c>
      <c r="K49" s="16"/>
      <c r="L49" s="16"/>
      <c r="M49" s="16"/>
      <c r="N49" s="16"/>
      <c r="O49" s="16"/>
      <c r="P49" s="15"/>
      <c r="Q49" s="16"/>
      <c r="R49" s="4"/>
      <c r="S49" s="4"/>
      <c r="T49" s="4"/>
      <c r="U49" s="4"/>
    </row>
    <row r="50" spans="1:21" x14ac:dyDescent="0.25">
      <c r="A50" s="15" t="s">
        <v>21</v>
      </c>
      <c r="B50" s="31">
        <v>45406</v>
      </c>
      <c r="C50" s="24">
        <f ca="1">IF(Table2[[#This Row],[Status]]="Closed",0,(TODAY()-Table2[[#This Row],[Received]]))</f>
        <v>0</v>
      </c>
      <c r="D50" s="23">
        <v>20240424001</v>
      </c>
      <c r="E50" s="32" t="s">
        <v>127</v>
      </c>
      <c r="F50" s="13" t="s">
        <v>77</v>
      </c>
      <c r="G50" s="26" t="s">
        <v>24</v>
      </c>
      <c r="H50" s="31">
        <v>45406</v>
      </c>
      <c r="I50" s="19" t="s">
        <v>25</v>
      </c>
      <c r="J50" s="26" t="s">
        <v>102</v>
      </c>
      <c r="K50" s="16"/>
      <c r="L50" s="16"/>
      <c r="M50" s="16"/>
      <c r="N50" s="16"/>
      <c r="O50" s="16"/>
      <c r="P50" s="15"/>
      <c r="Q50" s="16"/>
      <c r="R50" s="4"/>
      <c r="S50" s="4"/>
      <c r="T50" s="4"/>
      <c r="U50" s="4"/>
    </row>
    <row r="51" spans="1:21" x14ac:dyDescent="0.25">
      <c r="A51" s="15" t="s">
        <v>21</v>
      </c>
      <c r="B51" s="31">
        <v>45406</v>
      </c>
      <c r="C51" s="24">
        <f ca="1">IF(Table2[[#This Row],[Status]]="Closed",0,(TODAY()-Table2[[#This Row],[Received]]))</f>
        <v>0</v>
      </c>
      <c r="D51" s="23">
        <v>20240424002</v>
      </c>
      <c r="E51" s="32" t="s">
        <v>128</v>
      </c>
      <c r="F51" s="13" t="s">
        <v>34</v>
      </c>
      <c r="G51" s="13" t="s">
        <v>24</v>
      </c>
      <c r="H51" s="31">
        <v>45406</v>
      </c>
      <c r="I51" s="19" t="s">
        <v>25</v>
      </c>
      <c r="J51" s="26" t="s">
        <v>129</v>
      </c>
      <c r="K51" s="16"/>
      <c r="L51" s="16"/>
      <c r="M51" s="16"/>
      <c r="N51" s="16"/>
      <c r="O51" s="16"/>
      <c r="P51" s="15"/>
      <c r="Q51" s="16"/>
      <c r="R51" s="4"/>
      <c r="S51" s="4"/>
      <c r="T51" s="4"/>
      <c r="U51" s="4"/>
    </row>
    <row r="52" spans="1:21" ht="30" x14ac:dyDescent="0.25">
      <c r="A52" s="15" t="s">
        <v>21</v>
      </c>
      <c r="B52" s="31">
        <v>45406</v>
      </c>
      <c r="C52" s="24">
        <f ca="1">IF(Table2[[#This Row],[Status]]="Closed",0,(TODAY()-Table2[[#This Row],[Received]]))</f>
        <v>0</v>
      </c>
      <c r="D52" s="23">
        <v>20240424003</v>
      </c>
      <c r="E52" s="32" t="s">
        <v>130</v>
      </c>
      <c r="F52" s="13" t="s">
        <v>34</v>
      </c>
      <c r="G52" s="13" t="s">
        <v>24</v>
      </c>
      <c r="H52" s="31">
        <v>45406</v>
      </c>
      <c r="I52" s="19" t="s">
        <v>25</v>
      </c>
      <c r="J52" s="26" t="s">
        <v>109</v>
      </c>
      <c r="K52" s="16"/>
      <c r="L52" s="16"/>
      <c r="M52" s="16"/>
      <c r="N52" s="16"/>
      <c r="O52" s="16"/>
      <c r="P52" s="15"/>
      <c r="Q52" s="16"/>
      <c r="R52" s="4"/>
      <c r="S52" s="4"/>
      <c r="T52" s="4"/>
      <c r="U52" s="4"/>
    </row>
    <row r="53" spans="1:21" x14ac:dyDescent="0.25">
      <c r="A53" s="15" t="s">
        <v>21</v>
      </c>
      <c r="B53" s="31">
        <v>45406</v>
      </c>
      <c r="C53" s="24">
        <f ca="1">IF(Table2[[#This Row],[Status]]="Closed",0,(TODAY()-Table2[[#This Row],[Received]]))</f>
        <v>0</v>
      </c>
      <c r="D53" s="23">
        <v>20240424004</v>
      </c>
      <c r="E53" s="32" t="s">
        <v>131</v>
      </c>
      <c r="F53" s="13" t="s">
        <v>34</v>
      </c>
      <c r="G53" s="13" t="s">
        <v>24</v>
      </c>
      <c r="H53" s="31">
        <v>45406</v>
      </c>
      <c r="I53" s="19" t="s">
        <v>25</v>
      </c>
      <c r="J53" s="26" t="s">
        <v>88</v>
      </c>
      <c r="K53" s="16"/>
      <c r="L53" s="16"/>
      <c r="M53" s="16"/>
      <c r="N53" s="16"/>
      <c r="O53" s="16"/>
      <c r="P53" s="15"/>
      <c r="Q53" s="15"/>
      <c r="R53" s="4"/>
      <c r="S53" s="4"/>
      <c r="T53" s="4"/>
      <c r="U53" s="4"/>
    </row>
    <row r="54" spans="1:21" x14ac:dyDescent="0.25">
      <c r="A54" s="16" t="s">
        <v>21</v>
      </c>
      <c r="B54" s="31">
        <v>45406</v>
      </c>
      <c r="C54" s="24">
        <f ca="1">IF(Table2[[#This Row],[Status]]="Closed",0,(TODAY()-Table2[[#This Row],[Received]]))</f>
        <v>0</v>
      </c>
      <c r="D54" s="23">
        <v>20240424005</v>
      </c>
      <c r="E54" s="26" t="s">
        <v>132</v>
      </c>
      <c r="F54" s="26" t="s">
        <v>118</v>
      </c>
      <c r="G54" s="18" t="s">
        <v>31</v>
      </c>
      <c r="H54" s="31">
        <v>45406</v>
      </c>
      <c r="I54" s="19" t="s">
        <v>25</v>
      </c>
      <c r="J54" s="26" t="s">
        <v>92</v>
      </c>
      <c r="K54" s="16"/>
      <c r="L54" s="16"/>
      <c r="M54" s="16"/>
      <c r="N54" s="16"/>
      <c r="O54" s="16"/>
      <c r="P54" s="16"/>
      <c r="Q54" s="16"/>
      <c r="R54" s="4"/>
      <c r="S54" s="4"/>
      <c r="T54" s="4"/>
      <c r="U54" s="4"/>
    </row>
    <row r="55" spans="1:21" x14ac:dyDescent="0.25">
      <c r="A55" s="15" t="s">
        <v>21</v>
      </c>
      <c r="B55" s="30">
        <v>45406</v>
      </c>
      <c r="C55" s="24">
        <f ca="1">IF(Table2[[#This Row],[Status]]="Closed",0,(TODAY()-Table2[[#This Row],[Received]]))</f>
        <v>0</v>
      </c>
      <c r="D55" s="23">
        <v>20240424006</v>
      </c>
      <c r="E55" s="22" t="s">
        <v>133</v>
      </c>
      <c r="F55" s="13" t="s">
        <v>34</v>
      </c>
      <c r="G55" s="26" t="s">
        <v>24</v>
      </c>
      <c r="H55" s="30">
        <v>45406</v>
      </c>
      <c r="I55" s="19" t="s">
        <v>25</v>
      </c>
      <c r="J55" s="13" t="s">
        <v>134</v>
      </c>
      <c r="K55" s="16"/>
      <c r="L55" s="16"/>
      <c r="M55" s="16"/>
      <c r="N55" s="16"/>
      <c r="O55" s="16"/>
      <c r="P55" s="15"/>
      <c r="Q55" s="16"/>
      <c r="R55" s="4"/>
      <c r="S55" s="4"/>
      <c r="T55" s="4"/>
      <c r="U55" s="4"/>
    </row>
    <row r="56" spans="1:21" x14ac:dyDescent="0.25">
      <c r="A56" s="15" t="s">
        <v>21</v>
      </c>
      <c r="B56" s="30">
        <v>45406</v>
      </c>
      <c r="C56" s="24">
        <f ca="1">IF(Table2[[#This Row],[Status]]="Closed",0,(TODAY()-Table2[[#This Row],[Received]]))</f>
        <v>0</v>
      </c>
      <c r="D56" s="23">
        <v>20240424007</v>
      </c>
      <c r="E56" s="22" t="s">
        <v>135</v>
      </c>
      <c r="F56" s="13" t="s">
        <v>34</v>
      </c>
      <c r="G56" s="13" t="s">
        <v>24</v>
      </c>
      <c r="H56" s="30">
        <v>45406</v>
      </c>
      <c r="I56" s="19" t="s">
        <v>25</v>
      </c>
      <c r="J56" s="13" t="s">
        <v>136</v>
      </c>
      <c r="K56" s="16"/>
      <c r="L56" s="16"/>
      <c r="M56" s="16"/>
      <c r="N56" s="16"/>
      <c r="O56" s="16"/>
      <c r="P56" s="15"/>
      <c r="Q56" s="15"/>
      <c r="R56" s="4"/>
      <c r="S56" s="4"/>
      <c r="T56" s="4"/>
      <c r="U56" s="4"/>
    </row>
    <row r="57" spans="1:21" x14ac:dyDescent="0.25">
      <c r="A57" s="15" t="s">
        <v>21</v>
      </c>
      <c r="B57" s="30">
        <v>45406</v>
      </c>
      <c r="C57" s="94">
        <f ca="1">IF(Table2[[#This Row],[Status]]="Closed",0,(TODAY()-Table2[[#This Row],[Received]]))</f>
        <v>0</v>
      </c>
      <c r="D57" s="23">
        <v>20240424008</v>
      </c>
      <c r="E57" s="13" t="s">
        <v>137</v>
      </c>
      <c r="F57" s="13" t="s">
        <v>138</v>
      </c>
      <c r="G57" s="13" t="s">
        <v>139</v>
      </c>
      <c r="H57" s="30">
        <v>45406</v>
      </c>
      <c r="I57" s="19" t="s">
        <v>25</v>
      </c>
      <c r="J57" s="26" t="s">
        <v>92</v>
      </c>
      <c r="K57" s="95"/>
      <c r="L57" s="95"/>
      <c r="M57" s="95"/>
      <c r="N57" s="95"/>
      <c r="O57" s="95"/>
      <c r="P57" s="3"/>
      <c r="Q57" s="96"/>
      <c r="R57" s="4"/>
      <c r="S57" s="4"/>
      <c r="T57" s="4"/>
      <c r="U57" s="4"/>
    </row>
    <row r="58" spans="1:21" x14ac:dyDescent="0.25">
      <c r="A58" s="15" t="s">
        <v>21</v>
      </c>
      <c r="B58" s="31">
        <v>45412</v>
      </c>
      <c r="C58" s="24">
        <f ca="1">IF(Table2[[#This Row],[Status]]="Closed",0,(TODAY()-Table2[[#This Row],[Received]]))</f>
        <v>0</v>
      </c>
      <c r="D58" s="23">
        <v>20240430001</v>
      </c>
      <c r="E58" s="32" t="s">
        <v>140</v>
      </c>
      <c r="F58" s="13" t="s">
        <v>71</v>
      </c>
      <c r="G58" s="13" t="s">
        <v>31</v>
      </c>
      <c r="H58" s="31">
        <v>45412</v>
      </c>
      <c r="I58" s="19" t="s">
        <v>25</v>
      </c>
      <c r="J58" s="26" t="s">
        <v>92</v>
      </c>
      <c r="K58" s="16"/>
      <c r="L58" s="16"/>
      <c r="M58" s="16"/>
      <c r="N58" s="16"/>
      <c r="O58" s="16"/>
      <c r="P58" s="15"/>
      <c r="Q58" s="16"/>
      <c r="R58" s="4"/>
      <c r="S58" s="4"/>
      <c r="T58" s="4"/>
      <c r="U58" s="4"/>
    </row>
    <row r="59" spans="1:21" x14ac:dyDescent="0.25">
      <c r="A59" s="16" t="s">
        <v>21</v>
      </c>
      <c r="B59" s="30">
        <v>45412</v>
      </c>
      <c r="C59" s="24">
        <f ca="1">IF(Table2[[#This Row],[Status]]="Closed",0,(TODAY()-Table2[[#This Row],[Received]]))</f>
        <v>0</v>
      </c>
      <c r="D59" s="23">
        <v>20240430002</v>
      </c>
      <c r="E59" s="13" t="s">
        <v>141</v>
      </c>
      <c r="F59" s="13" t="s">
        <v>121</v>
      </c>
      <c r="G59" s="13" t="s">
        <v>31</v>
      </c>
      <c r="H59" s="30">
        <v>45412</v>
      </c>
      <c r="I59" s="19" t="s">
        <v>25</v>
      </c>
      <c r="J59" s="13" t="s">
        <v>69</v>
      </c>
      <c r="K59" s="16"/>
      <c r="L59" s="16"/>
      <c r="M59" s="16"/>
      <c r="N59" s="16"/>
      <c r="O59" s="16"/>
      <c r="P59" s="16"/>
      <c r="Q59" s="16"/>
      <c r="R59" s="4"/>
      <c r="S59" s="4"/>
      <c r="T59" s="4"/>
      <c r="U59" s="4"/>
    </row>
    <row r="60" spans="1:21" x14ac:dyDescent="0.25">
      <c r="A60" s="16" t="s">
        <v>21</v>
      </c>
      <c r="B60" s="31">
        <v>45414</v>
      </c>
      <c r="C60" s="24">
        <f ca="1">IF(Table2[[#This Row],[Status]]="Closed",0,(TODAY()-Table2[[#This Row],[Received]]))</f>
        <v>0</v>
      </c>
      <c r="D60" s="28">
        <v>20240502001</v>
      </c>
      <c r="E60" s="26" t="s">
        <v>142</v>
      </c>
      <c r="F60" s="13" t="s">
        <v>121</v>
      </c>
      <c r="G60" s="13" t="s">
        <v>31</v>
      </c>
      <c r="H60" s="31">
        <v>45414</v>
      </c>
      <c r="I60" s="19" t="s">
        <v>25</v>
      </c>
      <c r="J60" s="26" t="s">
        <v>143</v>
      </c>
      <c r="K60" s="16"/>
      <c r="L60" s="16"/>
      <c r="M60" s="16"/>
      <c r="N60" s="16"/>
      <c r="O60" s="16"/>
      <c r="P60" s="16"/>
      <c r="Q60" s="16"/>
      <c r="R60" s="4"/>
      <c r="S60" s="4"/>
      <c r="T60" s="4"/>
      <c r="U60" s="4"/>
    </row>
    <row r="61" spans="1:21" x14ac:dyDescent="0.25">
      <c r="A61" s="16" t="s">
        <v>21</v>
      </c>
      <c r="B61" s="31">
        <v>45414</v>
      </c>
      <c r="C61" s="24">
        <f ca="1">IF(Table2[[#This Row],[Status]]="Closed",0,(TODAY()-Table2[[#This Row],[Received]]))</f>
        <v>0</v>
      </c>
      <c r="D61" s="28">
        <v>20240502002</v>
      </c>
      <c r="E61" s="26" t="s">
        <v>144</v>
      </c>
      <c r="F61" s="13" t="s">
        <v>121</v>
      </c>
      <c r="G61" s="13" t="s">
        <v>31</v>
      </c>
      <c r="H61" s="31">
        <v>45414</v>
      </c>
      <c r="I61" s="19" t="s">
        <v>25</v>
      </c>
      <c r="J61" s="26" t="s">
        <v>143</v>
      </c>
      <c r="K61" s="16"/>
      <c r="L61" s="16"/>
      <c r="M61" s="16"/>
      <c r="N61" s="16"/>
      <c r="O61" s="16"/>
      <c r="P61" s="16"/>
      <c r="Q61" s="36"/>
      <c r="R61" s="4"/>
      <c r="S61" s="4"/>
      <c r="T61" s="4"/>
      <c r="U61" s="4"/>
    </row>
    <row r="62" spans="1:21" x14ac:dyDescent="0.25">
      <c r="A62" s="16" t="s">
        <v>21</v>
      </c>
      <c r="B62" s="31">
        <v>45414</v>
      </c>
      <c r="C62" s="24">
        <f ca="1">IF(Table2[[#This Row],[Status]]="Closed",0,(TODAY()-Table2[[#This Row],[Received]]))</f>
        <v>0</v>
      </c>
      <c r="D62" s="28">
        <v>20240502003</v>
      </c>
      <c r="E62" s="26" t="s">
        <v>145</v>
      </c>
      <c r="F62" s="26" t="s">
        <v>41</v>
      </c>
      <c r="G62" s="26" t="s">
        <v>24</v>
      </c>
      <c r="H62" s="31">
        <v>45414</v>
      </c>
      <c r="I62" s="19" t="s">
        <v>25</v>
      </c>
      <c r="J62" s="26" t="s">
        <v>146</v>
      </c>
      <c r="K62" s="16"/>
      <c r="L62" s="16"/>
      <c r="M62" s="16"/>
      <c r="N62" s="16"/>
      <c r="O62" s="16"/>
      <c r="P62" s="16"/>
      <c r="Q62" s="46"/>
      <c r="R62" s="4"/>
      <c r="S62" s="4"/>
      <c r="T62" s="4"/>
      <c r="U62" s="4"/>
    </row>
    <row r="63" spans="1:21" x14ac:dyDescent="0.25">
      <c r="A63" s="16" t="s">
        <v>21</v>
      </c>
      <c r="B63" s="31">
        <v>45414</v>
      </c>
      <c r="C63" s="24">
        <f ca="1">IF(Table2[[#This Row],[Status]]="Closed",0,(TODAY()-Table2[[#This Row],[Received]]))</f>
        <v>0</v>
      </c>
      <c r="D63" s="28">
        <v>20240502004</v>
      </c>
      <c r="E63" s="26" t="s">
        <v>147</v>
      </c>
      <c r="F63" s="18" t="s">
        <v>38</v>
      </c>
      <c r="G63" s="18" t="s">
        <v>31</v>
      </c>
      <c r="H63" s="31">
        <v>45414</v>
      </c>
      <c r="I63" s="19" t="s">
        <v>25</v>
      </c>
      <c r="J63" s="26" t="s">
        <v>148</v>
      </c>
      <c r="K63" s="16"/>
      <c r="L63" s="16"/>
      <c r="M63" s="16"/>
      <c r="N63" s="16"/>
      <c r="O63" s="16"/>
      <c r="P63" s="16"/>
      <c r="Q63" s="16"/>
      <c r="R63" s="4"/>
      <c r="S63" s="4"/>
      <c r="T63" s="4"/>
      <c r="U63" s="4"/>
    </row>
    <row r="64" spans="1:21" x14ac:dyDescent="0.25">
      <c r="A64" s="16" t="s">
        <v>21</v>
      </c>
      <c r="B64" s="31">
        <v>45414</v>
      </c>
      <c r="C64" s="24">
        <f ca="1">IF(Table2[[#This Row],[Status]]="Closed",0,(TODAY()-Table2[[#This Row],[Received]]))</f>
        <v>0</v>
      </c>
      <c r="D64" s="28">
        <v>20240502005</v>
      </c>
      <c r="E64" s="26" t="s">
        <v>149</v>
      </c>
      <c r="F64" s="13" t="s">
        <v>34</v>
      </c>
      <c r="G64" s="26" t="s">
        <v>24</v>
      </c>
      <c r="H64" s="31">
        <v>45414</v>
      </c>
      <c r="I64" s="19" t="s">
        <v>25</v>
      </c>
      <c r="J64" s="26" t="s">
        <v>150</v>
      </c>
      <c r="K64" s="16"/>
      <c r="L64" s="16"/>
      <c r="M64" s="16"/>
      <c r="N64" s="16"/>
      <c r="O64" s="16"/>
      <c r="P64" s="16"/>
      <c r="Q64" s="16"/>
      <c r="R64" s="4"/>
      <c r="S64" s="4"/>
      <c r="T64" s="4"/>
      <c r="U64" s="4"/>
    </row>
    <row r="65" spans="1:21" x14ac:dyDescent="0.25">
      <c r="A65" s="16" t="s">
        <v>21</v>
      </c>
      <c r="B65" s="31">
        <v>45414</v>
      </c>
      <c r="C65" s="24">
        <f ca="1">IF(Table2[[#This Row],[Status]]="Closed",0,(TODAY()-Table2[[#This Row],[Received]]))</f>
        <v>0</v>
      </c>
      <c r="D65" s="28">
        <v>20240502006</v>
      </c>
      <c r="E65" s="26" t="s">
        <v>151</v>
      </c>
      <c r="F65" s="18" t="s">
        <v>38</v>
      </c>
      <c r="G65" s="18" t="s">
        <v>31</v>
      </c>
      <c r="H65" s="31">
        <v>45414</v>
      </c>
      <c r="I65" s="19" t="s">
        <v>25</v>
      </c>
      <c r="J65" s="26" t="s">
        <v>152</v>
      </c>
      <c r="K65" s="13"/>
      <c r="L65" s="13"/>
      <c r="M65" s="13"/>
      <c r="N65" s="13"/>
      <c r="O65" s="13"/>
      <c r="P65" s="13"/>
      <c r="Q65" s="13"/>
      <c r="R65" s="4"/>
      <c r="S65" s="4"/>
      <c r="T65" s="4"/>
      <c r="U65" s="4"/>
    </row>
    <row r="66" spans="1:21" x14ac:dyDescent="0.25">
      <c r="A66" s="16" t="s">
        <v>21</v>
      </c>
      <c r="B66" s="31">
        <v>45414</v>
      </c>
      <c r="C66" s="24">
        <f ca="1">IF(Table2[[#This Row],[Status]]="Closed",0,(TODAY()-Table2[[#This Row],[Received]]))</f>
        <v>0</v>
      </c>
      <c r="D66" s="28">
        <v>20240502007</v>
      </c>
      <c r="E66" s="29" t="s">
        <v>153</v>
      </c>
      <c r="F66" s="29"/>
      <c r="G66" s="26" t="s">
        <v>24</v>
      </c>
      <c r="H66" s="31">
        <v>45414</v>
      </c>
      <c r="I66" s="19" t="s">
        <v>25</v>
      </c>
      <c r="J66" s="26" t="s">
        <v>154</v>
      </c>
      <c r="K66" s="4"/>
      <c r="L66" s="4"/>
      <c r="M66" s="4"/>
      <c r="N66" s="4"/>
      <c r="O66" s="4"/>
      <c r="P66" s="4"/>
      <c r="Q66" s="4"/>
      <c r="R66" s="4"/>
      <c r="S66" s="4"/>
      <c r="T66" s="4"/>
      <c r="U66" s="4"/>
    </row>
    <row r="67" spans="1:21" x14ac:dyDescent="0.25">
      <c r="A67" s="16" t="s">
        <v>21</v>
      </c>
      <c r="B67" s="31">
        <v>45414</v>
      </c>
      <c r="C67" s="24">
        <f ca="1">IF(Table2[[#This Row],[Status]]="Closed",0,(TODAY()-Table2[[#This Row],[Received]]))</f>
        <v>0</v>
      </c>
      <c r="D67" s="28">
        <v>20240502008</v>
      </c>
      <c r="E67" s="26" t="s">
        <v>155</v>
      </c>
      <c r="F67" s="13" t="s">
        <v>34</v>
      </c>
      <c r="G67" s="26" t="s">
        <v>24</v>
      </c>
      <c r="H67" s="31">
        <v>45414</v>
      </c>
      <c r="I67" s="19" t="s">
        <v>25</v>
      </c>
      <c r="J67" s="26" t="s">
        <v>150</v>
      </c>
      <c r="K67" s="13"/>
      <c r="L67" s="13"/>
      <c r="M67" s="13"/>
      <c r="N67" s="13"/>
      <c r="O67" s="13"/>
      <c r="P67" s="13"/>
      <c r="Q67" s="43"/>
      <c r="R67" s="4"/>
      <c r="S67" s="4"/>
      <c r="T67" s="4"/>
      <c r="U67" s="4"/>
    </row>
    <row r="68" spans="1:21" x14ac:dyDescent="0.25">
      <c r="A68" s="16" t="s">
        <v>21</v>
      </c>
      <c r="B68" s="31">
        <v>45415</v>
      </c>
      <c r="C68" s="24">
        <f ca="1">IF(Table2[[#This Row],[Status]]="Closed",0,(TODAY()-Table2[[#This Row],[Received]]))</f>
        <v>0</v>
      </c>
      <c r="D68" s="28">
        <v>20240503001</v>
      </c>
      <c r="E68" s="26" t="s">
        <v>156</v>
      </c>
      <c r="F68" s="13" t="s">
        <v>34</v>
      </c>
      <c r="G68" s="26" t="s">
        <v>24</v>
      </c>
      <c r="H68" s="31">
        <v>45415</v>
      </c>
      <c r="I68" s="19" t="s">
        <v>25</v>
      </c>
      <c r="J68" s="26" t="s">
        <v>150</v>
      </c>
      <c r="K68" s="13"/>
      <c r="L68" s="13"/>
      <c r="M68" s="13"/>
      <c r="N68" s="13"/>
      <c r="O68" s="13"/>
      <c r="P68" s="13"/>
      <c r="Q68" s="44"/>
      <c r="R68" s="4"/>
      <c r="S68" s="4"/>
      <c r="T68" s="4"/>
      <c r="U68" s="4"/>
    </row>
    <row r="69" spans="1:21" x14ac:dyDescent="0.25">
      <c r="A69" s="16" t="s">
        <v>21</v>
      </c>
      <c r="B69" s="31">
        <v>45415</v>
      </c>
      <c r="C69" s="24">
        <f ca="1">IF(Table2[[#This Row],[Status]]="Closed",0,(TODAY()-Table2[[#This Row],[Received]]))</f>
        <v>0</v>
      </c>
      <c r="D69" s="28">
        <v>20240503002</v>
      </c>
      <c r="E69" s="26" t="s">
        <v>157</v>
      </c>
      <c r="F69" s="26" t="s">
        <v>158</v>
      </c>
      <c r="G69" s="26" t="s">
        <v>24</v>
      </c>
      <c r="H69" s="31">
        <v>45415</v>
      </c>
      <c r="I69" s="19" t="s">
        <v>25</v>
      </c>
      <c r="J69" s="26" t="s">
        <v>150</v>
      </c>
      <c r="K69" s="13"/>
      <c r="L69" s="13"/>
      <c r="M69" s="13"/>
      <c r="N69" s="13"/>
      <c r="O69" s="13"/>
      <c r="P69" s="13"/>
      <c r="Q69" s="45"/>
      <c r="R69" s="4"/>
      <c r="S69" s="4"/>
      <c r="T69" s="4"/>
      <c r="U69" s="4"/>
    </row>
    <row r="70" spans="1:21" x14ac:dyDescent="0.25">
      <c r="A70" s="15" t="s">
        <v>21</v>
      </c>
      <c r="B70" s="31">
        <v>45415</v>
      </c>
      <c r="C70" s="24">
        <f ca="1">IF(Table2[[#This Row],[Status]]="Closed",0,(TODAY()-Table2[[#This Row],[Received]]))</f>
        <v>0</v>
      </c>
      <c r="D70" s="28">
        <v>20240503003</v>
      </c>
      <c r="E70" s="32" t="s">
        <v>159</v>
      </c>
      <c r="F70" s="26" t="s">
        <v>160</v>
      </c>
      <c r="G70" s="26" t="s">
        <v>24</v>
      </c>
      <c r="H70" s="31">
        <v>45415</v>
      </c>
      <c r="I70" s="19" t="s">
        <v>25</v>
      </c>
      <c r="J70" s="26" t="s">
        <v>154</v>
      </c>
      <c r="K70" s="4"/>
      <c r="L70" s="4"/>
      <c r="M70" s="4"/>
      <c r="N70" s="4"/>
      <c r="O70" s="4"/>
      <c r="P70" s="3"/>
      <c r="Q70" s="4"/>
      <c r="R70" s="4"/>
      <c r="S70" s="4"/>
      <c r="T70" s="4"/>
      <c r="U70" s="4"/>
    </row>
    <row r="71" spans="1:21" x14ac:dyDescent="0.25">
      <c r="A71" s="15" t="s">
        <v>21</v>
      </c>
      <c r="B71" s="31">
        <v>45415</v>
      </c>
      <c r="C71" s="24">
        <f ca="1">IF(Table2[[#This Row],[Status]]="Closed",0,(TODAY()-Table2[[#This Row],[Received]]))</f>
        <v>0</v>
      </c>
      <c r="D71" s="28">
        <v>20240503004</v>
      </c>
      <c r="E71" s="34" t="s">
        <v>161</v>
      </c>
      <c r="F71" s="29" t="s">
        <v>162</v>
      </c>
      <c r="G71" s="26" t="s">
        <v>24</v>
      </c>
      <c r="H71" s="31">
        <v>45415</v>
      </c>
      <c r="I71" s="19" t="s">
        <v>25</v>
      </c>
      <c r="J71" s="26" t="s">
        <v>154</v>
      </c>
      <c r="K71" s="4"/>
      <c r="L71" s="4"/>
      <c r="M71" s="4"/>
      <c r="N71" s="4"/>
      <c r="O71" s="4"/>
      <c r="P71" s="3"/>
      <c r="Q71" s="4"/>
      <c r="R71" s="4"/>
      <c r="S71" s="4"/>
      <c r="T71" s="4"/>
      <c r="U71" s="4"/>
    </row>
    <row r="72" spans="1:21" x14ac:dyDescent="0.25">
      <c r="A72" s="15" t="s">
        <v>21</v>
      </c>
      <c r="B72" s="31">
        <v>45418</v>
      </c>
      <c r="C72" s="24">
        <f ca="1">IF(Table2[[#This Row],[Status]]="Closed",0,(TODAY()-Table2[[#This Row],[Received]]))</f>
        <v>0</v>
      </c>
      <c r="D72" s="28">
        <v>20240506001</v>
      </c>
      <c r="E72" s="34" t="s">
        <v>163</v>
      </c>
      <c r="F72" s="13" t="s">
        <v>34</v>
      </c>
      <c r="G72" s="26" t="s">
        <v>24</v>
      </c>
      <c r="H72" s="31">
        <v>45418</v>
      </c>
      <c r="I72" s="19" t="s">
        <v>25</v>
      </c>
      <c r="J72" s="26" t="s">
        <v>150</v>
      </c>
      <c r="K72" s="13"/>
      <c r="L72" s="13"/>
      <c r="M72" s="13"/>
      <c r="N72" s="13"/>
      <c r="O72" s="13"/>
      <c r="P72" s="22"/>
      <c r="Q72" s="37"/>
      <c r="R72" s="4"/>
      <c r="S72" s="4"/>
      <c r="T72" s="4"/>
      <c r="U72" s="4"/>
    </row>
    <row r="73" spans="1:21" x14ac:dyDescent="0.25">
      <c r="A73" s="15" t="s">
        <v>21</v>
      </c>
      <c r="B73" s="31">
        <v>45418</v>
      </c>
      <c r="C73" s="94">
        <f ca="1">IF(Table2[[#This Row],[Status]]="Closed",0,(TODAY()-Table2[[#This Row],[Received]]))</f>
        <v>0</v>
      </c>
      <c r="D73" s="28">
        <v>20240506002</v>
      </c>
      <c r="E73" s="34" t="s">
        <v>164</v>
      </c>
      <c r="F73" s="26" t="s">
        <v>158</v>
      </c>
      <c r="G73" s="26" t="s">
        <v>24</v>
      </c>
      <c r="H73" s="31">
        <v>45418</v>
      </c>
      <c r="I73" s="19" t="s">
        <v>25</v>
      </c>
      <c r="J73" s="26" t="s">
        <v>109</v>
      </c>
      <c r="K73" s="4"/>
      <c r="L73" s="4"/>
      <c r="M73" s="4"/>
      <c r="N73" s="4"/>
      <c r="O73" s="4"/>
      <c r="P73" s="3"/>
      <c r="Q73" s="97"/>
      <c r="R73" s="4"/>
      <c r="S73" s="4"/>
      <c r="T73" s="4"/>
      <c r="U73" s="4"/>
    </row>
    <row r="74" spans="1:21" x14ac:dyDescent="0.25">
      <c r="A74" s="15" t="s">
        <v>21</v>
      </c>
      <c r="B74" s="31">
        <v>45418</v>
      </c>
      <c r="C74" s="94">
        <f ca="1">IF(Table2[[#This Row],[Status]]="Closed",0,(TODAY()-Table2[[#This Row],[Received]]))</f>
        <v>0</v>
      </c>
      <c r="D74" s="28">
        <v>20240506003</v>
      </c>
      <c r="E74" s="34" t="s">
        <v>165</v>
      </c>
      <c r="F74" s="26" t="s">
        <v>166</v>
      </c>
      <c r="G74" s="26" t="s">
        <v>24</v>
      </c>
      <c r="H74" s="31">
        <v>45418</v>
      </c>
      <c r="I74" s="19" t="s">
        <v>25</v>
      </c>
      <c r="J74" s="26" t="s">
        <v>167</v>
      </c>
      <c r="K74" s="4"/>
      <c r="L74" s="4"/>
      <c r="M74" s="4"/>
      <c r="N74" s="4"/>
      <c r="O74" s="4"/>
      <c r="P74" s="3"/>
      <c r="Q74" s="97"/>
      <c r="R74" s="4"/>
      <c r="S74" s="4"/>
      <c r="T74" s="4"/>
      <c r="U74" s="4"/>
    </row>
    <row r="75" spans="1:21" x14ac:dyDescent="0.25">
      <c r="A75" s="16" t="s">
        <v>21</v>
      </c>
      <c r="B75" s="31">
        <v>45419</v>
      </c>
      <c r="C75" s="24">
        <f ca="1">IF(Table2[[#This Row],[Status]]="Closed",0,(TODAY()-Table2[[#This Row],[Received]]))</f>
        <v>0</v>
      </c>
      <c r="D75" s="28">
        <v>20240507001</v>
      </c>
      <c r="E75" s="29" t="s">
        <v>168</v>
      </c>
      <c r="F75" s="29" t="s">
        <v>169</v>
      </c>
      <c r="G75" s="26" t="s">
        <v>24</v>
      </c>
      <c r="H75" s="31">
        <v>45419</v>
      </c>
      <c r="I75" s="19" t="s">
        <v>25</v>
      </c>
      <c r="J75" s="26" t="s">
        <v>170</v>
      </c>
      <c r="K75" s="13"/>
      <c r="L75" s="13"/>
      <c r="M75" s="13"/>
      <c r="N75" s="13"/>
      <c r="O75" s="13"/>
      <c r="P75" s="13"/>
      <c r="Q75" s="13"/>
      <c r="R75" s="4"/>
      <c r="S75" s="4"/>
      <c r="T75" s="4"/>
      <c r="U75" s="4"/>
    </row>
    <row r="76" spans="1:21" x14ac:dyDescent="0.25">
      <c r="A76" s="16" t="s">
        <v>21</v>
      </c>
      <c r="B76" s="31">
        <v>45419</v>
      </c>
      <c r="C76" s="24">
        <f ca="1">IF(Table2[[#This Row],[Status]]="Closed",0,(TODAY()-Table2[[#This Row],[Received]]))</f>
        <v>0</v>
      </c>
      <c r="D76" s="28">
        <v>20240507002</v>
      </c>
      <c r="E76" s="29" t="s">
        <v>171</v>
      </c>
      <c r="F76" s="13" t="s">
        <v>34</v>
      </c>
      <c r="G76" s="26" t="s">
        <v>24</v>
      </c>
      <c r="H76" s="31">
        <v>45419</v>
      </c>
      <c r="I76" s="19" t="s">
        <v>25</v>
      </c>
      <c r="J76" s="26" t="s">
        <v>172</v>
      </c>
      <c r="K76" s="13"/>
      <c r="L76" s="13"/>
      <c r="M76" s="13"/>
      <c r="N76" s="13"/>
      <c r="O76" s="13"/>
      <c r="P76" s="13"/>
      <c r="Q76" s="13"/>
      <c r="R76" s="4"/>
      <c r="S76" s="4"/>
      <c r="T76" s="4"/>
      <c r="U76" s="4"/>
    </row>
    <row r="77" spans="1:21" x14ac:dyDescent="0.25">
      <c r="A77" s="16" t="s">
        <v>21</v>
      </c>
      <c r="B77" s="31">
        <v>45420</v>
      </c>
      <c r="C77" s="24">
        <f ca="1">IF(Table2[[#This Row],[Status]]="Closed",0,(TODAY()-Table2[[#This Row],[Received]]))</f>
        <v>0</v>
      </c>
      <c r="D77" s="28">
        <v>20240508001</v>
      </c>
      <c r="E77" s="29" t="s">
        <v>173</v>
      </c>
      <c r="F77" s="26" t="s">
        <v>166</v>
      </c>
      <c r="G77" s="26" t="s">
        <v>24</v>
      </c>
      <c r="H77" s="31">
        <v>45420</v>
      </c>
      <c r="I77" s="19" t="s">
        <v>25</v>
      </c>
      <c r="J77" s="26" t="s">
        <v>174</v>
      </c>
      <c r="K77" s="13"/>
      <c r="L77" s="13"/>
      <c r="M77" s="13"/>
      <c r="N77" s="13"/>
      <c r="O77" s="13"/>
      <c r="P77" s="13"/>
      <c r="Q77" s="13"/>
      <c r="R77" s="4"/>
      <c r="S77" s="4"/>
      <c r="T77" s="4"/>
      <c r="U77" s="4"/>
    </row>
    <row r="78" spans="1:21" x14ac:dyDescent="0.25">
      <c r="A78" s="15" t="s">
        <v>21</v>
      </c>
      <c r="B78" s="31">
        <v>45420</v>
      </c>
      <c r="C78" s="24">
        <f ca="1">IF(Table2[[#This Row],[Status]]="Closed",0,(TODAY()-Table2[[#This Row],[Received]]))</f>
        <v>0</v>
      </c>
      <c r="D78" s="28">
        <v>20240508002</v>
      </c>
      <c r="E78" s="34" t="s">
        <v>175</v>
      </c>
      <c r="F78" s="13" t="s">
        <v>34</v>
      </c>
      <c r="G78" s="26" t="s">
        <v>24</v>
      </c>
      <c r="H78" s="31">
        <v>45420</v>
      </c>
      <c r="I78" s="19" t="s">
        <v>25</v>
      </c>
      <c r="J78" s="26" t="s">
        <v>176</v>
      </c>
      <c r="K78" s="4"/>
      <c r="L78" s="4"/>
      <c r="M78" s="4"/>
      <c r="N78" s="4"/>
      <c r="O78" s="4"/>
      <c r="P78" s="3"/>
      <c r="Q78" s="4"/>
      <c r="R78" s="4"/>
      <c r="S78" s="4"/>
      <c r="T78" s="4"/>
      <c r="U78" s="4"/>
    </row>
    <row r="79" spans="1:21" x14ac:dyDescent="0.25">
      <c r="A79" s="15" t="s">
        <v>21</v>
      </c>
      <c r="B79" s="31">
        <v>45421</v>
      </c>
      <c r="C79" s="24">
        <f ca="1">IF(Table2[[#This Row],[Status]]="Closed",0,(TODAY()-Table2[[#This Row],[Received]]))</f>
        <v>0</v>
      </c>
      <c r="D79" s="28">
        <v>20240509001</v>
      </c>
      <c r="E79" s="34" t="s">
        <v>177</v>
      </c>
      <c r="F79" s="13" t="s">
        <v>178</v>
      </c>
      <c r="G79" s="26" t="s">
        <v>24</v>
      </c>
      <c r="H79" s="31">
        <v>45421</v>
      </c>
      <c r="I79" s="19" t="s">
        <v>25</v>
      </c>
      <c r="J79" s="26" t="s">
        <v>179</v>
      </c>
      <c r="K79" s="4"/>
      <c r="L79" s="4"/>
      <c r="M79" s="4"/>
      <c r="N79" s="4"/>
      <c r="O79" s="4"/>
      <c r="P79" s="3"/>
      <c r="Q79" s="4"/>
      <c r="R79" s="4"/>
      <c r="S79" s="4"/>
      <c r="T79" s="4"/>
      <c r="U79" s="4"/>
    </row>
    <row r="80" spans="1:21" x14ac:dyDescent="0.25">
      <c r="A80" s="15" t="s">
        <v>21</v>
      </c>
      <c r="B80" s="31">
        <v>45421</v>
      </c>
      <c r="C80" s="94">
        <f ca="1">IF(Table2[[#This Row],[Status]]="Closed",0,(TODAY()-Table2[[#This Row],[Received]]))</f>
        <v>0</v>
      </c>
      <c r="D80" s="28">
        <v>20240509002</v>
      </c>
      <c r="E80" s="34" t="s">
        <v>137</v>
      </c>
      <c r="F80" s="29" t="s">
        <v>180</v>
      </c>
      <c r="G80" s="26" t="s">
        <v>24</v>
      </c>
      <c r="H80" s="31">
        <v>45421</v>
      </c>
      <c r="I80" s="19" t="s">
        <v>25</v>
      </c>
      <c r="J80" s="26" t="s">
        <v>181</v>
      </c>
      <c r="K80" s="4"/>
      <c r="L80" s="4"/>
      <c r="M80" s="4"/>
      <c r="N80" s="4"/>
      <c r="O80" s="4"/>
      <c r="P80" s="3"/>
      <c r="Q80" s="4"/>
      <c r="R80" s="4"/>
      <c r="S80" s="4"/>
      <c r="T80" s="4"/>
      <c r="U80" s="4"/>
    </row>
    <row r="81" spans="1:21" x14ac:dyDescent="0.25">
      <c r="A81" s="15" t="s">
        <v>21</v>
      </c>
      <c r="B81" s="31">
        <v>45422</v>
      </c>
      <c r="C81" s="24">
        <f ca="1">IF(Table2[[#This Row],[Status]]="Closed",0,(TODAY()-Table2[[#This Row],[Received]]))</f>
        <v>0</v>
      </c>
      <c r="D81" s="28">
        <v>20240510001</v>
      </c>
      <c r="E81" s="34" t="s">
        <v>182</v>
      </c>
      <c r="F81" s="13" t="s">
        <v>34</v>
      </c>
      <c r="G81" s="26" t="s">
        <v>24</v>
      </c>
      <c r="H81" s="31">
        <v>45422</v>
      </c>
      <c r="I81" s="19" t="s">
        <v>25</v>
      </c>
      <c r="J81" s="26" t="s">
        <v>183</v>
      </c>
      <c r="K81" s="4"/>
      <c r="L81" s="4"/>
      <c r="M81" s="4"/>
      <c r="N81" s="4"/>
      <c r="O81" s="4"/>
      <c r="P81" s="3"/>
      <c r="Q81" s="4"/>
      <c r="R81" s="4"/>
      <c r="S81" s="4"/>
      <c r="T81" s="4"/>
      <c r="U81" s="4"/>
    </row>
    <row r="82" spans="1:21" x14ac:dyDescent="0.25">
      <c r="A82" s="16" t="s">
        <v>21</v>
      </c>
      <c r="B82" s="31">
        <v>45425</v>
      </c>
      <c r="C82" s="24">
        <f ca="1">IF(Table2[[#This Row],[Status]]="Closed",0,(TODAY()-Table2[[#This Row],[Received]]))</f>
        <v>0</v>
      </c>
      <c r="D82" s="28">
        <v>20240513001</v>
      </c>
      <c r="E82" s="26" t="s">
        <v>184</v>
      </c>
      <c r="F82" s="26" t="s">
        <v>185</v>
      </c>
      <c r="G82" s="26" t="s">
        <v>31</v>
      </c>
      <c r="H82" s="31">
        <v>45425</v>
      </c>
      <c r="I82" s="19" t="s">
        <v>25</v>
      </c>
      <c r="J82" s="26" t="s">
        <v>186</v>
      </c>
      <c r="K82" s="4"/>
      <c r="L82" s="4"/>
      <c r="M82" s="4"/>
      <c r="N82" s="4"/>
      <c r="O82" s="4"/>
      <c r="P82" s="4"/>
      <c r="Q82" s="4"/>
      <c r="R82" s="4"/>
      <c r="S82" s="4"/>
      <c r="T82" s="4"/>
      <c r="U82" s="4"/>
    </row>
    <row r="83" spans="1:21" x14ac:dyDescent="0.25">
      <c r="A83" s="15" t="s">
        <v>21</v>
      </c>
      <c r="B83" s="31">
        <v>45426</v>
      </c>
      <c r="C83" s="94">
        <f ca="1">IF(Table2[[#This Row],[Status]]="Closed",0,(TODAY()-Table2[[#This Row],[Received]]))</f>
        <v>0</v>
      </c>
      <c r="D83" s="28">
        <v>20240514001</v>
      </c>
      <c r="E83" s="32" t="s">
        <v>163</v>
      </c>
      <c r="F83" s="13" t="s">
        <v>34</v>
      </c>
      <c r="G83" s="26" t="s">
        <v>24</v>
      </c>
      <c r="H83" s="31">
        <v>45426</v>
      </c>
      <c r="I83" s="19" t="s">
        <v>25</v>
      </c>
      <c r="J83" s="26" t="s">
        <v>109</v>
      </c>
      <c r="K83" s="4"/>
      <c r="L83" s="4"/>
      <c r="M83" s="4"/>
      <c r="N83" s="4"/>
      <c r="O83" s="4"/>
      <c r="P83" s="3"/>
      <c r="Q83" s="4"/>
      <c r="R83" s="4"/>
      <c r="S83" s="4"/>
      <c r="T83" s="4"/>
      <c r="U83" s="4"/>
    </row>
    <row r="84" spans="1:21" x14ac:dyDescent="0.25">
      <c r="A84" s="15" t="s">
        <v>21</v>
      </c>
      <c r="B84" s="31">
        <v>45427</v>
      </c>
      <c r="C84" s="24">
        <f ca="1">IF(Table2[[#This Row],[Status]]="Closed",0,(TODAY()-Table2[[#This Row],[Received]]))</f>
        <v>0</v>
      </c>
      <c r="D84" s="28">
        <v>20240515001</v>
      </c>
      <c r="E84" s="32" t="s">
        <v>187</v>
      </c>
      <c r="F84" s="26" t="s">
        <v>84</v>
      </c>
      <c r="G84" s="26" t="s">
        <v>24</v>
      </c>
      <c r="H84" s="31">
        <v>45427</v>
      </c>
      <c r="I84" s="19" t="s">
        <v>25</v>
      </c>
      <c r="J84" s="26" t="s">
        <v>170</v>
      </c>
      <c r="K84" s="4"/>
      <c r="L84" s="4"/>
      <c r="M84" s="4"/>
      <c r="N84" s="4"/>
      <c r="O84" s="4"/>
      <c r="P84" s="3"/>
      <c r="Q84" s="3"/>
      <c r="R84" s="4"/>
      <c r="S84" s="4"/>
      <c r="T84" s="4"/>
      <c r="U84" s="4"/>
    </row>
    <row r="85" spans="1:21" x14ac:dyDescent="0.25">
      <c r="A85" s="15" t="s">
        <v>21</v>
      </c>
      <c r="B85" s="31">
        <v>45427</v>
      </c>
      <c r="C85" s="24">
        <f ca="1">IF(Table2[[#This Row],[Status]]="Closed",0,(TODAY()-Table2[[#This Row],[Received]]))</f>
        <v>0</v>
      </c>
      <c r="D85" s="28">
        <v>20240515002</v>
      </c>
      <c r="E85" s="32" t="s">
        <v>188</v>
      </c>
      <c r="F85" s="13" t="s">
        <v>34</v>
      </c>
      <c r="G85" s="26" t="s">
        <v>24</v>
      </c>
      <c r="H85" s="31">
        <v>45427</v>
      </c>
      <c r="I85" s="19" t="s">
        <v>25</v>
      </c>
      <c r="J85" s="26" t="s">
        <v>176</v>
      </c>
      <c r="K85" s="4"/>
      <c r="L85" s="4"/>
      <c r="M85" s="4"/>
      <c r="N85" s="4"/>
      <c r="O85" s="4"/>
      <c r="P85" s="3"/>
      <c r="Q85" s="3"/>
      <c r="R85" s="4"/>
      <c r="S85" s="4"/>
      <c r="T85" s="4"/>
      <c r="U85" s="4"/>
    </row>
    <row r="86" spans="1:21" x14ac:dyDescent="0.25">
      <c r="A86" s="15" t="s">
        <v>21</v>
      </c>
      <c r="B86" s="31">
        <v>45427</v>
      </c>
      <c r="C86" s="94">
        <f ca="1">IF(Table2[[#This Row],[Status]]="Closed",0,(TODAY()-Table2[[#This Row],[Received]]))</f>
        <v>0</v>
      </c>
      <c r="D86" s="28">
        <v>20240515003</v>
      </c>
      <c r="E86" s="32" t="s">
        <v>189</v>
      </c>
      <c r="F86" s="13" t="s">
        <v>34</v>
      </c>
      <c r="G86" s="26" t="s">
        <v>24</v>
      </c>
      <c r="H86" s="31">
        <v>45427</v>
      </c>
      <c r="I86" s="19" t="s">
        <v>25</v>
      </c>
      <c r="J86" s="26" t="s">
        <v>109</v>
      </c>
      <c r="K86" s="4"/>
      <c r="L86" s="4"/>
      <c r="M86" s="4"/>
      <c r="N86" s="4"/>
      <c r="O86" s="4"/>
      <c r="P86" s="3"/>
      <c r="Q86" s="3"/>
      <c r="R86" s="4"/>
      <c r="S86" s="4"/>
      <c r="T86" s="4"/>
      <c r="U86" s="4"/>
    </row>
    <row r="87" spans="1:21" x14ac:dyDescent="0.25">
      <c r="A87" s="15" t="s">
        <v>21</v>
      </c>
      <c r="B87" s="31">
        <v>45428</v>
      </c>
      <c r="C87" s="24">
        <f ca="1">IF(Table2[[#This Row],[Status]]="Closed",0,(TODAY()-Table2[[#This Row],[Received]]))</f>
        <v>0</v>
      </c>
      <c r="D87" s="28">
        <v>20240516001</v>
      </c>
      <c r="E87" s="32" t="s">
        <v>190</v>
      </c>
      <c r="F87" s="13" t="s">
        <v>34</v>
      </c>
      <c r="G87" s="26" t="s">
        <v>35</v>
      </c>
      <c r="H87" s="31">
        <v>45428</v>
      </c>
      <c r="I87" s="19" t="s">
        <v>25</v>
      </c>
      <c r="J87" s="26" t="s">
        <v>183</v>
      </c>
      <c r="K87" s="4"/>
      <c r="L87" s="4"/>
      <c r="M87" s="4"/>
      <c r="N87" s="4"/>
      <c r="O87" s="4"/>
      <c r="P87" s="3"/>
      <c r="Q87" s="4"/>
      <c r="R87" s="4"/>
      <c r="S87" s="4"/>
      <c r="T87" s="4"/>
      <c r="U87" s="4"/>
    </row>
    <row r="88" spans="1:21" x14ac:dyDescent="0.25">
      <c r="A88" s="16" t="s">
        <v>21</v>
      </c>
      <c r="B88" s="31">
        <v>45428</v>
      </c>
      <c r="C88" s="24">
        <f ca="1">IF(Table2[[#This Row],[Status]]="Closed",0,(TODAY()-Table2[[#This Row],[Received]]))</f>
        <v>0</v>
      </c>
      <c r="D88" s="28">
        <v>20240516002</v>
      </c>
      <c r="E88" s="26" t="s">
        <v>191</v>
      </c>
      <c r="F88" s="26" t="s">
        <v>185</v>
      </c>
      <c r="G88" s="26" t="s">
        <v>31</v>
      </c>
      <c r="H88" s="31">
        <v>45428</v>
      </c>
      <c r="I88" s="19" t="s">
        <v>25</v>
      </c>
      <c r="J88" s="26" t="s">
        <v>192</v>
      </c>
      <c r="K88" s="4"/>
      <c r="L88" s="4"/>
      <c r="M88" s="4"/>
      <c r="N88" s="4"/>
      <c r="O88" s="4"/>
      <c r="P88" s="4"/>
      <c r="Q88" s="4"/>
      <c r="R88" s="4"/>
      <c r="S88" s="4"/>
      <c r="T88" s="4"/>
      <c r="U88" s="4"/>
    </row>
    <row r="89" spans="1:21" x14ac:dyDescent="0.25">
      <c r="A89" s="15" t="s">
        <v>21</v>
      </c>
      <c r="B89" s="31">
        <v>45428</v>
      </c>
      <c r="C89" s="24">
        <f ca="1">IF(Table2[[#This Row],[Status]]="Closed",0,(TODAY()-Table2[[#This Row],[Received]]))</f>
        <v>0</v>
      </c>
      <c r="D89" s="28">
        <v>20240516003</v>
      </c>
      <c r="E89" s="32" t="s">
        <v>193</v>
      </c>
      <c r="F89" s="26" t="s">
        <v>118</v>
      </c>
      <c r="G89" s="26" t="s">
        <v>24</v>
      </c>
      <c r="H89" s="31">
        <v>45428</v>
      </c>
      <c r="I89" s="19" t="s">
        <v>25</v>
      </c>
      <c r="J89" s="26" t="s">
        <v>109</v>
      </c>
      <c r="K89" s="4"/>
      <c r="L89" s="4"/>
      <c r="M89" s="4"/>
      <c r="N89" s="4"/>
      <c r="O89" s="4"/>
      <c r="P89" s="3"/>
      <c r="Q89" s="4"/>
      <c r="R89" s="4"/>
      <c r="S89" s="4"/>
      <c r="T89" s="4"/>
      <c r="U89" s="4"/>
    </row>
    <row r="90" spans="1:21" x14ac:dyDescent="0.25">
      <c r="A90" s="16" t="s">
        <v>21</v>
      </c>
      <c r="B90" s="31">
        <v>45429</v>
      </c>
      <c r="C90" s="24">
        <f ca="1">IF(Table2[[#This Row],[Status]]="Closed",0,(TODAY()-Table2[[#This Row],[Received]]))</f>
        <v>0</v>
      </c>
      <c r="D90" s="28">
        <v>20240517001</v>
      </c>
      <c r="E90" s="26" t="s">
        <v>194</v>
      </c>
      <c r="F90" s="26" t="s">
        <v>195</v>
      </c>
      <c r="G90" s="26" t="s">
        <v>24</v>
      </c>
      <c r="H90" s="31">
        <v>45429</v>
      </c>
      <c r="I90" s="19" t="s">
        <v>25</v>
      </c>
      <c r="J90" s="26" t="s">
        <v>196</v>
      </c>
      <c r="K90" s="4"/>
      <c r="L90" s="4"/>
      <c r="M90" s="4"/>
      <c r="N90" s="4"/>
      <c r="O90" s="4"/>
      <c r="P90" s="4"/>
      <c r="Q90" s="4"/>
      <c r="R90" s="4"/>
      <c r="S90" s="4"/>
      <c r="T90" s="4"/>
      <c r="U90" s="4"/>
    </row>
    <row r="91" spans="1:21" x14ac:dyDescent="0.25">
      <c r="A91" s="16" t="s">
        <v>21</v>
      </c>
      <c r="B91" s="31">
        <v>45430</v>
      </c>
      <c r="C91" s="24">
        <f ca="1">IF(Table2[[#This Row],[Status]]="Closed",0,(TODAY()-Table2[[#This Row],[Received]]))</f>
        <v>0</v>
      </c>
      <c r="D91" s="28">
        <v>20240518001</v>
      </c>
      <c r="E91" s="13" t="s">
        <v>197</v>
      </c>
      <c r="F91" s="13" t="s">
        <v>185</v>
      </c>
      <c r="G91" s="13" t="s">
        <v>35</v>
      </c>
      <c r="H91" s="31">
        <v>45430</v>
      </c>
      <c r="I91" s="19" t="s">
        <v>25</v>
      </c>
      <c r="J91" s="26" t="s">
        <v>198</v>
      </c>
      <c r="K91" s="4"/>
      <c r="L91" s="4"/>
      <c r="M91" s="4"/>
      <c r="N91" s="4"/>
      <c r="O91" s="4"/>
      <c r="P91" s="4"/>
      <c r="Q91" s="4"/>
      <c r="R91" s="4"/>
      <c r="S91" s="4"/>
      <c r="T91" s="4"/>
      <c r="U91" s="4"/>
    </row>
    <row r="92" spans="1:21" x14ac:dyDescent="0.25">
      <c r="A92" s="16" t="s">
        <v>21</v>
      </c>
      <c r="B92" s="31">
        <v>45432</v>
      </c>
      <c r="C92" s="24">
        <f ca="1">IF(Table2[[#This Row],[Status]]="Closed",0,(TODAY()-Table2[[#This Row],[Received]]))</f>
        <v>0</v>
      </c>
      <c r="D92" s="28">
        <v>20240520001</v>
      </c>
      <c r="E92" s="26" t="s">
        <v>199</v>
      </c>
      <c r="F92" s="13" t="s">
        <v>34</v>
      </c>
      <c r="G92" s="26" t="s">
        <v>24</v>
      </c>
      <c r="H92" s="31">
        <v>45432</v>
      </c>
      <c r="I92" s="19" t="s">
        <v>25</v>
      </c>
      <c r="J92" s="26" t="s">
        <v>109</v>
      </c>
      <c r="K92" s="4"/>
      <c r="L92" s="4"/>
      <c r="M92" s="4"/>
      <c r="N92" s="4"/>
      <c r="O92" s="4"/>
      <c r="P92" s="4"/>
      <c r="Q92" s="4"/>
      <c r="R92" s="4"/>
      <c r="S92" s="4"/>
      <c r="T92" s="4"/>
      <c r="U92" s="4"/>
    </row>
    <row r="93" spans="1:21" x14ac:dyDescent="0.25">
      <c r="A93" s="15" t="s">
        <v>21</v>
      </c>
      <c r="B93" s="31">
        <v>45433</v>
      </c>
      <c r="C93" s="24">
        <f ca="1">IF(Table2[[#This Row],[Status]]="Closed",0,(TODAY()-Table2[[#This Row],[Received]]))</f>
        <v>0</v>
      </c>
      <c r="D93" s="28">
        <v>20240521001</v>
      </c>
      <c r="E93" s="32" t="s">
        <v>188</v>
      </c>
      <c r="F93" s="13" t="s">
        <v>34</v>
      </c>
      <c r="G93" s="26" t="s">
        <v>24</v>
      </c>
      <c r="H93" s="31">
        <v>45433</v>
      </c>
      <c r="I93" s="19" t="s">
        <v>25</v>
      </c>
      <c r="J93" s="26" t="s">
        <v>88</v>
      </c>
      <c r="K93" s="4"/>
      <c r="L93" s="4"/>
      <c r="M93" s="4"/>
      <c r="N93" s="4"/>
      <c r="O93" s="4"/>
      <c r="P93" s="3"/>
      <c r="Q93" s="4"/>
      <c r="R93" s="4"/>
      <c r="S93" s="4"/>
      <c r="T93" s="4"/>
      <c r="U93" s="4"/>
    </row>
    <row r="94" spans="1:21" x14ac:dyDescent="0.25">
      <c r="A94" s="16" t="s">
        <v>21</v>
      </c>
      <c r="B94" s="31">
        <v>45434</v>
      </c>
      <c r="C94" s="24">
        <f ca="1">IF(Table2[[#This Row],[Status]]="Closed",0,(TODAY()-Table2[[#This Row],[Received]]))</f>
        <v>0</v>
      </c>
      <c r="D94" s="28">
        <v>20240522001</v>
      </c>
      <c r="E94" s="26" t="s">
        <v>200</v>
      </c>
      <c r="F94" s="13" t="s">
        <v>195</v>
      </c>
      <c r="G94" s="26" t="s">
        <v>24</v>
      </c>
      <c r="H94" s="31">
        <v>45434</v>
      </c>
      <c r="I94" s="19" t="s">
        <v>25</v>
      </c>
      <c r="J94" s="26" t="s">
        <v>196</v>
      </c>
      <c r="K94" s="4"/>
      <c r="L94" s="4"/>
      <c r="M94" s="4"/>
      <c r="N94" s="4"/>
      <c r="O94" s="4"/>
      <c r="P94" s="4"/>
      <c r="Q94" s="4"/>
      <c r="R94" s="4"/>
      <c r="S94" s="4"/>
      <c r="T94" s="4"/>
      <c r="U94" s="4"/>
    </row>
    <row r="95" spans="1:21" x14ac:dyDescent="0.25">
      <c r="A95" s="15" t="s">
        <v>21</v>
      </c>
      <c r="B95" s="31">
        <v>45434</v>
      </c>
      <c r="C95" s="68">
        <v>0</v>
      </c>
      <c r="D95" s="28">
        <v>20240522002</v>
      </c>
      <c r="E95" s="26" t="s">
        <v>201</v>
      </c>
      <c r="F95" s="13" t="s">
        <v>202</v>
      </c>
      <c r="G95" s="26" t="s">
        <v>35</v>
      </c>
      <c r="H95" s="31">
        <v>45434</v>
      </c>
      <c r="I95" s="54" t="s">
        <v>25</v>
      </c>
      <c r="J95" s="26" t="s">
        <v>181</v>
      </c>
      <c r="K95" s="4"/>
      <c r="L95" s="4"/>
      <c r="M95" s="4"/>
      <c r="N95" s="4"/>
      <c r="O95" s="4"/>
      <c r="P95" s="3"/>
      <c r="Q95" s="3"/>
      <c r="R95" s="4"/>
      <c r="S95" s="4"/>
      <c r="T95" s="4"/>
      <c r="U95" s="4"/>
    </row>
    <row r="96" spans="1:21" x14ac:dyDescent="0.25">
      <c r="A96" s="15" t="s">
        <v>21</v>
      </c>
      <c r="B96" s="31">
        <v>45439</v>
      </c>
      <c r="C96" s="68">
        <v>0</v>
      </c>
      <c r="D96" s="28">
        <v>20240527001</v>
      </c>
      <c r="E96" s="32" t="s">
        <v>203</v>
      </c>
      <c r="F96" s="13" t="s">
        <v>158</v>
      </c>
      <c r="G96" s="26" t="s">
        <v>24</v>
      </c>
      <c r="H96" s="31">
        <v>45439</v>
      </c>
      <c r="I96" s="54" t="s">
        <v>25</v>
      </c>
      <c r="J96" s="26" t="s">
        <v>109</v>
      </c>
      <c r="K96" s="4"/>
      <c r="L96" s="4"/>
      <c r="M96" s="4"/>
      <c r="N96" s="4"/>
      <c r="O96" s="4"/>
      <c r="P96" s="3"/>
      <c r="Q96" s="3"/>
      <c r="R96" s="4"/>
      <c r="S96" s="4"/>
      <c r="T96" s="4"/>
      <c r="U96" s="31">
        <v>45439</v>
      </c>
    </row>
    <row r="97" spans="1:21" x14ac:dyDescent="0.25">
      <c r="A97" s="15" t="s">
        <v>21</v>
      </c>
      <c r="B97" s="31">
        <v>45439</v>
      </c>
      <c r="C97" s="68">
        <v>0</v>
      </c>
      <c r="D97" s="28">
        <v>20240527002</v>
      </c>
      <c r="E97" s="32" t="s">
        <v>204</v>
      </c>
      <c r="F97" s="13" t="s">
        <v>77</v>
      </c>
      <c r="G97" s="13" t="s">
        <v>35</v>
      </c>
      <c r="H97" s="31">
        <v>45439</v>
      </c>
      <c r="I97" s="54" t="s">
        <v>25</v>
      </c>
      <c r="J97" s="26" t="s">
        <v>181</v>
      </c>
      <c r="K97" s="4"/>
      <c r="L97" s="4"/>
      <c r="M97" s="4"/>
      <c r="N97" s="4"/>
      <c r="O97" s="4"/>
      <c r="P97" s="3"/>
      <c r="Q97" s="3"/>
      <c r="R97" s="4"/>
      <c r="S97" s="4"/>
      <c r="T97" s="4"/>
      <c r="U97" s="31">
        <v>45439</v>
      </c>
    </row>
    <row r="98" spans="1:21" x14ac:dyDescent="0.25">
      <c r="A98" s="15" t="s">
        <v>21</v>
      </c>
      <c r="B98" s="31">
        <v>45441</v>
      </c>
      <c r="C98" s="68">
        <v>0</v>
      </c>
      <c r="D98" s="28">
        <v>20240529001</v>
      </c>
      <c r="E98" s="32" t="s">
        <v>205</v>
      </c>
      <c r="F98" s="14" t="s">
        <v>206</v>
      </c>
      <c r="G98" s="13" t="s">
        <v>35</v>
      </c>
      <c r="H98" s="31">
        <v>45441</v>
      </c>
      <c r="I98" s="54" t="s">
        <v>25</v>
      </c>
      <c r="J98" s="26" t="s">
        <v>196</v>
      </c>
      <c r="Q98" s="13"/>
      <c r="U98" s="31">
        <v>45442</v>
      </c>
    </row>
    <row r="99" spans="1:21" x14ac:dyDescent="0.25">
      <c r="A99" s="15" t="s">
        <v>21</v>
      </c>
      <c r="B99" s="31">
        <v>45442</v>
      </c>
      <c r="C99" s="68">
        <v>0</v>
      </c>
      <c r="D99" s="28">
        <v>20240530001</v>
      </c>
      <c r="E99" s="32" t="s">
        <v>207</v>
      </c>
      <c r="F99" s="14" t="s">
        <v>208</v>
      </c>
      <c r="G99" s="13" t="s">
        <v>35</v>
      </c>
      <c r="H99" s="31">
        <v>45442</v>
      </c>
      <c r="I99" s="54" t="s">
        <v>25</v>
      </c>
      <c r="J99" s="26" t="s">
        <v>209</v>
      </c>
      <c r="K99" s="5"/>
      <c r="L99" s="5"/>
      <c r="M99" s="5"/>
      <c r="N99" s="5"/>
      <c r="O99" s="5"/>
      <c r="P99" s="6"/>
      <c r="Q99" s="5"/>
      <c r="R99" s="5"/>
      <c r="S99" s="5"/>
      <c r="T99" s="5"/>
      <c r="U99" s="31">
        <v>45442</v>
      </c>
    </row>
    <row r="100" spans="1:21" x14ac:dyDescent="0.25">
      <c r="A100" s="16" t="s">
        <v>21</v>
      </c>
      <c r="B100" s="31">
        <v>45443</v>
      </c>
      <c r="C100" s="68">
        <v>0</v>
      </c>
      <c r="D100" s="28">
        <v>20240531001</v>
      </c>
      <c r="E100" s="26" t="s">
        <v>210</v>
      </c>
      <c r="F100" s="27" t="s">
        <v>211</v>
      </c>
      <c r="G100" s="26" t="s">
        <v>35</v>
      </c>
      <c r="H100" s="31">
        <v>45443</v>
      </c>
      <c r="I100" s="54" t="s">
        <v>25</v>
      </c>
      <c r="J100" s="26" t="s">
        <v>181</v>
      </c>
      <c r="K100" s="5"/>
      <c r="L100" s="5"/>
      <c r="M100" s="5"/>
      <c r="N100" s="5"/>
      <c r="O100" s="5"/>
      <c r="P100" s="5"/>
      <c r="Q100" s="5"/>
      <c r="R100" s="5"/>
      <c r="S100" s="5"/>
      <c r="T100" s="5"/>
      <c r="U100" s="31">
        <v>45443</v>
      </c>
    </row>
    <row r="101" spans="1:21" x14ac:dyDescent="0.25">
      <c r="A101" s="18" t="s">
        <v>21</v>
      </c>
      <c r="B101" s="31">
        <v>45443</v>
      </c>
      <c r="C101" s="68">
        <v>0</v>
      </c>
      <c r="D101" s="28">
        <v>20240531002</v>
      </c>
      <c r="E101" s="26" t="s">
        <v>212</v>
      </c>
      <c r="F101" s="14" t="s">
        <v>77</v>
      </c>
      <c r="G101" s="26" t="s">
        <v>24</v>
      </c>
      <c r="H101" s="31">
        <v>45443</v>
      </c>
      <c r="I101" s="54" t="s">
        <v>25</v>
      </c>
      <c r="J101" s="26" t="s">
        <v>181</v>
      </c>
      <c r="K101" s="41"/>
      <c r="L101" s="41"/>
      <c r="M101" s="41"/>
      <c r="N101" s="41"/>
      <c r="O101" s="41"/>
      <c r="P101" s="42"/>
      <c r="Q101" s="41"/>
      <c r="R101" s="41"/>
      <c r="S101" s="41"/>
      <c r="T101" s="41"/>
      <c r="U101" s="31">
        <v>45448</v>
      </c>
    </row>
    <row r="102" spans="1:21" x14ac:dyDescent="0.25">
      <c r="A102" s="52" t="s">
        <v>213</v>
      </c>
      <c r="B102" s="31">
        <v>45443</v>
      </c>
      <c r="C102" s="68">
        <v>0</v>
      </c>
      <c r="D102" s="28">
        <v>20240531003</v>
      </c>
      <c r="E102" s="54" t="s">
        <v>214</v>
      </c>
      <c r="F102" s="55" t="s">
        <v>215</v>
      </c>
      <c r="G102" s="54" t="s">
        <v>216</v>
      </c>
      <c r="H102" s="56">
        <v>45443</v>
      </c>
      <c r="I102" s="54" t="s">
        <v>25</v>
      </c>
      <c r="J102" s="54" t="s">
        <v>198</v>
      </c>
      <c r="K102" s="57">
        <v>45443</v>
      </c>
      <c r="L102" s="54" t="s">
        <v>217</v>
      </c>
      <c r="M102" s="57">
        <v>45443</v>
      </c>
      <c r="N102" s="4"/>
      <c r="O102" s="4"/>
      <c r="P102" s="3"/>
      <c r="Q102" s="4"/>
      <c r="R102" s="4"/>
      <c r="S102" s="4"/>
      <c r="T102" s="4"/>
      <c r="U102" s="4"/>
    </row>
    <row r="103" spans="1:21" x14ac:dyDescent="0.25">
      <c r="A103" s="52" t="s">
        <v>213</v>
      </c>
      <c r="B103" s="31">
        <v>45443</v>
      </c>
      <c r="C103" s="68">
        <v>0</v>
      </c>
      <c r="D103" s="28">
        <v>20240531004</v>
      </c>
      <c r="E103" s="54" t="s">
        <v>218</v>
      </c>
      <c r="F103" s="55" t="s">
        <v>219</v>
      </c>
      <c r="G103" s="54" t="s">
        <v>220</v>
      </c>
      <c r="H103" s="56">
        <v>45443</v>
      </c>
      <c r="I103" s="54" t="s">
        <v>25</v>
      </c>
      <c r="J103" s="54" t="s">
        <v>198</v>
      </c>
      <c r="K103" s="57">
        <v>45446</v>
      </c>
      <c r="L103" s="54" t="s">
        <v>217</v>
      </c>
      <c r="M103" s="57">
        <v>45446</v>
      </c>
      <c r="N103" s="4"/>
      <c r="O103" s="4"/>
      <c r="P103" s="3"/>
      <c r="Q103" s="4"/>
      <c r="R103" s="4"/>
      <c r="S103" s="4"/>
      <c r="T103" s="4"/>
      <c r="U103" s="4"/>
    </row>
    <row r="104" spans="1:21" x14ac:dyDescent="0.25">
      <c r="A104" s="52" t="s">
        <v>213</v>
      </c>
      <c r="B104" s="31">
        <v>45446</v>
      </c>
      <c r="C104" s="68">
        <v>0</v>
      </c>
      <c r="D104" s="58">
        <v>20240603001</v>
      </c>
      <c r="E104" s="74" t="s">
        <v>221</v>
      </c>
      <c r="F104" s="55" t="s">
        <v>222</v>
      </c>
      <c r="G104" s="54" t="s">
        <v>223</v>
      </c>
      <c r="H104" s="56">
        <v>45446</v>
      </c>
      <c r="I104" s="54" t="s">
        <v>25</v>
      </c>
      <c r="J104" s="54" t="s">
        <v>224</v>
      </c>
      <c r="K104" s="58"/>
      <c r="L104" s="54" t="s">
        <v>225</v>
      </c>
      <c r="M104" s="59"/>
      <c r="N104" s="4"/>
      <c r="O104" s="4"/>
      <c r="P104" s="3"/>
      <c r="Q104" s="3"/>
      <c r="R104" s="4"/>
      <c r="S104" s="4"/>
      <c r="T104" s="4"/>
      <c r="U104" s="4"/>
    </row>
    <row r="105" spans="1:21" x14ac:dyDescent="0.25">
      <c r="A105" s="52" t="s">
        <v>213</v>
      </c>
      <c r="B105" s="31">
        <v>45446</v>
      </c>
      <c r="C105" s="68">
        <v>0</v>
      </c>
      <c r="D105" s="58">
        <v>20240603002</v>
      </c>
      <c r="E105" s="74" t="s">
        <v>226</v>
      </c>
      <c r="F105" s="55" t="s">
        <v>222</v>
      </c>
      <c r="G105" s="54" t="s">
        <v>223</v>
      </c>
      <c r="H105" s="56">
        <v>45446</v>
      </c>
      <c r="I105" s="54" t="s">
        <v>25</v>
      </c>
      <c r="J105" s="54" t="s">
        <v>224</v>
      </c>
      <c r="K105" s="58"/>
      <c r="L105" s="54" t="s">
        <v>225</v>
      </c>
      <c r="M105" s="59"/>
      <c r="N105" s="4"/>
      <c r="O105" s="4"/>
      <c r="P105" s="3"/>
      <c r="Q105" s="4"/>
      <c r="R105" s="4"/>
      <c r="S105" s="4"/>
      <c r="T105" s="4"/>
      <c r="U105" s="4"/>
    </row>
    <row r="106" spans="1:21" x14ac:dyDescent="0.25">
      <c r="A106" s="52" t="s">
        <v>213</v>
      </c>
      <c r="B106" s="31">
        <v>45446</v>
      </c>
      <c r="C106" s="68">
        <v>0</v>
      </c>
      <c r="D106" s="58">
        <v>20240603003</v>
      </c>
      <c r="E106" s="54" t="s">
        <v>227</v>
      </c>
      <c r="F106" s="55" t="s">
        <v>228</v>
      </c>
      <c r="G106" s="54" t="s">
        <v>223</v>
      </c>
      <c r="H106" s="56">
        <v>45446</v>
      </c>
      <c r="I106" s="54" t="s">
        <v>25</v>
      </c>
      <c r="J106" s="54" t="s">
        <v>229</v>
      </c>
      <c r="K106" s="58"/>
      <c r="L106" s="54" t="s">
        <v>225</v>
      </c>
      <c r="M106" s="57">
        <v>45447</v>
      </c>
      <c r="N106" s="4"/>
      <c r="O106" s="4"/>
      <c r="P106" s="3"/>
      <c r="Q106" s="4"/>
      <c r="R106" s="4"/>
      <c r="S106" s="4"/>
      <c r="T106" s="4"/>
      <c r="U106" s="4"/>
    </row>
    <row r="107" spans="1:21" x14ac:dyDescent="0.25">
      <c r="A107" s="52" t="s">
        <v>213</v>
      </c>
      <c r="B107" s="31">
        <v>45446</v>
      </c>
      <c r="C107" s="68">
        <v>0</v>
      </c>
      <c r="D107" s="58">
        <v>20240603004</v>
      </c>
      <c r="E107" s="74" t="s">
        <v>230</v>
      </c>
      <c r="F107" s="55" t="s">
        <v>231</v>
      </c>
      <c r="G107" s="54" t="s">
        <v>216</v>
      </c>
      <c r="H107" s="56">
        <v>45446</v>
      </c>
      <c r="I107" s="54" t="s">
        <v>25</v>
      </c>
      <c r="J107" s="54" t="s">
        <v>232</v>
      </c>
      <c r="K107" s="57">
        <v>45447</v>
      </c>
      <c r="L107" s="54" t="s">
        <v>225</v>
      </c>
      <c r="M107" s="59"/>
      <c r="N107" s="4"/>
      <c r="O107" s="4"/>
      <c r="P107" s="3"/>
      <c r="Q107" s="3"/>
      <c r="R107" s="4"/>
      <c r="S107" s="4"/>
      <c r="T107" s="4"/>
      <c r="U107" s="4"/>
    </row>
    <row r="108" spans="1:21" x14ac:dyDescent="0.25">
      <c r="A108" s="16" t="s">
        <v>21</v>
      </c>
      <c r="B108" s="31">
        <v>45447</v>
      </c>
      <c r="C108" s="68">
        <v>0</v>
      </c>
      <c r="D108" s="28">
        <v>20240604001</v>
      </c>
      <c r="E108" s="26" t="s">
        <v>233</v>
      </c>
      <c r="F108" s="14" t="s">
        <v>34</v>
      </c>
      <c r="G108" s="26" t="s">
        <v>35</v>
      </c>
      <c r="H108" s="31">
        <v>45447</v>
      </c>
      <c r="I108" s="54" t="s">
        <v>25</v>
      </c>
      <c r="J108" s="26" t="s">
        <v>88</v>
      </c>
      <c r="K108" s="4"/>
      <c r="L108" s="4"/>
      <c r="M108" s="4"/>
      <c r="N108" s="4"/>
      <c r="O108" s="4"/>
      <c r="P108" s="3"/>
      <c r="Q108" s="4"/>
      <c r="R108" s="4"/>
      <c r="S108" s="4"/>
      <c r="T108" s="4"/>
      <c r="U108" s="31">
        <v>45447</v>
      </c>
    </row>
    <row r="109" spans="1:21" x14ac:dyDescent="0.25">
      <c r="A109" s="16" t="s">
        <v>21</v>
      </c>
      <c r="B109" s="31">
        <v>45448</v>
      </c>
      <c r="C109" s="68">
        <v>0</v>
      </c>
      <c r="D109" s="28">
        <v>20240605001</v>
      </c>
      <c r="E109" s="26" t="s">
        <v>234</v>
      </c>
      <c r="F109" s="14" t="s">
        <v>38</v>
      </c>
      <c r="G109" s="26" t="s">
        <v>35</v>
      </c>
      <c r="H109" s="31">
        <v>45448</v>
      </c>
      <c r="I109" s="54" t="s">
        <v>25</v>
      </c>
      <c r="J109" t="s">
        <v>235</v>
      </c>
      <c r="K109" s="5"/>
      <c r="L109" s="5"/>
      <c r="M109" s="5"/>
      <c r="N109" s="5"/>
      <c r="O109" s="5"/>
      <c r="P109" s="6"/>
      <c r="Q109" s="6"/>
      <c r="R109" s="5"/>
      <c r="S109" s="5"/>
      <c r="T109" s="5"/>
      <c r="U109" s="31">
        <v>45448</v>
      </c>
    </row>
    <row r="110" spans="1:21" x14ac:dyDescent="0.25">
      <c r="A110" s="16" t="s">
        <v>21</v>
      </c>
      <c r="B110" s="31">
        <v>45448</v>
      </c>
      <c r="C110" s="68">
        <v>0</v>
      </c>
      <c r="D110" s="28">
        <v>20240605002</v>
      </c>
      <c r="E110" s="26" t="s">
        <v>236</v>
      </c>
      <c r="F110" s="14" t="s">
        <v>34</v>
      </c>
      <c r="G110" s="26" t="s">
        <v>35</v>
      </c>
      <c r="H110" s="31">
        <v>45448</v>
      </c>
      <c r="I110" s="54" t="s">
        <v>25</v>
      </c>
      <c r="J110" s="26" t="s">
        <v>109</v>
      </c>
      <c r="K110" s="4"/>
      <c r="L110" s="4"/>
      <c r="M110" s="4"/>
      <c r="N110" s="4"/>
      <c r="O110" s="4"/>
      <c r="P110" s="3"/>
      <c r="Q110" s="4"/>
      <c r="R110" s="5"/>
      <c r="S110" s="5"/>
      <c r="T110" s="5"/>
      <c r="U110" s="31">
        <v>45448</v>
      </c>
    </row>
    <row r="111" spans="1:21" x14ac:dyDescent="0.25">
      <c r="A111" s="16" t="s">
        <v>21</v>
      </c>
      <c r="B111" s="31">
        <v>45449</v>
      </c>
      <c r="C111" s="68">
        <v>0</v>
      </c>
      <c r="D111" s="28">
        <v>20240606001</v>
      </c>
      <c r="E111" s="50" t="s">
        <v>237</v>
      </c>
      <c r="F111" s="14" t="s">
        <v>34</v>
      </c>
      <c r="G111" s="26" t="s">
        <v>24</v>
      </c>
      <c r="H111" s="31">
        <v>45449</v>
      </c>
      <c r="I111" s="54" t="s">
        <v>25</v>
      </c>
      <c r="J111" s="26" t="s">
        <v>238</v>
      </c>
      <c r="K111" s="4"/>
      <c r="L111" s="4"/>
      <c r="M111" s="4"/>
      <c r="N111" s="4"/>
      <c r="O111" s="4"/>
      <c r="P111" s="3"/>
      <c r="Q111" s="4"/>
      <c r="R111" s="5"/>
      <c r="S111" s="5"/>
      <c r="T111" s="5"/>
      <c r="U111" s="31">
        <v>45449</v>
      </c>
    </row>
    <row r="112" spans="1:21" x14ac:dyDescent="0.25">
      <c r="A112" s="16" t="s">
        <v>21</v>
      </c>
      <c r="B112" s="31">
        <v>45449</v>
      </c>
      <c r="C112" s="68">
        <v>0</v>
      </c>
      <c r="D112" s="28">
        <v>20240606002</v>
      </c>
      <c r="E112" s="50" t="s">
        <v>239</v>
      </c>
      <c r="F112" s="53" t="s">
        <v>121</v>
      </c>
      <c r="G112" s="50" t="s">
        <v>240</v>
      </c>
      <c r="H112" s="31">
        <v>45449</v>
      </c>
      <c r="I112" s="54" t="s">
        <v>25</v>
      </c>
      <c r="J112" s="26" t="s">
        <v>154</v>
      </c>
      <c r="K112" s="4"/>
      <c r="L112" s="4"/>
      <c r="M112" s="4"/>
      <c r="N112" s="4"/>
      <c r="O112" s="4"/>
      <c r="P112" s="3"/>
      <c r="Q112" s="4"/>
      <c r="R112" s="4"/>
      <c r="S112" s="4"/>
      <c r="T112" s="4"/>
      <c r="U112" s="31">
        <v>45449</v>
      </c>
    </row>
    <row r="113" spans="1:21" x14ac:dyDescent="0.25">
      <c r="A113" s="60" t="s">
        <v>213</v>
      </c>
      <c r="B113" s="57">
        <v>45449</v>
      </c>
      <c r="C113" s="68">
        <v>0</v>
      </c>
      <c r="D113" s="28">
        <v>20240606003</v>
      </c>
      <c r="E113" s="43" t="s">
        <v>241</v>
      </c>
      <c r="F113" s="55" t="s">
        <v>5</v>
      </c>
      <c r="G113" s="54" t="s">
        <v>223</v>
      </c>
      <c r="H113" s="56">
        <v>45449</v>
      </c>
      <c r="I113" s="54" t="s">
        <v>25</v>
      </c>
      <c r="J113" s="54" t="s">
        <v>242</v>
      </c>
      <c r="K113" s="56">
        <v>45449</v>
      </c>
      <c r="L113" s="54" t="s">
        <v>217</v>
      </c>
      <c r="M113" s="56">
        <v>45449</v>
      </c>
      <c r="N113" s="4"/>
      <c r="O113" s="4"/>
      <c r="P113" s="3"/>
      <c r="Q113" s="4"/>
      <c r="R113" s="5"/>
      <c r="S113" s="5"/>
      <c r="T113" s="5"/>
      <c r="U113" s="4"/>
    </row>
    <row r="114" spans="1:21" x14ac:dyDescent="0.25">
      <c r="A114" s="60" t="s">
        <v>213</v>
      </c>
      <c r="B114" s="57">
        <v>45449</v>
      </c>
      <c r="C114" s="68">
        <v>0</v>
      </c>
      <c r="D114" s="28">
        <v>20240606004</v>
      </c>
      <c r="E114" s="69" t="s">
        <v>243</v>
      </c>
      <c r="F114" s="55" t="s">
        <v>244</v>
      </c>
      <c r="G114" s="54" t="s">
        <v>245</v>
      </c>
      <c r="H114" s="57">
        <v>45449</v>
      </c>
      <c r="I114" s="54" t="s">
        <v>25</v>
      </c>
      <c r="J114" s="54" t="s">
        <v>198</v>
      </c>
      <c r="K114" s="61">
        <v>45454</v>
      </c>
      <c r="L114" s="54" t="s">
        <v>217</v>
      </c>
      <c r="M114" s="59"/>
      <c r="N114" s="4"/>
      <c r="O114" s="4"/>
      <c r="P114" s="3"/>
      <c r="Q114" s="4"/>
      <c r="R114" s="5"/>
      <c r="S114" s="5"/>
      <c r="T114" s="5"/>
      <c r="U114" s="4"/>
    </row>
    <row r="115" spans="1:21" x14ac:dyDescent="0.25">
      <c r="A115" s="16" t="s">
        <v>21</v>
      </c>
      <c r="B115" s="31">
        <v>45450</v>
      </c>
      <c r="C115" s="68">
        <v>0</v>
      </c>
      <c r="D115" s="28">
        <v>20240607001</v>
      </c>
      <c r="E115" s="13" t="s">
        <v>246</v>
      </c>
      <c r="F115" s="14" t="s">
        <v>77</v>
      </c>
      <c r="G115" s="26" t="s">
        <v>35</v>
      </c>
      <c r="H115" s="31">
        <v>45449</v>
      </c>
      <c r="I115" s="54" t="s">
        <v>25</v>
      </c>
      <c r="J115" s="26" t="s">
        <v>109</v>
      </c>
      <c r="K115" s="4"/>
      <c r="L115" s="4"/>
      <c r="M115" s="4"/>
      <c r="N115" s="4"/>
      <c r="O115" s="4"/>
      <c r="P115" s="3"/>
      <c r="Q115" s="4"/>
      <c r="R115" s="5"/>
      <c r="S115" s="5"/>
      <c r="T115" s="5"/>
      <c r="U115" s="31">
        <v>45450</v>
      </c>
    </row>
    <row r="116" spans="1:21" x14ac:dyDescent="0.25">
      <c r="A116" s="16" t="s">
        <v>21</v>
      </c>
      <c r="B116" s="31">
        <v>45450</v>
      </c>
      <c r="C116" s="68">
        <v>0</v>
      </c>
      <c r="D116" s="28">
        <v>20240607002</v>
      </c>
      <c r="E116" s="13" t="s">
        <v>247</v>
      </c>
      <c r="F116" s="14" t="s">
        <v>90</v>
      </c>
      <c r="G116" s="26" t="s">
        <v>24</v>
      </c>
      <c r="H116" s="31">
        <v>45450</v>
      </c>
      <c r="I116" s="54" t="s">
        <v>25</v>
      </c>
      <c r="J116" s="13" t="s">
        <v>72</v>
      </c>
      <c r="K116" s="4"/>
      <c r="L116" s="4"/>
      <c r="M116" s="4"/>
      <c r="N116" s="4"/>
      <c r="O116" s="4"/>
      <c r="P116" s="3"/>
      <c r="Q116" s="3"/>
      <c r="R116" s="5"/>
      <c r="S116" s="5"/>
      <c r="T116" s="5"/>
      <c r="U116" s="31">
        <v>45450</v>
      </c>
    </row>
    <row r="117" spans="1:21" x14ac:dyDescent="0.25">
      <c r="A117" s="16" t="s">
        <v>21</v>
      </c>
      <c r="B117" s="31">
        <v>45450</v>
      </c>
      <c r="C117" s="68">
        <v>0</v>
      </c>
      <c r="D117" s="28">
        <v>20240607003</v>
      </c>
      <c r="E117" s="50" t="s">
        <v>248</v>
      </c>
      <c r="F117" s="53" t="s">
        <v>121</v>
      </c>
      <c r="G117" s="26" t="s">
        <v>24</v>
      </c>
      <c r="H117" s="31">
        <v>45450</v>
      </c>
      <c r="I117" s="54" t="s">
        <v>25</v>
      </c>
      <c r="J117" s="26" t="s">
        <v>154</v>
      </c>
      <c r="K117" s="4"/>
      <c r="L117" s="4"/>
      <c r="M117" s="4"/>
      <c r="N117" s="4"/>
      <c r="O117" s="4"/>
      <c r="P117" s="3"/>
      <c r="Q117" s="3"/>
      <c r="R117" s="5"/>
      <c r="S117" s="5"/>
      <c r="T117" s="5"/>
      <c r="U117" s="31">
        <v>45450</v>
      </c>
    </row>
    <row r="118" spans="1:21" x14ac:dyDescent="0.25">
      <c r="A118" s="16" t="s">
        <v>21</v>
      </c>
      <c r="B118" s="31">
        <v>45450</v>
      </c>
      <c r="C118" s="68">
        <v>0</v>
      </c>
      <c r="D118" s="28">
        <v>20240607004</v>
      </c>
      <c r="E118" s="50" t="s">
        <v>249</v>
      </c>
      <c r="F118" s="53" t="s">
        <v>250</v>
      </c>
      <c r="G118" s="27" t="s">
        <v>35</v>
      </c>
      <c r="H118" s="31">
        <v>45450</v>
      </c>
      <c r="I118" s="54" t="s">
        <v>25</v>
      </c>
      <c r="J118" s="13" t="s">
        <v>181</v>
      </c>
      <c r="K118" s="4"/>
      <c r="L118" s="4"/>
      <c r="M118" s="4"/>
      <c r="N118" s="4"/>
      <c r="O118" s="4"/>
      <c r="P118" s="3"/>
      <c r="Q118" s="4"/>
      <c r="R118" s="4"/>
      <c r="S118" s="4"/>
      <c r="T118" s="4"/>
      <c r="U118" s="31">
        <v>45453</v>
      </c>
    </row>
    <row r="119" spans="1:21" x14ac:dyDescent="0.25">
      <c r="A119" s="16" t="s">
        <v>21</v>
      </c>
      <c r="B119" s="31">
        <v>45453</v>
      </c>
      <c r="C119" s="68">
        <v>0</v>
      </c>
      <c r="D119" s="28">
        <v>20240610001</v>
      </c>
      <c r="E119" s="27" t="s">
        <v>251</v>
      </c>
      <c r="F119" s="14" t="s">
        <v>34</v>
      </c>
      <c r="G119" s="26" t="s">
        <v>24</v>
      </c>
      <c r="H119" s="31">
        <v>45453</v>
      </c>
      <c r="I119" s="54" t="s">
        <v>25</v>
      </c>
      <c r="J119" s="26" t="s">
        <v>238</v>
      </c>
      <c r="K119" s="4"/>
      <c r="L119" s="4"/>
      <c r="M119" s="4"/>
      <c r="N119" s="4"/>
      <c r="O119" s="4"/>
      <c r="P119" s="3"/>
      <c r="Q119" s="3"/>
      <c r="R119" s="4"/>
      <c r="S119" s="4"/>
      <c r="T119" s="4"/>
      <c r="U119" s="31">
        <v>45454</v>
      </c>
    </row>
    <row r="120" spans="1:21" x14ac:dyDescent="0.25">
      <c r="A120" s="16" t="s">
        <v>21</v>
      </c>
      <c r="B120" s="31">
        <v>45453</v>
      </c>
      <c r="C120" s="68">
        <v>0</v>
      </c>
      <c r="D120" s="28">
        <v>20240610002</v>
      </c>
      <c r="E120" s="27" t="s">
        <v>252</v>
      </c>
      <c r="F120" s="14" t="s">
        <v>253</v>
      </c>
      <c r="G120" s="27" t="s">
        <v>35</v>
      </c>
      <c r="H120" s="31">
        <v>45453</v>
      </c>
      <c r="I120" s="54" t="s">
        <v>25</v>
      </c>
      <c r="J120" s="13" t="s">
        <v>181</v>
      </c>
      <c r="K120" s="4"/>
      <c r="L120" s="4"/>
      <c r="M120" s="4"/>
      <c r="N120" s="4"/>
      <c r="O120" s="4"/>
      <c r="P120" s="3"/>
      <c r="Q120" s="4"/>
      <c r="R120" s="4"/>
      <c r="S120" s="4"/>
      <c r="T120" s="4"/>
      <c r="U120" s="31">
        <v>45453</v>
      </c>
    </row>
    <row r="121" spans="1:21" x14ac:dyDescent="0.25">
      <c r="A121" s="16" t="s">
        <v>21</v>
      </c>
      <c r="B121" s="31">
        <v>45453</v>
      </c>
      <c r="C121" s="68">
        <v>0</v>
      </c>
      <c r="D121" s="28">
        <v>20240610003</v>
      </c>
      <c r="E121" s="27" t="s">
        <v>254</v>
      </c>
      <c r="F121" s="14" t="s">
        <v>255</v>
      </c>
      <c r="G121" s="26" t="s">
        <v>24</v>
      </c>
      <c r="H121" s="31">
        <v>45453</v>
      </c>
      <c r="I121" s="54" t="s">
        <v>25</v>
      </c>
      <c r="J121" s="26" t="s">
        <v>154</v>
      </c>
      <c r="K121" s="4"/>
      <c r="L121" s="4"/>
      <c r="M121" s="4"/>
      <c r="N121" s="4"/>
      <c r="O121" s="4"/>
      <c r="P121" s="3"/>
      <c r="Q121" s="4"/>
      <c r="R121" s="4"/>
      <c r="S121" s="4"/>
      <c r="T121" s="4"/>
      <c r="U121" s="31">
        <v>45453</v>
      </c>
    </row>
    <row r="122" spans="1:21" x14ac:dyDescent="0.25">
      <c r="A122" s="60" t="s">
        <v>213</v>
      </c>
      <c r="B122" s="57">
        <v>45453</v>
      </c>
      <c r="C122" s="68">
        <v>0</v>
      </c>
      <c r="D122" s="28">
        <v>20240610004</v>
      </c>
      <c r="E122" s="43" t="s">
        <v>256</v>
      </c>
      <c r="F122" s="55" t="s">
        <v>257</v>
      </c>
      <c r="G122" s="54" t="s">
        <v>245</v>
      </c>
      <c r="H122" s="57">
        <v>45453</v>
      </c>
      <c r="I122" s="54" t="s">
        <v>25</v>
      </c>
      <c r="J122" s="54" t="s">
        <v>258</v>
      </c>
      <c r="K122" s="57">
        <v>45453</v>
      </c>
      <c r="L122" s="62" t="s">
        <v>217</v>
      </c>
      <c r="M122" s="63">
        <v>45453</v>
      </c>
      <c r="N122" s="4"/>
      <c r="O122" s="4"/>
      <c r="P122" s="3"/>
      <c r="Q122" s="4"/>
      <c r="R122" s="4"/>
      <c r="S122" s="4"/>
      <c r="T122" s="4"/>
      <c r="U122" s="4"/>
    </row>
    <row r="123" spans="1:21" x14ac:dyDescent="0.25">
      <c r="A123" s="16" t="s">
        <v>21</v>
      </c>
      <c r="B123" s="31">
        <v>45454</v>
      </c>
      <c r="C123" s="68">
        <v>0</v>
      </c>
      <c r="D123" s="28">
        <v>20240611001</v>
      </c>
      <c r="E123" s="27" t="s">
        <v>259</v>
      </c>
      <c r="F123" s="14" t="s">
        <v>260</v>
      </c>
      <c r="G123" s="27" t="s">
        <v>35</v>
      </c>
      <c r="H123" s="31">
        <v>45454</v>
      </c>
      <c r="I123" s="54" t="s">
        <v>25</v>
      </c>
      <c r="J123" s="26" t="s">
        <v>154</v>
      </c>
      <c r="K123" s="4"/>
      <c r="L123" s="4"/>
      <c r="M123" s="4"/>
      <c r="N123" s="4"/>
      <c r="O123" s="4"/>
      <c r="P123" s="3"/>
      <c r="Q123" s="4"/>
      <c r="R123" s="4"/>
      <c r="S123" s="4"/>
      <c r="T123" s="4"/>
      <c r="U123" s="31">
        <v>45454</v>
      </c>
    </row>
    <row r="124" spans="1:21" x14ac:dyDescent="0.25">
      <c r="A124" s="16" t="s">
        <v>21</v>
      </c>
      <c r="B124" s="31">
        <v>45455</v>
      </c>
      <c r="C124" s="68">
        <v>0</v>
      </c>
      <c r="D124" s="28">
        <v>20240612001</v>
      </c>
      <c r="E124" s="27" t="s">
        <v>261</v>
      </c>
      <c r="F124" s="14" t="s">
        <v>90</v>
      </c>
      <c r="G124" s="26" t="s">
        <v>24</v>
      </c>
      <c r="H124" s="31">
        <v>45455</v>
      </c>
      <c r="I124" s="54" t="s">
        <v>25</v>
      </c>
      <c r="J124" s="13" t="s">
        <v>72</v>
      </c>
      <c r="K124" s="4"/>
      <c r="L124" s="4"/>
      <c r="M124" s="4"/>
      <c r="N124" s="4"/>
      <c r="O124" s="4"/>
      <c r="P124" s="3"/>
      <c r="Q124" s="3"/>
      <c r="R124" s="4"/>
      <c r="S124" s="4"/>
      <c r="T124" s="4"/>
      <c r="U124" s="31">
        <v>45455</v>
      </c>
    </row>
    <row r="125" spans="1:21" x14ac:dyDescent="0.25">
      <c r="A125" s="60" t="s">
        <v>213</v>
      </c>
      <c r="B125" s="57">
        <v>45461</v>
      </c>
      <c r="C125" s="68">
        <v>0</v>
      </c>
      <c r="D125" s="28">
        <v>20240618001</v>
      </c>
      <c r="E125" s="43" t="s">
        <v>262</v>
      </c>
      <c r="F125" s="55" t="s">
        <v>263</v>
      </c>
      <c r="G125" s="54" t="s">
        <v>245</v>
      </c>
      <c r="H125" s="57">
        <v>45461</v>
      </c>
      <c r="I125" s="54" t="s">
        <v>25</v>
      </c>
      <c r="J125" s="59"/>
      <c r="K125" s="57">
        <v>45461</v>
      </c>
      <c r="L125" s="62" t="s">
        <v>217</v>
      </c>
      <c r="M125" s="63">
        <v>45461</v>
      </c>
      <c r="N125" s="4"/>
      <c r="O125" s="4"/>
      <c r="P125" s="3"/>
      <c r="Q125" s="4"/>
      <c r="R125" s="4"/>
      <c r="S125" s="4"/>
      <c r="T125" s="4"/>
      <c r="U125" s="4"/>
    </row>
    <row r="126" spans="1:21" x14ac:dyDescent="0.25">
      <c r="A126" s="60" t="s">
        <v>21</v>
      </c>
      <c r="B126" s="57">
        <v>45461</v>
      </c>
      <c r="C126" s="68">
        <v>0</v>
      </c>
      <c r="D126" s="28">
        <v>20240618002</v>
      </c>
      <c r="E126" s="66" t="s">
        <v>264</v>
      </c>
      <c r="F126" s="14" t="s">
        <v>34</v>
      </c>
      <c r="G126" s="26" t="s">
        <v>24</v>
      </c>
      <c r="H126" s="57">
        <v>45461</v>
      </c>
      <c r="I126" s="54" t="s">
        <v>25</v>
      </c>
      <c r="J126" s="13" t="s">
        <v>94</v>
      </c>
      <c r="K126" s="41"/>
      <c r="L126" s="41"/>
      <c r="M126" s="41"/>
      <c r="N126" s="41"/>
      <c r="O126" s="41"/>
      <c r="P126" s="42"/>
      <c r="Q126" s="41"/>
      <c r="R126" s="41"/>
      <c r="S126" s="41"/>
      <c r="T126" s="41"/>
      <c r="U126" s="57">
        <v>45462</v>
      </c>
    </row>
    <row r="127" spans="1:21" x14ac:dyDescent="0.25">
      <c r="A127" s="60" t="s">
        <v>213</v>
      </c>
      <c r="B127" s="57">
        <v>45462</v>
      </c>
      <c r="C127" s="68">
        <v>0</v>
      </c>
      <c r="D127" s="28">
        <v>20240619001</v>
      </c>
      <c r="E127" s="66" t="s">
        <v>265</v>
      </c>
      <c r="F127" s="67"/>
      <c r="G127" s="26" t="s">
        <v>245</v>
      </c>
      <c r="H127" s="57">
        <v>45462</v>
      </c>
      <c r="I127" s="54" t="s">
        <v>25</v>
      </c>
      <c r="J127" s="13" t="s">
        <v>258</v>
      </c>
      <c r="K127" s="72"/>
      <c r="L127" s="71"/>
      <c r="M127" s="59"/>
      <c r="N127" s="13"/>
      <c r="O127" s="13"/>
      <c r="P127" s="22"/>
      <c r="Q127" s="13"/>
      <c r="R127" s="13"/>
      <c r="S127" s="13"/>
      <c r="T127" s="13"/>
      <c r="U127" s="57">
        <v>45462</v>
      </c>
    </row>
    <row r="128" spans="1:21" x14ac:dyDescent="0.25">
      <c r="A128" s="60" t="s">
        <v>21</v>
      </c>
      <c r="B128" s="57">
        <v>45463</v>
      </c>
      <c r="C128" s="68">
        <v>0</v>
      </c>
      <c r="D128" s="28">
        <v>20240620001</v>
      </c>
      <c r="E128" s="66" t="s">
        <v>266</v>
      </c>
      <c r="F128" s="14" t="s">
        <v>185</v>
      </c>
      <c r="G128" s="27" t="s">
        <v>35</v>
      </c>
      <c r="H128" s="57">
        <v>45463</v>
      </c>
      <c r="I128" s="54" t="s">
        <v>25</v>
      </c>
      <c r="J128" s="13" t="s">
        <v>235</v>
      </c>
      <c r="K128" s="41"/>
      <c r="L128" s="41"/>
      <c r="M128" s="41"/>
      <c r="N128" s="41"/>
      <c r="O128" s="41"/>
      <c r="P128" s="42"/>
      <c r="Q128" s="41"/>
      <c r="R128" s="41"/>
      <c r="S128" s="41"/>
      <c r="T128" s="41"/>
      <c r="U128" s="57">
        <v>45463</v>
      </c>
    </row>
    <row r="129" spans="1:21" x14ac:dyDescent="0.25">
      <c r="A129" s="60" t="s">
        <v>21</v>
      </c>
      <c r="B129" s="57">
        <v>45463</v>
      </c>
      <c r="C129" s="68">
        <v>0</v>
      </c>
      <c r="D129" s="28">
        <v>20240620002</v>
      </c>
      <c r="E129" s="75" t="s">
        <v>267</v>
      </c>
      <c r="F129" s="66" t="s">
        <v>268</v>
      </c>
      <c r="G129" s="66"/>
      <c r="H129" s="57">
        <v>45463</v>
      </c>
      <c r="I129" s="54" t="s">
        <v>25</v>
      </c>
      <c r="J129" s="66" t="s">
        <v>154</v>
      </c>
      <c r="K129" s="41"/>
      <c r="L129" s="41"/>
      <c r="M129" s="41"/>
      <c r="N129" s="41"/>
      <c r="O129" s="41"/>
      <c r="P129" s="42"/>
      <c r="Q129" s="41"/>
      <c r="R129" s="41"/>
      <c r="S129" s="41"/>
      <c r="T129" s="41"/>
      <c r="U129" s="41"/>
    </row>
    <row r="130" spans="1:21" x14ac:dyDescent="0.25">
      <c r="A130" s="60" t="s">
        <v>21</v>
      </c>
      <c r="B130" s="57">
        <v>45463</v>
      </c>
      <c r="C130" s="68">
        <v>0</v>
      </c>
      <c r="D130" s="28">
        <v>20240620003</v>
      </c>
      <c r="E130" s="66" t="s">
        <v>269</v>
      </c>
      <c r="F130" s="14" t="s">
        <v>34</v>
      </c>
      <c r="G130" s="26" t="s">
        <v>24</v>
      </c>
      <c r="H130" s="57">
        <v>45463</v>
      </c>
      <c r="I130" s="54" t="s">
        <v>25</v>
      </c>
      <c r="J130" s="26" t="s">
        <v>238</v>
      </c>
      <c r="K130" s="41"/>
      <c r="L130" s="41"/>
      <c r="M130" s="41"/>
      <c r="N130" s="41"/>
      <c r="O130" s="41"/>
      <c r="P130" s="42"/>
      <c r="Q130" s="41"/>
      <c r="R130" s="41"/>
      <c r="S130" s="41"/>
      <c r="T130" s="41"/>
      <c r="U130" s="57">
        <v>45464</v>
      </c>
    </row>
    <row r="131" spans="1:21" x14ac:dyDescent="0.25">
      <c r="A131" s="60" t="s">
        <v>21</v>
      </c>
      <c r="B131" s="57">
        <v>45464</v>
      </c>
      <c r="C131" s="68">
        <v>0</v>
      </c>
      <c r="D131" s="28">
        <v>20240621001</v>
      </c>
      <c r="E131" s="66" t="s">
        <v>270</v>
      </c>
      <c r="F131" s="66" t="s">
        <v>211</v>
      </c>
      <c r="G131" s="27" t="s">
        <v>35</v>
      </c>
      <c r="H131" s="57">
        <v>45464</v>
      </c>
      <c r="I131" s="54" t="s">
        <v>25</v>
      </c>
      <c r="J131" s="66" t="s">
        <v>181</v>
      </c>
      <c r="K131" s="41"/>
      <c r="L131" s="41"/>
      <c r="M131" s="41"/>
      <c r="N131" s="41"/>
      <c r="O131" s="41"/>
      <c r="P131" s="42"/>
      <c r="Q131" s="41"/>
      <c r="R131" s="41"/>
      <c r="S131" s="41"/>
      <c r="T131" s="41"/>
      <c r="U131" s="57">
        <v>45464</v>
      </c>
    </row>
    <row r="132" spans="1:21" x14ac:dyDescent="0.25">
      <c r="A132" s="60" t="s">
        <v>21</v>
      </c>
      <c r="B132" s="57">
        <v>45467</v>
      </c>
      <c r="C132" s="68">
        <v>0</v>
      </c>
      <c r="D132" s="28">
        <v>20240624001</v>
      </c>
      <c r="E132" s="66" t="s">
        <v>271</v>
      </c>
      <c r="F132" s="14" t="s">
        <v>34</v>
      </c>
      <c r="G132" s="26" t="s">
        <v>24</v>
      </c>
      <c r="H132" s="57">
        <v>45467</v>
      </c>
      <c r="I132" s="54" t="s">
        <v>25</v>
      </c>
      <c r="J132" s="26" t="s">
        <v>238</v>
      </c>
      <c r="K132" s="65"/>
      <c r="L132" s="65"/>
      <c r="M132" s="65"/>
      <c r="N132" s="65"/>
      <c r="O132" s="65"/>
      <c r="P132" s="51"/>
      <c r="Q132" s="65"/>
      <c r="R132" s="65"/>
      <c r="S132" s="65"/>
      <c r="T132" s="65"/>
      <c r="U132" s="57">
        <v>45467</v>
      </c>
    </row>
    <row r="133" spans="1:21" x14ac:dyDescent="0.25">
      <c r="A133" s="60" t="s">
        <v>21</v>
      </c>
      <c r="B133" s="57">
        <v>45467</v>
      </c>
      <c r="C133" s="68">
        <v>0</v>
      </c>
      <c r="D133" s="28">
        <v>20240624002</v>
      </c>
      <c r="E133" s="66" t="s">
        <v>272</v>
      </c>
      <c r="F133" s="14" t="s">
        <v>34</v>
      </c>
      <c r="G133" s="26" t="s">
        <v>24</v>
      </c>
      <c r="H133" s="57">
        <v>45467</v>
      </c>
      <c r="I133" s="54" t="s">
        <v>25</v>
      </c>
      <c r="J133" s="26" t="s">
        <v>238</v>
      </c>
      <c r="K133" s="41"/>
      <c r="L133" s="41"/>
      <c r="M133" s="41"/>
      <c r="N133" s="41"/>
      <c r="O133" s="41"/>
      <c r="P133" s="42"/>
      <c r="Q133" s="41"/>
      <c r="R133" s="41"/>
      <c r="S133" s="41"/>
      <c r="T133" s="41"/>
      <c r="U133" s="57">
        <v>45467</v>
      </c>
    </row>
    <row r="134" spans="1:21" x14ac:dyDescent="0.25">
      <c r="A134" s="60" t="s">
        <v>213</v>
      </c>
      <c r="B134" s="57">
        <v>45468</v>
      </c>
      <c r="C134" s="68">
        <v>0</v>
      </c>
      <c r="D134" s="28">
        <v>20240625001</v>
      </c>
      <c r="E134" s="69" t="s">
        <v>273</v>
      </c>
      <c r="F134" s="70" t="s">
        <v>5</v>
      </c>
      <c r="G134" s="69" t="s">
        <v>245</v>
      </c>
      <c r="H134" s="57">
        <v>45468</v>
      </c>
      <c r="I134" s="54" t="s">
        <v>25</v>
      </c>
      <c r="J134" s="54" t="s">
        <v>274</v>
      </c>
      <c r="K134" s="57">
        <v>45468</v>
      </c>
      <c r="L134" s="71" t="s">
        <v>217</v>
      </c>
      <c r="M134" s="57">
        <v>45468</v>
      </c>
      <c r="N134" s="13"/>
      <c r="O134" s="13"/>
      <c r="P134" s="22"/>
      <c r="Q134" s="13"/>
      <c r="R134" s="13"/>
      <c r="S134" s="13"/>
      <c r="T134" s="13"/>
      <c r="U134" s="57">
        <v>45468</v>
      </c>
    </row>
    <row r="135" spans="1:21" x14ac:dyDescent="0.25">
      <c r="A135" s="60" t="s">
        <v>21</v>
      </c>
      <c r="B135" s="57">
        <v>45468</v>
      </c>
      <c r="C135" s="68">
        <v>0</v>
      </c>
      <c r="D135" s="28">
        <v>20240625002</v>
      </c>
      <c r="E135" s="76" t="s">
        <v>275</v>
      </c>
      <c r="F135" s="66" t="s">
        <v>211</v>
      </c>
      <c r="G135" s="27" t="s">
        <v>35</v>
      </c>
      <c r="H135" s="57">
        <v>45468</v>
      </c>
      <c r="I135" s="54" t="s">
        <v>25</v>
      </c>
      <c r="J135" s="13" t="s">
        <v>276</v>
      </c>
      <c r="K135" s="13"/>
      <c r="L135" s="13"/>
      <c r="M135" s="13"/>
      <c r="N135" s="13"/>
      <c r="O135" s="13"/>
      <c r="P135" s="22"/>
      <c r="Q135" s="13"/>
      <c r="R135" s="13"/>
      <c r="S135" s="13"/>
      <c r="T135" s="13"/>
      <c r="U135" s="13"/>
    </row>
    <row r="136" spans="1:21" x14ac:dyDescent="0.25">
      <c r="A136" s="60" t="s">
        <v>21</v>
      </c>
      <c r="B136" s="57">
        <v>45471</v>
      </c>
      <c r="C136" s="68">
        <v>0</v>
      </c>
      <c r="D136" s="28">
        <v>20240628001</v>
      </c>
      <c r="E136" s="22" t="s">
        <v>277</v>
      </c>
      <c r="F136" s="22" t="s">
        <v>278</v>
      </c>
      <c r="G136" s="26" t="s">
        <v>24</v>
      </c>
      <c r="H136" s="57">
        <v>45471</v>
      </c>
      <c r="I136" s="54" t="s">
        <v>25</v>
      </c>
      <c r="J136" s="13" t="s">
        <v>94</v>
      </c>
      <c r="K136" s="57"/>
      <c r="L136" s="13"/>
      <c r="M136" s="13"/>
      <c r="N136" s="13"/>
      <c r="O136" s="13"/>
      <c r="P136" s="22"/>
      <c r="Q136" s="13"/>
      <c r="R136" s="13"/>
      <c r="S136" s="13"/>
      <c r="T136" s="13"/>
      <c r="U136" s="57">
        <v>45471</v>
      </c>
    </row>
    <row r="137" spans="1:21" x14ac:dyDescent="0.25">
      <c r="A137" s="60" t="s">
        <v>21</v>
      </c>
      <c r="B137" s="57">
        <v>45474</v>
      </c>
      <c r="C137" s="68">
        <v>0</v>
      </c>
      <c r="D137" s="58">
        <v>20240701001</v>
      </c>
      <c r="E137" s="22" t="s">
        <v>279</v>
      </c>
      <c r="F137" s="22" t="s">
        <v>280</v>
      </c>
      <c r="G137" s="26" t="s">
        <v>24</v>
      </c>
      <c r="H137" s="57">
        <v>45474</v>
      </c>
      <c r="I137" s="54" t="s">
        <v>25</v>
      </c>
      <c r="J137" s="66" t="s">
        <v>181</v>
      </c>
      <c r="K137" s="13"/>
      <c r="L137" s="13"/>
      <c r="M137" s="13"/>
      <c r="N137" s="13"/>
      <c r="O137" s="13"/>
      <c r="P137" s="22"/>
      <c r="Q137" s="13"/>
      <c r="R137" s="13"/>
      <c r="S137" s="13"/>
      <c r="T137" s="13"/>
      <c r="U137" s="57">
        <v>45474</v>
      </c>
    </row>
    <row r="138" spans="1:21" x14ac:dyDescent="0.25">
      <c r="A138" s="60" t="s">
        <v>21</v>
      </c>
      <c r="B138" s="57">
        <v>45475</v>
      </c>
      <c r="C138" s="68">
        <v>0</v>
      </c>
      <c r="D138" s="58">
        <v>20240702001</v>
      </c>
      <c r="E138" s="13" t="s">
        <v>281</v>
      </c>
      <c r="F138" s="13"/>
      <c r="G138" s="26" t="s">
        <v>24</v>
      </c>
      <c r="H138" s="57">
        <v>45475</v>
      </c>
      <c r="I138" s="54" t="s">
        <v>25</v>
      </c>
      <c r="J138" s="66" t="s">
        <v>154</v>
      </c>
      <c r="K138" s="13"/>
      <c r="L138" s="13"/>
      <c r="M138" s="13"/>
      <c r="N138" s="13"/>
      <c r="O138" s="13"/>
      <c r="P138" s="13"/>
      <c r="Q138" s="13"/>
      <c r="R138" s="13"/>
      <c r="S138" s="13"/>
      <c r="T138" s="13"/>
      <c r="U138" s="57">
        <v>45475</v>
      </c>
    </row>
    <row r="139" spans="1:21" x14ac:dyDescent="0.25">
      <c r="A139" s="60" t="s">
        <v>21</v>
      </c>
      <c r="B139" s="57">
        <v>45475</v>
      </c>
      <c r="C139" s="68">
        <v>0</v>
      </c>
      <c r="D139" s="58">
        <v>20240702002</v>
      </c>
      <c r="E139" s="13" t="s">
        <v>282</v>
      </c>
      <c r="F139" s="13" t="s">
        <v>185</v>
      </c>
      <c r="G139" s="26" t="s">
        <v>24</v>
      </c>
      <c r="H139" s="57">
        <v>45476</v>
      </c>
      <c r="I139" s="54" t="s">
        <v>25</v>
      </c>
      <c r="J139" s="66" t="s">
        <v>154</v>
      </c>
      <c r="K139" s="13"/>
      <c r="L139" s="13"/>
      <c r="M139" s="13"/>
      <c r="N139" s="13"/>
      <c r="O139" s="13"/>
      <c r="P139" s="13"/>
      <c r="Q139" s="13"/>
      <c r="R139" s="13"/>
      <c r="S139" s="13"/>
      <c r="T139" s="13"/>
      <c r="U139" s="57">
        <v>45475</v>
      </c>
    </row>
    <row r="140" spans="1:21" x14ac:dyDescent="0.25">
      <c r="A140" s="60" t="s">
        <v>21</v>
      </c>
      <c r="B140" s="57">
        <v>45476</v>
      </c>
      <c r="C140" s="68">
        <v>0</v>
      </c>
      <c r="D140" s="58">
        <v>20240703001</v>
      </c>
      <c r="E140" s="22" t="s">
        <v>283</v>
      </c>
      <c r="F140" s="14" t="s">
        <v>34</v>
      </c>
      <c r="G140" s="26" t="s">
        <v>24</v>
      </c>
      <c r="H140" s="57">
        <v>45476</v>
      </c>
      <c r="I140" s="54" t="s">
        <v>25</v>
      </c>
      <c r="J140" s="13" t="s">
        <v>94</v>
      </c>
      <c r="K140" s="13"/>
      <c r="L140" s="13"/>
      <c r="M140" s="13"/>
      <c r="N140" s="13"/>
      <c r="O140" s="22"/>
      <c r="P140" s="13"/>
      <c r="Q140" s="13"/>
      <c r="R140" s="13"/>
      <c r="S140" s="13"/>
      <c r="T140" s="13"/>
      <c r="U140" s="57">
        <v>45476</v>
      </c>
    </row>
    <row r="141" spans="1:21" x14ac:dyDescent="0.25">
      <c r="A141" s="60" t="s">
        <v>21</v>
      </c>
      <c r="B141" s="57">
        <v>45478</v>
      </c>
      <c r="C141" s="68">
        <v>0</v>
      </c>
      <c r="D141" s="58">
        <v>20240705001</v>
      </c>
      <c r="E141" s="22" t="s">
        <v>284</v>
      </c>
      <c r="F141" s="22" t="s">
        <v>285</v>
      </c>
      <c r="G141" s="26" t="s">
        <v>24</v>
      </c>
      <c r="H141" s="57">
        <v>45478</v>
      </c>
      <c r="I141" s="54" t="s">
        <v>25</v>
      </c>
      <c r="J141" s="66" t="s">
        <v>181</v>
      </c>
      <c r="K141" s="13"/>
      <c r="L141" s="13"/>
      <c r="M141" s="13"/>
      <c r="N141" s="13"/>
      <c r="O141" s="22"/>
      <c r="P141" s="13"/>
      <c r="Q141" s="13"/>
      <c r="R141" s="13"/>
      <c r="S141" s="13"/>
      <c r="T141" s="13"/>
      <c r="U141" s="57">
        <v>45478</v>
      </c>
    </row>
    <row r="142" spans="1:21" x14ac:dyDescent="0.25">
      <c r="A142" s="60" t="s">
        <v>21</v>
      </c>
      <c r="B142" s="57">
        <v>45481</v>
      </c>
      <c r="C142" s="68">
        <v>0</v>
      </c>
      <c r="D142" s="58">
        <v>20240708001</v>
      </c>
      <c r="E142" s="22" t="s">
        <v>286</v>
      </c>
      <c r="F142" s="14" t="s">
        <v>34</v>
      </c>
      <c r="G142" s="26" t="s">
        <v>24</v>
      </c>
      <c r="H142" s="57">
        <v>45481</v>
      </c>
      <c r="I142" s="54" t="s">
        <v>25</v>
      </c>
      <c r="J142" s="26" t="s">
        <v>238</v>
      </c>
      <c r="K142" s="13"/>
      <c r="L142" s="13"/>
      <c r="M142" s="13"/>
      <c r="N142" s="13"/>
      <c r="O142" s="13"/>
      <c r="P142" s="22"/>
      <c r="Q142" s="13"/>
      <c r="R142" s="13"/>
      <c r="S142" s="13"/>
      <c r="T142" s="13"/>
      <c r="U142" s="57">
        <v>45481</v>
      </c>
    </row>
    <row r="143" spans="1:21" x14ac:dyDescent="0.25">
      <c r="A143" s="60" t="s">
        <v>21</v>
      </c>
      <c r="B143" s="57">
        <v>45481</v>
      </c>
      <c r="C143" s="68">
        <v>0</v>
      </c>
      <c r="D143" s="58">
        <v>20240708002</v>
      </c>
      <c r="E143" s="22" t="s">
        <v>287</v>
      </c>
      <c r="F143" s="66" t="s">
        <v>211</v>
      </c>
      <c r="G143" s="26" t="s">
        <v>24</v>
      </c>
      <c r="H143" s="57">
        <v>45481</v>
      </c>
      <c r="I143" s="54" t="s">
        <v>25</v>
      </c>
      <c r="J143" s="66" t="s">
        <v>181</v>
      </c>
      <c r="K143" s="13"/>
      <c r="L143" s="13"/>
      <c r="M143" s="13"/>
      <c r="N143" s="13"/>
      <c r="O143" s="13"/>
      <c r="P143" s="22"/>
      <c r="Q143" s="13"/>
      <c r="R143" s="13"/>
      <c r="S143" s="13"/>
      <c r="T143" s="13"/>
      <c r="U143" s="57">
        <v>45481</v>
      </c>
    </row>
    <row r="144" spans="1:21" ht="30" x14ac:dyDescent="0.25">
      <c r="A144" s="60" t="s">
        <v>21</v>
      </c>
      <c r="B144" s="57">
        <v>45482</v>
      </c>
      <c r="C144" s="68">
        <v>0</v>
      </c>
      <c r="D144" s="58">
        <v>20240709001</v>
      </c>
      <c r="E144" s="22" t="s">
        <v>288</v>
      </c>
      <c r="F144" s="14" t="s">
        <v>34</v>
      </c>
      <c r="G144" s="26" t="s">
        <v>24</v>
      </c>
      <c r="H144" s="57">
        <v>45482</v>
      </c>
      <c r="I144" s="54" t="s">
        <v>25</v>
      </c>
      <c r="J144" s="13" t="s">
        <v>94</v>
      </c>
      <c r="K144" s="13"/>
      <c r="L144" s="13"/>
      <c r="M144" s="13"/>
      <c r="N144" s="13"/>
      <c r="O144" s="13"/>
      <c r="P144" s="22"/>
      <c r="Q144" s="13"/>
      <c r="R144" s="13"/>
      <c r="S144" s="13"/>
      <c r="T144" s="13"/>
      <c r="U144" s="57">
        <v>45482</v>
      </c>
    </row>
    <row r="145" spans="1:21" x14ac:dyDescent="0.25">
      <c r="A145" s="60" t="s">
        <v>21</v>
      </c>
      <c r="B145" s="57">
        <v>45483</v>
      </c>
      <c r="C145" s="68">
        <v>0</v>
      </c>
      <c r="D145" s="58">
        <v>20240710001</v>
      </c>
      <c r="E145" s="13" t="s">
        <v>289</v>
      </c>
      <c r="F145" s="13"/>
      <c r="G145" s="26" t="s">
        <v>24</v>
      </c>
      <c r="H145" s="57">
        <v>45483</v>
      </c>
      <c r="I145" s="54" t="s">
        <v>25</v>
      </c>
      <c r="J145" s="13" t="s">
        <v>154</v>
      </c>
      <c r="K145" s="13"/>
      <c r="L145" s="13"/>
      <c r="M145" s="13"/>
      <c r="N145" s="13"/>
      <c r="O145" s="13"/>
      <c r="P145" s="13"/>
      <c r="Q145" s="13"/>
      <c r="R145" s="13"/>
      <c r="S145" s="13"/>
      <c r="T145" s="13"/>
      <c r="U145" s="57">
        <v>45483</v>
      </c>
    </row>
    <row r="146" spans="1:21" x14ac:dyDescent="0.25">
      <c r="A146" s="60" t="s">
        <v>21</v>
      </c>
      <c r="B146" s="57">
        <v>45485</v>
      </c>
      <c r="C146" s="68">
        <v>0</v>
      </c>
      <c r="D146" s="58">
        <v>20240712001</v>
      </c>
      <c r="E146" s="22" t="s">
        <v>290</v>
      </c>
      <c r="F146" s="14" t="s">
        <v>34</v>
      </c>
      <c r="G146" s="26" t="s">
        <v>24</v>
      </c>
      <c r="H146" s="57">
        <v>45485</v>
      </c>
      <c r="I146" s="54" t="s">
        <v>25</v>
      </c>
      <c r="J146" s="13" t="s">
        <v>72</v>
      </c>
      <c r="K146" s="13"/>
      <c r="L146" s="13"/>
      <c r="M146" s="13"/>
      <c r="N146" s="13"/>
      <c r="O146" s="13"/>
      <c r="P146" s="22"/>
      <c r="Q146" s="13"/>
      <c r="R146" s="13"/>
      <c r="S146" s="13"/>
      <c r="T146" s="13"/>
      <c r="U146" s="57">
        <v>45485</v>
      </c>
    </row>
    <row r="147" spans="1:21" x14ac:dyDescent="0.25">
      <c r="A147" s="60" t="s">
        <v>21</v>
      </c>
      <c r="B147" s="57">
        <v>45485</v>
      </c>
      <c r="C147" s="68">
        <v>0</v>
      </c>
      <c r="D147" s="58">
        <v>20240712002</v>
      </c>
      <c r="E147" s="13" t="s">
        <v>291</v>
      </c>
      <c r="F147" s="14" t="s">
        <v>292</v>
      </c>
      <c r="G147" s="26" t="s">
        <v>24</v>
      </c>
      <c r="H147" s="57">
        <v>45485</v>
      </c>
      <c r="I147" s="54" t="s">
        <v>25</v>
      </c>
      <c r="J147" s="26" t="s">
        <v>196</v>
      </c>
      <c r="K147" s="13"/>
      <c r="L147" s="13"/>
      <c r="M147" s="13"/>
      <c r="N147" s="13"/>
      <c r="O147" s="13"/>
      <c r="P147" s="13"/>
      <c r="Q147" s="13"/>
      <c r="R147" s="13"/>
      <c r="S147" s="13"/>
      <c r="T147" s="13"/>
      <c r="U147" s="57">
        <v>45485</v>
      </c>
    </row>
    <row r="148" spans="1:21" x14ac:dyDescent="0.25">
      <c r="A148" s="60" t="s">
        <v>21</v>
      </c>
      <c r="B148" s="57">
        <v>45489</v>
      </c>
      <c r="C148" s="68">
        <v>0</v>
      </c>
      <c r="D148" s="58">
        <v>20240716001</v>
      </c>
      <c r="E148" s="13" t="s">
        <v>293</v>
      </c>
      <c r="F148" s="14" t="s">
        <v>34</v>
      </c>
      <c r="G148" s="26" t="s">
        <v>24</v>
      </c>
      <c r="H148" s="57">
        <v>45489</v>
      </c>
      <c r="I148" s="54" t="s">
        <v>25</v>
      </c>
      <c r="J148" s="26" t="s">
        <v>109</v>
      </c>
      <c r="K148" s="13"/>
      <c r="L148" s="13"/>
      <c r="M148" s="13"/>
      <c r="N148" s="13"/>
      <c r="O148" s="13"/>
      <c r="P148" s="13"/>
      <c r="Q148" s="13"/>
      <c r="R148" s="13"/>
      <c r="S148" s="13"/>
      <c r="T148" s="13"/>
      <c r="U148" s="57">
        <v>45489</v>
      </c>
    </row>
    <row r="149" spans="1:21" x14ac:dyDescent="0.25">
      <c r="A149" s="60" t="s">
        <v>21</v>
      </c>
      <c r="B149" s="57">
        <v>45489</v>
      </c>
      <c r="C149" s="68">
        <v>0</v>
      </c>
      <c r="D149" s="58">
        <v>20240716002</v>
      </c>
      <c r="E149" s="13" t="s">
        <v>294</v>
      </c>
      <c r="F149" s="22" t="s">
        <v>295</v>
      </c>
      <c r="G149" s="26" t="s">
        <v>24</v>
      </c>
      <c r="H149" s="57">
        <v>45489</v>
      </c>
      <c r="I149" s="54" t="s">
        <v>25</v>
      </c>
      <c r="J149" s="13" t="s">
        <v>154</v>
      </c>
      <c r="K149" s="13"/>
      <c r="L149" s="13"/>
      <c r="M149" s="13"/>
      <c r="N149" s="13"/>
      <c r="O149" s="13"/>
      <c r="P149" s="22"/>
      <c r="Q149" s="13"/>
      <c r="R149" s="13"/>
      <c r="S149" s="13"/>
      <c r="T149" s="13"/>
      <c r="U149" s="57">
        <v>45489</v>
      </c>
    </row>
    <row r="150" spans="1:21" x14ac:dyDescent="0.25">
      <c r="A150" s="60" t="s">
        <v>21</v>
      </c>
      <c r="B150" s="57">
        <v>45492</v>
      </c>
      <c r="C150" s="24">
        <v>0</v>
      </c>
      <c r="D150" s="58">
        <v>20240719001</v>
      </c>
      <c r="E150" s="22" t="s">
        <v>296</v>
      </c>
      <c r="F150" s="22" t="s">
        <v>280</v>
      </c>
      <c r="G150" s="26" t="s">
        <v>24</v>
      </c>
      <c r="H150" s="57">
        <v>45492</v>
      </c>
      <c r="I150" s="54" t="s">
        <v>25</v>
      </c>
      <c r="J150" s="66" t="s">
        <v>181</v>
      </c>
      <c r="K150" s="13"/>
      <c r="L150" s="13"/>
      <c r="M150" s="13"/>
      <c r="N150" s="13"/>
      <c r="O150" s="13"/>
      <c r="P150" s="22"/>
      <c r="Q150" s="13"/>
      <c r="R150" s="13"/>
      <c r="S150" s="13"/>
      <c r="T150" s="13"/>
      <c r="U150" s="57">
        <v>45492</v>
      </c>
    </row>
    <row r="151" spans="1:21" x14ac:dyDescent="0.25">
      <c r="A151" s="60" t="s">
        <v>21</v>
      </c>
      <c r="B151" s="57">
        <v>45492</v>
      </c>
      <c r="C151" s="24">
        <v>0</v>
      </c>
      <c r="D151" s="58">
        <v>20240719002</v>
      </c>
      <c r="E151" s="13" t="s">
        <v>200</v>
      </c>
      <c r="F151" s="14" t="s">
        <v>292</v>
      </c>
      <c r="G151" s="26" t="s">
        <v>24</v>
      </c>
      <c r="H151" s="57">
        <v>45495</v>
      </c>
      <c r="I151" s="54" t="s">
        <v>25</v>
      </c>
      <c r="J151" s="13" t="s">
        <v>297</v>
      </c>
      <c r="K151" s="13"/>
      <c r="L151" s="13"/>
      <c r="M151" s="13"/>
      <c r="N151" s="13"/>
      <c r="O151" s="13"/>
      <c r="P151" s="13"/>
      <c r="Q151" s="13"/>
      <c r="R151" s="13"/>
      <c r="S151" s="13"/>
      <c r="T151" s="13"/>
      <c r="U151" s="57">
        <v>45495</v>
      </c>
    </row>
    <row r="152" spans="1:21" x14ac:dyDescent="0.25">
      <c r="A152" s="81" t="s">
        <v>21</v>
      </c>
      <c r="B152" s="82">
        <v>45495</v>
      </c>
      <c r="C152" s="83">
        <v>0</v>
      </c>
      <c r="D152" s="84">
        <v>20240722001</v>
      </c>
      <c r="E152" s="85" t="s">
        <v>298</v>
      </c>
      <c r="F152" s="85"/>
      <c r="G152" s="86" t="s">
        <v>24</v>
      </c>
      <c r="H152" s="82">
        <v>45495</v>
      </c>
      <c r="I152" s="87" t="s">
        <v>25</v>
      </c>
      <c r="J152" s="88" t="s">
        <v>297</v>
      </c>
      <c r="K152" s="88"/>
      <c r="L152" s="88"/>
      <c r="M152" s="88"/>
      <c r="N152" s="88"/>
      <c r="O152" s="88"/>
      <c r="P152" s="85"/>
      <c r="Q152" s="88"/>
      <c r="R152" s="88"/>
      <c r="S152" s="88"/>
      <c r="T152" s="88"/>
      <c r="U152" s="82">
        <v>45495</v>
      </c>
    </row>
    <row r="153" spans="1:21" x14ac:dyDescent="0.25">
      <c r="A153" s="101" t="s">
        <v>21</v>
      </c>
      <c r="B153" s="102">
        <v>45495</v>
      </c>
      <c r="C153" s="103">
        <v>0</v>
      </c>
      <c r="D153" s="104">
        <v>20240722002</v>
      </c>
      <c r="E153" s="105" t="s">
        <v>299</v>
      </c>
      <c r="F153" s="105" t="s">
        <v>300</v>
      </c>
      <c r="G153" s="105" t="s">
        <v>245</v>
      </c>
      <c r="H153" s="106">
        <v>45496</v>
      </c>
      <c r="I153" s="101" t="s">
        <v>25</v>
      </c>
      <c r="J153" s="101" t="s">
        <v>301</v>
      </c>
      <c r="K153" s="106">
        <v>45497</v>
      </c>
      <c r="L153" s="107"/>
      <c r="M153" s="107"/>
      <c r="N153" s="107"/>
      <c r="O153" s="107"/>
      <c r="P153" s="108"/>
      <c r="Q153" s="107"/>
      <c r="R153" s="107"/>
      <c r="S153" s="107"/>
      <c r="T153" s="107"/>
      <c r="U153" s="102">
        <v>45496</v>
      </c>
    </row>
    <row r="154" spans="1:21" ht="30" x14ac:dyDescent="0.25">
      <c r="A154" s="99" t="s">
        <v>21</v>
      </c>
      <c r="B154" s="80">
        <v>45502</v>
      </c>
      <c r="C154" s="89">
        <v>0</v>
      </c>
      <c r="D154" s="104">
        <v>20240722003</v>
      </c>
      <c r="E154" s="100" t="s">
        <v>302</v>
      </c>
      <c r="F154" s="100" t="s">
        <v>303</v>
      </c>
      <c r="G154" s="100" t="s">
        <v>245</v>
      </c>
      <c r="H154" s="80">
        <v>45502</v>
      </c>
      <c r="I154" s="99" t="s">
        <v>25</v>
      </c>
      <c r="J154" s="99" t="s">
        <v>301</v>
      </c>
      <c r="K154" s="93">
        <v>45503</v>
      </c>
      <c r="L154" s="99"/>
      <c r="M154" s="99"/>
      <c r="N154" s="99"/>
      <c r="O154" s="99"/>
      <c r="P154" s="100"/>
      <c r="Q154" s="99"/>
      <c r="R154" s="99"/>
      <c r="S154" s="99"/>
      <c r="T154" s="99"/>
      <c r="U154" s="80">
        <v>45503</v>
      </c>
    </row>
    <row r="155" spans="1:21" x14ac:dyDescent="0.25">
      <c r="A155" s="99" t="s">
        <v>21</v>
      </c>
      <c r="B155" s="80">
        <v>45502</v>
      </c>
      <c r="C155" s="89">
        <v>0</v>
      </c>
      <c r="D155" s="104">
        <v>20240722004</v>
      </c>
      <c r="E155" s="100" t="s">
        <v>304</v>
      </c>
      <c r="F155" s="100" t="s">
        <v>305</v>
      </c>
      <c r="G155" s="100" t="s">
        <v>245</v>
      </c>
      <c r="H155" s="80">
        <v>45504</v>
      </c>
      <c r="I155" s="99" t="s">
        <v>306</v>
      </c>
      <c r="J155" s="99" t="s">
        <v>232</v>
      </c>
      <c r="K155" s="99"/>
      <c r="L155" s="99"/>
      <c r="M155" s="99"/>
      <c r="N155" s="99"/>
      <c r="O155" s="99"/>
      <c r="P155" s="100"/>
      <c r="Q155" s="99"/>
      <c r="R155" s="99"/>
      <c r="S155" s="99"/>
      <c r="T155" s="99"/>
      <c r="U155" s="99"/>
    </row>
    <row r="156" spans="1:21" x14ac:dyDescent="0.25">
      <c r="A156" s="99" t="s">
        <v>21</v>
      </c>
      <c r="B156" s="80">
        <v>45503</v>
      </c>
      <c r="C156" s="89">
        <v>0</v>
      </c>
      <c r="D156" s="104">
        <v>20240722005</v>
      </c>
      <c r="E156" s="100" t="s">
        <v>307</v>
      </c>
      <c r="F156" s="100" t="s">
        <v>308</v>
      </c>
      <c r="G156" s="100" t="s">
        <v>245</v>
      </c>
      <c r="H156" s="80">
        <v>45503</v>
      </c>
      <c r="I156" s="99" t="s">
        <v>25</v>
      </c>
      <c r="J156" s="99" t="s">
        <v>309</v>
      </c>
      <c r="K156" s="93">
        <v>45503</v>
      </c>
      <c r="L156" s="99"/>
      <c r="M156" s="99"/>
      <c r="N156" s="99"/>
      <c r="O156" s="99"/>
      <c r="P156" s="100"/>
      <c r="Q156" s="99"/>
      <c r="R156" s="99"/>
      <c r="S156" s="99"/>
      <c r="T156" s="99"/>
      <c r="U156" s="80">
        <v>45503</v>
      </c>
    </row>
    <row r="157" spans="1:21" ht="30" x14ac:dyDescent="0.25">
      <c r="A157" s="91" t="s">
        <v>21</v>
      </c>
      <c r="B157" s="93">
        <v>45503</v>
      </c>
      <c r="C157" s="109">
        <v>0</v>
      </c>
      <c r="D157" s="90">
        <v>20240722006</v>
      </c>
      <c r="E157" s="110" t="s">
        <v>310</v>
      </c>
      <c r="F157" s="92" t="s">
        <v>308</v>
      </c>
      <c r="G157" s="92" t="s">
        <v>245</v>
      </c>
      <c r="H157" s="93">
        <v>45503</v>
      </c>
      <c r="I157" s="93" t="s">
        <v>306</v>
      </c>
      <c r="J157" s="91" t="s">
        <v>309</v>
      </c>
      <c r="K157" s="93">
        <v>45504</v>
      </c>
      <c r="L157" s="99"/>
      <c r="M157" s="99"/>
      <c r="N157" s="99"/>
      <c r="O157" s="99"/>
      <c r="P157" s="100"/>
      <c r="Q157" s="99"/>
      <c r="R157" s="99"/>
      <c r="S157" s="99"/>
      <c r="T157" s="99"/>
      <c r="U157" s="99"/>
    </row>
  </sheetData>
  <phoneticPr fontId="5" type="noConversion"/>
  <hyperlinks>
    <hyperlink ref="J55" r:id="rId1" display="mailto:dinesan.mk@cochinport.gov.in"/>
    <hyperlink ref="J56" r:id="rId2" display="mailto:ebanazer@cochinport.gov.in"/>
    <hyperlink ref="J43" r:id="rId3" display="mailto:mes@cochinport.gov.in"/>
    <hyperlink ref="J35" r:id="rId4" display="mailto:abi.mathew@cochinport.gov.in"/>
    <hyperlink ref="J36" r:id="rId5" display="mailto:dinesan.mk@cochinport.gov.in"/>
    <hyperlink ref="J31" r:id="rId6" display="mailto:biswajith@cochinport.gov.in"/>
    <hyperlink ref="J32" r:id="rId7" display="mailto:lalmon@cochinport.gov.in"/>
    <hyperlink ref="J23" r:id="rId8" display="mailto:viju@cochinport.gov.in"/>
    <hyperlink ref="J19" r:id="rId9" display="mailto:cargo@cochinport.gov.in"/>
    <hyperlink ref="J30" r:id="rId10" display="mailto:dinesan.mk@cochinport.gov.in"/>
  </hyperlinks>
  <pageMargins left="0.7" right="0.7" top="0.75" bottom="0.75" header="0.3" footer="0.3"/>
  <pageSetup orientation="portrait" r:id="rId11"/>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5"/>
  <sheetViews>
    <sheetView tabSelected="1" topLeftCell="C1" zoomScale="70" zoomScaleNormal="70" workbookViewId="0">
      <pane ySplit="2" topLeftCell="A24" activePane="bottomLeft" state="frozen"/>
      <selection pane="bottomLeft" activeCell="E38" sqref="E38"/>
    </sheetView>
  </sheetViews>
  <sheetFormatPr defaultColWidth="9.28515625" defaultRowHeight="15" x14ac:dyDescent="0.25"/>
  <cols>
    <col min="1" max="1" width="41.85546875" style="79" customWidth="1"/>
    <col min="2" max="2" width="37.7109375" style="78" customWidth="1"/>
    <col min="3" max="3" width="33.5703125" style="78" customWidth="1"/>
    <col min="4" max="4" width="45.42578125" style="78" customWidth="1"/>
    <col min="5" max="5" width="58.5703125" style="78" customWidth="1"/>
    <col min="6" max="6" width="23.42578125" style="77" customWidth="1"/>
    <col min="7" max="7" width="32.28515625" style="78" customWidth="1"/>
    <col min="8" max="8" width="45.85546875" style="77" customWidth="1"/>
    <col min="9" max="9" width="3.5703125" style="77" hidden="1" customWidth="1"/>
    <col min="10" max="16384" width="9.28515625" style="77"/>
  </cols>
  <sheetData>
    <row r="1" spans="1:9" x14ac:dyDescent="0.25">
      <c r="A1" s="125" t="s">
        <v>311</v>
      </c>
      <c r="B1" s="125"/>
      <c r="C1" s="125"/>
      <c r="D1" s="125"/>
      <c r="E1" s="125"/>
      <c r="F1" s="125"/>
      <c r="G1" s="115"/>
      <c r="H1" s="116"/>
    </row>
    <row r="2" spans="1:9" x14ac:dyDescent="0.25">
      <c r="A2" s="117" t="s">
        <v>312</v>
      </c>
      <c r="B2" s="118" t="s">
        <v>313</v>
      </c>
      <c r="C2" s="118" t="s">
        <v>314</v>
      </c>
      <c r="D2" s="117" t="s">
        <v>315</v>
      </c>
      <c r="E2" s="118" t="s">
        <v>316</v>
      </c>
      <c r="F2" s="117" t="s">
        <v>317</v>
      </c>
      <c r="G2" s="118"/>
      <c r="H2" s="119" t="s">
        <v>318</v>
      </c>
      <c r="I2" s="111" t="s">
        <v>319</v>
      </c>
    </row>
    <row r="3" spans="1:9" ht="138" customHeight="1" x14ac:dyDescent="0.25">
      <c r="A3" s="27">
        <v>3</v>
      </c>
      <c r="B3" s="120" t="s">
        <v>320</v>
      </c>
      <c r="C3" s="120" t="s">
        <v>321</v>
      </c>
      <c r="D3" s="27" t="s">
        <v>322</v>
      </c>
      <c r="E3" s="120" t="s">
        <v>323</v>
      </c>
      <c r="F3" s="121" t="s">
        <v>324</v>
      </c>
      <c r="G3" s="120" t="s">
        <v>325</v>
      </c>
      <c r="H3" s="27" t="s">
        <v>25</v>
      </c>
      <c r="I3" s="112" t="s">
        <v>326</v>
      </c>
    </row>
    <row r="4" spans="1:9" ht="164.25" customHeight="1" x14ac:dyDescent="0.25">
      <c r="A4" s="27">
        <v>4</v>
      </c>
      <c r="B4" s="120" t="s">
        <v>320</v>
      </c>
      <c r="C4" s="120" t="s">
        <v>327</v>
      </c>
      <c r="D4" s="120" t="s">
        <v>328</v>
      </c>
      <c r="E4" s="120" t="s">
        <v>329</v>
      </c>
      <c r="F4" s="121" t="s">
        <v>324</v>
      </c>
      <c r="G4" s="120" t="s">
        <v>330</v>
      </c>
      <c r="H4" s="27" t="s">
        <v>25</v>
      </c>
      <c r="I4" s="112" t="s">
        <v>331</v>
      </c>
    </row>
    <row r="5" spans="1:9" ht="30" x14ac:dyDescent="0.25">
      <c r="A5" s="27">
        <v>5</v>
      </c>
      <c r="B5" s="120" t="s">
        <v>332</v>
      </c>
      <c r="C5" s="120" t="s">
        <v>333</v>
      </c>
      <c r="D5" s="120" t="s">
        <v>328</v>
      </c>
      <c r="E5" s="120" t="s">
        <v>334</v>
      </c>
      <c r="F5" s="120" t="s">
        <v>335</v>
      </c>
      <c r="G5" s="27"/>
      <c r="H5" s="27" t="s">
        <v>25</v>
      </c>
      <c r="I5" s="113" t="s">
        <v>47</v>
      </c>
    </row>
    <row r="6" spans="1:9" ht="210" x14ac:dyDescent="0.25">
      <c r="A6" s="27">
        <v>6</v>
      </c>
      <c r="B6" s="120" t="s">
        <v>336</v>
      </c>
      <c r="C6" s="120" t="s">
        <v>337</v>
      </c>
      <c r="D6" s="120" t="s">
        <v>328</v>
      </c>
      <c r="E6" s="120" t="s">
        <v>338</v>
      </c>
      <c r="F6" s="121" t="s">
        <v>324</v>
      </c>
      <c r="G6" s="120" t="s">
        <v>339</v>
      </c>
      <c r="H6" s="27" t="s">
        <v>25</v>
      </c>
      <c r="I6" s="113" t="s">
        <v>306</v>
      </c>
    </row>
    <row r="7" spans="1:9" ht="105" hidden="1" x14ac:dyDescent="0.25">
      <c r="A7" s="27">
        <v>7</v>
      </c>
      <c r="B7" s="120" t="s">
        <v>336</v>
      </c>
      <c r="C7" s="120" t="s">
        <v>340</v>
      </c>
      <c r="D7" s="120" t="s">
        <v>328</v>
      </c>
      <c r="E7" s="120" t="s">
        <v>341</v>
      </c>
      <c r="F7" s="121" t="s">
        <v>324</v>
      </c>
      <c r="G7" s="120" t="s">
        <v>342</v>
      </c>
      <c r="H7" s="27" t="s">
        <v>306</v>
      </c>
      <c r="I7" s="113" t="s">
        <v>306</v>
      </c>
    </row>
    <row r="8" spans="1:9" ht="195" x14ac:dyDescent="0.25">
      <c r="A8" s="27">
        <v>8</v>
      </c>
      <c r="B8" s="120" t="s">
        <v>343</v>
      </c>
      <c r="C8" s="120" t="s">
        <v>344</v>
      </c>
      <c r="D8" s="120" t="s">
        <v>322</v>
      </c>
      <c r="E8" s="120" t="s">
        <v>345</v>
      </c>
      <c r="F8" s="27" t="s">
        <v>47</v>
      </c>
      <c r="G8" s="27"/>
      <c r="H8" s="27" t="s">
        <v>25</v>
      </c>
      <c r="I8" s="112" t="s">
        <v>346</v>
      </c>
    </row>
    <row r="9" spans="1:9" ht="192.75" customHeight="1" x14ac:dyDescent="0.25">
      <c r="A9" s="27">
        <v>9</v>
      </c>
      <c r="B9" s="120" t="s">
        <v>347</v>
      </c>
      <c r="C9" s="120" t="s">
        <v>348</v>
      </c>
      <c r="D9" s="120" t="s">
        <v>349</v>
      </c>
      <c r="E9" s="120" t="s">
        <v>350</v>
      </c>
      <c r="F9" s="27" t="s">
        <v>47</v>
      </c>
      <c r="G9" s="120"/>
      <c r="H9" s="27" t="s">
        <v>25</v>
      </c>
      <c r="I9" s="113" t="s">
        <v>47</v>
      </c>
    </row>
    <row r="10" spans="1:9" ht="60" x14ac:dyDescent="0.25">
      <c r="A10" s="27">
        <v>10</v>
      </c>
      <c r="B10" s="120" t="s">
        <v>347</v>
      </c>
      <c r="C10" s="120" t="s">
        <v>351</v>
      </c>
      <c r="D10" s="120" t="s">
        <v>349</v>
      </c>
      <c r="E10" s="120" t="s">
        <v>352</v>
      </c>
      <c r="F10" s="27" t="s">
        <v>47</v>
      </c>
      <c r="G10" s="120"/>
      <c r="H10" s="27" t="s">
        <v>25</v>
      </c>
      <c r="I10" s="113" t="s">
        <v>47</v>
      </c>
    </row>
    <row r="11" spans="1:9" ht="195" x14ac:dyDescent="0.25">
      <c r="A11" s="27">
        <v>11</v>
      </c>
      <c r="B11" s="120" t="s">
        <v>353</v>
      </c>
      <c r="C11" s="120" t="s">
        <v>353</v>
      </c>
      <c r="D11" s="120" t="s">
        <v>354</v>
      </c>
      <c r="E11" s="120" t="s">
        <v>355</v>
      </c>
      <c r="F11" s="27" t="s">
        <v>47</v>
      </c>
      <c r="G11" s="27"/>
      <c r="H11" s="27" t="s">
        <v>25</v>
      </c>
      <c r="I11" s="112" t="s">
        <v>346</v>
      </c>
    </row>
    <row r="12" spans="1:9" ht="195" x14ac:dyDescent="0.25">
      <c r="A12" s="27">
        <v>12</v>
      </c>
      <c r="B12" s="120" t="s">
        <v>356</v>
      </c>
      <c r="C12" s="120" t="s">
        <v>357</v>
      </c>
      <c r="D12" s="120" t="s">
        <v>354</v>
      </c>
      <c r="E12" s="120" t="s">
        <v>358</v>
      </c>
      <c r="F12" s="27" t="s">
        <v>47</v>
      </c>
      <c r="G12" s="27"/>
      <c r="H12" s="27" t="s">
        <v>25</v>
      </c>
      <c r="I12" s="112" t="s">
        <v>346</v>
      </c>
    </row>
    <row r="13" spans="1:9" ht="357" hidden="1" customHeight="1" x14ac:dyDescent="0.25">
      <c r="A13" s="27">
        <v>13</v>
      </c>
      <c r="B13" s="120" t="s">
        <v>222</v>
      </c>
      <c r="C13" s="120" t="s">
        <v>359</v>
      </c>
      <c r="D13" s="120" t="s">
        <v>360</v>
      </c>
      <c r="E13" s="120" t="s">
        <v>361</v>
      </c>
      <c r="F13" s="27" t="s">
        <v>47</v>
      </c>
      <c r="G13" s="27"/>
      <c r="H13" s="27" t="s">
        <v>47</v>
      </c>
      <c r="I13" s="113" t="s">
        <v>47</v>
      </c>
    </row>
    <row r="14" spans="1:9" ht="30" x14ac:dyDescent="0.25">
      <c r="A14" s="27">
        <v>14</v>
      </c>
      <c r="B14" s="120" t="s">
        <v>222</v>
      </c>
      <c r="C14" s="120" t="s">
        <v>362</v>
      </c>
      <c r="D14" s="120" t="s">
        <v>328</v>
      </c>
      <c r="E14" s="120" t="s">
        <v>363</v>
      </c>
      <c r="F14" s="121" t="s">
        <v>324</v>
      </c>
      <c r="G14" s="120" t="s">
        <v>364</v>
      </c>
      <c r="H14" s="27" t="s">
        <v>25</v>
      </c>
      <c r="I14" s="113" t="s">
        <v>306</v>
      </c>
    </row>
    <row r="15" spans="1:9" ht="225" x14ac:dyDescent="0.25">
      <c r="A15" s="27">
        <v>15</v>
      </c>
      <c r="B15" s="120" t="s">
        <v>222</v>
      </c>
      <c r="C15" s="120" t="s">
        <v>365</v>
      </c>
      <c r="D15" s="120" t="s">
        <v>328</v>
      </c>
      <c r="E15" s="120" t="s">
        <v>366</v>
      </c>
      <c r="F15" s="121" t="s">
        <v>324</v>
      </c>
      <c r="G15" s="120" t="s">
        <v>367</v>
      </c>
      <c r="H15" s="27" t="s">
        <v>25</v>
      </c>
      <c r="I15" s="113" t="s">
        <v>306</v>
      </c>
    </row>
    <row r="16" spans="1:9" ht="30" x14ac:dyDescent="0.25">
      <c r="A16" s="27">
        <v>16</v>
      </c>
      <c r="B16" s="120" t="s">
        <v>222</v>
      </c>
      <c r="C16" s="120" t="s">
        <v>368</v>
      </c>
      <c r="D16" s="120" t="s">
        <v>328</v>
      </c>
      <c r="E16" s="120" t="s">
        <v>369</v>
      </c>
      <c r="F16" s="121" t="s">
        <v>324</v>
      </c>
      <c r="G16" s="120" t="s">
        <v>364</v>
      </c>
      <c r="H16" s="27" t="s">
        <v>25</v>
      </c>
      <c r="I16" s="113" t="s">
        <v>306</v>
      </c>
    </row>
    <row r="17" spans="1:9" ht="30" x14ac:dyDescent="0.25">
      <c r="A17" s="27">
        <v>17</v>
      </c>
      <c r="B17" s="120" t="s">
        <v>370</v>
      </c>
      <c r="C17" s="120" t="s">
        <v>371</v>
      </c>
      <c r="D17" s="120" t="s">
        <v>328</v>
      </c>
      <c r="E17" s="120" t="s">
        <v>372</v>
      </c>
      <c r="F17" s="121" t="s">
        <v>324</v>
      </c>
      <c r="G17" s="120" t="s">
        <v>364</v>
      </c>
      <c r="H17" s="27" t="s">
        <v>25</v>
      </c>
      <c r="I17" s="113" t="s">
        <v>47</v>
      </c>
    </row>
    <row r="18" spans="1:9" ht="30" x14ac:dyDescent="0.25">
      <c r="A18" s="27">
        <v>18</v>
      </c>
      <c r="B18" s="120" t="s">
        <v>222</v>
      </c>
      <c r="C18" s="120" t="s">
        <v>373</v>
      </c>
      <c r="D18" s="120" t="s">
        <v>328</v>
      </c>
      <c r="E18" s="120" t="s">
        <v>374</v>
      </c>
      <c r="F18" s="27" t="s">
        <v>47</v>
      </c>
      <c r="G18" s="27"/>
      <c r="H18" s="27" t="s">
        <v>25</v>
      </c>
      <c r="I18" s="113" t="s">
        <v>47</v>
      </c>
    </row>
    <row r="19" spans="1:9" ht="30" x14ac:dyDescent="0.25">
      <c r="A19" s="27">
        <v>19</v>
      </c>
      <c r="B19" s="120" t="s">
        <v>222</v>
      </c>
      <c r="C19" s="120" t="s">
        <v>375</v>
      </c>
      <c r="D19" s="120" t="s">
        <v>328</v>
      </c>
      <c r="E19" s="120" t="s">
        <v>376</v>
      </c>
      <c r="F19" s="27" t="s">
        <v>47</v>
      </c>
      <c r="G19" s="27"/>
      <c r="H19" s="27" t="s">
        <v>25</v>
      </c>
      <c r="I19" s="113" t="s">
        <v>47</v>
      </c>
    </row>
    <row r="20" spans="1:9" ht="150" x14ac:dyDescent="0.25">
      <c r="A20" s="27">
        <v>20</v>
      </c>
      <c r="B20" s="120" t="s">
        <v>377</v>
      </c>
      <c r="C20" s="120" t="s">
        <v>378</v>
      </c>
      <c r="D20" s="120" t="s">
        <v>328</v>
      </c>
      <c r="E20" s="120" t="s">
        <v>379</v>
      </c>
      <c r="F20" s="121" t="s">
        <v>324</v>
      </c>
      <c r="G20" s="120" t="s">
        <v>400</v>
      </c>
      <c r="H20" s="27" t="s">
        <v>25</v>
      </c>
      <c r="I20" s="113" t="s">
        <v>306</v>
      </c>
    </row>
    <row r="21" spans="1:9" ht="123.75" customHeight="1" x14ac:dyDescent="0.25">
      <c r="A21" s="27">
        <v>21</v>
      </c>
      <c r="B21" s="120" t="s">
        <v>380</v>
      </c>
      <c r="C21" s="120" t="s">
        <v>381</v>
      </c>
      <c r="D21" s="120" t="s">
        <v>349</v>
      </c>
      <c r="E21" s="120" t="s">
        <v>382</v>
      </c>
      <c r="F21" s="27" t="s">
        <v>47</v>
      </c>
      <c r="G21" s="120"/>
      <c r="H21" s="27" t="s">
        <v>25</v>
      </c>
      <c r="I21" s="112" t="s">
        <v>383</v>
      </c>
    </row>
    <row r="22" spans="1:9" ht="409.5" x14ac:dyDescent="0.25">
      <c r="A22" s="27">
        <v>22</v>
      </c>
      <c r="B22" s="120" t="s">
        <v>380</v>
      </c>
      <c r="C22" s="120" t="s">
        <v>384</v>
      </c>
      <c r="D22" s="120" t="s">
        <v>349</v>
      </c>
      <c r="E22" s="120" t="s">
        <v>385</v>
      </c>
      <c r="F22" s="27" t="s">
        <v>47</v>
      </c>
      <c r="G22" s="27"/>
      <c r="H22" s="27" t="s">
        <v>25</v>
      </c>
      <c r="I22" s="112" t="s">
        <v>386</v>
      </c>
    </row>
    <row r="23" spans="1:9" ht="409.5" x14ac:dyDescent="0.25">
      <c r="A23" s="27">
        <v>23</v>
      </c>
      <c r="B23" s="120" t="s">
        <v>387</v>
      </c>
      <c r="C23" s="120" t="s">
        <v>388</v>
      </c>
      <c r="D23" s="120" t="s">
        <v>328</v>
      </c>
      <c r="E23" s="120" t="s">
        <v>389</v>
      </c>
      <c r="F23" s="121" t="s">
        <v>390</v>
      </c>
      <c r="G23" s="120"/>
      <c r="H23" s="27" t="s">
        <v>25</v>
      </c>
      <c r="I23" s="112" t="s">
        <v>391</v>
      </c>
    </row>
    <row r="24" spans="1:9" ht="145.5" customHeight="1" x14ac:dyDescent="0.25">
      <c r="A24" s="27">
        <v>24</v>
      </c>
      <c r="B24" s="120" t="s">
        <v>387</v>
      </c>
      <c r="C24" s="120" t="s">
        <v>392</v>
      </c>
      <c r="D24" s="120" t="s">
        <v>328</v>
      </c>
      <c r="E24" s="120" t="s">
        <v>393</v>
      </c>
      <c r="F24" s="121" t="s">
        <v>390</v>
      </c>
      <c r="G24" s="120"/>
      <c r="H24" s="27" t="s">
        <v>25</v>
      </c>
      <c r="I24" s="112" t="s">
        <v>394</v>
      </c>
    </row>
    <row r="25" spans="1:9" ht="285" hidden="1" x14ac:dyDescent="0.25">
      <c r="A25" s="27">
        <v>25</v>
      </c>
      <c r="B25" s="120" t="s">
        <v>387</v>
      </c>
      <c r="C25" s="120" t="s">
        <v>395</v>
      </c>
      <c r="D25" s="120" t="s">
        <v>396</v>
      </c>
      <c r="E25" s="120" t="s">
        <v>397</v>
      </c>
      <c r="F25" s="121" t="s">
        <v>324</v>
      </c>
      <c r="G25" s="120"/>
      <c r="H25" s="27" t="s">
        <v>306</v>
      </c>
      <c r="I25" s="113" t="s">
        <v>306</v>
      </c>
    </row>
  </sheetData>
  <autoFilter ref="A2:I25">
    <filterColumn colId="7">
      <filters>
        <filter val="Closed"/>
      </filters>
    </filterColumn>
  </autoFilter>
  <mergeCells count="1">
    <mergeCell ref="A1:F1"/>
  </mergeCells>
  <pageMargins left="3.937007874015748E-2" right="0.43307086614173229" top="0.74803149606299213" bottom="0.74803149606299213" header="0.31496062992125984" footer="0.31496062992125984"/>
  <pageSetup paperSize="9" scale="78" orientation="portrait" r:id="rId1"/>
  <rowBreaks count="1" manualBreakCount="1">
    <brk id="1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7"/>
  <sheetViews>
    <sheetView workbookViewId="0">
      <selection activeCell="D12" sqref="D12"/>
    </sheetView>
  </sheetViews>
  <sheetFormatPr defaultRowHeight="15" x14ac:dyDescent="0.25"/>
  <cols>
    <col min="3" max="3" width="32.28515625" customWidth="1"/>
    <col min="5" max="5" width="22.5703125" customWidth="1"/>
  </cols>
  <sheetData>
    <row r="3" spans="3:5" ht="15.75" x14ac:dyDescent="0.25">
      <c r="C3" s="126" t="s">
        <v>398</v>
      </c>
      <c r="D3" s="127"/>
      <c r="E3" s="122" t="s">
        <v>16</v>
      </c>
    </row>
    <row r="4" spans="3:5" x14ac:dyDescent="0.25">
      <c r="C4" s="98" t="s">
        <v>25</v>
      </c>
      <c r="D4" s="114">
        <v>20</v>
      </c>
      <c r="E4" s="22"/>
    </row>
    <row r="5" spans="3:5" x14ac:dyDescent="0.25">
      <c r="C5" s="98" t="s">
        <v>306</v>
      </c>
      <c r="D5" s="114">
        <v>2</v>
      </c>
      <c r="E5" s="22"/>
    </row>
    <row r="6" spans="3:5" x14ac:dyDescent="0.25">
      <c r="C6" s="98" t="s">
        <v>401</v>
      </c>
      <c r="D6" s="114">
        <v>1</v>
      </c>
      <c r="E6" s="123"/>
    </row>
    <row r="7" spans="3:5" ht="18.75" x14ac:dyDescent="0.3">
      <c r="C7" s="124" t="s">
        <v>399</v>
      </c>
      <c r="D7" s="114">
        <f>SUM(D4:D6)</f>
        <v>23</v>
      </c>
      <c r="E7" s="13"/>
    </row>
  </sheetData>
  <mergeCells count="1">
    <mergeCell ref="C3:D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Issue Tracker</vt:lpstr>
      <vt:lpstr>CUSTOMER PORTAL</vt:lpstr>
      <vt:lpstr>Customer Portal Summary</vt:lpstr>
      <vt:lpstr>'CUSTOMER PORTAL'!Print_Area</vt:lpstr>
      <vt:lpstr>'CUSTOMER PORTAL'!Print_Titles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Kalyan Varma Tirumalaraju</dc:creator>
  <cp:keywords/>
  <dc:description/>
  <cp:lastModifiedBy>Sharath Kumar M</cp:lastModifiedBy>
  <cp:revision/>
  <dcterms:created xsi:type="dcterms:W3CDTF">2021-11-19T13:54:27Z</dcterms:created>
  <dcterms:modified xsi:type="dcterms:W3CDTF">2025-07-24T05:23:11Z</dcterms:modified>
  <cp:category/>
  <cp:contentStatus/>
</cp:coreProperties>
</file>