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 tabRatio="276" firstSheet="1" activeTab="2"/>
  </bookViews>
  <sheets>
    <sheet name="Sheet4" sheetId="4" r:id="rId1"/>
    <sheet name="PF" sheetId="1" r:id="rId2"/>
    <sheet name="Sheet1" sheetId="5" r:id="rId3"/>
    <sheet name="Sheet2" sheetId="6" r:id="rId4"/>
  </sheets>
  <calcPr calcId="125725"/>
</workbook>
</file>

<file path=xl/calcChain.xml><?xml version="1.0" encoding="utf-8"?>
<calcChain xmlns="http://schemas.openxmlformats.org/spreadsheetml/2006/main">
  <c r="L32" i="1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3"/>
  <c r="L34"/>
  <c r="L35"/>
  <c r="L36"/>
  <c r="L6"/>
  <c r="L38" s="1"/>
</calcChain>
</file>

<file path=xl/sharedStrings.xml><?xml version="1.0" encoding="utf-8"?>
<sst xmlns="http://schemas.openxmlformats.org/spreadsheetml/2006/main" count="183" uniqueCount="115">
  <si>
    <t>Employee ID</t>
  </si>
  <si>
    <t>Employee Name</t>
  </si>
  <si>
    <t>Email</t>
  </si>
  <si>
    <t>Joining Date</t>
  </si>
  <si>
    <t>Designation</t>
  </si>
  <si>
    <t>PF Activation Date</t>
  </si>
  <si>
    <t>Department</t>
  </si>
  <si>
    <t>OWN CONT</t>
  </si>
  <si>
    <t>EMP CONT</t>
  </si>
  <si>
    <t>Profit</t>
  </si>
  <si>
    <t>Loan</t>
  </si>
  <si>
    <t>Total Balance</t>
  </si>
  <si>
    <t>Employee Provident Fund</t>
  </si>
  <si>
    <t>For the year ended June,2014</t>
  </si>
  <si>
    <t>Abdur Rashid (Asst)</t>
  </si>
  <si>
    <t>Abu Forhad</t>
  </si>
  <si>
    <t>Abu Sayed</t>
  </si>
  <si>
    <t>Alakesh Basak</t>
  </si>
  <si>
    <t>Alauddin (Driver)</t>
  </si>
  <si>
    <t>Ali Akbar Khan</t>
  </si>
  <si>
    <t>Asaur Rahman</t>
  </si>
  <si>
    <t>Faisal Ahmed Khan</t>
  </si>
  <si>
    <t>Faruque Hossain (Dev)</t>
  </si>
  <si>
    <t>Hasan F. F. Chowdhury</t>
  </si>
  <si>
    <t>Jaki Sheikh Siddiqui</t>
  </si>
  <si>
    <t>Masum Billah--Merchandiser</t>
  </si>
  <si>
    <t>Md.Hasan Ali--Logistics Officer</t>
  </si>
  <si>
    <t>Md.Kobad Hossain-Fab Costing</t>
  </si>
  <si>
    <t>Md.Palash Hossain-(March)</t>
  </si>
  <si>
    <t>Moazzam Hossain</t>
  </si>
  <si>
    <t>Mohammad Shahzada (IT)</t>
  </si>
  <si>
    <t>Mominul Islam Mumin (Asst)</t>
  </si>
  <si>
    <t>Monarul Islam (Cook)</t>
  </si>
  <si>
    <t>Mosaddeq Mahmud, Trainee Merchadiser</t>
  </si>
  <si>
    <t>Moshiur Rahman</t>
  </si>
  <si>
    <t>Mukter Ali (Asst)</t>
  </si>
  <si>
    <t>Mushtaque Ahmed</t>
  </si>
  <si>
    <t>Mustafizur Rahman Sumon</t>
  </si>
  <si>
    <t>Nipu Sen</t>
  </si>
  <si>
    <t>Sajadur Rahman Sabuj (Asst)</t>
  </si>
  <si>
    <t>Shahedul Akbar (Mar)</t>
  </si>
  <si>
    <t>Shah Jamal (QC)</t>
  </si>
  <si>
    <t>Sheikh Sagir Ahmed</t>
  </si>
  <si>
    <t>Tofazzal Hossain (Driver)</t>
  </si>
  <si>
    <t>Uzzala Ghosh(Recp.)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</si>
  <si>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</si>
  <si>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</si>
  <si>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</si>
  <si>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</si>
  <si>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</si>
  <si>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</si>
  <si>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</si>
  <si>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</si>
  <si>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</si>
  <si>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</si>
  <si>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</si>
  <si>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</si>
  <si>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</si>
  <si>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</si>
  <si>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</si>
  <si>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</si>
  <si>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</si>
  <si>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</si>
  <si>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</si>
  <si>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</si>
  <si>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</si>
  <si>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</si>
  <si>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</si>
  <si>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</si>
  <si>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</si>
  <si>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</si>
  <si>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</si>
  <si>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</si>
  <si>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</si>
  <si>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</si>
  <si>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</si>
  <si>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-</t>
  </si>
  <si>
    <t>Total</t>
  </si>
  <si>
    <t>ECHOSOURCHING (PVT) LTD.</t>
  </si>
  <si>
    <t>27/7/2008</t>
  </si>
  <si>
    <t>31/8/2010</t>
  </si>
  <si>
    <t>31/5/2013</t>
  </si>
  <si>
    <t>28/2/2013</t>
  </si>
  <si>
    <t>31/3/2013</t>
  </si>
  <si>
    <t>30/9/2011</t>
  </si>
  <si>
    <t>30/11/2010</t>
  </si>
  <si>
    <t>30/4/2012</t>
  </si>
  <si>
    <t>30/9/2010</t>
  </si>
  <si>
    <t>27/12/2012</t>
  </si>
  <si>
    <t>Assistant</t>
  </si>
  <si>
    <t>Head of Marchendiser</t>
  </si>
  <si>
    <t>Marchendise</t>
  </si>
  <si>
    <t>Logistic Manager</t>
  </si>
  <si>
    <t>Asstt Marchendiser</t>
  </si>
  <si>
    <t>Driver</t>
  </si>
  <si>
    <t>Head of Costing</t>
  </si>
  <si>
    <t>Merchendising Manager</t>
  </si>
  <si>
    <t xml:space="preserve">Manager </t>
  </si>
  <si>
    <t>Finance &amp; Accounting</t>
  </si>
  <si>
    <t>Marchendiser</t>
  </si>
  <si>
    <t>Logistic Officer</t>
  </si>
  <si>
    <t>Fab Costing</t>
  </si>
  <si>
    <t>IT Exicutive</t>
  </si>
  <si>
    <t>IT</t>
  </si>
  <si>
    <t>COOK</t>
  </si>
  <si>
    <t>Cooker</t>
  </si>
  <si>
    <t xml:space="preserve"> Trainee Merchadiser</t>
  </si>
  <si>
    <t>Admin Incharge</t>
  </si>
  <si>
    <t>Admin</t>
  </si>
  <si>
    <t>Fabric Technologist</t>
  </si>
  <si>
    <t>Knightwear Technical Manager</t>
  </si>
  <si>
    <t>Receptionist</t>
  </si>
  <si>
    <t>Reception</t>
  </si>
  <si>
    <t>QC</t>
  </si>
  <si>
    <t>Branch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</si>
</sst>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[$-409]d/mmm/yyyy;@"/>
    <numFmt numFmtId="165" formatCode="[$-F800]dddd\,\ mmmm\ dd\,\ yyyy"/>
  </numFmts>
  <fonts count="7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2" tint="-0.89999084444715716"/>
      <name val="Calibri"/>
      <family val="2"/>
      <scheme val="minor"/>
    </font>
    <font>
      <b/>
      <sz val="14"/>
      <color theme="2" tint="-0.8999908444471571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">
    <xf numFmtId="0" fontId="0" fillId="0" borderId="0" xfId="0"/>
    <xf numFmtId="164" fontId="0" fillId="0" borderId="0" xfId="0" applyNumberFormat="1"/>
    <xf numFmtId="0" fontId="1" fillId="0" borderId="0" xfId="0" applyFont="1"/>
    <xf numFmtId="49" fontId="2" fillId="0" borderId="0" xfId="0" applyNumberFormat="1" applyFont="1"/>
    <xf numFmtId="49" fontId="3" fillId="0" borderId="0" xfId="0" applyNumberFormat="1" applyFont="1"/>
    <xf numFmtId="0" fontId="3" fillId="0" borderId="0" xfId="0" applyFont="1"/>
    <xf numFmtId="164" fontId="2" fillId="0" borderId="0" xfId="0" applyNumberFormat="1" applyFont="1"/>
    <xf numFmtId="164" fontId="3" fillId="0" borderId="0" xfId="0" applyNumberFormat="1" applyFont="1"/>
    <xf numFmtId="49" fontId="2" fillId="0" borderId="0" xfId="0" applyNumberFormat="1" applyFont="1" applyAlignment="1">
      <alignment horizontal="center"/>
    </xf>
    <xf numFmtId="43" fontId="0" fillId="0" borderId="0" xfId="1" applyFont="1"/>
    <xf numFmtId="49" fontId="3" fillId="0" borderId="0" xfId="0" applyNumberFormat="1" applyFont="1" applyAlignment="1">
      <alignment horizontal="center"/>
    </xf>
    <xf numFmtId="43" fontId="0" fillId="0" borderId="0" xfId="1" applyFont="1" applyAlignment="1">
      <alignment horizontal="center"/>
    </xf>
    <xf numFmtId="0" fontId="1" fillId="0" borderId="0" xfId="0" applyFont="1" applyAlignment="1">
      <alignment horizontal="center"/>
    </xf>
    <xf numFmtId="43" fontId="0" fillId="0" borderId="0" xfId="0" applyNumberFormat="1"/>
    <xf numFmtId="43" fontId="0" fillId="2" borderId="0" xfId="0" applyNumberFormat="1" applyFill="1"/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0" fillId="0" borderId="0" xfId="0" applyNumberFormat="1" applyAlignment="1">
      <alignment horizontal="center"/>
    </xf>
    <xf numFmtId="165" fontId="0" fillId="0" borderId="0" xfId="0" applyNumberForma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L8"/>
  <sheetViews>
    <sheetView workbookViewId="0">
      <selection activeCell="F10" sqref="F10"/>
    </sheetView>
  </sheetViews>
  <sheetFormatPr defaultRowHeight="15"/>
  <cols>
    <col min="1" max="1" width="13.28515625" bestFit="1" customWidth="1"/>
    <col min="2" max="2" width="17" bestFit="1" customWidth="1"/>
    <col min="4" max="4" width="13.140625" bestFit="1" customWidth="1"/>
    <col min="5" max="5" width="19.42578125" bestFit="1" customWidth="1"/>
    <col min="6" max="6" width="12.5703125" bestFit="1" customWidth="1"/>
    <col min="7" max="7" width="12.85546875" bestFit="1" customWidth="1"/>
    <col min="8" max="8" width="12.28515625" bestFit="1" customWidth="1"/>
    <col min="9" max="9" width="11.42578125" bestFit="1" customWidth="1"/>
  </cols>
  <sheetData>
    <row r="5" spans="1:12" ht="15.75">
      <c r="A5" s="3" t="s">
        <v>0</v>
      </c>
      <c r="B5" s="3" t="s">
        <v>1</v>
      </c>
      <c r="C5" s="2" t="s">
        <v>2</v>
      </c>
      <c r="D5" s="6" t="s">
        <v>3</v>
      </c>
      <c r="E5" s="2" t="s">
        <v>5</v>
      </c>
      <c r="F5" s="2" t="s">
        <v>4</v>
      </c>
      <c r="G5" s="2" t="s">
        <v>6</v>
      </c>
      <c r="H5" s="2" t="s">
        <v>7</v>
      </c>
      <c r="I5" s="2" t="s">
        <v>8</v>
      </c>
      <c r="J5" s="2" t="s">
        <v>9</v>
      </c>
      <c r="K5" s="2" t="s">
        <v>10</v>
      </c>
      <c r="L5" s="2" t="s">
        <v>11</v>
      </c>
    </row>
    <row r="6" spans="1:12">
      <c r="A6" s="4">
        <v>100017</v>
      </c>
      <c r="B6" s="4"/>
      <c r="D6" s="7">
        <v>37987</v>
      </c>
      <c r="E6" s="1">
        <v>37987</v>
      </c>
    </row>
    <row r="7" spans="1:12">
      <c r="A7" s="4">
        <v>100015</v>
      </c>
      <c r="B7" s="4"/>
      <c r="D7" s="7">
        <v>38353</v>
      </c>
      <c r="E7" s="1">
        <v>38353</v>
      </c>
    </row>
    <row r="8" spans="1:12">
      <c r="A8" s="4">
        <v>100016</v>
      </c>
      <c r="B8" s="4"/>
      <c r="D8" s="7">
        <v>38718</v>
      </c>
      <c r="E8" s="1">
        <v>38718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70C0"/>
  </sheetPr>
  <dimension ref="A1:L38"/>
  <sheetViews>
    <sheetView topLeftCell="B25" workbookViewId="0">
      <selection activeCell="A5" sqref="A5:L36"/>
    </sheetView>
  </sheetViews>
  <sheetFormatPr defaultRowHeight="15"/>
  <cols>
    <col min="1" max="1" width="13.28515625" style="5" customWidth="1"/>
    <col min="2" max="2" width="38.7109375" style="5" bestFit="1" customWidth="1"/>
    <col min="3" max="3" width="6.140625" customWidth="1"/>
    <col min="4" max="4" width="13.7109375" style="5" customWidth="1"/>
    <col min="5" max="5" width="20.5703125" bestFit="1" customWidth="1"/>
    <col min="6" max="6" width="22.42578125" customWidth="1"/>
    <col min="7" max="7" width="20.7109375" customWidth="1"/>
    <col min="8" max="8" width="14.5703125" bestFit="1" customWidth="1"/>
    <col min="9" max="9" width="11.42578125" bestFit="1" customWidth="1"/>
    <col min="10" max="10" width="11.5703125" bestFit="1" customWidth="1"/>
    <col min="12" max="12" width="14" customWidth="1"/>
  </cols>
  <sheetData>
    <row r="1" spans="1:12" ht="18.75">
      <c r="A1" s="19" t="s">
        <v>78</v>
      </c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</row>
    <row r="2" spans="1:12" ht="18.75">
      <c r="A2" s="19" t="s">
        <v>12</v>
      </c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</row>
    <row r="3" spans="1:12" ht="15.75">
      <c r="A3" s="20" t="s">
        <v>13</v>
      </c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5" spans="1:12" s="2" customFormat="1" ht="15.75">
      <c r="A5" s="3" t="s">
        <v>0</v>
      </c>
      <c r="B5" s="8" t="s">
        <v>1</v>
      </c>
      <c r="C5" s="2" t="s">
        <v>2</v>
      </c>
      <c r="D5" s="6" t="s">
        <v>3</v>
      </c>
      <c r="E5" s="2" t="s">
        <v>5</v>
      </c>
      <c r="F5" s="2" t="s">
        <v>4</v>
      </c>
      <c r="G5" s="2" t="s">
        <v>6</v>
      </c>
      <c r="H5" s="2" t="s">
        <v>7</v>
      </c>
      <c r="I5" s="2" t="s">
        <v>8</v>
      </c>
      <c r="J5" s="12" t="s">
        <v>9</v>
      </c>
      <c r="K5" s="2" t="s">
        <v>10</v>
      </c>
      <c r="L5" s="2" t="s">
        <v>11</v>
      </c>
    </row>
    <row r="6" spans="1:12">
      <c r="A6" s="10" t="s">
        <v>45</v>
      </c>
      <c r="B6" s="4" t="s">
        <v>14</v>
      </c>
      <c r="D6" s="7">
        <v>37987</v>
      </c>
      <c r="E6" s="15" t="s">
        <v>79</v>
      </c>
      <c r="F6" t="s">
        <v>89</v>
      </c>
      <c r="H6" s="9">
        <v>21077</v>
      </c>
      <c r="I6" s="9">
        <v>21077</v>
      </c>
      <c r="J6" s="9">
        <v>5801</v>
      </c>
      <c r="L6" s="14">
        <f>H6+I6+J6</f>
        <v>47955</v>
      </c>
    </row>
    <row r="7" spans="1:12">
      <c r="A7" s="10" t="s">
        <v>46</v>
      </c>
      <c r="B7" s="4" t="s">
        <v>15</v>
      </c>
      <c r="D7" s="7">
        <v>38353</v>
      </c>
      <c r="E7" s="15" t="s">
        <v>79</v>
      </c>
      <c r="F7" t="s">
        <v>90</v>
      </c>
      <c r="G7" t="s">
        <v>91</v>
      </c>
      <c r="H7" s="9">
        <v>613182</v>
      </c>
      <c r="I7" s="9">
        <v>613182</v>
      </c>
      <c r="J7" s="9">
        <v>158306</v>
      </c>
      <c r="L7" s="14">
        <f t="shared" ref="L7:L36" si="0">H7+I7+J7</f>
        <v>1384670</v>
      </c>
    </row>
    <row r="8" spans="1:12">
      <c r="A8" s="10" t="s">
        <v>47</v>
      </c>
      <c r="B8" s="4" t="s">
        <v>16</v>
      </c>
      <c r="D8" s="7">
        <v>38718</v>
      </c>
      <c r="E8" s="15" t="s">
        <v>79</v>
      </c>
      <c r="F8" t="s">
        <v>92</v>
      </c>
      <c r="H8" s="9">
        <v>223644</v>
      </c>
      <c r="I8" s="9">
        <v>223644</v>
      </c>
      <c r="J8" s="9">
        <v>56592</v>
      </c>
      <c r="L8" s="14">
        <f t="shared" si="0"/>
        <v>503880</v>
      </c>
    </row>
    <row r="9" spans="1:12">
      <c r="A9" s="10" t="s">
        <v>48</v>
      </c>
      <c r="B9" s="5" t="s">
        <v>17</v>
      </c>
      <c r="E9" s="15" t="s">
        <v>80</v>
      </c>
      <c r="F9" t="s">
        <v>93</v>
      </c>
      <c r="G9" t="s">
        <v>91</v>
      </c>
      <c r="H9" s="9">
        <v>37908</v>
      </c>
      <c r="I9" s="9">
        <v>37908</v>
      </c>
      <c r="J9" s="9">
        <v>5112</v>
      </c>
      <c r="L9" s="14">
        <f t="shared" si="0"/>
        <v>80928</v>
      </c>
    </row>
    <row r="10" spans="1:12">
      <c r="A10" s="10" t="s">
        <v>49</v>
      </c>
      <c r="B10" s="5" t="s">
        <v>18</v>
      </c>
      <c r="E10" s="15" t="s">
        <v>79</v>
      </c>
      <c r="F10" t="s">
        <v>94</v>
      </c>
      <c r="H10" s="9">
        <v>58430</v>
      </c>
      <c r="I10" s="9">
        <v>58430</v>
      </c>
      <c r="J10" s="9">
        <v>16424</v>
      </c>
      <c r="L10" s="14">
        <f t="shared" si="0"/>
        <v>133284</v>
      </c>
    </row>
    <row r="11" spans="1:12">
      <c r="A11" s="10" t="s">
        <v>50</v>
      </c>
      <c r="B11" s="5" t="s">
        <v>19</v>
      </c>
      <c r="E11" s="15" t="s">
        <v>79</v>
      </c>
      <c r="F11" t="s">
        <v>95</v>
      </c>
      <c r="H11" s="9">
        <v>355116</v>
      </c>
      <c r="I11" s="9">
        <v>355116</v>
      </c>
      <c r="J11" s="9">
        <v>88451</v>
      </c>
      <c r="L11" s="14">
        <f t="shared" si="0"/>
        <v>798683</v>
      </c>
    </row>
    <row r="12" spans="1:12">
      <c r="A12" s="10" t="s">
        <v>51</v>
      </c>
      <c r="B12" s="5" t="s">
        <v>20</v>
      </c>
      <c r="E12" s="15" t="s">
        <v>79</v>
      </c>
      <c r="F12" t="s">
        <v>97</v>
      </c>
      <c r="G12" t="s">
        <v>98</v>
      </c>
      <c r="H12" s="9">
        <v>180864</v>
      </c>
      <c r="I12" s="9">
        <v>180864</v>
      </c>
      <c r="J12" s="9">
        <v>51955</v>
      </c>
      <c r="L12" s="14">
        <f t="shared" si="0"/>
        <v>413683</v>
      </c>
    </row>
    <row r="13" spans="1:12">
      <c r="A13" s="10" t="s">
        <v>52</v>
      </c>
      <c r="B13" s="5" t="s">
        <v>21</v>
      </c>
      <c r="E13" s="15" t="s">
        <v>79</v>
      </c>
      <c r="F13" t="s">
        <v>96</v>
      </c>
      <c r="G13" t="s">
        <v>91</v>
      </c>
      <c r="H13" s="9">
        <v>204430</v>
      </c>
      <c r="I13" s="9">
        <v>204430</v>
      </c>
      <c r="J13" s="9">
        <v>46477</v>
      </c>
      <c r="L13" s="14">
        <f t="shared" si="0"/>
        <v>455337</v>
      </c>
    </row>
    <row r="14" spans="1:12">
      <c r="A14" s="10" t="s">
        <v>53</v>
      </c>
      <c r="B14" s="5" t="s">
        <v>22</v>
      </c>
      <c r="E14" s="15" t="s">
        <v>79</v>
      </c>
      <c r="F14" t="s">
        <v>96</v>
      </c>
      <c r="G14" t="s">
        <v>91</v>
      </c>
      <c r="H14" s="9">
        <v>210680</v>
      </c>
      <c r="I14" s="9">
        <v>210680</v>
      </c>
      <c r="J14" s="9">
        <v>51482</v>
      </c>
      <c r="L14" s="14">
        <f t="shared" si="0"/>
        <v>472842</v>
      </c>
    </row>
    <row r="15" spans="1:12">
      <c r="A15" s="10" t="s">
        <v>54</v>
      </c>
      <c r="B15" s="5" t="s">
        <v>23</v>
      </c>
      <c r="E15" s="15" t="s">
        <v>79</v>
      </c>
      <c r="F15" t="s">
        <v>99</v>
      </c>
      <c r="G15" t="s">
        <v>91</v>
      </c>
      <c r="H15" s="9">
        <v>138678</v>
      </c>
      <c r="I15" s="9">
        <v>138678</v>
      </c>
      <c r="J15" s="9">
        <v>32806</v>
      </c>
      <c r="L15" s="14">
        <f t="shared" si="0"/>
        <v>310162</v>
      </c>
    </row>
    <row r="16" spans="1:12">
      <c r="A16" s="10" t="s">
        <v>55</v>
      </c>
      <c r="B16" s="5" t="s">
        <v>24</v>
      </c>
      <c r="E16" s="15" t="s">
        <v>81</v>
      </c>
      <c r="F16" t="s">
        <v>99</v>
      </c>
      <c r="G16" t="s">
        <v>91</v>
      </c>
      <c r="H16" s="9">
        <v>35040</v>
      </c>
      <c r="I16" s="9">
        <v>35040</v>
      </c>
      <c r="J16" s="9">
        <v>561</v>
      </c>
      <c r="L16" s="14">
        <f t="shared" si="0"/>
        <v>70641</v>
      </c>
    </row>
    <row r="17" spans="1:12">
      <c r="A17" s="10" t="s">
        <v>56</v>
      </c>
      <c r="B17" s="5" t="s">
        <v>25</v>
      </c>
      <c r="E17" s="15" t="s">
        <v>82</v>
      </c>
      <c r="F17" t="s">
        <v>99</v>
      </c>
      <c r="G17" t="s">
        <v>91</v>
      </c>
      <c r="H17" s="9">
        <v>9600</v>
      </c>
      <c r="I17" s="9">
        <v>9600</v>
      </c>
      <c r="J17" s="9">
        <v>281</v>
      </c>
      <c r="L17" s="14">
        <f t="shared" si="0"/>
        <v>19481</v>
      </c>
    </row>
    <row r="18" spans="1:12">
      <c r="A18" s="10" t="s">
        <v>57</v>
      </c>
      <c r="B18" s="5" t="s">
        <v>26</v>
      </c>
      <c r="E18" s="15" t="s">
        <v>82</v>
      </c>
      <c r="F18" t="s">
        <v>100</v>
      </c>
      <c r="H18" s="9">
        <v>8784</v>
      </c>
      <c r="I18" s="9">
        <v>8784</v>
      </c>
      <c r="J18" s="9">
        <v>253</v>
      </c>
      <c r="L18" s="14">
        <f t="shared" si="0"/>
        <v>17821</v>
      </c>
    </row>
    <row r="19" spans="1:12">
      <c r="A19" s="10" t="s">
        <v>58</v>
      </c>
      <c r="B19" s="5" t="s">
        <v>27</v>
      </c>
      <c r="E19" s="15" t="s">
        <v>83</v>
      </c>
      <c r="F19" t="s">
        <v>101</v>
      </c>
      <c r="H19" s="9">
        <v>31872</v>
      </c>
      <c r="I19" s="9">
        <v>31872</v>
      </c>
      <c r="J19" s="9">
        <v>898</v>
      </c>
      <c r="L19" s="14">
        <f t="shared" si="0"/>
        <v>64642</v>
      </c>
    </row>
    <row r="20" spans="1:12">
      <c r="A20" s="10" t="s">
        <v>59</v>
      </c>
      <c r="B20" s="5" t="s">
        <v>28</v>
      </c>
      <c r="E20" s="15" t="s">
        <v>81</v>
      </c>
      <c r="F20" t="s">
        <v>99</v>
      </c>
      <c r="G20" t="s">
        <v>91</v>
      </c>
      <c r="H20" s="9">
        <v>8160</v>
      </c>
      <c r="I20" s="9">
        <v>8160</v>
      </c>
      <c r="J20" s="9">
        <v>112</v>
      </c>
      <c r="L20" s="14">
        <f t="shared" si="0"/>
        <v>16432</v>
      </c>
    </row>
    <row r="21" spans="1:12">
      <c r="A21" s="10" t="s">
        <v>60</v>
      </c>
      <c r="B21" s="5" t="s">
        <v>29</v>
      </c>
      <c r="E21" s="15" t="s">
        <v>84</v>
      </c>
      <c r="F21" t="s">
        <v>99</v>
      </c>
      <c r="G21" t="s">
        <v>91</v>
      </c>
      <c r="H21" s="9">
        <v>22704</v>
      </c>
      <c r="I21" s="9">
        <v>22704</v>
      </c>
      <c r="J21" s="9">
        <v>2273</v>
      </c>
      <c r="L21" s="14">
        <f t="shared" si="0"/>
        <v>47681</v>
      </c>
    </row>
    <row r="22" spans="1:12">
      <c r="A22" s="10" t="s">
        <v>61</v>
      </c>
      <c r="B22" s="5" t="s">
        <v>30</v>
      </c>
      <c r="E22" s="15" t="s">
        <v>79</v>
      </c>
      <c r="F22" t="s">
        <v>102</v>
      </c>
      <c r="G22" t="s">
        <v>103</v>
      </c>
      <c r="H22" s="9">
        <v>60264</v>
      </c>
      <c r="I22" s="9">
        <v>60264</v>
      </c>
      <c r="J22" s="9">
        <v>16597</v>
      </c>
      <c r="L22" s="14">
        <f t="shared" si="0"/>
        <v>137125</v>
      </c>
    </row>
    <row r="23" spans="1:12">
      <c r="A23" s="10" t="s">
        <v>62</v>
      </c>
      <c r="B23" s="5" t="s">
        <v>31</v>
      </c>
      <c r="E23" s="15" t="s">
        <v>79</v>
      </c>
      <c r="F23" t="s">
        <v>89</v>
      </c>
      <c r="H23" s="9">
        <v>9686</v>
      </c>
      <c r="I23" s="9">
        <v>9686</v>
      </c>
      <c r="J23" s="9">
        <v>4634</v>
      </c>
      <c r="L23" s="14">
        <f t="shared" si="0"/>
        <v>24006</v>
      </c>
    </row>
    <row r="24" spans="1:12">
      <c r="A24" s="10" t="s">
        <v>63</v>
      </c>
      <c r="B24" s="5" t="s">
        <v>32</v>
      </c>
      <c r="E24" s="15" t="s">
        <v>85</v>
      </c>
      <c r="F24" t="s">
        <v>105</v>
      </c>
      <c r="G24" t="s">
        <v>104</v>
      </c>
      <c r="H24" s="9">
        <v>12403</v>
      </c>
      <c r="I24" s="9">
        <v>12403</v>
      </c>
      <c r="J24" s="9">
        <v>4555</v>
      </c>
      <c r="L24" s="14">
        <f t="shared" si="0"/>
        <v>29361</v>
      </c>
    </row>
    <row r="25" spans="1:12">
      <c r="A25" s="10" t="s">
        <v>64</v>
      </c>
      <c r="B25" s="5" t="s">
        <v>33</v>
      </c>
      <c r="E25" s="15" t="s">
        <v>86</v>
      </c>
      <c r="F25" t="s">
        <v>106</v>
      </c>
      <c r="G25" t="s">
        <v>91</v>
      </c>
      <c r="H25" s="9">
        <v>16158</v>
      </c>
      <c r="I25" s="9">
        <v>16158</v>
      </c>
      <c r="J25" s="9">
        <v>1135</v>
      </c>
      <c r="L25" s="14">
        <f t="shared" si="0"/>
        <v>33451</v>
      </c>
    </row>
    <row r="26" spans="1:12">
      <c r="A26" s="10" t="s">
        <v>65</v>
      </c>
      <c r="B26" s="5" t="s">
        <v>34</v>
      </c>
      <c r="E26" s="15" t="s">
        <v>85</v>
      </c>
      <c r="F26" t="s">
        <v>99</v>
      </c>
      <c r="G26" t="s">
        <v>91</v>
      </c>
      <c r="H26" s="9">
        <v>63108</v>
      </c>
      <c r="I26" s="9">
        <v>63108</v>
      </c>
      <c r="J26" s="9">
        <v>7768</v>
      </c>
      <c r="L26" s="14">
        <f t="shared" si="0"/>
        <v>133984</v>
      </c>
    </row>
    <row r="27" spans="1:12">
      <c r="A27" s="10" t="s">
        <v>66</v>
      </c>
      <c r="B27" s="5" t="s">
        <v>35</v>
      </c>
      <c r="E27" s="15" t="s">
        <v>79</v>
      </c>
      <c r="F27" t="s">
        <v>89</v>
      </c>
      <c r="H27" s="9">
        <v>42007</v>
      </c>
      <c r="I27" s="9">
        <v>42007</v>
      </c>
      <c r="J27" s="9">
        <v>11717</v>
      </c>
      <c r="L27" s="14">
        <f t="shared" si="0"/>
        <v>95731</v>
      </c>
    </row>
    <row r="28" spans="1:12">
      <c r="A28" s="10" t="s">
        <v>67</v>
      </c>
      <c r="B28" s="5" t="s">
        <v>36</v>
      </c>
      <c r="E28" s="15" t="s">
        <v>79</v>
      </c>
      <c r="F28" t="s">
        <v>107</v>
      </c>
      <c r="G28" t="s">
        <v>108</v>
      </c>
      <c r="H28" s="9">
        <v>99363</v>
      </c>
      <c r="I28" s="9">
        <v>99363</v>
      </c>
      <c r="J28" s="9">
        <v>27819</v>
      </c>
      <c r="L28" s="14">
        <f t="shared" si="0"/>
        <v>226545</v>
      </c>
    </row>
    <row r="29" spans="1:12">
      <c r="A29" s="10" t="s">
        <v>68</v>
      </c>
      <c r="B29" s="5" t="s">
        <v>37</v>
      </c>
      <c r="E29" s="15" t="s">
        <v>79</v>
      </c>
      <c r="F29" t="s">
        <v>109</v>
      </c>
      <c r="H29" s="9">
        <v>92112</v>
      </c>
      <c r="I29" s="9">
        <v>92112</v>
      </c>
      <c r="J29" s="9">
        <v>20707</v>
      </c>
      <c r="L29" s="14">
        <f t="shared" si="0"/>
        <v>204931</v>
      </c>
    </row>
    <row r="30" spans="1:12">
      <c r="A30" s="10" t="s">
        <v>69</v>
      </c>
      <c r="B30" s="5" t="s">
        <v>38</v>
      </c>
      <c r="E30" s="15" t="s">
        <v>87</v>
      </c>
      <c r="F30" t="s">
        <v>99</v>
      </c>
      <c r="G30" t="s">
        <v>91</v>
      </c>
      <c r="H30" s="9">
        <v>36600</v>
      </c>
      <c r="I30" s="9">
        <v>36600</v>
      </c>
      <c r="J30" s="9">
        <v>3481</v>
      </c>
      <c r="L30" s="14">
        <f t="shared" si="0"/>
        <v>76681</v>
      </c>
    </row>
    <row r="31" spans="1:12">
      <c r="A31" s="10" t="s">
        <v>70</v>
      </c>
      <c r="B31" s="5" t="s">
        <v>39</v>
      </c>
      <c r="E31" s="15" t="s">
        <v>79</v>
      </c>
      <c r="F31" t="s">
        <v>89</v>
      </c>
      <c r="H31" s="9">
        <v>29607</v>
      </c>
      <c r="I31" s="9">
        <v>29607</v>
      </c>
      <c r="J31" s="9">
        <v>8230</v>
      </c>
      <c r="L31" s="14">
        <f t="shared" si="0"/>
        <v>67444</v>
      </c>
    </row>
    <row r="32" spans="1:12">
      <c r="A32" s="10" t="s">
        <v>71</v>
      </c>
      <c r="B32" s="5" t="s">
        <v>41</v>
      </c>
      <c r="E32" s="15" t="s">
        <v>79</v>
      </c>
      <c r="F32" t="s">
        <v>113</v>
      </c>
      <c r="H32" s="11">
        <v>0</v>
      </c>
      <c r="I32" s="11" t="s">
        <v>76</v>
      </c>
      <c r="J32" s="9">
        <v>12595</v>
      </c>
      <c r="L32" s="14">
        <f>J32</f>
        <v>12595</v>
      </c>
    </row>
    <row r="33" spans="1:12">
      <c r="A33" s="10" t="s">
        <v>72</v>
      </c>
      <c r="B33" s="5" t="s">
        <v>40</v>
      </c>
      <c r="E33" s="15" t="s">
        <v>79</v>
      </c>
      <c r="F33" t="s">
        <v>99</v>
      </c>
      <c r="G33" t="s">
        <v>91</v>
      </c>
      <c r="H33" s="9">
        <v>127314</v>
      </c>
      <c r="I33" s="9">
        <v>127314</v>
      </c>
      <c r="J33" s="9">
        <v>29532</v>
      </c>
      <c r="L33" s="14">
        <f t="shared" si="0"/>
        <v>284160</v>
      </c>
    </row>
    <row r="34" spans="1:12">
      <c r="A34" s="10" t="s">
        <v>73</v>
      </c>
      <c r="B34" s="5" t="s">
        <v>42</v>
      </c>
      <c r="E34" s="15" t="s">
        <v>79</v>
      </c>
      <c r="F34" t="s">
        <v>110</v>
      </c>
      <c r="H34" s="9">
        <v>244250</v>
      </c>
      <c r="I34" s="9">
        <v>244250</v>
      </c>
      <c r="J34" s="9">
        <v>67322</v>
      </c>
      <c r="L34" s="14">
        <f t="shared" si="0"/>
        <v>555822</v>
      </c>
    </row>
    <row r="35" spans="1:12">
      <c r="A35" s="10" t="s">
        <v>74</v>
      </c>
      <c r="B35" s="5" t="s">
        <v>43</v>
      </c>
      <c r="E35" s="15" t="s">
        <v>79</v>
      </c>
      <c r="F35" t="s">
        <v>94</v>
      </c>
      <c r="H35" s="9">
        <v>41851</v>
      </c>
      <c r="I35" s="9">
        <v>41851</v>
      </c>
      <c r="J35" s="9">
        <v>11735</v>
      </c>
      <c r="L35" s="14">
        <f t="shared" si="0"/>
        <v>95437</v>
      </c>
    </row>
    <row r="36" spans="1:12">
      <c r="A36" s="10" t="s">
        <v>75</v>
      </c>
      <c r="B36" s="5" t="s">
        <v>44</v>
      </c>
      <c r="E36" s="15" t="s">
        <v>88</v>
      </c>
      <c r="F36" t="s">
        <v>111</v>
      </c>
      <c r="G36" t="s">
        <v>112</v>
      </c>
      <c r="H36" s="9">
        <v>12734</v>
      </c>
      <c r="I36" s="9">
        <v>12734</v>
      </c>
      <c r="J36" s="9">
        <v>505</v>
      </c>
      <c r="L36" s="14">
        <f t="shared" si="0"/>
        <v>25973</v>
      </c>
    </row>
    <row r="38" spans="1:12">
      <c r="K38" t="s">
        <v>77</v>
      </c>
      <c r="L38" s="13">
        <f>SUM(L6:L37)</f>
        <v>6841368</v>
      </c>
    </row>
  </sheetData>
  <mergeCells count="3">
    <mergeCell ref="A1:L1"/>
    <mergeCell ref="A2:L2"/>
    <mergeCell ref="A3:L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32"/>
  <sheetViews>
    <sheetView tabSelected="1" topLeftCell="D1" workbookViewId="0">
      <selection activeCell="L5" sqref="L5"/>
    </sheetView>
  </sheetViews>
  <sheetFormatPr defaultRowHeight="15"/>
  <cols>
    <col min="1" max="2" width="38.7109375" bestFit="1" customWidth="1"/>
    <col min="3" max="3" width="38.7109375" customWidth="1"/>
    <col min="4" max="4" width="6.28515625" bestFit="1" customWidth="1"/>
    <col min="5" max="5" width="19.42578125" bestFit="1" customWidth="1"/>
    <col min="6" max="6" width="28.5703125" style="18" bestFit="1" customWidth="1"/>
    <col min="7" max="7" width="20.28515625" bestFit="1" customWidth="1"/>
    <col min="8" max="8" width="12.28515625" bestFit="1" customWidth="1"/>
    <col min="9" max="11" width="11.5703125" bestFit="1" customWidth="1"/>
    <col min="12" max="12" width="14.28515625" bestFit="1" customWidth="1"/>
  </cols>
  <sheetData>
    <row r="1" spans="1:12" ht="15.75">
      <c r="A1" s="3" t="s">
        <v>0</v>
      </c>
      <c r="B1" s="8" t="s">
        <v>1</v>
      </c>
      <c r="C1" s="8" t="s">
        <v>114</v>
      </c>
      <c r="D1" s="2" t="s">
        <v>2</v>
      </c>
      <c r="E1" s="6" t="s">
        <v>3</v>
      </c>
      <c r="F1" s="16" t="s">
        <v>5</v>
      </c>
      <c r="G1" s="2" t="s">
        <v>4</v>
      </c>
      <c r="H1" s="2" t="s">
        <v>6</v>
      </c>
      <c r="I1" s="2" t="s">
        <v>7</v>
      </c>
      <c r="J1" s="2" t="s">
        <v>8</v>
      </c>
      <c r="K1" s="12" t="s">
        <v>9</v>
      </c>
      <c r="L1" s="2" t="s">
        <v>10</v>
      </c>
    </row>
    <row r="2" spans="1:12">
      <c r="A2" s="10"/>
      <c r="B2" s="4"/>
      <c r="C2" s="4"/>
      <c r="E2" s="7"/>
      <c r="F2" s="17"/>
      <c r="I2" s="9"/>
      <c r="J2" s="9"/>
      <c r="K2" s="9"/>
    </row>
    <row r="3" spans="1:12">
      <c r="A3" s="10"/>
      <c r="B3" s="4"/>
      <c r="C3" s="4"/>
      <c r="E3" s="7"/>
      <c r="F3" s="17"/>
      <c r="I3" s="9"/>
      <c r="J3" s="9"/>
      <c r="K3" s="9"/>
    </row>
    <row r="4" spans="1:12">
      <c r="A4" s="10"/>
      <c r="B4" s="4"/>
      <c r="C4" s="4"/>
      <c r="E4" s="7"/>
      <c r="F4" s="17"/>
      <c r="I4" s="9"/>
      <c r="J4" s="9"/>
      <c r="K4" s="9"/>
    </row>
    <row r="5" spans="1:12">
      <c r="A5" s="10"/>
      <c r="B5" s="5"/>
      <c r="C5" s="5"/>
      <c r="E5" s="5"/>
      <c r="F5" s="17"/>
      <c r="I5" s="9"/>
      <c r="J5" s="9"/>
      <c r="K5" s="9"/>
    </row>
    <row r="6" spans="1:12">
      <c r="A6" s="10"/>
      <c r="B6" s="5"/>
      <c r="C6" s="5"/>
      <c r="E6" s="5"/>
      <c r="F6" s="17"/>
      <c r="I6" s="9"/>
      <c r="J6" s="9"/>
      <c r="K6" s="9"/>
    </row>
    <row r="7" spans="1:12">
      <c r="A7" s="10"/>
      <c r="B7" s="5"/>
      <c r="C7" s="5"/>
      <c r="E7" s="5"/>
      <c r="F7" s="17"/>
      <c r="I7" s="9"/>
      <c r="J7" s="9"/>
      <c r="K7" s="9"/>
    </row>
    <row r="8" spans="1:12">
      <c r="A8" s="10"/>
      <c r="B8" s="5"/>
      <c r="C8" s="5"/>
      <c r="E8" s="5"/>
      <c r="F8" s="17"/>
      <c r="I8" s="9"/>
      <c r="J8" s="9"/>
      <c r="K8" s="9"/>
    </row>
    <row r="9" spans="1:12">
      <c r="A9" s="10"/>
      <c r="B9" s="5"/>
      <c r="C9" s="5"/>
      <c r="E9" s="5"/>
      <c r="F9" s="17"/>
      <c r="I9" s="9"/>
      <c r="J9" s="9"/>
      <c r="K9" s="9"/>
    </row>
    <row r="10" spans="1:12">
      <c r="A10" s="10"/>
      <c r="B10" s="5"/>
      <c r="C10" s="5"/>
      <c r="E10" s="5"/>
      <c r="F10" s="17"/>
      <c r="I10" s="9"/>
      <c r="J10" s="9"/>
      <c r="K10" s="9"/>
    </row>
    <row r="11" spans="1:12">
      <c r="A11" s="10"/>
      <c r="B11" s="5"/>
      <c r="C11" s="5"/>
      <c r="E11" s="5"/>
      <c r="F11" s="17"/>
      <c r="I11" s="9"/>
      <c r="J11" s="9"/>
      <c r="K11" s="9"/>
    </row>
    <row r="12" spans="1:12">
      <c r="A12" s="10"/>
      <c r="B12" s="5"/>
      <c r="C12" s="5"/>
      <c r="E12" s="5"/>
      <c r="F12" s="17"/>
      <c r="I12" s="9"/>
      <c r="J12" s="9"/>
      <c r="K12" s="9"/>
    </row>
    <row r="13" spans="1:12">
      <c r="A13" s="10"/>
      <c r="B13" s="5"/>
      <c r="C13" s="5"/>
      <c r="E13" s="5"/>
      <c r="F13" s="17"/>
      <c r="I13" s="9"/>
      <c r="J13" s="9"/>
      <c r="K13" s="9"/>
    </row>
    <row r="14" spans="1:12">
      <c r="A14" s="10"/>
      <c r="B14" s="5"/>
      <c r="C14" s="5"/>
      <c r="E14" s="5"/>
      <c r="F14" s="17"/>
      <c r="I14" s="9"/>
      <c r="J14" s="9"/>
      <c r="K14" s="9"/>
    </row>
    <row r="15" spans="1:12">
      <c r="A15" s="10"/>
      <c r="B15" s="5"/>
      <c r="C15" s="5"/>
      <c r="E15" s="5"/>
      <c r="F15" s="17"/>
      <c r="I15" s="9"/>
      <c r="J15" s="9"/>
      <c r="K15" s="9"/>
    </row>
    <row r="16" spans="1:12">
      <c r="A16" s="10"/>
      <c r="B16" s="5"/>
      <c r="C16" s="5"/>
      <c r="E16" s="5"/>
      <c r="F16" s="17"/>
      <c r="I16" s="9"/>
      <c r="J16" s="9"/>
      <c r="K16" s="9"/>
    </row>
    <row r="17" spans="1:11">
      <c r="A17" s="10"/>
      <c r="B17" s="5"/>
      <c r="C17" s="5"/>
      <c r="E17" s="5"/>
      <c r="F17" s="17"/>
      <c r="I17" s="9"/>
      <c r="J17" s="9"/>
      <c r="K17" s="9"/>
    </row>
    <row r="18" spans="1:11">
      <c r="A18" s="10"/>
      <c r="B18" s="5"/>
      <c r="C18" s="5"/>
      <c r="E18" s="5"/>
      <c r="F18" s="17"/>
      <c r="I18" s="9"/>
      <c r="J18" s="9"/>
      <c r="K18" s="9"/>
    </row>
    <row r="19" spans="1:11">
      <c r="A19" s="10"/>
      <c r="B19" s="5"/>
      <c r="C19" s="5"/>
      <c r="E19" s="5"/>
      <c r="F19" s="17"/>
      <c r="I19" s="9"/>
      <c r="J19" s="9"/>
      <c r="K19" s="9"/>
    </row>
    <row r="20" spans="1:11">
      <c r="A20" s="10"/>
      <c r="B20" s="5"/>
      <c r="C20" s="5"/>
      <c r="E20" s="5"/>
      <c r="F20" s="17"/>
      <c r="I20" s="9"/>
      <c r="J20" s="9"/>
      <c r="K20" s="9"/>
    </row>
    <row r="21" spans="1:11">
      <c r="A21" s="10"/>
      <c r="B21" s="5"/>
      <c r="C21" s="5"/>
      <c r="E21" s="5"/>
      <c r="F21" s="17"/>
      <c r="I21" s="9"/>
      <c r="J21" s="9"/>
      <c r="K21" s="9"/>
    </row>
    <row r="22" spans="1:11">
      <c r="A22" s="10"/>
      <c r="B22" s="5"/>
      <c r="C22" s="5"/>
      <c r="E22" s="5"/>
      <c r="F22" s="17"/>
      <c r="I22" s="9"/>
      <c r="J22" s="9"/>
      <c r="K22" s="9"/>
    </row>
    <row r="23" spans="1:11">
      <c r="A23" s="10"/>
      <c r="B23" s="5"/>
      <c r="C23" s="5"/>
      <c r="E23" s="5"/>
      <c r="F23" s="17"/>
      <c r="I23" s="9"/>
      <c r="J23" s="9"/>
      <c r="K23" s="9"/>
    </row>
    <row r="24" spans="1:11">
      <c r="A24" s="10"/>
      <c r="B24" s="5"/>
      <c r="C24" s="5"/>
      <c r="E24" s="5"/>
      <c r="F24" s="17"/>
      <c r="I24" s="9"/>
      <c r="J24" s="9"/>
      <c r="K24" s="9"/>
    </row>
    <row r="25" spans="1:11">
      <c r="A25" s="10"/>
      <c r="B25" s="5"/>
      <c r="C25" s="5"/>
      <c r="E25" s="5"/>
      <c r="F25" s="17"/>
      <c r="I25" s="9"/>
      <c r="J25" s="9"/>
      <c r="K25" s="9"/>
    </row>
    <row r="26" spans="1:11">
      <c r="A26" s="10"/>
      <c r="B26" s="5"/>
      <c r="C26" s="5"/>
      <c r="E26" s="5"/>
      <c r="F26" s="17"/>
      <c r="I26" s="9"/>
      <c r="J26" s="9"/>
      <c r="K26" s="9"/>
    </row>
    <row r="27" spans="1:11">
      <c r="A27" s="10"/>
      <c r="B27" s="5"/>
      <c r="C27" s="5"/>
      <c r="E27" s="5"/>
      <c r="F27" s="17"/>
      <c r="I27" s="9"/>
      <c r="J27" s="9"/>
      <c r="K27" s="9"/>
    </row>
    <row r="28" spans="1:11">
      <c r="A28" s="10"/>
      <c r="B28" s="5"/>
      <c r="C28" s="5"/>
      <c r="E28" s="5"/>
      <c r="F28" s="17"/>
      <c r="I28" s="11"/>
      <c r="J28" s="11"/>
      <c r="K28" s="9"/>
    </row>
    <row r="29" spans="1:11">
      <c r="A29" s="10"/>
      <c r="B29" s="5"/>
      <c r="C29" s="5"/>
      <c r="E29" s="5"/>
      <c r="F29" s="17"/>
      <c r="I29" s="9"/>
      <c r="J29" s="9"/>
      <c r="K29" s="9"/>
    </row>
    <row r="30" spans="1:11">
      <c r="A30" s="10"/>
      <c r="B30" s="5"/>
      <c r="C30" s="5"/>
      <c r="E30" s="5"/>
      <c r="F30" s="17"/>
      <c r="I30" s="9"/>
      <c r="J30" s="9"/>
      <c r="K30" s="9"/>
    </row>
    <row r="31" spans="1:11">
      <c r="A31" s="10"/>
      <c r="B31" s="5"/>
      <c r="C31" s="5"/>
      <c r="E31" s="5"/>
      <c r="F31" s="17"/>
      <c r="I31" s="9"/>
      <c r="J31" s="9"/>
      <c r="K31" s="9"/>
    </row>
    <row r="32" spans="1:11">
      <c r="A32" s="10"/>
      <c r="B32" s="5"/>
      <c r="C32" s="5"/>
      <c r="E32" s="5"/>
      <c r="F32" s="17"/>
      <c r="I32" s="9"/>
      <c r="J32" s="9"/>
      <c r="K32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Sheet4</vt:lpstr>
      <vt:lpstr>PF</vt:lpstr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2019-01-12T06:55:16Z</dcterms:modified>
</cp:coreProperties>
</file>