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est Reports" sheetId="2" r:id="rId5"/>
  </sheets>
  <definedNames>
    <definedName name="verify_package_Design">'Test Cases'!$I$9</definedName>
    <definedName name="mm">'Test Cases'!$I$9</definedName>
    <definedName hidden="1" name="Google_Sheet_Link_1806630895">mm</definedName>
    <definedName hidden="1" name="Google_Sheet_Link_2030897883">verify_package_Design</definedName>
  </definedNames>
  <calcPr/>
  <extLst>
    <ext uri="GoogleSheetsCustomDataVersion1">
      <go:sheetsCustomData xmlns:go="http://customooxmlschemas.google.com/" r:id="rId6" roundtripDataSignature="AMtx7mhljkwhI2cVsTxTk0eivRzWlPbTuw=="/>
    </ext>
  </extLst>
</workbook>
</file>

<file path=xl/sharedStrings.xml><?xml version="1.0" encoding="utf-8"?>
<sst xmlns="http://schemas.openxmlformats.org/spreadsheetml/2006/main" count="202" uniqueCount="142">
  <si>
    <t>Product Name</t>
  </si>
  <si>
    <t>PriyoShop</t>
  </si>
  <si>
    <t>TC Start Date</t>
  </si>
  <si>
    <t>TC Execution Start Date</t>
  </si>
  <si>
    <t>TEST CASE SUMMARY</t>
  </si>
  <si>
    <t>Module Name</t>
  </si>
  <si>
    <t xml:space="preserve">Test Cases for Registrassion Process </t>
  </si>
  <si>
    <t>TC End Date</t>
  </si>
  <si>
    <t>TC Execution End Date</t>
  </si>
  <si>
    <t>PASS</t>
  </si>
  <si>
    <t>Epic</t>
  </si>
  <si>
    <t>Test Case Developed By</t>
  </si>
  <si>
    <t>Rased</t>
  </si>
  <si>
    <t>Mobile (tested)</t>
  </si>
  <si>
    <t>Yes</t>
  </si>
  <si>
    <t>FAIL</t>
  </si>
  <si>
    <t>Developer Name (TL)</t>
  </si>
  <si>
    <t>Q</t>
  </si>
  <si>
    <t>Test Case Reviewed By</t>
  </si>
  <si>
    <t>Md.Sabiul Islam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</si>
  <si>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</si>
  <si>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</si>
  <si>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</si>
  <si>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</si>
  <si>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</si>
  <si>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</si>
  <si>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</si>
  <si>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</si>
  <si>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</si>
  <si>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</si>
  <si>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</si>
  <si>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</t>
  </si>
  <si>
    <t>Status</t>
  </si>
  <si>
    <t>Remarks</t>
  </si>
  <si>
    <t xml:space="preserve">comment </t>
  </si>
  <si>
    <t>TC001</t>
  </si>
  <si>
    <t>Registration with preferable medium</t>
  </si>
  <si>
    <t>Click on Register option from the "Account" option of the menu bar</t>
  </si>
  <si>
    <t>Email option</t>
  </si>
  <si>
    <t xml:space="preserve">goto PriyoShop app-&gt; tap on menu bar-&gt; tap on Account button-&gt; tap on Register Now option-&gt; tap on email option-&gt; fill all the boxes(Name,Email, Phone number, Password, Confirm Password, Street Address, District, Police Station)correctly -&gt; tap on the message box of "I have read &amp; accept terms &amp; Condition "-&gt;  tap on the registr button </t>
  </si>
  <si>
    <t>user should Register successfully</t>
  </si>
  <si>
    <t>User can Register successfully</t>
  </si>
  <si>
    <t>TC002</t>
  </si>
  <si>
    <t>Phone option</t>
  </si>
  <si>
    <t xml:space="preserve">goto PriyoShop app-&gt; tap on menu bar-&gt; tap on Account button-&gt; tap on Register Now option-&gt; tap on Phone option-&gt; fill all the boxes(Name,Email, Phone number, Password, Confirm Password, Street Address, District, Police Station)correctly -&gt; tap on the message box of "I have read &amp; accept terms &amp; Condition"-&gt;  tap on the registr button </t>
  </si>
  <si>
    <t>TC003</t>
  </si>
  <si>
    <t>Registration with  Email address</t>
  </si>
  <si>
    <t>Click on Email from "Which medium do you prefer as user name?" option</t>
  </si>
  <si>
    <t>Valid email address</t>
  </si>
  <si>
    <t xml:space="preserve">goto PriyoShop app-&gt; tap on menu bar-&gt; tap on Account button-&gt; tap on Register Now option-&gt; tap on Email option-&gt; fill the email box with sara12@gmail.com -&gt; keep the Phone number box empty-&gt;fill the other boxes(Name,Email, Password, Confirm Password, Street Address, District, Police Station)correctly -&gt; tap on the message box of "I have read &amp; accept terms &amp; Condition"-&gt;  tap on the registr button </t>
  </si>
  <si>
    <t>User can not Register successfully</t>
  </si>
  <si>
    <t xml:space="preserve">If the phone number is required then why the option(Which medium do you prefer as user name?) is given in the top section? </t>
  </si>
  <si>
    <t>TC004</t>
  </si>
  <si>
    <t>User name with special characters of an email</t>
  </si>
  <si>
    <t xml:space="preserve">goto PriyoShop app-&gt; tap on menu bar-&gt; tap on Account button-&gt; tap on Register Now option-&gt; tap on Email option-&gt; fill the email box with @#$%@gmail.com -&gt; fill all the boxes(Name,Email, Phone number, Password, Confirm Password, Street Address, District, Police Station)correctly -&gt; tap on the message box of "I have read &amp; accept terms &amp; Condition"-&gt;  tap on the registr button  </t>
  </si>
  <si>
    <t>user should not Register successfully</t>
  </si>
  <si>
    <t>TC005</t>
  </si>
  <si>
    <t>Registration with  Phone Number</t>
  </si>
  <si>
    <t>Click on Phone from "Which medium do you prefer as user name?" option</t>
  </si>
  <si>
    <t>Valid Phone number (Bangladesh)</t>
  </si>
  <si>
    <t xml:space="preserve">goto PriyoShop app-&gt; tap on menu bar-&gt; tap on Account button-&gt; tap on Register Now option-&gt; tap on Phone option-&gt; fill the phone Number box with 01721212121-&gt; keep the Email box empty-&gt;fill the other boxes(Name, Password, Confirm Password, Street Address, District, Police Station)correctly -&gt; tap on the message box of "I have read &amp; accept terms &amp; Condition"-&gt;  tap on the registr button </t>
  </si>
  <si>
    <t xml:space="preserve">If the phone Email address is required then why the option(Which medium do you prefer as user name?) is given in the top section? </t>
  </si>
  <si>
    <t>TC006</t>
  </si>
  <si>
    <t>Invalid Phone Number</t>
  </si>
  <si>
    <t xml:space="preserve">goto PriyoShop app-&gt; tap on menu bar-&gt; tap on Account button-&gt; tap on Register Now option-&gt; tap on Phone option-&gt; fill the phone Number box with 21212121-&gt;fill the other boxes(Name, Email Address, Password, Confirm Password, Street Address, District, Police Station)correctly -&gt; tap on the message box of "I have read &amp; accept terms &amp; Condition"-&gt;  tap on the registr button </t>
  </si>
  <si>
    <t>TC007</t>
  </si>
  <si>
    <t>Verify the name</t>
  </si>
  <si>
    <t>Click on Email or  Phone option from "Which medium do you prefer as user name?" option</t>
  </si>
  <si>
    <t>Special character</t>
  </si>
  <si>
    <t xml:space="preserve">goto PriyoShop app-&gt; tap on menu bar-&gt; tap on Account button-&gt; tap on Register Now option-&gt; tap on Email / Phone option-&gt; fill the Name box with @%^&amp;$# -&gt;fill the other boxes( Email Address, Phone Number, Password, Confirm Password, Street Address, District, Police Station)correctly -&gt; tap on the message box of "I have read &amp; accept terms &amp; Condition"-&gt;  tap on the registr button </t>
  </si>
  <si>
    <t>Special Character can not be the name of a person</t>
  </si>
  <si>
    <t>TC008</t>
  </si>
  <si>
    <t>Only Numeric value</t>
  </si>
  <si>
    <t xml:space="preserve">goto PriyoShop app-&gt; tap on menu bar-&gt; tap on Account button-&gt; tap on Register Now option-&gt; tap on Email / Phone option-&gt; fill the Name box with 10876   -&gt;fill the other boxes( Email Address, Phone Number, Password, Confirm Password, Street Address, District, Police Station)correctly -&gt; tap on the message box of "I have read &amp; accept terms &amp; Condition"-&gt;  tap on the registr button </t>
  </si>
  <si>
    <t>Numeric value can not be the name of a person</t>
  </si>
  <si>
    <t>TC009</t>
  </si>
  <si>
    <t>Name with Small letter</t>
  </si>
  <si>
    <t xml:space="preserve">goto PriyoShop app-&gt; tap on menu bar-&gt; tap on Account button-&gt; tap on Register Now option-&gt; tap on Email / Phone option-&gt; fill the Name box with tahsina  -&gt;fill the other boxes( Email Address, Phone Number, Password, Confirm Password, Street Address, District, Police Station)correctly -&gt; tap on the message box of "I have read &amp; accept terms &amp; Condition"-&gt;  tap on the registr button </t>
  </si>
  <si>
    <t>The first letter of a name should be in capital letter</t>
  </si>
  <si>
    <t>TC010</t>
  </si>
  <si>
    <t>Verify the uername of email address</t>
  </si>
  <si>
    <t>Click on Email option from "Which medium do you prefer as user name?" option</t>
  </si>
  <si>
    <t>Capital letter in user name of an email</t>
  </si>
  <si>
    <t xml:space="preserve">goto PriyoShop app-&gt; tap on menu bar-&gt; tap on Account button-&gt; tap on Register Now option-&gt; tap on Email option-&gt; fill the email box with MonikA@gmail.com -&gt; fill all the boxes(Name,Email, Phone number, Password, Confirm Password, Street Address, District, Police Station)correctly -&gt; tap on the message box of "I have read &amp; accept terms &amp; Condition"-&gt;  tap on the registr button  </t>
  </si>
  <si>
    <t xml:space="preserve">User name of an Email Address can not be in Capital letter </t>
  </si>
  <si>
    <t>TC011</t>
  </si>
  <si>
    <t>Verify the domain of email address</t>
  </si>
  <si>
    <t>Capital letter in domain of an email</t>
  </si>
  <si>
    <t xml:space="preserve">goto PriyoShop app-&gt; tap on menu bar-&gt; tap on Account button-&gt; tap on Register Now option-&gt; tap on Email option-&gt; fill the email box with taniya@Gmail.CoM -&gt; fill all the boxes(Name,Email, Phone number, Password, Confirm Password, Street Address, District, Police Station)correctly -&gt; tap on the message box of "I have read &amp; accept terms &amp; Condition"-&gt;  tap on the registr button  </t>
  </si>
  <si>
    <t>Domain of an email address can not be in Capital letter.</t>
  </si>
  <si>
    <t>TC012</t>
  </si>
  <si>
    <t xml:space="preserve">Verify the Password </t>
  </si>
  <si>
    <t>Fill all the boxes which are required</t>
  </si>
  <si>
    <t xml:space="preserve">With  5 chatecters </t>
  </si>
  <si>
    <t xml:space="preserve">goto PriyoShop app-&gt; tap on menu bar-&gt; tap on Account button-&gt; tap on Register Now option-&gt; tap on Email / Phone option-&gt;fill the password box with 1qd12 -&gt; fill all the boxes(Name,Email, Phone number, Confirm Password, Street Address, District, Police Station)correctly -&gt; tap on the message box of "I have read &amp; accept terms &amp; Condition"-&gt;  tap on the registr button  </t>
  </si>
  <si>
    <t>Pop up message should be shown</t>
  </si>
  <si>
    <t>User can see the pop up message</t>
  </si>
  <si>
    <t>TC013</t>
  </si>
  <si>
    <t>Verify the Confirm Password</t>
  </si>
  <si>
    <t>Match the "Confirm password" with "Password"</t>
  </si>
  <si>
    <t xml:space="preserve">With different chatecters in both Password and confirm password box </t>
  </si>
  <si>
    <t xml:space="preserve">goto PriyoShop app-&gt; tap on menu bar-&gt; tap on Account button-&gt; tap on Register Now option-&gt; tap on Email /Phone option-&gt;fill the password box with 1qd1o2t and fill the confirm password box with 06d1k2t  -&gt; fill all the boxes(Name,Email, Phone number, Street Address, District, Police Station)correctly -&gt; tap on the message box of "I have read &amp; accept terms &amp; Condition"-&gt;  tap on the registr button  </t>
  </si>
  <si>
    <t>TC014</t>
  </si>
  <si>
    <t>Verify the acceptence message from user side</t>
  </si>
  <si>
    <t>Click ( the left side box of the message)</t>
  </si>
  <si>
    <t xml:space="preserve">goto PriyoShop app-&gt; tap on menu bar-&gt; tap on Account button-&gt; tap on Register Now option-&gt; tap on Email/phone option-&gt; fill all the boxes(Name,Email, Phone number, Password, Confirm password, Street Address, District, Police Station)correctly -&gt;don't tap on the message box of "I have read &amp; accept terms &amp; Condition"-&gt;  tap on the registr button  </t>
  </si>
  <si>
    <t>Pop up the message "Please accept the terms of service before the next step".</t>
  </si>
  <si>
    <t>TC015</t>
  </si>
  <si>
    <t>Verify the Register button</t>
  </si>
  <si>
    <t>Fill all the boxes which are required and click on the "Acceptance masaage"</t>
  </si>
  <si>
    <t>Click (the Register button)</t>
  </si>
  <si>
    <t xml:space="preserve">goto PriyoShop app-&gt; tap on menu bar-&gt; tap on Account button-&gt; tap on Register Now option-&gt; tap on Email/phone option-&gt; fill all the boxes(Name,Email, Phone number, Password, Confirm password, Street Address, District, Police Station)correctly -&gt; tap on the message box of "I have read &amp; accept terms &amp; Condition"-&gt;  tap on the registr button  </t>
  </si>
  <si>
    <t>Project Name: PriyoShop
Sprint - 2
No. of Features: 1
No. of test Cases: 15 
Total Bugs: 8</t>
  </si>
  <si>
    <t>Test Case Run</t>
  </si>
  <si>
    <t xml:space="preserve">Component wise 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</si>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</sst>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000000"/>
      <name val="Arial"/>
    </font>
    <font>
      <sz val="10.0"/>
      <color theme="10"/>
      <name val="Arial"/>
    </font>
    <font>
      <u/>
      <sz val="10.0"/>
      <color rgb="FF0563C1"/>
      <name val="Arial"/>
    </font>
    <font>
      <u/>
      <sz val="10.0"/>
      <color theme="1"/>
      <name val="Calibri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3" numFmtId="164" xfId="0" applyAlignment="1" applyBorder="1" applyFont="1" applyNumberFormat="1">
      <alignment readingOrder="0" shrinkToFit="0" vertical="center" wrapText="1"/>
    </xf>
    <xf borderId="3" fillId="2" fontId="4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vertical="center"/>
    </xf>
    <xf borderId="3" fillId="4" fontId="5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5" fillId="3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6" fontId="3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3" fillId="3" fontId="1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shrinkToFit="0" vertical="center" wrapText="1"/>
    </xf>
    <xf borderId="5" fillId="8" fontId="1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readingOrder="0" vertical="center"/>
    </xf>
    <xf borderId="0" fillId="0" fontId="5" numFmtId="0" xfId="0" applyAlignment="1" applyFont="1">
      <alignment shrinkToFit="0" vertical="center" wrapText="1"/>
    </xf>
    <xf borderId="7" fillId="0" fontId="7" numFmtId="0" xfId="0" applyAlignment="1" applyBorder="1" applyFont="1">
      <alignment readingOrder="0" vertical="center"/>
    </xf>
    <xf borderId="0" fillId="0" fontId="8" numFmtId="0" xfId="0" applyAlignment="1" applyFont="1">
      <alignment shrinkToFit="0" vertical="center" wrapText="1"/>
    </xf>
    <xf borderId="3" fillId="0" fontId="8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vertical="center"/>
    </xf>
    <xf borderId="7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" fillId="0" fontId="8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3" fillId="5" fontId="5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3" fillId="0" fontId="9" numFmtId="0" xfId="0" applyAlignment="1" applyBorder="1" applyFont="1">
      <alignment vertical="center"/>
    </xf>
    <xf borderId="10" fillId="4" fontId="5" numFmtId="0" xfId="0" applyAlignment="1" applyBorder="1" applyFont="1">
      <alignment shrinkToFit="0" vertical="center" wrapText="1"/>
    </xf>
    <xf borderId="3" fillId="0" fontId="10" numFmtId="0" xfId="0" applyAlignment="1" applyBorder="1" applyFont="1">
      <alignment readingOrder="0" vertical="center"/>
    </xf>
    <xf borderId="3" fillId="0" fontId="3" numFmtId="0" xfId="0" applyAlignment="1" applyBorder="1" applyFont="1">
      <alignment vertical="center"/>
    </xf>
    <xf borderId="3" fillId="0" fontId="11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vertical="bottom"/>
    </xf>
    <xf borderId="3" fillId="0" fontId="13" numFmtId="0" xfId="0" applyAlignment="1" applyBorder="1" applyFont="1">
      <alignment vertical="top"/>
    </xf>
    <xf borderId="0" fillId="0" fontId="13" numFmtId="0" xfId="0" applyAlignment="1" applyFont="1">
      <alignment vertical="top"/>
    </xf>
    <xf borderId="3" fillId="0" fontId="13" numFmtId="0" xfId="0" applyAlignment="1" applyBorder="1" applyFont="1">
      <alignment vertical="bottom"/>
    </xf>
    <xf borderId="3" fillId="0" fontId="14" numFmtId="0" xfId="0" applyAlignment="1" applyBorder="1" applyFont="1">
      <alignment shrinkToFit="0" vertical="bottom" wrapText="1"/>
    </xf>
    <xf borderId="3" fillId="9" fontId="13" numFmtId="0" xfId="0" applyAlignment="1" applyBorder="1" applyFill="1" applyFont="1">
      <alignment vertical="bottom"/>
    </xf>
    <xf borderId="1" fillId="10" fontId="12" numFmtId="0" xfId="0" applyAlignment="1" applyBorder="1" applyFill="1" applyFont="1">
      <alignment vertical="bottom"/>
    </xf>
    <xf borderId="3" fillId="11" fontId="14" numFmtId="0" xfId="0" applyAlignment="1" applyBorder="1" applyFill="1" applyFont="1">
      <alignment vertical="bottom"/>
    </xf>
    <xf borderId="3" fillId="11" fontId="13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  <xf borderId="3" fillId="0" fontId="13" numFmtId="0" xfId="0" applyAlignment="1" applyBorder="1" applyFont="1">
      <alignment horizontal="right" vertical="bottom"/>
    </xf>
    <xf borderId="3" fillId="0" fontId="13" numFmtId="10" xfId="0" applyAlignment="1" applyBorder="1" applyFont="1" applyNumberFormat="1">
      <alignment horizontal="right" vertical="bottom"/>
    </xf>
    <xf borderId="3" fillId="10" fontId="14" numFmtId="0" xfId="0" applyAlignment="1" applyBorder="1" applyFont="1">
      <alignment shrinkToFit="0" vertical="top" wrapText="1"/>
    </xf>
    <xf borderId="3" fillId="0" fontId="14" numFmtId="0" xfId="0" applyAlignment="1" applyBorder="1" applyFont="1">
      <alignment horizontal="right" vertical="bottom"/>
    </xf>
    <xf borderId="3" fillId="0" fontId="14" numFmtId="0" xfId="0" applyAlignment="1" applyBorder="1" applyFont="1">
      <alignment horizontal="right" shrinkToFit="0" vertical="bottom" wrapText="1"/>
    </xf>
    <xf borderId="1" fillId="10" fontId="14" numFmtId="0" xfId="0" applyAlignment="1" applyBorder="1" applyFont="1">
      <alignment horizontal="center" shrinkToFit="0" vertical="top" wrapText="1"/>
    </xf>
    <xf borderId="3" fillId="12" fontId="14" numFmtId="0" xfId="0" applyAlignment="1" applyBorder="1" applyFill="1" applyFont="1">
      <alignment shrinkToFit="0" vertical="top" wrapText="1"/>
    </xf>
    <xf borderId="3" fillId="12" fontId="14" numFmtId="0" xfId="0" applyAlignment="1" applyBorder="1" applyFont="1">
      <alignment horizontal="right" shrinkToFit="0" vertical="top" wrapText="1"/>
    </xf>
    <xf borderId="11" fillId="0" fontId="15" numFmtId="0" xfId="0" applyBorder="1" applyFont="1"/>
    <xf borderId="11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'Test Reports'!$B$3:$B$4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'Test Reports'!$A$5:$A$9</c:f>
            </c:strRef>
          </c:cat>
          <c:val>
            <c:numRef>
              <c:f>'Test Reports'!$B$5:$B$9</c:f>
              <c:numCache/>
            </c:numRef>
          </c:val>
        </c:ser>
        <c:ser>
          <c:idx val="1"/>
          <c:order val="1"/>
          <c:tx>
            <c:strRef>
              <c:f>'Test Reports'!$C$3:$C$4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'Test Reports'!$A$5:$A$9</c:f>
            </c:strRef>
          </c:cat>
          <c:val>
            <c:numRef>
              <c:f>'Test Reports'!$C$5:$C$9</c:f>
              <c:numCache/>
            </c:numRef>
          </c:val>
        </c:ser>
        <c:ser>
          <c:idx val="2"/>
          <c:order val="2"/>
          <c:tx>
            <c:strRef>
              <c:f>'Test Reports'!$D$3:$D$4</c:f>
            </c:strRef>
          </c:tx>
          <c:cat>
            <c:strRef>
              <c:f>'Test Reports'!$A$5:$A$9</c:f>
            </c:strRef>
          </c:cat>
          <c:val>
            <c:numRef>
              <c:f>'Test Reports'!$D$5:$D$9</c:f>
              <c:numCache/>
            </c:numRef>
          </c:val>
        </c:ser>
        <c:axId val="972299391"/>
        <c:axId val="584843143"/>
      </c:barChart>
      <c:catAx>
        <c:axId val="972299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4843143"/>
      </c:catAx>
      <c:valAx>
        <c:axId val="584843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22993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'Test Reports'!$G$4:$G$5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'Test Reports'!$F$6</c:f>
            </c:strRef>
          </c:cat>
          <c:val>
            <c:numRef>
              <c:f>'Test Reports'!$G$6</c:f>
              <c:numCache/>
            </c:numRef>
          </c:val>
        </c:ser>
        <c:ser>
          <c:idx val="1"/>
          <c:order val="1"/>
          <c:tx>
            <c:strRef>
              <c:f>'Test Reports'!$H$4:$H$5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'Test Reports'!$F$6</c:f>
            </c:strRef>
          </c:cat>
          <c:val>
            <c:numRef>
              <c:f>'Test Reports'!$H$6</c:f>
              <c:numCache/>
            </c:numRef>
          </c:val>
        </c:ser>
        <c:ser>
          <c:idx val="2"/>
          <c:order val="2"/>
          <c:tx>
            <c:strRef>
              <c:f>'Test Reports'!$I$4:$I$5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'Test Reports'!$F$6</c:f>
            </c:strRef>
          </c:cat>
          <c:val>
            <c:numRef>
              <c:f>'Test Reports'!$I$6</c:f>
              <c:numCache/>
            </c:numRef>
          </c:val>
        </c:ser>
        <c:ser>
          <c:idx val="3"/>
          <c:order val="3"/>
          <c:tx>
            <c:strRef>
              <c:f>'Test Reports'!$J$4:$J$5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'Test Reports'!$F$6</c:f>
            </c:strRef>
          </c:cat>
          <c:val>
            <c:numRef>
              <c:f>'Test Reports'!$J$6</c:f>
              <c:numCache/>
            </c:numRef>
          </c:val>
        </c:ser>
        <c:axId val="1591320845"/>
        <c:axId val="1966092435"/>
      </c:barChart>
      <c:catAx>
        <c:axId val="15913208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092435"/>
      </c:catAx>
      <c:valAx>
        <c:axId val="1966092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13208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9</xdr:row>
      <xdr:rowOff>152400</xdr:rowOff>
    </xdr:from>
    <xdr:ext cx="2619375" cy="1619250"/>
    <xdr:graphicFrame>
      <xdr:nvGraphicFramePr>
        <xdr:cNvPr id="170975449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476250</xdr:colOff>
      <xdr:row>9</xdr:row>
      <xdr:rowOff>152400</xdr:rowOff>
    </xdr:from>
    <xdr:ext cx="2581275" cy="1619250"/>
    <xdr:graphicFrame>
      <xdr:nvGraphicFramePr>
        <xdr:cNvPr id="144250672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1.88"/>
    <col customWidth="1" min="2" max="2" width="18.13"/>
    <col customWidth="1" min="3" max="3" width="13.25"/>
    <col customWidth="1" min="4" max="4" width="24.75"/>
    <col customWidth="1" min="5" max="5" width="42.63"/>
    <col customWidth="1" min="6" max="6" width="28.25"/>
    <col customWidth="1" min="7" max="7" width="30.0"/>
    <col customWidth="1" min="8" max="8" width="13.75"/>
    <col customWidth="1" min="9" max="9" width="25.0"/>
    <col customWidth="1" min="10" max="10" width="17.25"/>
    <col customWidth="1" min="11" max="26" width="14.38"/>
  </cols>
  <sheetData>
    <row r="1" ht="18.0" customHeight="1">
      <c r="A1" s="1" t="s">
        <v>0</v>
      </c>
      <c r="B1" s="2"/>
      <c r="C1" s="3" t="s">
        <v>1</v>
      </c>
      <c r="D1" s="4" t="s">
        <v>2</v>
      </c>
      <c r="E1" s="5">
        <v>44754.0</v>
      </c>
      <c r="F1" s="6" t="s">
        <v>3</v>
      </c>
      <c r="G1" s="5">
        <v>44754.0</v>
      </c>
      <c r="H1" s="7" t="s">
        <v>4</v>
      </c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</v>
      </c>
      <c r="B2" s="2"/>
      <c r="C2" s="10" t="s">
        <v>6</v>
      </c>
      <c r="D2" s="4" t="s">
        <v>7</v>
      </c>
      <c r="E2" s="5">
        <v>44755.0</v>
      </c>
      <c r="F2" s="11" t="s">
        <v>8</v>
      </c>
      <c r="G2" s="5">
        <v>41103.0</v>
      </c>
      <c r="H2" s="4" t="s">
        <v>9</v>
      </c>
      <c r="I2" s="12">
        <f>COUNTIF(H7:H43, "PASS")</f>
        <v>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0" customHeight="1">
      <c r="A3" s="9" t="s">
        <v>10</v>
      </c>
      <c r="B3" s="2"/>
      <c r="C3" s="13"/>
      <c r="D3" s="14" t="s">
        <v>11</v>
      </c>
      <c r="E3" s="15" t="s">
        <v>12</v>
      </c>
      <c r="F3" s="3" t="s">
        <v>13</v>
      </c>
      <c r="G3" s="10" t="s">
        <v>14</v>
      </c>
      <c r="H3" s="16" t="s">
        <v>15</v>
      </c>
      <c r="I3" s="17">
        <f>COUNTIF(H9:H43, "Fail")</f>
        <v>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0" customHeight="1">
      <c r="A4" s="9" t="s">
        <v>16</v>
      </c>
      <c r="B4" s="2"/>
      <c r="C4" s="10" t="s">
        <v>17</v>
      </c>
      <c r="D4" s="14" t="s">
        <v>18</v>
      </c>
      <c r="E4" s="10" t="s">
        <v>19</v>
      </c>
      <c r="F4" s="3" t="s">
        <v>20</v>
      </c>
      <c r="G4" s="18" t="s">
        <v>21</v>
      </c>
      <c r="H4" s="4" t="s">
        <v>22</v>
      </c>
      <c r="I4" s="19">
        <f>COUNTIF(H9:H43, "WARNING")</f>
        <v>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0" customHeight="1">
      <c r="A5" s="20" t="s">
        <v>23</v>
      </c>
      <c r="B5" s="2"/>
      <c r="C5" s="20"/>
      <c r="D5" s="21"/>
      <c r="E5" s="21"/>
      <c r="F5" s="21"/>
      <c r="G5" s="2"/>
      <c r="H5" s="22" t="s">
        <v>24</v>
      </c>
      <c r="I5" s="23">
        <f>SUM(I2:I3:I4)</f>
        <v>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0" customHeight="1">
      <c r="A6" s="24" t="s">
        <v>25</v>
      </c>
      <c r="B6" s="25" t="s">
        <v>26</v>
      </c>
      <c r="C6" s="25" t="s">
        <v>27</v>
      </c>
      <c r="D6" s="25" t="s">
        <v>28</v>
      </c>
      <c r="E6" s="25" t="s">
        <v>29</v>
      </c>
      <c r="F6" s="25" t="s">
        <v>30</v>
      </c>
      <c r="G6" s="25" t="s">
        <v>31</v>
      </c>
      <c r="H6" s="25" t="s">
        <v>32</v>
      </c>
      <c r="I6" s="25" t="s">
        <v>33</v>
      </c>
      <c r="J6" s="8" t="s">
        <v>34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04.25" customHeight="1">
      <c r="A7" s="26" t="s">
        <v>35</v>
      </c>
      <c r="B7" s="27" t="s">
        <v>36</v>
      </c>
      <c r="C7" s="27" t="s">
        <v>37</v>
      </c>
      <c r="D7" s="27" t="s">
        <v>38</v>
      </c>
      <c r="E7" s="28" t="s">
        <v>39</v>
      </c>
      <c r="F7" s="27" t="s">
        <v>40</v>
      </c>
      <c r="G7" s="27" t="s">
        <v>41</v>
      </c>
      <c r="H7" s="29" t="s">
        <v>9</v>
      </c>
      <c r="I7" s="30"/>
      <c r="J7" s="3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95.25" customHeight="1">
      <c r="A8" s="26" t="s">
        <v>42</v>
      </c>
      <c r="B8" s="27" t="s">
        <v>36</v>
      </c>
      <c r="C8" s="27" t="s">
        <v>37</v>
      </c>
      <c r="D8" s="27" t="s">
        <v>43</v>
      </c>
      <c r="E8" s="28" t="s">
        <v>44</v>
      </c>
      <c r="F8" s="27" t="s">
        <v>40</v>
      </c>
      <c r="G8" s="27" t="s">
        <v>41</v>
      </c>
      <c r="H8" s="29" t="s">
        <v>9</v>
      </c>
      <c r="I8" s="3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0.75" customHeight="1">
      <c r="A9" s="26" t="s">
        <v>45</v>
      </c>
      <c r="B9" s="27" t="s">
        <v>46</v>
      </c>
      <c r="C9" s="27" t="s">
        <v>47</v>
      </c>
      <c r="D9" s="33" t="s">
        <v>48</v>
      </c>
      <c r="E9" s="28" t="s">
        <v>49</v>
      </c>
      <c r="F9" s="27" t="s">
        <v>40</v>
      </c>
      <c r="G9" s="27" t="s">
        <v>50</v>
      </c>
      <c r="H9" s="29" t="s">
        <v>22</v>
      </c>
      <c r="I9" s="32"/>
      <c r="J9" s="28" t="s">
        <v>51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05.75" customHeight="1">
      <c r="A10" s="26" t="s">
        <v>52</v>
      </c>
      <c r="B10" s="27" t="s">
        <v>46</v>
      </c>
      <c r="C10" s="27" t="s">
        <v>47</v>
      </c>
      <c r="D10" s="34" t="s">
        <v>53</v>
      </c>
      <c r="E10" s="28" t="s">
        <v>54</v>
      </c>
      <c r="F10" s="27" t="s">
        <v>55</v>
      </c>
      <c r="G10" s="27" t="s">
        <v>41</v>
      </c>
      <c r="H10" s="29" t="s">
        <v>15</v>
      </c>
      <c r="I10" s="32"/>
      <c r="J10" s="35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05.75" customHeight="1">
      <c r="A11" s="26" t="s">
        <v>56</v>
      </c>
      <c r="B11" s="27" t="s">
        <v>57</v>
      </c>
      <c r="C11" s="27" t="s">
        <v>58</v>
      </c>
      <c r="D11" s="27" t="s">
        <v>59</v>
      </c>
      <c r="E11" s="28" t="s">
        <v>60</v>
      </c>
      <c r="F11" s="27" t="s">
        <v>40</v>
      </c>
      <c r="G11" s="27" t="s">
        <v>50</v>
      </c>
      <c r="H11" s="29" t="s">
        <v>22</v>
      </c>
      <c r="I11" s="32"/>
      <c r="J11" s="36" t="s">
        <v>61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6" t="s">
        <v>62</v>
      </c>
      <c r="B12" s="27" t="s">
        <v>57</v>
      </c>
      <c r="C12" s="27" t="s">
        <v>58</v>
      </c>
      <c r="D12" s="37" t="s">
        <v>63</v>
      </c>
      <c r="E12" s="28" t="s">
        <v>64</v>
      </c>
      <c r="F12" s="27" t="s">
        <v>55</v>
      </c>
      <c r="G12" s="27" t="s">
        <v>50</v>
      </c>
      <c r="H12" s="29" t="s">
        <v>9</v>
      </c>
      <c r="I12" s="30"/>
      <c r="J12" s="3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6" t="s">
        <v>65</v>
      </c>
      <c r="B13" s="27" t="s">
        <v>66</v>
      </c>
      <c r="C13" s="27" t="s">
        <v>67</v>
      </c>
      <c r="D13" s="39" t="s">
        <v>68</v>
      </c>
      <c r="E13" s="28" t="s">
        <v>69</v>
      </c>
      <c r="F13" s="40" t="s">
        <v>55</v>
      </c>
      <c r="G13" s="27" t="s">
        <v>41</v>
      </c>
      <c r="H13" s="41" t="s">
        <v>15</v>
      </c>
      <c r="I13" s="32"/>
      <c r="J13" s="28" t="s">
        <v>70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6" t="s">
        <v>71</v>
      </c>
      <c r="B14" s="27" t="s">
        <v>66</v>
      </c>
      <c r="C14" s="27" t="s">
        <v>67</v>
      </c>
      <c r="D14" s="42" t="s">
        <v>72</v>
      </c>
      <c r="E14" s="28" t="s">
        <v>73</v>
      </c>
      <c r="F14" s="27" t="s">
        <v>55</v>
      </c>
      <c r="G14" s="27" t="s">
        <v>41</v>
      </c>
      <c r="H14" s="41" t="s">
        <v>15</v>
      </c>
      <c r="I14" s="30"/>
      <c r="J14" s="28" t="s">
        <v>74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6" t="s">
        <v>75</v>
      </c>
      <c r="B15" s="27" t="s">
        <v>66</v>
      </c>
      <c r="C15" s="27" t="s">
        <v>67</v>
      </c>
      <c r="D15" s="40" t="s">
        <v>76</v>
      </c>
      <c r="E15" s="28" t="s">
        <v>77</v>
      </c>
      <c r="F15" s="27" t="s">
        <v>55</v>
      </c>
      <c r="G15" s="27" t="s">
        <v>41</v>
      </c>
      <c r="H15" s="41" t="s">
        <v>22</v>
      </c>
      <c r="I15" s="32"/>
      <c r="J15" s="28" t="s">
        <v>78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6" t="s">
        <v>79</v>
      </c>
      <c r="B16" s="28" t="s">
        <v>80</v>
      </c>
      <c r="C16" s="27" t="s">
        <v>81</v>
      </c>
      <c r="D16" s="34" t="s">
        <v>82</v>
      </c>
      <c r="E16" s="28" t="s">
        <v>83</v>
      </c>
      <c r="F16" s="27" t="s">
        <v>55</v>
      </c>
      <c r="G16" s="27" t="s">
        <v>41</v>
      </c>
      <c r="H16" s="41" t="s">
        <v>15</v>
      </c>
      <c r="I16" s="30"/>
      <c r="J16" s="28" t="s">
        <v>84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6" t="s">
        <v>85</v>
      </c>
      <c r="B17" s="28" t="s">
        <v>86</v>
      </c>
      <c r="C17" s="27" t="s">
        <v>81</v>
      </c>
      <c r="D17" s="34" t="s">
        <v>87</v>
      </c>
      <c r="E17" s="28" t="s">
        <v>88</v>
      </c>
      <c r="F17" s="27" t="s">
        <v>55</v>
      </c>
      <c r="G17" s="27" t="s">
        <v>41</v>
      </c>
      <c r="H17" s="41" t="s">
        <v>15</v>
      </c>
      <c r="I17" s="30"/>
      <c r="J17" s="28" t="s">
        <v>89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6" t="s">
        <v>90</v>
      </c>
      <c r="B18" s="28" t="s">
        <v>91</v>
      </c>
      <c r="C18" s="28" t="s">
        <v>92</v>
      </c>
      <c r="D18" s="40" t="s">
        <v>93</v>
      </c>
      <c r="E18" s="28" t="s">
        <v>94</v>
      </c>
      <c r="F18" s="27" t="s">
        <v>95</v>
      </c>
      <c r="G18" s="27" t="s">
        <v>96</v>
      </c>
      <c r="H18" s="29" t="s">
        <v>9</v>
      </c>
      <c r="I18" s="4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6" t="s">
        <v>97</v>
      </c>
      <c r="B19" s="27" t="s">
        <v>98</v>
      </c>
      <c r="C19" s="28" t="s">
        <v>99</v>
      </c>
      <c r="D19" s="28" t="s">
        <v>100</v>
      </c>
      <c r="E19" s="28" t="s">
        <v>101</v>
      </c>
      <c r="F19" s="27" t="s">
        <v>95</v>
      </c>
      <c r="G19" s="27" t="s">
        <v>96</v>
      </c>
      <c r="H19" s="44" t="s">
        <v>9</v>
      </c>
      <c r="I19" s="45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6" t="s">
        <v>102</v>
      </c>
      <c r="B20" s="27" t="s">
        <v>103</v>
      </c>
      <c r="C20" s="28" t="s">
        <v>92</v>
      </c>
      <c r="D20" s="31" t="s">
        <v>104</v>
      </c>
      <c r="E20" s="28" t="s">
        <v>105</v>
      </c>
      <c r="F20" s="27" t="s">
        <v>106</v>
      </c>
      <c r="G20" s="27" t="s">
        <v>96</v>
      </c>
      <c r="H20" s="44" t="s">
        <v>9</v>
      </c>
      <c r="I20" s="4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6" t="s">
        <v>107</v>
      </c>
      <c r="B21" s="27" t="s">
        <v>108</v>
      </c>
      <c r="C21" s="27" t="s">
        <v>109</v>
      </c>
      <c r="D21" s="46" t="s">
        <v>110</v>
      </c>
      <c r="E21" s="28" t="s">
        <v>111</v>
      </c>
      <c r="F21" s="28" t="s">
        <v>40</v>
      </c>
      <c r="G21" s="28" t="s">
        <v>41</v>
      </c>
      <c r="H21" s="29" t="s">
        <v>9</v>
      </c>
      <c r="I21" s="4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6"/>
      <c r="B22" s="27"/>
      <c r="C22" s="27"/>
      <c r="D22" s="40"/>
      <c r="E22" s="27"/>
      <c r="F22" s="27"/>
      <c r="G22" s="28"/>
      <c r="H22" s="28"/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6"/>
      <c r="B23" s="27"/>
      <c r="C23" s="27"/>
      <c r="D23" s="46"/>
      <c r="E23" s="28"/>
      <c r="F23" s="27"/>
      <c r="G23" s="28"/>
      <c r="H23" s="29"/>
      <c r="I23" s="4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40"/>
      <c r="B24" s="28"/>
      <c r="C24" s="28"/>
      <c r="D24" s="40"/>
      <c r="E24" s="27"/>
      <c r="F24" s="28"/>
      <c r="G24" s="28"/>
      <c r="H24" s="28"/>
      <c r="I24" s="1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6"/>
      <c r="B25" s="27"/>
      <c r="C25" s="27"/>
      <c r="D25" s="40"/>
      <c r="E25" s="27"/>
      <c r="F25" s="27"/>
      <c r="G25" s="28"/>
      <c r="H25" s="28"/>
      <c r="I25" s="1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26"/>
      <c r="B26" s="27"/>
      <c r="C26" s="27"/>
      <c r="D26" s="46"/>
      <c r="E26" s="28"/>
      <c r="F26" s="27"/>
      <c r="G26" s="28"/>
      <c r="H26" s="29"/>
      <c r="I26" s="4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40"/>
      <c r="B27" s="28"/>
      <c r="C27" s="28"/>
      <c r="D27" s="40"/>
      <c r="E27" s="27"/>
      <c r="F27" s="28"/>
      <c r="G27" s="28"/>
      <c r="H27" s="28"/>
      <c r="I27" s="1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26"/>
      <c r="B28" s="27"/>
      <c r="C28" s="27"/>
      <c r="D28" s="40"/>
      <c r="E28" s="27"/>
      <c r="F28" s="27"/>
      <c r="G28" s="28"/>
      <c r="H28" s="28"/>
      <c r="I28" s="1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6"/>
      <c r="B29" s="27"/>
      <c r="C29" s="27"/>
      <c r="D29" s="46"/>
      <c r="E29" s="28"/>
      <c r="F29" s="27"/>
      <c r="G29" s="28"/>
      <c r="H29" s="29"/>
      <c r="I29" s="4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40"/>
      <c r="B30" s="28"/>
      <c r="C30" s="28"/>
      <c r="D30" s="40"/>
      <c r="E30" s="27"/>
      <c r="F30" s="28"/>
      <c r="G30" s="28"/>
      <c r="H30" s="28"/>
      <c r="I30" s="10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30.75" customHeight="1">
      <c r="A31" s="26"/>
      <c r="B31" s="27"/>
      <c r="C31" s="27"/>
      <c r="D31" s="40"/>
      <c r="E31" s="27"/>
      <c r="F31" s="27"/>
      <c r="G31" s="28"/>
      <c r="H31" s="28"/>
      <c r="I31" s="1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6"/>
      <c r="B32" s="27"/>
      <c r="C32" s="27"/>
      <c r="D32" s="46"/>
      <c r="E32" s="28"/>
      <c r="F32" s="27"/>
      <c r="G32" s="28"/>
      <c r="H32" s="29"/>
      <c r="I32" s="47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40"/>
      <c r="B33" s="28"/>
      <c r="C33" s="28"/>
      <c r="D33" s="40"/>
      <c r="E33" s="27"/>
      <c r="F33" s="28"/>
      <c r="G33" s="28"/>
      <c r="H33" s="28"/>
      <c r="I33" s="1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30.75" customHeight="1">
      <c r="A34" s="26"/>
      <c r="B34" s="27"/>
      <c r="C34" s="27"/>
      <c r="D34" s="40"/>
      <c r="E34" s="27"/>
      <c r="F34" s="27"/>
      <c r="G34" s="28"/>
      <c r="H34" s="28"/>
      <c r="I34" s="1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26"/>
      <c r="B35" s="27"/>
      <c r="C35" s="27"/>
      <c r="D35" s="46"/>
      <c r="E35" s="28"/>
      <c r="F35" s="27"/>
      <c r="G35" s="28"/>
      <c r="H35" s="29"/>
      <c r="I35" s="4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40"/>
      <c r="B36" s="28"/>
      <c r="C36" s="28"/>
      <c r="D36" s="28"/>
      <c r="E36" s="27"/>
      <c r="F36" s="28"/>
      <c r="G36" s="28"/>
      <c r="H36" s="28"/>
      <c r="I36" s="10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1.5" customHeight="1">
      <c r="A37" s="26"/>
      <c r="B37" s="27"/>
      <c r="C37" s="27"/>
      <c r="D37" s="40"/>
      <c r="E37" s="27"/>
      <c r="F37" s="27"/>
      <c r="G37" s="28"/>
      <c r="H37" s="28"/>
      <c r="I37" s="10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26"/>
      <c r="B38" s="27"/>
      <c r="C38" s="27"/>
      <c r="D38" s="46"/>
      <c r="E38" s="28"/>
      <c r="F38" s="27"/>
      <c r="G38" s="28"/>
      <c r="H38" s="29"/>
      <c r="I38" s="4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40"/>
      <c r="B39" s="28"/>
      <c r="C39" s="28"/>
      <c r="D39" s="40"/>
      <c r="E39" s="27"/>
      <c r="F39" s="28"/>
      <c r="G39" s="28"/>
      <c r="H39" s="28"/>
      <c r="I39" s="1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7.5" customHeight="1">
      <c r="A40" s="26"/>
      <c r="B40" s="27"/>
      <c r="C40" s="27"/>
      <c r="D40" s="40"/>
      <c r="E40" s="27"/>
      <c r="F40" s="27"/>
      <c r="G40" s="28"/>
      <c r="H40" s="28"/>
      <c r="I40" s="10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26"/>
      <c r="B41" s="27"/>
      <c r="C41" s="27"/>
      <c r="D41" s="46"/>
      <c r="E41" s="28"/>
      <c r="F41" s="27"/>
      <c r="G41" s="28"/>
      <c r="H41" s="29"/>
      <c r="I41" s="4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40"/>
      <c r="B42" s="28"/>
      <c r="C42" s="28"/>
      <c r="D42" s="40"/>
      <c r="E42" s="27"/>
      <c r="F42" s="28"/>
      <c r="G42" s="28"/>
      <c r="H42" s="28"/>
      <c r="I42" s="10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38.25" customHeight="1">
      <c r="A43" s="26"/>
      <c r="B43" s="27"/>
      <c r="C43" s="27"/>
      <c r="D43" s="40"/>
      <c r="E43" s="27"/>
      <c r="F43" s="27"/>
      <c r="G43" s="28"/>
      <c r="H43" s="28"/>
      <c r="I43" s="10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30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H7:H20 H23 H26 H29 H32 H35 H38 H41 I2:I3">
    <cfRule type="cellIs" dxfId="0" priority="1" operator="equal">
      <formula>"FAIL"</formula>
    </cfRule>
  </conditionalFormatting>
  <conditionalFormatting sqref="H7:H20 H23 H26 H29 H32 H35 H38 H41 I2:I3">
    <cfRule type="cellIs" dxfId="1" priority="2" operator="equal">
      <formula>"PASS"</formula>
    </cfRule>
  </conditionalFormatting>
  <conditionalFormatting sqref="H7:H20 H23 H26 H29 H32 H35 H38 H41 I2:I3">
    <cfRule type="cellIs" dxfId="2" priority="3" operator="equal">
      <formula>"WARNING"</formula>
    </cfRule>
  </conditionalFormatting>
  <conditionalFormatting sqref="H7:H20 H23 H26 H29 H32 H35 H38 H41 I2:I3">
    <cfRule type="containsBlanks" dxfId="3" priority="4">
      <formula>LEN(TRIM(H7))=0</formula>
    </cfRule>
  </conditionalFormatting>
  <conditionalFormatting sqref="H21">
    <cfRule type="cellIs" dxfId="0" priority="5" operator="equal">
      <formula>"FAIL"</formula>
    </cfRule>
  </conditionalFormatting>
  <conditionalFormatting sqref="H21">
    <cfRule type="cellIs" dxfId="1" priority="6" operator="equal">
      <formula>"PASS"</formula>
    </cfRule>
  </conditionalFormatting>
  <conditionalFormatting sqref="H21">
    <cfRule type="cellIs" dxfId="2" priority="7" operator="equal">
      <formula>"WARNING"</formula>
    </cfRule>
  </conditionalFormatting>
  <conditionalFormatting sqref="H21">
    <cfRule type="containsBlanks" dxfId="3" priority="8">
      <formula>LEN(TRIM(H21))=0</formula>
    </cfRule>
  </conditionalFormatting>
  <dataValidations>
    <dataValidation type="list" allowBlank="1" showInputMessage="1" showErrorMessage="1" prompt="Click and enter a value from the list of items" sqref="H7:H12 H20 H23 H26 H29 H32 H35 H38 H41">
      <formula1>"PASS,FAIL,WARNING"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8" t="s">
        <v>112</v>
      </c>
      <c r="D1" s="49"/>
      <c r="E1" s="49"/>
      <c r="F1" s="49"/>
      <c r="G1" s="49"/>
      <c r="H1" s="49"/>
      <c r="I1" s="49"/>
      <c r="J1" s="49"/>
    </row>
    <row r="2">
      <c r="A2" s="50"/>
      <c r="B2" s="50"/>
      <c r="C2" s="51"/>
      <c r="D2" s="49"/>
      <c r="E2" s="49"/>
      <c r="F2" s="49"/>
      <c r="G2" s="52"/>
      <c r="H2" s="52"/>
      <c r="I2" s="52"/>
      <c r="J2" s="52"/>
    </row>
    <row r="3">
      <c r="A3" s="53" t="s">
        <v>113</v>
      </c>
      <c r="B3" s="54"/>
      <c r="C3" s="52"/>
      <c r="D3" s="49"/>
      <c r="E3" s="49"/>
      <c r="F3" s="52"/>
      <c r="G3" s="55" t="s">
        <v>114</v>
      </c>
      <c r="H3" s="21"/>
      <c r="I3" s="21"/>
      <c r="J3" s="2"/>
    </row>
    <row r="4">
      <c r="A4" s="56" t="s">
        <v>32</v>
      </c>
      <c r="B4" s="56" t="s">
        <v>115</v>
      </c>
      <c r="C4" s="57" t="s">
        <v>116</v>
      </c>
      <c r="D4" s="49"/>
      <c r="E4" s="49"/>
      <c r="F4" s="49"/>
      <c r="G4" s="52"/>
      <c r="H4" s="52"/>
      <c r="I4" s="52"/>
      <c r="J4" s="52"/>
    </row>
    <row r="5">
      <c r="A5" s="58" t="s">
        <v>117</v>
      </c>
      <c r="B5" s="59">
        <v>7.0</v>
      </c>
      <c r="C5" s="60">
        <v>1.0</v>
      </c>
      <c r="D5" s="49"/>
      <c r="E5" s="49"/>
      <c r="F5" s="52"/>
      <c r="G5" s="61" t="s">
        <v>118</v>
      </c>
      <c r="H5" s="61" t="s">
        <v>119</v>
      </c>
      <c r="I5" s="61" t="s">
        <v>120</v>
      </c>
      <c r="J5" s="61" t="s">
        <v>121</v>
      </c>
    </row>
    <row r="6">
      <c r="A6" s="58" t="s">
        <v>122</v>
      </c>
      <c r="B6" s="62">
        <v>0.0</v>
      </c>
      <c r="C6" s="60">
        <v>0.0</v>
      </c>
      <c r="D6" s="49"/>
      <c r="E6" s="49"/>
      <c r="F6" s="52"/>
      <c r="G6" s="63">
        <v>8.0</v>
      </c>
      <c r="H6" s="63">
        <v>0.0</v>
      </c>
      <c r="I6" s="63">
        <v>8.0</v>
      </c>
      <c r="J6" s="63">
        <v>0.0</v>
      </c>
    </row>
    <row r="7">
      <c r="A7" s="58" t="s">
        <v>123</v>
      </c>
      <c r="B7" s="62">
        <v>0.0</v>
      </c>
      <c r="C7" s="60">
        <v>0.0</v>
      </c>
      <c r="D7" s="49"/>
      <c r="E7" s="49"/>
      <c r="F7" s="49"/>
      <c r="G7" s="49"/>
      <c r="H7" s="49"/>
      <c r="I7" s="49"/>
      <c r="J7" s="49"/>
    </row>
    <row r="8">
      <c r="A8" s="58" t="s">
        <v>124</v>
      </c>
      <c r="B8" s="62">
        <v>3.0</v>
      </c>
      <c r="C8" s="60">
        <v>0.0</v>
      </c>
      <c r="D8" s="49"/>
      <c r="E8" s="49"/>
      <c r="F8" s="49"/>
      <c r="G8" s="49"/>
      <c r="H8" s="49"/>
      <c r="I8" s="49"/>
      <c r="J8" s="49"/>
    </row>
    <row r="9">
      <c r="A9" s="58" t="s">
        <v>125</v>
      </c>
      <c r="B9" s="62">
        <v>5.0</v>
      </c>
      <c r="C9" s="60">
        <v>0.0</v>
      </c>
      <c r="D9" s="49"/>
      <c r="E9" s="49"/>
      <c r="F9" s="49"/>
      <c r="G9" s="49"/>
      <c r="H9" s="49"/>
      <c r="I9" s="49"/>
      <c r="J9" s="49"/>
    </row>
    <row r="22">
      <c r="A22" s="52"/>
      <c r="B22" s="64" t="s">
        <v>126</v>
      </c>
      <c r="C22" s="21"/>
      <c r="D22" s="21"/>
      <c r="E22" s="2"/>
      <c r="F22" s="49"/>
      <c r="G22" s="52"/>
      <c r="H22" s="64" t="s">
        <v>127</v>
      </c>
      <c r="I22" s="21"/>
      <c r="J22" s="21"/>
      <c r="K22" s="21"/>
      <c r="L22" s="2"/>
      <c r="M22" s="49"/>
    </row>
    <row r="23">
      <c r="A23" s="61" t="s">
        <v>128</v>
      </c>
      <c r="B23" s="65" t="s">
        <v>129</v>
      </c>
      <c r="C23" s="65" t="s">
        <v>130</v>
      </c>
      <c r="D23" s="65" t="s">
        <v>131</v>
      </c>
      <c r="E23" s="65" t="s">
        <v>132</v>
      </c>
      <c r="F23" s="52" t="s">
        <v>133</v>
      </c>
      <c r="G23" s="61" t="s">
        <v>128</v>
      </c>
      <c r="H23" s="65" t="s">
        <v>134</v>
      </c>
      <c r="I23" s="65" t="s">
        <v>135</v>
      </c>
      <c r="J23" s="65" t="s">
        <v>136</v>
      </c>
      <c r="K23" s="65" t="s">
        <v>137</v>
      </c>
      <c r="L23" s="65" t="s">
        <v>138</v>
      </c>
      <c r="M23" s="49" t="s">
        <v>133</v>
      </c>
    </row>
    <row r="24">
      <c r="A24" s="65" t="s">
        <v>119</v>
      </c>
      <c r="B24" s="66">
        <v>0.0</v>
      </c>
      <c r="C24" s="66">
        <v>0.0</v>
      </c>
      <c r="D24" s="66">
        <v>0.0</v>
      </c>
      <c r="E24" s="66">
        <v>0.0</v>
      </c>
      <c r="F24" s="52">
        <f t="shared" ref="F24:F26" si="1">SUM(B24:E24)</f>
        <v>0</v>
      </c>
      <c r="G24" s="65" t="s">
        <v>119</v>
      </c>
      <c r="H24" s="66">
        <v>0.0</v>
      </c>
      <c r="I24" s="66">
        <v>0.0</v>
      </c>
      <c r="J24" s="66">
        <v>0.0</v>
      </c>
      <c r="K24" s="66">
        <v>0.0</v>
      </c>
      <c r="L24" s="66">
        <v>0.0</v>
      </c>
      <c r="M24" s="49">
        <f t="shared" ref="M24:M26" si="2">SUM(H24:L24)</f>
        <v>0</v>
      </c>
    </row>
    <row r="25">
      <c r="A25" s="65" t="s">
        <v>120</v>
      </c>
      <c r="B25" s="66">
        <v>0.0</v>
      </c>
      <c r="C25" s="66">
        <v>5.0</v>
      </c>
      <c r="D25" s="66">
        <v>3.0</v>
      </c>
      <c r="E25" s="66">
        <v>0.0</v>
      </c>
      <c r="F25" s="52">
        <f t="shared" si="1"/>
        <v>8</v>
      </c>
      <c r="G25" s="65" t="s">
        <v>120</v>
      </c>
      <c r="H25" s="66">
        <v>0.0</v>
      </c>
      <c r="I25" s="66">
        <v>0.0</v>
      </c>
      <c r="J25" s="66">
        <v>0.0</v>
      </c>
      <c r="K25" s="66">
        <v>0.0</v>
      </c>
      <c r="L25" s="66">
        <v>0.0</v>
      </c>
      <c r="M25" s="49">
        <f t="shared" si="2"/>
        <v>0</v>
      </c>
    </row>
    <row r="26">
      <c r="A26" s="65" t="s">
        <v>121</v>
      </c>
      <c r="B26" s="66">
        <v>0.0</v>
      </c>
      <c r="C26" s="66">
        <v>0.0</v>
      </c>
      <c r="D26" s="66">
        <v>0.0</v>
      </c>
      <c r="E26" s="66">
        <v>0.0</v>
      </c>
      <c r="F26" s="52">
        <f t="shared" si="1"/>
        <v>0</v>
      </c>
      <c r="G26" s="65" t="s">
        <v>121</v>
      </c>
      <c r="H26" s="66">
        <v>0.0</v>
      </c>
      <c r="I26" s="66">
        <v>0.0</v>
      </c>
      <c r="J26" s="66">
        <v>0.0</v>
      </c>
      <c r="K26" s="66">
        <v>0.0</v>
      </c>
      <c r="L26" s="66">
        <v>0.0</v>
      </c>
      <c r="M26" s="49">
        <f t="shared" si="2"/>
        <v>0</v>
      </c>
    </row>
    <row r="27">
      <c r="A27" s="65" t="s">
        <v>139</v>
      </c>
      <c r="B27" s="66">
        <f>SUM(B24:B26)</f>
        <v>0</v>
      </c>
      <c r="C27" s="66">
        <v>5.0</v>
      </c>
      <c r="D27" s="66">
        <v>3.0</v>
      </c>
      <c r="E27" s="66">
        <f>SUM(E24:E26)</f>
        <v>0</v>
      </c>
      <c r="F27" s="52"/>
      <c r="G27" s="65" t="s">
        <v>139</v>
      </c>
      <c r="H27" s="66">
        <v>0.0</v>
      </c>
      <c r="I27" s="66">
        <v>0.0</v>
      </c>
      <c r="J27" s="66">
        <v>0.0</v>
      </c>
      <c r="K27" s="66">
        <f t="shared" ref="K27:M27" si="3">SUM(K24:K26)</f>
        <v>0</v>
      </c>
      <c r="L27" s="66">
        <f t="shared" si="3"/>
        <v>0</v>
      </c>
      <c r="M27" s="49">
        <f t="shared" si="3"/>
        <v>0</v>
      </c>
    </row>
    <row r="28">
      <c r="A28" s="49"/>
      <c r="B28" s="49"/>
      <c r="C28" s="52"/>
      <c r="D28" s="52"/>
      <c r="E28" s="49"/>
      <c r="F28" s="49"/>
      <c r="G28" s="49"/>
      <c r="H28" s="49"/>
      <c r="I28" s="52"/>
      <c r="J28" s="52"/>
      <c r="K28" s="52"/>
      <c r="L28" s="49"/>
      <c r="M28" s="49"/>
    </row>
    <row r="29">
      <c r="A29" s="49"/>
      <c r="B29" s="52"/>
      <c r="C29" s="64" t="s">
        <v>140</v>
      </c>
      <c r="D29" s="2"/>
      <c r="E29" s="49"/>
      <c r="F29" s="49"/>
      <c r="G29" s="49"/>
      <c r="H29" s="52"/>
      <c r="I29" s="64" t="s">
        <v>141</v>
      </c>
      <c r="J29" s="21"/>
      <c r="K29" s="2"/>
      <c r="L29" s="49"/>
      <c r="M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</row>
    <row r="35">
      <c r="A35" s="49"/>
      <c r="B35" s="49"/>
      <c r="C35" s="49"/>
      <c r="D35" s="49"/>
      <c r="E35" s="49"/>
      <c r="F35" s="52"/>
      <c r="G35" s="52"/>
      <c r="H35" s="52"/>
      <c r="I35" s="52"/>
      <c r="J35" s="49"/>
      <c r="K35" s="49"/>
      <c r="L35" s="49"/>
      <c r="M35" s="49"/>
    </row>
    <row r="36">
      <c r="A36" s="49"/>
      <c r="B36" s="49"/>
      <c r="C36" s="49"/>
      <c r="D36" s="49"/>
      <c r="E36" s="52"/>
      <c r="F36" s="67"/>
      <c r="G36" s="68"/>
      <c r="H36" s="68"/>
      <c r="I36" s="69"/>
      <c r="J36" s="49"/>
      <c r="K36" s="49"/>
      <c r="L36" s="49"/>
      <c r="M36" s="49"/>
    </row>
  </sheetData>
  <mergeCells count="7">
    <mergeCell ref="A1:C1"/>
    <mergeCell ref="G3:J3"/>
    <mergeCell ref="B22:E22"/>
    <mergeCell ref="H22:L22"/>
    <mergeCell ref="C29:D29"/>
    <mergeCell ref="I29:K29"/>
    <mergeCell ref="F36:I3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  <dc:creator>User</dc:creator>
</cp:coreProperties>
</file>