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" sheetId="1" r:id="rId4"/>
    <sheet state="visible" name="Android App" sheetId="2" r:id="rId5"/>
  </sheets>
  <definedNames/>
  <calcPr/>
</workbook>
</file>

<file path=xl/sharedStrings.xml><?xml version="1.0" encoding="utf-8"?>
<sst xmlns="http://schemas.openxmlformats.org/spreadsheetml/2006/main" count="286" uniqueCount="123">
  <si>
    <t>Product Name</t>
  </si>
  <si>
    <t>nodirmach</t>
  </si>
  <si>
    <t>TC Start Date</t>
  </si>
  <si>
    <t>TC Execution Start Date</t>
  </si>
  <si>
    <t>15/04/2021</t>
  </si>
  <si>
    <t>TEST CASE SUMMARY</t>
  </si>
  <si>
    <t>Module Name</t>
  </si>
  <si>
    <t>Registration Page</t>
  </si>
  <si>
    <t>TC End Date</t>
  </si>
  <si>
    <t>28/4/2021</t>
  </si>
  <si>
    <t>TC Execution End Date</t>
  </si>
  <si>
    <t>28/04/2021</t>
  </si>
  <si>
    <t>PASS</t>
  </si>
  <si>
    <t>Epic</t>
  </si>
  <si>
    <t>Test Case Developed By</t>
  </si>
  <si>
    <t>Porag</t>
  </si>
  <si>
    <t>Browser (tested)</t>
  </si>
  <si>
    <t>FAIL</t>
  </si>
  <si>
    <t>Developer Name (TL)</t>
  </si>
  <si>
    <t>XXX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</si>
  <si>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</si>
  <si>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</si>
  <si>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</si>
  <si>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</si>
  <si>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</si>
  <si>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</si>
  <si>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</si>
  <si>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</si>
  <si>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</si>
  <si>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</si>
  <si>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</si>
  <si>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</si>
  <si>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</si>
  <si>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</si>
  <si>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</si>
  <si>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</si>
  <si>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</si>
  <si>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all the text boxes</t>
  </si>
  <si>
    <t>Login</t>
  </si>
  <si>
    <t xml:space="preserve">goto  https://www.nodirmach.com-&gt;  tap on sign up-&gt; Click on all the boxes separately &amp; Write anything </t>
  </si>
  <si>
    <t>All UI should works perfectly</t>
  </si>
  <si>
    <t>All UI works Perfectly</t>
  </si>
  <si>
    <t>All boxes are perfect</t>
  </si>
  <si>
    <t>TC002</t>
  </si>
  <si>
    <t>Verify Register button</t>
  </si>
  <si>
    <t>goto https://www.nodirmach.com/user/login-&gt;Click on Register bottom</t>
  </si>
  <si>
    <t>A pop up message should be shown</t>
  </si>
  <si>
    <t xml:space="preserve">Shown a pop up message: Please fill out this field
</t>
  </si>
  <si>
    <t>Pass</t>
  </si>
  <si>
    <t>Register button is perfect</t>
  </si>
  <si>
    <t>TC003</t>
  </si>
  <si>
    <t>verify user should Register by filling all the required fields</t>
  </si>
  <si>
    <t>Full Name: Md Porag
Email: mdporag@gmail.com
Phone Number: +8801712272846
Adress: Dhaka Cantonment - 1206
password: 012456
Confirm Password: 012456</t>
  </si>
  <si>
    <t>goto https://www.nodirmach.com/user/login-&gt;tab on fullname box &amp; type Md Porag-&gt; tab on email box &amp; type mdporag@gmail.com -&gt; tab on Address &amp; type Dhaka Cantonment - 1206 -&gt; tab on password &amp; type 013456 -&gt; tab on confirm password &amp; type 013456 -&gt; click on Register bottom</t>
  </si>
  <si>
    <t xml:space="preserve">should move to the home page with auto login                </t>
  </si>
  <si>
    <t>Automatically logged in and moved to the home page</t>
  </si>
  <si>
    <t>Everything is fine</t>
  </si>
  <si>
    <t>TC004</t>
  </si>
  <si>
    <t>verify user should Register by not filling all the required fields</t>
  </si>
  <si>
    <t xml:space="preserve">Shown a pop up message
</t>
  </si>
  <si>
    <t xml:space="preserve">Everything is fine
</t>
  </si>
  <si>
    <t>TC005</t>
  </si>
  <si>
    <t xml:space="preserve">verify Full Name        </t>
  </si>
  <si>
    <t>Full Name: !@#$$%%^%^^&amp;
Email: cjh7n4tfln@email.edu.pl
Phone Number: +8801712272555
Adress: Dhaka Cantonment - 1206
password: 01245
Confirm Password: 01245</t>
  </si>
  <si>
    <t>goto https://www.nodirmach.com/user/login-&gt;tab on fullname box &amp; type !@#$$%%^%^^&amp;-&gt; tab on email box &amp; type cjh7n4tfln@email.edu.pl -&gt; tab on Address &amp; type Dhaka Cantonment - 1206 -&gt; tab on password &amp; type 01345 -&gt; tab on confirm password &amp; type 01345 -&gt; click on Register bottom</t>
  </si>
  <si>
    <t xml:space="preserve">Not Shown a pop up message
</t>
  </si>
  <si>
    <t>Fail</t>
  </si>
  <si>
    <t>Invalid character</t>
  </si>
  <si>
    <t>Special character support is not correct for full names</t>
  </si>
  <si>
    <t>TC006</t>
  </si>
  <si>
    <t xml:space="preserve">verify  the Email text field that has an Email address without @ symbol. </t>
  </si>
  <si>
    <t>mdporaggmail.com</t>
  </si>
  <si>
    <t>goto https://www.nodirmach.com/user/login-&gt;tab on fullname box &amp; type porag-&gt; tab on email box &amp; type mdporaggmail.com -&gt; tab on Address &amp; type Dhaka Cantonment - 1206 -&gt; tab on password &amp; type 0134566 -&gt; tab on confirm password &amp; type 0134566 -&gt; click on Register bottom</t>
  </si>
  <si>
    <t>Shown a pop up message: please include an "@" your email address</t>
  </si>
  <si>
    <t>Perfect</t>
  </si>
  <si>
    <t>TC007</t>
  </si>
  <si>
    <t>Check the Email text field that has a random string instead of a real email.</t>
  </si>
  <si>
    <t>tests@gmailcom</t>
  </si>
  <si>
    <t>goto https://www.nodirmach.com/user/login-&gt;tab on fullname box &amp; type porag-&gt; tab on email box &amp; type tests@gmailcom -&gt; tab on Address &amp; type Dhaka Cantonment - 1206 -&gt; tab on password &amp; type 0134566 -&gt; tab on confirm password &amp; type 0134566 -&gt; click on Register bottom</t>
  </si>
  <si>
    <t>Not shown a pop up message</t>
  </si>
  <si>
    <t>Invalid email format</t>
  </si>
  <si>
    <t>Email format should be used</t>
  </si>
  <si>
    <t>TC008</t>
  </si>
  <si>
    <t>Check the Email text field that has @ symbol written in words</t>
  </si>
  <si>
    <t>test@gmail</t>
  </si>
  <si>
    <t>goto https://www.nodirmach.com/user/login-&gt;tab on fullname box &amp; type porag-&gt; tab on email box &amp; type test@gmail -&gt; tab on Address &amp; type Dhaka Cantonment - 1206 -&gt; tab on password &amp; type 0134566 -&gt; tab on confirm password &amp; type 0134566 -&gt; click on Register bottom</t>
  </si>
  <si>
    <t>Invalid Format</t>
  </si>
  <si>
    <t>TC009</t>
  </si>
  <si>
    <t>Address</t>
  </si>
  <si>
    <t>Full Name: Porag
Email: tests@gmailcom
Adress: Dhaka Cantonment - 1206
password: 0134566
Confirm Password: 0134566</t>
  </si>
  <si>
    <t>TC010</t>
  </si>
  <si>
    <t>Check the password limit when enter value less than min</t>
  </si>
  <si>
    <t>less then 8 : 12345</t>
  </si>
  <si>
    <t>goto https://www.nodirmach.com/user/login-&gt;tab on fullname box &amp; type porag-&gt; tab on email box &amp; type tests@gmail.com -&gt; tab on Address &amp; type Dhaka Cantonment - 1206 -&gt; tab on password &amp; type 12345 -&gt; tab on confirm password &amp; type 12345 -&gt; click on Register bottom</t>
  </si>
  <si>
    <t xml:space="preserve">Supports passwords less than 8 characters. But the minimum password should be 8 characters.
</t>
  </si>
  <si>
    <t>TC011</t>
  </si>
  <si>
    <t>Check the password limit when enter value greater than max</t>
  </si>
  <si>
    <t>greater than 32 : 12345478422211454552221459874596622458952</t>
  </si>
  <si>
    <t>goto https://www.nodirmach.com/user/login-&gt;tab on fullname box &amp; type porag-&gt; tab on email box &amp; type tests@gmail.com -&gt; tab on Address &amp; type Dhaka Cantonment - 12345478422211454552221459874596622458952 -&gt; tab on password &amp; type 12345478422211454552221459874596622458952 -&gt; tab on confirm password &amp; type 12345 -&gt; click on Register bottom</t>
  </si>
  <si>
    <t xml:space="preserve">Supports passwords gratter than 32 characters. But the maximum password should be 32  characters.
</t>
  </si>
  <si>
    <t>TC012</t>
  </si>
  <si>
    <t>Check the confirm password</t>
  </si>
  <si>
    <t>pass: 123456 , Confirm pass: 12345</t>
  </si>
  <si>
    <t>goto https://www.nodirmach.com/user/login-&gt;tab on fullname box &amp; type porag-&gt; tab on email box &amp; type tests@gmail.com -&gt; tab on Address &amp; type Dhaka Cantonment - 12345 -&gt; tab on confirm password &amp; type 12345 -&gt; click on Register bottom</t>
  </si>
  <si>
    <t xml:space="preserve">Shown a pop up message: The password confirmation does not match. </t>
  </si>
  <si>
    <t>Full Name: Shokina
Address: Mymensingh
Pass: 123456
Confirm Pass: 123456</t>
  </si>
  <si>
    <t xml:space="preserve">goto  Nodir Mach App-&gt;  tap on sign up-&gt; Click on all the boxes separately &amp; Write something </t>
  </si>
  <si>
    <t>Verify Sign Up button</t>
  </si>
  <si>
    <t>goto  Nodir Mach App-&gt;  tap on sign up-&gt;Click on Sign Up bottom</t>
  </si>
  <si>
    <t>Full Name: Imon
Email: Imon@gmail.com
Adress: Dhaka Cantonment - 1206
password: 012456
Confirm Password: 012456</t>
  </si>
  <si>
    <t>goto  Nodir Mach App-&gt;  tap on sign up-&gt;tab on fullname box &amp; type Imon-&gt; tab on email box &amp; type Imon@gmail.com -&gt; tab on Address &amp; type Dhaka Cantonment - 1206 -&gt; tab on password &amp; type 12456 -&gt; tab on confirm password &amp; type 12456 -&gt; click on Register bottom</t>
  </si>
  <si>
    <t>goto  Nodir Mach App-&gt;  tap on sign up-&gt; click on Sign Up Botton</t>
  </si>
  <si>
    <t>Shown a pop up message
: Name is required</t>
  </si>
  <si>
    <t>Full Name: &amp;^%$##@!
Email: cjh7n4tfln@email.edu.pl
Adress: Dhaka Cantonment - 1206
password: 1234567
Confirm Password: 1234567</t>
  </si>
  <si>
    <t>goto  Nodir Mach App-&gt;  tap on sign up-&gt;tab on fullname box &amp; type &amp;^%$##@!-&gt; tab on email box &amp; type limon@email.edu.pl -&gt; tab on Address &amp; type Dhaka Cantonment - 1206 -&gt; tab on password &amp; type 1234567 -&gt; tab on confirm password &amp; type 1234567 -&gt; Sign Up bottom</t>
  </si>
  <si>
    <t>Full Name: Porag
Email:kabirgmail.com
Adress: Dhaka Cantonment - 1206
password: 1234567
Confirm Password: 1234567</t>
  </si>
  <si>
    <r>
      <rPr>
        <rFont val="Calibri, Arial"/>
        <color rgb="FF1155CC"/>
        <u/>
      </rPr>
      <t xml:space="preserve">goto  Nodir Mach App-&gt;  tap on sign up-&gt;tab on fullname box &amp; type porag-&gt; tab on email box &amp; type </t>
    </r>
    <r>
      <rPr>
        <rFont val="Calibri, Arial"/>
        <color rgb="FF1155CC"/>
        <u/>
      </rPr>
      <t>kobirgmail.com</t>
    </r>
    <r>
      <rPr>
        <rFont val="Calibri, Arial"/>
        <color rgb="FF1155CC"/>
        <u/>
      </rPr>
      <t xml:space="preserve"> -&gt; tab on Address &amp; type Dhaka Cantonment - 1206 -&gt; tab on password &amp; type 0134566 -&gt; tab on confirm password &amp; type 0134566 -&gt; click on Register bottom</t>
    </r>
  </si>
  <si>
    <t>goto  Nodir Mach App-&gt;  tap on sign up-&gt;tab on fullname box &amp; type porag-&gt; tab on email box &amp; type tests@gmailcom -&gt; tab on Address &amp; type Dhaka Cantonment - 1206 -&gt; tab on password &amp; type 0134566 -&gt; tab on confirm password &amp; type 0134566 -&gt; click on Register bottom</t>
  </si>
  <si>
    <t xml:space="preserve">Email format should be maintained
</t>
  </si>
  <si>
    <t xml:space="preserve">Email format should be maintained
</t>
  </si>
  <si>
    <t>Address: Dhaka</t>
  </si>
  <si>
    <t>goto  Nodir Mach App-&gt;  tap on sign up-&gt;tab on fullname box &amp; type porag-&gt; tab on email box &amp; type somik@gmailcom -&gt; tab on Address &amp; type Dhaka Cantonment - 1206 -&gt; tab on password &amp; type 0134566 -&gt; tab on confirm password &amp; type 0134566 -&gt; click on Sign Up Botton</t>
  </si>
  <si>
    <t>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</si>
</sst>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Calibri"/>
    </font>
    <font/>
    <font>
      <color theme="1"/>
      <name val="Calibri"/>
    </font>
    <font>
      <u/>
      <color rgb="FF0563C1"/>
      <name val="Arial"/>
    </font>
    <font>
      <u/>
      <color rgb="FF1155CC"/>
      <name val="Arial"/>
    </font>
    <font>
      <u/>
      <color rgb="FF1155CC"/>
      <name val="Calibri"/>
    </font>
    <font>
      <u/>
      <color rgb="FF0563C1"/>
      <name val="Arial"/>
    </font>
    <font>
      <color rgb="FF000000"/>
      <name val="Calibri"/>
    </font>
    <font>
      <b/>
      <name val="Calibri"/>
    </font>
    <font>
      <u/>
      <color theme="1"/>
      <name val="Calibri"/>
    </font>
    <font>
      <b/>
      <sz val="14.0"/>
      <name val="Calibri"/>
    </font>
    <font>
      <b/>
      <sz val="14.0"/>
      <color theme="1"/>
      <name val="Calibri"/>
    </font>
    <font>
      <u/>
      <color rgb="FF0563C1"/>
      <name val="Arial"/>
    </font>
    <font>
      <color theme="1"/>
      <name val="Arial"/>
    </font>
    <font>
      <u/>
      <color rgb="FF1155CC"/>
      <name val="Calibri"/>
    </font>
    <font>
      <u/>
      <color rgb="FF1155CC"/>
      <name val="Calibri"/>
    </font>
    <font>
      <u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wrapText="1"/>
    </xf>
    <xf borderId="2" fillId="0" fontId="2" numFmtId="0" xfId="0" applyBorder="1" applyFont="1"/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3" numFmtId="14" xfId="0" applyAlignment="1" applyFont="1" applyNumberFormat="1">
      <alignment horizontal="right" shrinkToFit="0" wrapText="1"/>
    </xf>
    <xf borderId="0" fillId="2" fontId="1" numFmtId="0" xfId="0" applyFont="1"/>
    <xf borderId="0" fillId="0" fontId="3" numFmtId="14" xfId="0" applyAlignment="1" applyFont="1" applyNumberFormat="1">
      <alignment shrinkToFit="0" wrapText="1"/>
    </xf>
    <xf borderId="0" fillId="3" fontId="1" numFmtId="0" xfId="0" applyAlignment="1" applyFill="1" applyFont="1">
      <alignment shrinkToFit="0" wrapText="1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4" fontId="3" numFmtId="0" xfId="0" applyAlignment="1" applyFill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5" fontId="3" numFmtId="0" xfId="0" applyAlignment="1" applyFill="1" applyFont="1">
      <alignment horizontal="center" shrinkToFit="0" wrapText="1"/>
    </xf>
    <xf borderId="0" fillId="6" fontId="3" numFmtId="0" xfId="0" applyAlignment="1" applyFill="1" applyFont="1">
      <alignment horizontal="center" shrinkToFit="0" wrapText="1"/>
    </xf>
    <xf borderId="0" fillId="7" fontId="1" numFmtId="0" xfId="0" applyAlignment="1" applyFill="1" applyFont="1">
      <alignment shrinkToFit="0" wrapText="1"/>
    </xf>
    <xf borderId="0" fillId="2" fontId="3" numFmtId="0" xfId="0" applyAlignment="1" applyFont="1">
      <alignment horizontal="center" shrinkToFit="0" wrapText="1"/>
    </xf>
    <xf borderId="0" fillId="8" fontId="1" numFmtId="0" xfId="0" applyAlignment="1" applyFill="1" applyFont="1">
      <alignment shrinkToFit="0" wrapText="1"/>
    </xf>
    <xf borderId="0" fillId="9" fontId="1" numFmtId="0" xfId="0" applyAlignment="1" applyFill="1" applyFont="1">
      <alignment readingOrder="0" shrinkToFit="0" wrapText="1"/>
    </xf>
    <xf borderId="0" fillId="0" fontId="4" numFmtId="0" xfId="0" applyFont="1"/>
    <xf borderId="0" fillId="0" fontId="3" numFmtId="0" xfId="0" applyAlignment="1" applyFont="1">
      <alignment readingOrder="0"/>
    </xf>
    <xf borderId="0" fillId="10" fontId="1" numFmtId="0" xfId="0" applyAlignment="1" applyFill="1" applyFont="1">
      <alignment readingOrder="0" shrinkToFit="0" wrapText="1"/>
    </xf>
    <xf borderId="0" fillId="11" fontId="1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9" fontId="9" numFmtId="0" xfId="0" applyAlignment="1" applyFont="1">
      <alignment readingOrder="0" shrinkToFit="0" wrapText="1"/>
    </xf>
    <xf borderId="0" fillId="11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10" fontId="3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10" fontId="3" numFmtId="0" xfId="0" applyAlignment="1" applyFont="1">
      <alignment shrinkToFit="0" wrapText="1"/>
    </xf>
    <xf borderId="0" fillId="10" fontId="3" numFmtId="0" xfId="0" applyFont="1"/>
    <xf borderId="0" fillId="10" fontId="13" numFmtId="0" xfId="0" applyFont="1"/>
    <xf borderId="0" fillId="10" fontId="14" numFmtId="0" xfId="0" applyFont="1"/>
    <xf borderId="0" fillId="8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12" fontId="1" numFmtId="0" xfId="0" applyAlignment="1" applyFill="1" applyFont="1">
      <alignment shrinkToFit="0" vertical="bottom" wrapText="1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12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13" fontId="1" numFmtId="0" xfId="0" applyAlignment="1" applyFill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17" numFmtId="0" xfId="0" applyAlignment="1" applyFont="1">
      <alignment shrinkToFit="0" vertical="bottom" wrapText="1"/>
    </xf>
    <xf borderId="0" fillId="12" fontId="9" numFmtId="0" xfId="0" applyAlignment="1" applyFont="1">
      <alignment readingOrder="0" shrinkToFit="0" vertical="bottom" wrapText="1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0Fklq78a6c3kgcuuXDCDIiiOIDzHw24/view?usp=sharing" TargetMode="External"/><Relationship Id="rId2" Type="http://schemas.openxmlformats.org/officeDocument/2006/relationships/hyperlink" Target="http://mdporaggmail.com/" TargetMode="External"/><Relationship Id="rId3" Type="http://schemas.openxmlformats.org/officeDocument/2006/relationships/hyperlink" Target="http://mdporaggmail.com/" TargetMode="External"/><Relationship Id="rId4" Type="http://schemas.openxmlformats.org/officeDocument/2006/relationships/hyperlink" Target="https://drive.google.com/file/d/1KjLiRhuLPMkgl-5F_M8vlb6n_EJ5dN_d/view?usp=sharing" TargetMode="External"/><Relationship Id="rId5" Type="http://schemas.openxmlformats.org/officeDocument/2006/relationships/hyperlink" Target="https://drive.google.com/file/d/1Kyadyt3RAo1fMEc2urRDfY4TTPqu9KT1/view?usp=sharin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obirgmail.com/" TargetMode="External"/><Relationship Id="rId2" Type="http://schemas.openxmlformats.org/officeDocument/2006/relationships/hyperlink" Target="http://mdporaggmail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 t="s">
        <v>1</v>
      </c>
      <c r="D1" s="4" t="s">
        <v>2</v>
      </c>
      <c r="E1" s="5">
        <v>44504.0</v>
      </c>
      <c r="F1" s="6" t="s">
        <v>3</v>
      </c>
      <c r="G1" s="7" t="s">
        <v>4</v>
      </c>
      <c r="H1" s="8" t="s">
        <v>5</v>
      </c>
      <c r="J1" s="9"/>
    </row>
    <row r="2">
      <c r="A2" s="4" t="s">
        <v>6</v>
      </c>
      <c r="C2" s="10" t="s">
        <v>7</v>
      </c>
      <c r="D2" s="4" t="s">
        <v>8</v>
      </c>
      <c r="E2" s="7" t="s">
        <v>9</v>
      </c>
      <c r="F2" s="6" t="s">
        <v>10</v>
      </c>
      <c r="G2" s="7" t="s">
        <v>11</v>
      </c>
      <c r="H2" s="4" t="s">
        <v>12</v>
      </c>
      <c r="I2" s="11">
        <f>COUNTIF(H7:H49, "PASS")</f>
        <v>7</v>
      </c>
      <c r="J2" s="9"/>
    </row>
    <row r="3">
      <c r="A3" s="4" t="s">
        <v>13</v>
      </c>
      <c r="C3" s="12"/>
      <c r="D3" s="4" t="s">
        <v>14</v>
      </c>
      <c r="E3" s="10" t="s">
        <v>15</v>
      </c>
      <c r="F3" s="13" t="s">
        <v>16</v>
      </c>
      <c r="G3" s="14">
        <v>1.0</v>
      </c>
      <c r="H3" s="8" t="s">
        <v>17</v>
      </c>
      <c r="I3" s="15">
        <f>COUNTIF(H8:H49, "Fail")</f>
        <v>5</v>
      </c>
      <c r="J3" s="9"/>
    </row>
    <row r="4">
      <c r="A4" s="4" t="s">
        <v>18</v>
      </c>
      <c r="C4" s="10" t="s">
        <v>19</v>
      </c>
      <c r="D4" s="4" t="s">
        <v>20</v>
      </c>
      <c r="E4" s="12"/>
      <c r="F4" s="13" t="s">
        <v>21</v>
      </c>
      <c r="G4" s="12" t="s">
        <v>22</v>
      </c>
      <c r="H4" s="4" t="s">
        <v>23</v>
      </c>
      <c r="I4" s="16">
        <f>COUNTIF(H8:H49, "WARNING")</f>
        <v>0</v>
      </c>
      <c r="J4" s="9"/>
    </row>
    <row r="5">
      <c r="A5" s="17" t="s">
        <v>24</v>
      </c>
      <c r="H5" s="8" t="s">
        <v>25</v>
      </c>
      <c r="I5" s="18">
        <f>SUM(I2:I3:I4)</f>
        <v>12</v>
      </c>
      <c r="J5" s="9"/>
    </row>
    <row r="6">
      <c r="A6" s="19" t="s">
        <v>26</v>
      </c>
      <c r="B6" s="19" t="s">
        <v>27</v>
      </c>
      <c r="C6" s="19" t="s">
        <v>28</v>
      </c>
      <c r="D6" s="19" t="s">
        <v>29</v>
      </c>
      <c r="E6" s="19" t="s">
        <v>30</v>
      </c>
      <c r="F6" s="19" t="s">
        <v>31</v>
      </c>
      <c r="G6" s="19" t="s">
        <v>32</v>
      </c>
      <c r="H6" s="19" t="s">
        <v>33</v>
      </c>
      <c r="I6" s="19" t="s">
        <v>34</v>
      </c>
      <c r="J6" s="9" t="s">
        <v>35</v>
      </c>
    </row>
    <row r="7">
      <c r="A7" s="9" t="s">
        <v>36</v>
      </c>
      <c r="B7" s="10" t="s">
        <v>37</v>
      </c>
      <c r="C7" s="10" t="s">
        <v>38</v>
      </c>
      <c r="D7" s="10" t="s">
        <v>22</v>
      </c>
      <c r="E7" s="10" t="s">
        <v>39</v>
      </c>
      <c r="F7" s="10" t="s">
        <v>40</v>
      </c>
      <c r="G7" s="10" t="s">
        <v>41</v>
      </c>
      <c r="H7" s="20" t="s">
        <v>12</v>
      </c>
      <c r="I7" s="21"/>
      <c r="J7" s="22" t="s">
        <v>42</v>
      </c>
    </row>
    <row r="8">
      <c r="A8" s="9" t="s">
        <v>43</v>
      </c>
      <c r="B8" s="10" t="s">
        <v>44</v>
      </c>
      <c r="C8" s="10" t="s">
        <v>38</v>
      </c>
      <c r="D8" s="9"/>
      <c r="E8" s="10" t="s">
        <v>45</v>
      </c>
      <c r="F8" s="10" t="s">
        <v>46</v>
      </c>
      <c r="G8" s="10" t="s">
        <v>47</v>
      </c>
      <c r="H8" s="20" t="s">
        <v>48</v>
      </c>
      <c r="I8" s="21"/>
      <c r="J8" s="22" t="s">
        <v>49</v>
      </c>
    </row>
    <row r="9">
      <c r="A9" s="22" t="s">
        <v>50</v>
      </c>
      <c r="B9" s="10" t="s">
        <v>51</v>
      </c>
      <c r="C9" s="10" t="s">
        <v>38</v>
      </c>
      <c r="D9" s="10" t="s">
        <v>52</v>
      </c>
      <c r="E9" s="10" t="s">
        <v>53</v>
      </c>
      <c r="F9" s="10" t="s">
        <v>54</v>
      </c>
      <c r="G9" s="10" t="s">
        <v>55</v>
      </c>
      <c r="H9" s="20" t="s">
        <v>12</v>
      </c>
      <c r="I9" s="21"/>
      <c r="J9" s="22" t="s">
        <v>56</v>
      </c>
    </row>
    <row r="10">
      <c r="A10" s="22" t="s">
        <v>57</v>
      </c>
      <c r="B10" s="10" t="s">
        <v>58</v>
      </c>
      <c r="C10" s="10" t="s">
        <v>38</v>
      </c>
      <c r="D10" s="10" t="s">
        <v>22</v>
      </c>
      <c r="E10" s="10"/>
      <c r="F10" s="10" t="s">
        <v>46</v>
      </c>
      <c r="G10" s="10" t="s">
        <v>59</v>
      </c>
      <c r="H10" s="20" t="s">
        <v>12</v>
      </c>
      <c r="I10" s="21"/>
      <c r="J10" s="22" t="s">
        <v>60</v>
      </c>
      <c r="L10" s="22"/>
      <c r="M10" s="10"/>
      <c r="N10" s="10"/>
      <c r="O10" s="10"/>
      <c r="P10" s="10"/>
      <c r="Q10" s="10"/>
      <c r="R10" s="10"/>
      <c r="S10" s="23"/>
      <c r="T10" s="21"/>
      <c r="U10" s="9"/>
    </row>
    <row r="11">
      <c r="A11" s="22" t="s">
        <v>61</v>
      </c>
      <c r="B11" s="10" t="s">
        <v>62</v>
      </c>
      <c r="C11" s="10" t="s">
        <v>38</v>
      </c>
      <c r="D11" s="10" t="s">
        <v>63</v>
      </c>
      <c r="E11" s="10" t="s">
        <v>64</v>
      </c>
      <c r="F11" s="10" t="s">
        <v>46</v>
      </c>
      <c r="G11" s="10" t="s">
        <v>65</v>
      </c>
      <c r="H11" s="24" t="s">
        <v>66</v>
      </c>
      <c r="I11" s="25" t="s">
        <v>67</v>
      </c>
      <c r="J11" s="22" t="s">
        <v>68</v>
      </c>
      <c r="L11" s="22"/>
    </row>
    <row r="12">
      <c r="A12" s="22" t="s">
        <v>69</v>
      </c>
      <c r="B12" s="10" t="s">
        <v>70</v>
      </c>
      <c r="C12" s="10" t="s">
        <v>38</v>
      </c>
      <c r="D12" s="26" t="s">
        <v>71</v>
      </c>
      <c r="E12" s="10" t="s">
        <v>72</v>
      </c>
      <c r="F12" s="10" t="s">
        <v>46</v>
      </c>
      <c r="G12" s="10" t="s">
        <v>73</v>
      </c>
      <c r="H12" s="20" t="s">
        <v>48</v>
      </c>
      <c r="I12" s="27" t="s">
        <v>74</v>
      </c>
      <c r="J12" s="9"/>
      <c r="L12" s="22"/>
    </row>
    <row r="13">
      <c r="A13" s="22" t="s">
        <v>75</v>
      </c>
      <c r="B13" s="10" t="s">
        <v>76</v>
      </c>
      <c r="C13" s="10" t="s">
        <v>38</v>
      </c>
      <c r="D13" s="26" t="s">
        <v>77</v>
      </c>
      <c r="E13" s="10" t="s">
        <v>78</v>
      </c>
      <c r="F13" s="10" t="s">
        <v>46</v>
      </c>
      <c r="G13" s="10" t="s">
        <v>79</v>
      </c>
      <c r="H13" s="24" t="s">
        <v>66</v>
      </c>
      <c r="I13" s="25" t="s">
        <v>80</v>
      </c>
      <c r="J13" s="22" t="s">
        <v>81</v>
      </c>
    </row>
    <row r="14">
      <c r="A14" s="22" t="s">
        <v>82</v>
      </c>
      <c r="B14" s="10" t="s">
        <v>83</v>
      </c>
      <c r="C14" s="10" t="s">
        <v>38</v>
      </c>
      <c r="D14" s="28" t="s">
        <v>84</v>
      </c>
      <c r="E14" s="10" t="s">
        <v>85</v>
      </c>
      <c r="F14" s="10" t="s">
        <v>46</v>
      </c>
      <c r="G14" s="10" t="s">
        <v>79</v>
      </c>
      <c r="H14" s="24" t="s">
        <v>66</v>
      </c>
      <c r="I14" s="25" t="s">
        <v>86</v>
      </c>
      <c r="J14" s="22" t="s">
        <v>81</v>
      </c>
    </row>
    <row r="15">
      <c r="A15" s="22" t="s">
        <v>87</v>
      </c>
      <c r="B15" s="10" t="s">
        <v>88</v>
      </c>
      <c r="C15" s="10" t="s">
        <v>38</v>
      </c>
      <c r="D15" s="28" t="s">
        <v>89</v>
      </c>
      <c r="E15" s="10" t="s">
        <v>78</v>
      </c>
      <c r="F15" s="10" t="s">
        <v>46</v>
      </c>
      <c r="G15" s="10" t="s">
        <v>79</v>
      </c>
      <c r="H15" s="29" t="s">
        <v>48</v>
      </c>
      <c r="I15" s="21"/>
      <c r="J15" s="9"/>
    </row>
    <row r="16">
      <c r="A16" s="22" t="s">
        <v>90</v>
      </c>
      <c r="B16" s="10" t="s">
        <v>91</v>
      </c>
      <c r="C16" s="10" t="s">
        <v>38</v>
      </c>
      <c r="D16" s="26" t="s">
        <v>92</v>
      </c>
      <c r="E16" s="10" t="s">
        <v>93</v>
      </c>
      <c r="F16" s="10" t="s">
        <v>46</v>
      </c>
      <c r="G16" s="10" t="s">
        <v>79</v>
      </c>
      <c r="H16" s="30" t="s">
        <v>66</v>
      </c>
      <c r="I16" s="21"/>
      <c r="J16" s="22" t="s">
        <v>94</v>
      </c>
    </row>
    <row r="17">
      <c r="A17" s="22" t="s">
        <v>95</v>
      </c>
      <c r="B17" s="10" t="s">
        <v>96</v>
      </c>
      <c r="C17" s="10" t="s">
        <v>38</v>
      </c>
      <c r="D17" s="31" t="s">
        <v>97</v>
      </c>
      <c r="E17" s="10" t="s">
        <v>98</v>
      </c>
      <c r="F17" s="10" t="s">
        <v>46</v>
      </c>
      <c r="G17" s="10" t="s">
        <v>79</v>
      </c>
      <c r="H17" s="30" t="s">
        <v>66</v>
      </c>
      <c r="I17" s="21"/>
      <c r="J17" s="22" t="s">
        <v>99</v>
      </c>
    </row>
    <row r="18">
      <c r="A18" s="22" t="s">
        <v>100</v>
      </c>
      <c r="B18" s="10" t="s">
        <v>101</v>
      </c>
      <c r="C18" s="10" t="s">
        <v>38</v>
      </c>
      <c r="D18" s="31" t="s">
        <v>102</v>
      </c>
      <c r="E18" s="10" t="s">
        <v>103</v>
      </c>
      <c r="F18" s="10" t="s">
        <v>46</v>
      </c>
      <c r="G18" s="10" t="s">
        <v>104</v>
      </c>
      <c r="H18" s="20" t="s">
        <v>48</v>
      </c>
      <c r="I18" s="21"/>
      <c r="J18" s="9"/>
    </row>
    <row r="19">
      <c r="A19" s="22"/>
      <c r="B19" s="10"/>
      <c r="C19" s="12"/>
      <c r="D19" s="9"/>
      <c r="E19" s="12"/>
      <c r="F19" s="10"/>
      <c r="G19" s="32"/>
      <c r="H19" s="23"/>
      <c r="I19" s="21"/>
      <c r="J19" s="9"/>
    </row>
    <row r="20">
      <c r="A20" s="22"/>
      <c r="B20" s="10"/>
      <c r="C20" s="12"/>
      <c r="D20" s="9"/>
      <c r="E20" s="12"/>
      <c r="F20" s="10"/>
      <c r="G20" s="32"/>
      <c r="H20" s="23"/>
      <c r="I20" s="21"/>
      <c r="J20" s="9"/>
    </row>
    <row r="21">
      <c r="A21" s="22"/>
      <c r="B21" s="10"/>
      <c r="C21" s="12"/>
      <c r="D21" s="9"/>
      <c r="E21" s="33"/>
      <c r="F21" s="34"/>
      <c r="G21" s="32"/>
      <c r="H21" s="23"/>
      <c r="I21" s="21"/>
      <c r="J21" s="9"/>
    </row>
    <row r="22">
      <c r="A22" s="22"/>
      <c r="B22" s="10"/>
      <c r="C22" s="12"/>
      <c r="D22" s="9"/>
      <c r="E22" s="12"/>
      <c r="F22" s="10"/>
      <c r="G22" s="32"/>
      <c r="H22" s="23"/>
      <c r="I22" s="21"/>
      <c r="J22" s="9"/>
    </row>
    <row r="41">
      <c r="A41" s="22"/>
      <c r="B41" s="32"/>
      <c r="C41" s="35"/>
      <c r="D41" s="36"/>
      <c r="E41" s="35"/>
      <c r="F41" s="32"/>
      <c r="G41" s="32"/>
      <c r="H41" s="23"/>
      <c r="I41" s="37"/>
      <c r="J41" s="38"/>
    </row>
    <row r="42">
      <c r="A42" s="22"/>
      <c r="B42" s="32"/>
      <c r="C42" s="35"/>
      <c r="D42" s="36"/>
      <c r="E42" s="35"/>
      <c r="F42" s="32"/>
      <c r="G42" s="32"/>
      <c r="H42" s="23"/>
      <c r="I42" s="37"/>
      <c r="J42" s="38"/>
    </row>
    <row r="43">
      <c r="A43" s="22"/>
      <c r="B43" s="32"/>
      <c r="C43" s="35"/>
      <c r="D43" s="36"/>
      <c r="E43" s="35"/>
      <c r="F43" s="32"/>
      <c r="G43" s="32"/>
      <c r="H43" s="23"/>
      <c r="I43" s="37"/>
      <c r="J43" s="38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I11"/>
    <hyperlink r:id="rId2" ref="D12"/>
    <hyperlink r:id="rId3" ref="D13"/>
    <hyperlink r:id="rId4" ref="I13"/>
    <hyperlink r:id="rId5" ref="I14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 t="s">
        <v>1</v>
      </c>
      <c r="D1" s="4" t="s">
        <v>2</v>
      </c>
      <c r="E1" s="5">
        <v>44504.0</v>
      </c>
      <c r="F1" s="6" t="s">
        <v>3</v>
      </c>
      <c r="G1" s="7" t="s">
        <v>4</v>
      </c>
      <c r="H1" s="8" t="s">
        <v>5</v>
      </c>
      <c r="J1" s="9"/>
    </row>
    <row r="2">
      <c r="A2" s="4" t="s">
        <v>6</v>
      </c>
      <c r="C2" s="10" t="s">
        <v>7</v>
      </c>
      <c r="D2" s="4" t="s">
        <v>8</v>
      </c>
      <c r="E2" s="7" t="s">
        <v>9</v>
      </c>
      <c r="F2" s="6" t="s">
        <v>10</v>
      </c>
      <c r="G2" s="7" t="s">
        <v>11</v>
      </c>
      <c r="H2" s="4" t="s">
        <v>12</v>
      </c>
      <c r="I2" s="11">
        <f>COUNTIF(H7:H49, "PASS")</f>
        <v>9</v>
      </c>
      <c r="J2" s="9"/>
    </row>
    <row r="3">
      <c r="A3" s="4" t="s">
        <v>13</v>
      </c>
      <c r="C3" s="12"/>
      <c r="D3" s="4" t="s">
        <v>14</v>
      </c>
      <c r="E3" s="10" t="s">
        <v>15</v>
      </c>
      <c r="F3" s="13" t="s">
        <v>16</v>
      </c>
      <c r="G3" s="14">
        <v>1.0</v>
      </c>
      <c r="H3" s="8" t="s">
        <v>17</v>
      </c>
      <c r="I3" s="15">
        <f>COUNTIF(H8:H49, "Fail")</f>
        <v>3</v>
      </c>
      <c r="J3" s="9"/>
    </row>
    <row r="4">
      <c r="A4" s="4" t="s">
        <v>18</v>
      </c>
      <c r="C4" s="10" t="s">
        <v>19</v>
      </c>
      <c r="D4" s="4" t="s">
        <v>20</v>
      </c>
      <c r="E4" s="12"/>
      <c r="F4" s="13" t="s">
        <v>21</v>
      </c>
      <c r="G4" s="12" t="s">
        <v>22</v>
      </c>
      <c r="H4" s="4" t="s">
        <v>23</v>
      </c>
      <c r="I4" s="16">
        <f>COUNTIF(H8:H49, "WARNING")</f>
        <v>0</v>
      </c>
      <c r="J4" s="9"/>
    </row>
    <row r="5">
      <c r="A5" s="17" t="s">
        <v>24</v>
      </c>
      <c r="H5" s="8" t="s">
        <v>25</v>
      </c>
      <c r="I5" s="18">
        <f>SUM(I2:I3:I4)</f>
        <v>12</v>
      </c>
      <c r="J5" s="9"/>
    </row>
    <row r="6">
      <c r="A6" s="39" t="s">
        <v>26</v>
      </c>
      <c r="B6" s="39" t="s">
        <v>27</v>
      </c>
      <c r="C6" s="39" t="s">
        <v>28</v>
      </c>
      <c r="D6" s="39" t="s">
        <v>29</v>
      </c>
      <c r="E6" s="39" t="s">
        <v>30</v>
      </c>
      <c r="F6" s="39" t="s">
        <v>31</v>
      </c>
      <c r="G6" s="39" t="s">
        <v>32</v>
      </c>
      <c r="H6" s="39" t="s">
        <v>33</v>
      </c>
      <c r="I6" s="39" t="s">
        <v>34</v>
      </c>
      <c r="J6" s="40" t="s">
        <v>35</v>
      </c>
    </row>
    <row r="7">
      <c r="A7" s="40" t="s">
        <v>36</v>
      </c>
      <c r="B7" s="41" t="s">
        <v>37</v>
      </c>
      <c r="C7" s="41" t="s">
        <v>38</v>
      </c>
      <c r="D7" s="41" t="s">
        <v>105</v>
      </c>
      <c r="E7" s="41" t="s">
        <v>106</v>
      </c>
      <c r="F7" s="41" t="s">
        <v>40</v>
      </c>
      <c r="G7" s="41" t="s">
        <v>41</v>
      </c>
      <c r="H7" s="42" t="s">
        <v>12</v>
      </c>
      <c r="I7" s="43"/>
      <c r="J7" s="43" t="s">
        <v>74</v>
      </c>
    </row>
    <row r="8">
      <c r="A8" s="40" t="s">
        <v>43</v>
      </c>
      <c r="B8" s="41" t="s">
        <v>107</v>
      </c>
      <c r="C8" s="41" t="s">
        <v>38</v>
      </c>
      <c r="D8" s="40" t="s">
        <v>22</v>
      </c>
      <c r="E8" s="41" t="s">
        <v>108</v>
      </c>
      <c r="F8" s="41" t="s">
        <v>46</v>
      </c>
      <c r="G8" s="41" t="s">
        <v>47</v>
      </c>
      <c r="H8" s="42" t="s">
        <v>48</v>
      </c>
      <c r="I8" s="44"/>
      <c r="J8" s="43" t="s">
        <v>74</v>
      </c>
    </row>
    <row r="9">
      <c r="A9" s="40" t="s">
        <v>50</v>
      </c>
      <c r="B9" s="45" t="s">
        <v>51</v>
      </c>
      <c r="C9" s="45" t="s">
        <v>38</v>
      </c>
      <c r="D9" s="45" t="s">
        <v>109</v>
      </c>
      <c r="E9" s="45" t="s">
        <v>110</v>
      </c>
      <c r="F9" s="45" t="s">
        <v>54</v>
      </c>
      <c r="G9" s="45" t="s">
        <v>55</v>
      </c>
      <c r="H9" s="46" t="s">
        <v>12</v>
      </c>
      <c r="I9" s="44"/>
      <c r="J9" s="43" t="s">
        <v>56</v>
      </c>
    </row>
    <row r="10">
      <c r="A10" s="40" t="s">
        <v>57</v>
      </c>
      <c r="B10" s="45" t="s">
        <v>58</v>
      </c>
      <c r="C10" s="45" t="s">
        <v>38</v>
      </c>
      <c r="D10" s="45" t="s">
        <v>22</v>
      </c>
      <c r="E10" s="45" t="s">
        <v>111</v>
      </c>
      <c r="F10" s="45" t="s">
        <v>46</v>
      </c>
      <c r="G10" s="45" t="s">
        <v>112</v>
      </c>
      <c r="H10" s="46" t="s">
        <v>12</v>
      </c>
      <c r="I10" s="44"/>
      <c r="J10" s="43" t="s">
        <v>74</v>
      </c>
    </row>
    <row r="11">
      <c r="A11" s="47" t="s">
        <v>61</v>
      </c>
      <c r="B11" s="45" t="s">
        <v>62</v>
      </c>
      <c r="C11" s="45" t="s">
        <v>38</v>
      </c>
      <c r="D11" s="45" t="s">
        <v>113</v>
      </c>
      <c r="E11" s="45" t="s">
        <v>114</v>
      </c>
      <c r="F11" s="45" t="s">
        <v>46</v>
      </c>
      <c r="G11" s="45" t="s">
        <v>65</v>
      </c>
      <c r="H11" s="48" t="s">
        <v>66</v>
      </c>
      <c r="I11" s="44"/>
      <c r="J11" s="43" t="s">
        <v>68</v>
      </c>
    </row>
    <row r="12">
      <c r="A12" s="47" t="s">
        <v>69</v>
      </c>
      <c r="B12" s="45" t="s">
        <v>70</v>
      </c>
      <c r="C12" s="45" t="s">
        <v>38</v>
      </c>
      <c r="D12" s="45" t="s">
        <v>115</v>
      </c>
      <c r="E12" s="49" t="s">
        <v>116</v>
      </c>
      <c r="F12" s="45" t="s">
        <v>46</v>
      </c>
      <c r="G12" s="45" t="s">
        <v>73</v>
      </c>
      <c r="H12" s="46" t="s">
        <v>48</v>
      </c>
      <c r="I12" s="44"/>
      <c r="J12" s="43" t="s">
        <v>74</v>
      </c>
    </row>
    <row r="13">
      <c r="A13" s="47" t="s">
        <v>75</v>
      </c>
      <c r="B13" s="45" t="s">
        <v>76</v>
      </c>
      <c r="C13" s="45" t="s">
        <v>38</v>
      </c>
      <c r="D13" s="50" t="s">
        <v>77</v>
      </c>
      <c r="E13" s="45" t="s">
        <v>117</v>
      </c>
      <c r="F13" s="45" t="s">
        <v>46</v>
      </c>
      <c r="G13" s="45" t="s">
        <v>79</v>
      </c>
      <c r="H13" s="48" t="s">
        <v>66</v>
      </c>
      <c r="I13" s="44"/>
      <c r="J13" s="43" t="s">
        <v>118</v>
      </c>
    </row>
    <row r="14">
      <c r="A14" s="47" t="s">
        <v>82</v>
      </c>
      <c r="B14" s="51" t="s">
        <v>83</v>
      </c>
      <c r="C14" s="45" t="s">
        <v>38</v>
      </c>
      <c r="D14" s="52" t="s">
        <v>84</v>
      </c>
      <c r="E14" s="45" t="s">
        <v>117</v>
      </c>
      <c r="F14" s="45" t="s">
        <v>46</v>
      </c>
      <c r="G14" s="45" t="s">
        <v>79</v>
      </c>
      <c r="H14" s="48" t="s">
        <v>66</v>
      </c>
      <c r="I14" s="44"/>
      <c r="J14" s="43" t="s">
        <v>119</v>
      </c>
    </row>
    <row r="15">
      <c r="A15" s="47" t="s">
        <v>87</v>
      </c>
      <c r="B15" s="45" t="s">
        <v>88</v>
      </c>
      <c r="C15" s="45" t="s">
        <v>38</v>
      </c>
      <c r="D15" s="45" t="s">
        <v>120</v>
      </c>
      <c r="E15" s="45" t="s">
        <v>121</v>
      </c>
      <c r="F15" s="45" t="s">
        <v>46</v>
      </c>
      <c r="G15" s="45" t="s">
        <v>79</v>
      </c>
      <c r="H15" s="46" t="s">
        <v>48</v>
      </c>
      <c r="I15" s="44"/>
      <c r="J15" s="43" t="s">
        <v>122</v>
      </c>
    </row>
    <row r="16">
      <c r="A16" s="47" t="s">
        <v>90</v>
      </c>
      <c r="B16" s="45" t="s">
        <v>91</v>
      </c>
      <c r="C16" s="45" t="s">
        <v>38</v>
      </c>
      <c r="D16" s="50" t="s">
        <v>92</v>
      </c>
      <c r="E16" s="45" t="s">
        <v>93</v>
      </c>
      <c r="F16" s="45" t="s">
        <v>46</v>
      </c>
      <c r="G16" s="45" t="s">
        <v>79</v>
      </c>
      <c r="H16" s="46" t="s">
        <v>48</v>
      </c>
      <c r="I16" s="44"/>
      <c r="J16" s="43" t="s">
        <v>74</v>
      </c>
    </row>
    <row r="17">
      <c r="A17" s="47" t="s">
        <v>95</v>
      </c>
      <c r="B17" s="45" t="s">
        <v>96</v>
      </c>
      <c r="C17" s="45" t="s">
        <v>38</v>
      </c>
      <c r="D17" s="53" t="s">
        <v>97</v>
      </c>
      <c r="E17" s="45" t="s">
        <v>98</v>
      </c>
      <c r="F17" s="45" t="s">
        <v>46</v>
      </c>
      <c r="G17" s="45" t="s">
        <v>79</v>
      </c>
      <c r="H17" s="54" t="s">
        <v>48</v>
      </c>
      <c r="I17" s="44"/>
      <c r="J17" s="43" t="s">
        <v>74</v>
      </c>
    </row>
    <row r="18">
      <c r="A18" s="47" t="s">
        <v>100</v>
      </c>
      <c r="B18" s="45" t="s">
        <v>101</v>
      </c>
      <c r="C18" s="45" t="s">
        <v>38</v>
      </c>
      <c r="D18" s="53" t="s">
        <v>102</v>
      </c>
      <c r="E18" s="45" t="s">
        <v>103</v>
      </c>
      <c r="F18" s="45" t="s">
        <v>46</v>
      </c>
      <c r="G18" s="45" t="s">
        <v>104</v>
      </c>
      <c r="H18" s="46" t="s">
        <v>48</v>
      </c>
      <c r="I18" s="44"/>
      <c r="J18" s="44"/>
    </row>
    <row r="19">
      <c r="A19" s="47"/>
      <c r="B19" s="45"/>
      <c r="C19" s="55"/>
      <c r="D19" s="47"/>
      <c r="E19" s="55"/>
      <c r="F19" s="45"/>
      <c r="G19" s="45"/>
      <c r="H19" s="46"/>
      <c r="I19" s="44"/>
      <c r="J19" s="44"/>
    </row>
    <row r="20">
      <c r="A20" s="47"/>
      <c r="B20" s="45"/>
      <c r="C20" s="55"/>
      <c r="D20" s="47"/>
      <c r="E20" s="55"/>
      <c r="F20" s="45"/>
      <c r="G20" s="45"/>
      <c r="H20" s="46"/>
      <c r="I20" s="44"/>
      <c r="J20" s="44"/>
    </row>
    <row r="21">
      <c r="A21" s="55"/>
      <c r="B21" s="55"/>
      <c r="C21" s="44"/>
      <c r="D21" s="44"/>
      <c r="E21" s="44"/>
      <c r="F21" s="55"/>
      <c r="G21" s="55"/>
      <c r="H21" s="55"/>
      <c r="I21" s="44"/>
      <c r="J21" s="44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E12"/>
    <hyperlink r:id="rId2" ref="D13"/>
  </hyperlinks>
  <drawing r:id="rId3"/>
</worksheet>
</file>