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c6cd69fdce01a/Desktop/"/>
    </mc:Choice>
  </mc:AlternateContent>
  <xr:revisionPtr revIDLastSave="61" documentId="8_{A8374C6D-CEC3-4E7D-AE1A-46ED9C873D20}" xr6:coauthVersionLast="47" xr6:coauthVersionMax="47" xr10:uidLastSave="{D774CEDA-A040-4083-BE90-16B04C4DCF0A}"/>
  <bookViews>
    <workbookView xWindow="-108" yWindow="-108" windowWidth="23256" windowHeight="13896" xr2:uid="{76FC902A-747F-4600-A307-DED8A60035D8}"/>
  </bookViews>
  <sheets>
    <sheet name="Summary" sheetId="3" r:id="rId1"/>
    <sheet name="Daily Recording" sheetId="2" r:id="rId2"/>
  </sheets>
  <definedNames>
    <definedName name="MINS">Summary!$D$7:$D$19</definedName>
    <definedName name="MONTH">Summary!$B$8:$B$19</definedName>
    <definedName name="range">Table1[Steps]</definedName>
    <definedName name="range1">Table1[Mins]</definedName>
    <definedName name="range2">Table1[Reps]</definedName>
    <definedName name="REPS">Summary!$E$7:$E$19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3" l="1" a="1"/>
  <c r="F46" i="3"/>
  <c r="C46" i="3" a="1"/>
  <c r="C46" i="3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6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G251" i="2" s="1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G267" i="2" s="1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G283" i="2" s="1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G299" i="2" s="1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G315" i="2" s="1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G331" i="2" s="1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G347" i="2" s="1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G363" i="2" s="1"/>
  <c r="D364" i="2"/>
  <c r="D365" i="2"/>
  <c r="D366" i="2"/>
  <c r="D367" i="2"/>
  <c r="D368" i="2"/>
  <c r="D369" i="2"/>
  <c r="D370" i="2"/>
  <c r="D37" i="2"/>
  <c r="D38" i="2"/>
  <c r="D39" i="2"/>
  <c r="D40" i="2"/>
  <c r="D41" i="2"/>
  <c r="D42" i="2"/>
  <c r="D43" i="2"/>
  <c r="D44" i="2"/>
  <c r="D45" i="2"/>
  <c r="G45" i="2" s="1"/>
  <c r="D46" i="2"/>
  <c r="G46" i="2" s="1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G61" i="2" s="1"/>
  <c r="D62" i="2"/>
  <c r="G62" i="2" s="1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G77" i="2" s="1"/>
  <c r="D78" i="2"/>
  <c r="G78" i="2" s="1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G93" i="2" s="1"/>
  <c r="D94" i="2"/>
  <c r="G94" i="2" s="1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G109" i="2" s="1"/>
  <c r="D110" i="2"/>
  <c r="G110" i="2" s="1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G125" i="2" s="1"/>
  <c r="D126" i="2"/>
  <c r="G126" i="2" s="1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G141" i="2" s="1"/>
  <c r="D142" i="2"/>
  <c r="G142" i="2" s="1"/>
  <c r="D143" i="2"/>
  <c r="D144" i="2"/>
  <c r="D145" i="2"/>
  <c r="D146" i="2"/>
  <c r="D147" i="2"/>
  <c r="D148" i="2"/>
  <c r="D149" i="2"/>
  <c r="D150" i="2"/>
  <c r="D151" i="2"/>
  <c r="D152" i="2"/>
  <c r="D153" i="2"/>
  <c r="D154" i="2"/>
  <c r="D7" i="2"/>
  <c r="D8" i="2"/>
  <c r="D9" i="2"/>
  <c r="D10" i="2"/>
  <c r="D11" i="2"/>
  <c r="D12" i="2"/>
  <c r="D13" i="2"/>
  <c r="D14" i="2"/>
  <c r="D15" i="2"/>
  <c r="D17" i="2"/>
  <c r="D18" i="2"/>
  <c r="D19" i="2"/>
  <c r="D20" i="2"/>
  <c r="G20" i="2" s="1"/>
  <c r="D21" i="2"/>
  <c r="D22" i="2"/>
  <c r="D23" i="2"/>
  <c r="D25" i="2"/>
  <c r="D26" i="2"/>
  <c r="G26" i="2" s="1"/>
  <c r="D27" i="2"/>
  <c r="D28" i="2"/>
  <c r="D29" i="2"/>
  <c r="D30" i="2"/>
  <c r="D31" i="2"/>
  <c r="D32" i="2"/>
  <c r="D33" i="2"/>
  <c r="D34" i="2"/>
  <c r="D35" i="2"/>
  <c r="D36" i="2"/>
  <c r="D6" i="2"/>
  <c r="G138" i="2" l="1"/>
  <c r="G122" i="2"/>
  <c r="G90" i="2"/>
  <c r="G58" i="2"/>
  <c r="G154" i="2"/>
  <c r="G106" i="2"/>
  <c r="G74" i="2"/>
  <c r="G42" i="2"/>
  <c r="G360" i="2"/>
  <c r="G328" i="2"/>
  <c r="G280" i="2"/>
  <c r="G184" i="2"/>
  <c r="G344" i="2"/>
  <c r="G312" i="2"/>
  <c r="G296" i="2"/>
  <c r="G264" i="2"/>
  <c r="G248" i="2"/>
  <c r="G232" i="2"/>
  <c r="G216" i="2"/>
  <c r="G200" i="2"/>
  <c r="G168" i="2"/>
  <c r="G152" i="2"/>
  <c r="G136" i="2"/>
  <c r="G120" i="2"/>
  <c r="G104" i="2"/>
  <c r="G88" i="2"/>
  <c r="G72" i="2"/>
  <c r="G56" i="2"/>
  <c r="G40" i="2"/>
  <c r="G10" i="2"/>
  <c r="G364" i="2"/>
  <c r="G348" i="2"/>
  <c r="G332" i="2"/>
  <c r="G316" i="2"/>
  <c r="G300" i="2"/>
  <c r="G284" i="2"/>
  <c r="G268" i="2"/>
  <c r="G252" i="2"/>
  <c r="G236" i="2"/>
  <c r="G220" i="2"/>
  <c r="G204" i="2"/>
  <c r="G188" i="2"/>
  <c r="G172" i="2"/>
  <c r="G156" i="2"/>
  <c r="G235" i="2"/>
  <c r="G219" i="2"/>
  <c r="G203" i="2"/>
  <c r="G187" i="2"/>
  <c r="G171" i="2"/>
  <c r="G155" i="2"/>
  <c r="G362" i="2"/>
  <c r="G346" i="2"/>
  <c r="G330" i="2"/>
  <c r="G314" i="2"/>
  <c r="D11" i="3"/>
  <c r="G139" i="2"/>
  <c r="G123" i="2"/>
  <c r="G107" i="2"/>
  <c r="G91" i="2"/>
  <c r="G75" i="2"/>
  <c r="G59" i="2"/>
  <c r="G43" i="2"/>
  <c r="E16" i="3"/>
  <c r="G147" i="2"/>
  <c r="G51" i="2"/>
  <c r="G115" i="2"/>
  <c r="G67" i="2"/>
  <c r="G99" i="2"/>
  <c r="G35" i="2"/>
  <c r="G131" i="2"/>
  <c r="G83" i="2"/>
  <c r="C18" i="3"/>
  <c r="G370" i="2"/>
  <c r="G306" i="2"/>
  <c r="G258" i="2"/>
  <c r="G210" i="2"/>
  <c r="G369" i="2"/>
  <c r="G353" i="2"/>
  <c r="G337" i="2"/>
  <c r="G321" i="2"/>
  <c r="G305" i="2"/>
  <c r="G289" i="2"/>
  <c r="G273" i="2"/>
  <c r="G257" i="2"/>
  <c r="G241" i="2"/>
  <c r="G225" i="2"/>
  <c r="G209" i="2"/>
  <c r="G193" i="2"/>
  <c r="G177" i="2"/>
  <c r="G161" i="2"/>
  <c r="D15" i="3"/>
  <c r="E9" i="3"/>
  <c r="G30" i="2"/>
  <c r="G14" i="2"/>
  <c r="G146" i="2"/>
  <c r="G130" i="2"/>
  <c r="G114" i="2"/>
  <c r="G98" i="2"/>
  <c r="G82" i="2"/>
  <c r="G66" i="2"/>
  <c r="G50" i="2"/>
  <c r="G368" i="2"/>
  <c r="G352" i="2"/>
  <c r="G336" i="2"/>
  <c r="G320" i="2"/>
  <c r="G304" i="2"/>
  <c r="G288" i="2"/>
  <c r="G272" i="2"/>
  <c r="G256" i="2"/>
  <c r="G240" i="2"/>
  <c r="G224" i="2"/>
  <c r="G208" i="2"/>
  <c r="G192" i="2"/>
  <c r="G176" i="2"/>
  <c r="G160" i="2"/>
  <c r="D16" i="3"/>
  <c r="D12" i="3"/>
  <c r="C9" i="3"/>
  <c r="G33" i="2"/>
  <c r="E11" i="3"/>
  <c r="G354" i="2"/>
  <c r="G290" i="2"/>
  <c r="G242" i="2"/>
  <c r="G162" i="2"/>
  <c r="G81" i="2"/>
  <c r="C14" i="3"/>
  <c r="G34" i="2"/>
  <c r="G32" i="2"/>
  <c r="G338" i="2"/>
  <c r="G194" i="2"/>
  <c r="D14" i="3"/>
  <c r="G31" i="2"/>
  <c r="G29" i="2"/>
  <c r="G145" i="2"/>
  <c r="G113" i="2"/>
  <c r="G49" i="2"/>
  <c r="G351" i="2"/>
  <c r="G319" i="2"/>
  <c r="G287" i="2"/>
  <c r="G255" i="2"/>
  <c r="G207" i="2"/>
  <c r="G175" i="2"/>
  <c r="D13" i="3"/>
  <c r="E15" i="3"/>
  <c r="G144" i="2"/>
  <c r="G112" i="2"/>
  <c r="G64" i="2"/>
  <c r="G366" i="2"/>
  <c r="G334" i="2"/>
  <c r="G302" i="2"/>
  <c r="G270" i="2"/>
  <c r="G254" i="2"/>
  <c r="G222" i="2"/>
  <c r="G206" i="2"/>
  <c r="G190" i="2"/>
  <c r="G174" i="2"/>
  <c r="G158" i="2"/>
  <c r="D19" i="3"/>
  <c r="D17" i="3"/>
  <c r="D8" i="3"/>
  <c r="E19" i="3"/>
  <c r="D10" i="3"/>
  <c r="C8" i="3"/>
  <c r="E12" i="3"/>
  <c r="G18" i="2"/>
  <c r="G17" i="2"/>
  <c r="G16" i="2"/>
  <c r="G322" i="2"/>
  <c r="G274" i="2"/>
  <c r="G226" i="2"/>
  <c r="G178" i="2"/>
  <c r="G15" i="2"/>
  <c r="G13" i="2"/>
  <c r="G129" i="2"/>
  <c r="G97" i="2"/>
  <c r="G65" i="2"/>
  <c r="G367" i="2"/>
  <c r="G335" i="2"/>
  <c r="G303" i="2"/>
  <c r="G271" i="2"/>
  <c r="G239" i="2"/>
  <c r="G223" i="2"/>
  <c r="G191" i="2"/>
  <c r="G159" i="2"/>
  <c r="G28" i="2"/>
  <c r="G128" i="2"/>
  <c r="G96" i="2"/>
  <c r="G80" i="2"/>
  <c r="G48" i="2"/>
  <c r="G350" i="2"/>
  <c r="G318" i="2"/>
  <c r="G286" i="2"/>
  <c r="G238" i="2"/>
  <c r="G27" i="2"/>
  <c r="G11" i="2"/>
  <c r="G143" i="2"/>
  <c r="G127" i="2"/>
  <c r="G111" i="2"/>
  <c r="G95" i="2"/>
  <c r="G79" i="2"/>
  <c r="G63" i="2"/>
  <c r="G47" i="2"/>
  <c r="G365" i="2"/>
  <c r="G349" i="2"/>
  <c r="G333" i="2"/>
  <c r="G317" i="2"/>
  <c r="G301" i="2"/>
  <c r="G285" i="2"/>
  <c r="G269" i="2"/>
  <c r="G253" i="2"/>
  <c r="G237" i="2"/>
  <c r="G221" i="2"/>
  <c r="G205" i="2"/>
  <c r="G189" i="2"/>
  <c r="G173" i="2"/>
  <c r="G157" i="2"/>
  <c r="D18" i="3"/>
  <c r="D9" i="3"/>
  <c r="E8" i="3"/>
  <c r="E17" i="3"/>
  <c r="C16" i="3"/>
  <c r="E10" i="3"/>
  <c r="G9" i="2"/>
  <c r="G24" i="2"/>
  <c r="G8" i="2"/>
  <c r="G140" i="2"/>
  <c r="G124" i="2"/>
  <c r="G108" i="2"/>
  <c r="G92" i="2"/>
  <c r="G76" i="2"/>
  <c r="G60" i="2"/>
  <c r="G44" i="2"/>
  <c r="G298" i="2"/>
  <c r="G282" i="2"/>
  <c r="G266" i="2"/>
  <c r="G250" i="2"/>
  <c r="G234" i="2"/>
  <c r="G218" i="2"/>
  <c r="G202" i="2"/>
  <c r="G186" i="2"/>
  <c r="G170" i="2"/>
  <c r="E14" i="3"/>
  <c r="C17" i="3"/>
  <c r="G25" i="2"/>
  <c r="G23" i="2"/>
  <c r="G7" i="2"/>
  <c r="G361" i="2"/>
  <c r="G345" i="2"/>
  <c r="G329" i="2"/>
  <c r="G313" i="2"/>
  <c r="G297" i="2"/>
  <c r="G281" i="2"/>
  <c r="G265" i="2"/>
  <c r="G249" i="2"/>
  <c r="G233" i="2"/>
  <c r="G217" i="2"/>
  <c r="G201" i="2"/>
  <c r="G185" i="2"/>
  <c r="G169" i="2"/>
  <c r="H16" i="3"/>
  <c r="K16" i="3"/>
  <c r="C10" i="3"/>
  <c r="G22" i="2"/>
  <c r="C11" i="3"/>
  <c r="G6" i="2"/>
  <c r="G21" i="2"/>
  <c r="G153" i="2"/>
  <c r="G137" i="2"/>
  <c r="G121" i="2"/>
  <c r="G105" i="2"/>
  <c r="G89" i="2"/>
  <c r="G73" i="2"/>
  <c r="G57" i="2"/>
  <c r="G41" i="2"/>
  <c r="G359" i="2"/>
  <c r="G343" i="2"/>
  <c r="G327" i="2"/>
  <c r="G311" i="2"/>
  <c r="G295" i="2"/>
  <c r="G279" i="2"/>
  <c r="G263" i="2"/>
  <c r="G247" i="2"/>
  <c r="G231" i="2"/>
  <c r="G215" i="2"/>
  <c r="G199" i="2"/>
  <c r="G183" i="2"/>
  <c r="G167" i="2"/>
  <c r="E13" i="3"/>
  <c r="G278" i="2"/>
  <c r="G198" i="2"/>
  <c r="G19" i="2"/>
  <c r="G151" i="2"/>
  <c r="G135" i="2"/>
  <c r="G119" i="2"/>
  <c r="G103" i="2"/>
  <c r="G87" i="2"/>
  <c r="G71" i="2"/>
  <c r="G55" i="2"/>
  <c r="G39" i="2"/>
  <c r="G357" i="2"/>
  <c r="G341" i="2"/>
  <c r="G325" i="2"/>
  <c r="G309" i="2"/>
  <c r="G293" i="2"/>
  <c r="G277" i="2"/>
  <c r="G261" i="2"/>
  <c r="G245" i="2"/>
  <c r="G229" i="2"/>
  <c r="G213" i="2"/>
  <c r="G197" i="2"/>
  <c r="G181" i="2"/>
  <c r="G165" i="2"/>
  <c r="C12" i="3"/>
  <c r="G36" i="2"/>
  <c r="G358" i="2"/>
  <c r="G326" i="2"/>
  <c r="G294" i="2"/>
  <c r="G246" i="2"/>
  <c r="G214" i="2"/>
  <c r="G166" i="2"/>
  <c r="G134" i="2"/>
  <c r="G102" i="2"/>
  <c r="G70" i="2"/>
  <c r="G38" i="2"/>
  <c r="G340" i="2"/>
  <c r="G308" i="2"/>
  <c r="G276" i="2"/>
  <c r="G244" i="2"/>
  <c r="G212" i="2"/>
  <c r="G180" i="2"/>
  <c r="E18" i="3"/>
  <c r="G149" i="2"/>
  <c r="G133" i="2"/>
  <c r="G117" i="2"/>
  <c r="G101" i="2"/>
  <c r="G85" i="2"/>
  <c r="G69" i="2"/>
  <c r="G53" i="2"/>
  <c r="G37" i="2"/>
  <c r="G355" i="2"/>
  <c r="G339" i="2"/>
  <c r="G323" i="2"/>
  <c r="G307" i="2"/>
  <c r="G291" i="2"/>
  <c r="G275" i="2"/>
  <c r="G259" i="2"/>
  <c r="G243" i="2"/>
  <c r="G227" i="2"/>
  <c r="G211" i="2"/>
  <c r="G195" i="2"/>
  <c r="G179" i="2"/>
  <c r="G163" i="2"/>
  <c r="G12" i="2"/>
  <c r="G342" i="2"/>
  <c r="G310" i="2"/>
  <c r="G262" i="2"/>
  <c r="G230" i="2"/>
  <c r="G182" i="2"/>
  <c r="C13" i="3"/>
  <c r="G150" i="2"/>
  <c r="G118" i="2"/>
  <c r="G86" i="2"/>
  <c r="G54" i="2"/>
  <c r="G356" i="2"/>
  <c r="G324" i="2"/>
  <c r="G292" i="2"/>
  <c r="G260" i="2"/>
  <c r="G228" i="2"/>
  <c r="G196" i="2"/>
  <c r="G164" i="2"/>
  <c r="G148" i="2"/>
  <c r="G132" i="2"/>
  <c r="G116" i="2"/>
  <c r="G100" i="2"/>
  <c r="G84" i="2"/>
  <c r="G68" i="2"/>
  <c r="G52" i="2"/>
  <c r="C15" i="3"/>
  <c r="K8" i="3"/>
  <c r="H8" i="3"/>
  <c r="K12" i="3"/>
  <c r="H12" i="3"/>
  <c r="C19" i="3"/>
  <c r="N8" i="3" l="1"/>
  <c r="P8" i="3"/>
  <c r="O8" i="3"/>
  <c r="G45" i="3" a="1"/>
  <c r="G45" i="3" s="1"/>
  <c r="D45" i="3" a="1"/>
  <c r="D45" i="3" s="1"/>
  <c r="F9" i="3"/>
  <c r="F8" i="3"/>
  <c r="F19" i="3"/>
  <c r="F10" i="3"/>
  <c r="F11" i="3"/>
  <c r="F12" i="3"/>
  <c r="F13" i="3"/>
  <c r="F14" i="3"/>
  <c r="F15" i="3"/>
  <c r="F16" i="3"/>
  <c r="F17" i="3"/>
  <c r="F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<sst xmlns="http://schemas.openxmlformats.org/spreadsheetml/2006/main" count="276" uniqueCount="261">
  <si>
    <t>Summary Fitness Tracking 2023</t>
  </si>
  <si>
    <t>Monthly Totals</t>
  </si>
  <si>
    <t>Daily Average</t>
  </si>
  <si>
    <t>2023 Total</t>
  </si>
  <si>
    <t> </t>
  </si>
  <si>
    <t>Steps</t>
  </si>
  <si>
    <t>Mins</t>
  </si>
  <si>
    <t>Reps</t>
  </si>
  <si>
    <t>RANK</t>
  </si>
  <si>
    <t>MONTH</t>
  </si>
  <si>
    <t>STEPS</t>
  </si>
  <si>
    <t>MINS</t>
  </si>
  <si>
    <t>REPS</t>
  </si>
  <si>
    <t>JAN</t>
  </si>
  <si>
    <t>JUL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</si>
  <si>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</si>
  <si>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</si>
  <si>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</si>
  <si>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</si>
  <si>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</si>
  <si>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</si>
  <si>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</si>
  <si>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</si>
  <si>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</si>
  <si>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</si>
  <si>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Daily Tracking / Counts</t>
  </si>
  <si>
    <t>Daily Target?</t>
  </si>
  <si>
    <t>Date</t>
  </si>
  <si>
    <t>Calories burnt</t>
  </si>
  <si>
    <t>JANUARY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</si>
  <si>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</si>
  <si>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</si>
  <si>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</si>
  <si>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</si>
  <si>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</si>
  <si>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</si>
  <si>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</si>
  <si>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</si>
  <si>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</si>
  <si>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</si>
  <si>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</si>
  <si>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</si>
  <si>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</si>
  <si>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</si>
  <si>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</si>
  <si>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</si>
  <si>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</si>
  <si>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</si>
  <si>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</si>
  <si>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FEBRUARY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</si>
  <si>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</si>
  <si>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</si>
  <si>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</si>
  <si>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</si>
  <si>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</si>
  <si>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</si>
  <si>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</si>
  <si>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</si>
  <si>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</si>
  <si>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</si>
  <si>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</si>
  <si>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</si>
  <si>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</si>
  <si>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</si>
  <si>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</si>
  <si>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</si>
  <si>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MARCH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</si>
  <si>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</si>
  <si>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</si>
  <si>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</si>
  <si>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</si>
  <si>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</si>
  <si>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</si>
  <si>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</si>
  <si>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</si>
  <si>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</si>
  <si>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</si>
  <si>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</si>
  <si>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</si>
  <si>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</si>
  <si>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</si>
  <si>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</si>
  <si>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</si>
  <si>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</si>
  <si>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</si>
  <si>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</si>
  <si>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APRIL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</si>
  <si>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</si>
  <si>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</si>
  <si>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</si>
  <si>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</si>
  <si>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</si>
  <si>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</si>
  <si>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</si>
  <si>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</si>
  <si>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</si>
  <si>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</si>
  <si>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</si>
  <si>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</si>
  <si>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</si>
  <si>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</si>
  <si>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</si>
  <si>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</si>
  <si>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</si>
  <si>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</si>
  <si>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</si>
  <si>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</si>
  <si>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</si>
  <si>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</si>
  <si>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</si>
  <si>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</si>
  <si>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</si>
  <si>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</si>
  <si>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</si>
  <si>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</si>
  <si>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</si>
  <si>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</si>
  <si>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</si>
  <si>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</si>
  <si>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</si>
  <si>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</si>
  <si>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</si>
  <si>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</si>
  <si>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</si>
  <si>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JUNE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</si>
  <si>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</si>
  <si>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</si>
  <si>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</si>
  <si>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</si>
  <si>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</si>
  <si>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</si>
  <si>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</si>
  <si>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</si>
  <si>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</si>
  <si>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</si>
  <si>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</si>
  <si>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</si>
  <si>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</si>
  <si>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</si>
  <si>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</si>
  <si>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</si>
  <si>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</si>
  <si>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</si>
  <si>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JULY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</si>
  <si>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</si>
  <si>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</si>
  <si>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</si>
  <si>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</si>
  <si>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</si>
  <si>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</si>
  <si>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</si>
  <si>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</si>
  <si>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</si>
  <si>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</si>
  <si>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</si>
  <si>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</si>
  <si>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</si>
  <si>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</si>
  <si>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</si>
  <si>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</si>
  <si>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</si>
  <si>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</si>
  <si>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</si>
  <si>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AUGUST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</si>
  <si>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</si>
  <si>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</si>
  <si>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</si>
  <si>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</si>
  <si>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</si>
  <si>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</si>
  <si>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</si>
  <si>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</si>
  <si>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</si>
  <si>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</si>
  <si>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</si>
  <si>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</si>
  <si>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</si>
  <si>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</si>
  <si>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</si>
  <si>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</si>
  <si>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</si>
  <si>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</si>
  <si>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</si>
  <si>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SEPTEMBER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</si>
  <si>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</si>
  <si>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</si>
  <si>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</si>
  <si>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</si>
  <si>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</si>
  <si>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</si>
  <si>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</si>
  <si>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</si>
  <si>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</si>
  <si>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</si>
  <si>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</si>
  <si>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</si>
  <si>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</si>
  <si>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</si>
  <si>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</si>
  <si>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</si>
  <si>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</si>
  <si>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</si>
  <si>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OCTOBER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</si>
  <si>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</si>
  <si>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</si>
  <si>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</si>
  <si>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</si>
  <si>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</si>
  <si>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</si>
  <si>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</si>
  <si>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</si>
  <si>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</si>
  <si>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</si>
  <si>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</si>
  <si>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</si>
  <si>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</si>
  <si>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</si>
  <si>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</si>
  <si>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</si>
  <si>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</si>
  <si>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</si>
  <si>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</si>
  <si>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NOVEMBER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</si>
  <si>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</si>
  <si>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</si>
  <si>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</si>
  <si>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</si>
  <si>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</si>
  <si>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</si>
  <si>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</si>
  <si>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</si>
  <si>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</si>
  <si>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</si>
  <si>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</si>
  <si>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</si>
  <si>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</si>
  <si>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</si>
  <si>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</si>
  <si>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</si>
  <si>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</si>
  <si>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</si>
  <si>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DECEMBER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</si>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</sst>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548235"/>
      <name val="Arial"/>
      <family val="2"/>
    </font>
    <font>
      <b/>
      <sz val="18"/>
      <color rgb="FFFFFFFF"/>
      <name val="Arial"/>
      <family val="2"/>
    </font>
    <font>
      <u/>
      <sz val="11"/>
      <color rgb="FF0563C1"/>
      <name val="Arial"/>
      <family val="2"/>
    </font>
    <font>
      <b/>
      <sz val="20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b/>
      <sz val="14"/>
      <color rgb="FFFFFFFF"/>
      <name val="Arial"/>
      <family val="2"/>
    </font>
    <font>
      <b/>
      <sz val="11"/>
      <color rgb="FFFFFFFF"/>
      <name val="Arial"/>
      <family val="2"/>
    </font>
    <font>
      <b/>
      <sz val="36"/>
      <color rgb="FFFFFFFF"/>
      <name val="Arial"/>
      <family val="2"/>
    </font>
    <font>
      <b/>
      <sz val="14"/>
      <color rgb="FF000000"/>
      <name val="Arial"/>
      <family val="2"/>
    </font>
    <font>
      <b/>
      <sz val="24"/>
      <color rgb="FF000000"/>
      <name val="Arial"/>
      <family val="2"/>
    </font>
    <font>
      <b/>
      <sz val="22"/>
      <color rgb="FF000000"/>
      <name val="Arial"/>
      <family val="2"/>
    </font>
    <font>
      <b/>
      <sz val="20"/>
      <color theme="5" tint="0.39997558519241921"/>
      <name val="Arial"/>
      <family val="2"/>
    </font>
    <font>
      <sz val="11"/>
      <color theme="5" tint="0.39997558519241921"/>
      <name val="Arial"/>
      <family val="2"/>
    </font>
    <font>
      <b/>
      <sz val="24"/>
      <color theme="0"/>
      <name val="Arial"/>
      <family val="2"/>
    </font>
    <font>
      <b/>
      <sz val="26"/>
      <color theme="0"/>
      <name val="Arial"/>
      <family val="2"/>
    </font>
    <font>
      <b/>
      <sz val="26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Calibri"/>
      <family val="2"/>
      <scheme val="minor"/>
    </font>
    <font>
      <b/>
      <sz val="18"/>
      <color rgb="FFFFFFFF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 applyFill="1" applyBorder="1" applyAlignme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7" xfId="0" applyFont="1" applyFill="1" applyBorder="1"/>
    <xf numFmtId="0" fontId="10" fillId="2" borderId="3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3" xfId="0" applyFont="1" applyFill="1" applyBorder="1"/>
    <xf numFmtId="0" fontId="2" fillId="4" borderId="1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23" fillId="2" borderId="0" xfId="0" applyFont="1" applyFill="1"/>
    <xf numFmtId="3" fontId="3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2" borderId="0" xfId="0" applyFont="1" applyFill="1"/>
    <xf numFmtId="0" fontId="22" fillId="0" borderId="8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textRotation="90"/>
    </xf>
    <xf numFmtId="0" fontId="18" fillId="3" borderId="4" xfId="0" applyFont="1" applyFill="1" applyBorder="1" applyAlignment="1">
      <alignment horizontal="center" vertical="center" textRotation="90"/>
    </xf>
    <xf numFmtId="0" fontId="19" fillId="3" borderId="0" xfId="0" applyFont="1" applyFill="1"/>
    <xf numFmtId="0" fontId="20" fillId="3" borderId="0" xfId="0" applyFont="1" applyFill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2" fontId="14" fillId="0" borderId="1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FFFF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Summary!$C$7</c:f>
              <c:strCache>
                <c:ptCount val="1"/>
                <c:pt idx="0">
                  <c:v>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Summary!$C$8:$C$19</c:f>
              <c:numCache>
                <c:formatCode>General</c:formatCode>
                <c:ptCount val="12"/>
                <c:pt idx="0">
                  <c:v>289393</c:v>
                </c:pt>
                <c:pt idx="1">
                  <c:v>255368</c:v>
                </c:pt>
                <c:pt idx="2">
                  <c:v>299698</c:v>
                </c:pt>
                <c:pt idx="3">
                  <c:v>280135</c:v>
                </c:pt>
                <c:pt idx="4">
                  <c:v>298223</c:v>
                </c:pt>
                <c:pt idx="5">
                  <c:v>299650</c:v>
                </c:pt>
                <c:pt idx="6">
                  <c:v>307176</c:v>
                </c:pt>
                <c:pt idx="7">
                  <c:v>294019</c:v>
                </c:pt>
                <c:pt idx="8">
                  <c:v>289270</c:v>
                </c:pt>
                <c:pt idx="9">
                  <c:v>300566</c:v>
                </c:pt>
                <c:pt idx="10">
                  <c:v>301690</c:v>
                </c:pt>
                <c:pt idx="11">
                  <c:v>288469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3-41C5-BF0B-69B4D2B15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4488"/>
        <c:axId val="206421512"/>
      </c:lineChart>
      <c:catAx>
        <c:axId val="14632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1512"/>
        <c:crosses val="autoZero"/>
        <c:auto val="1"/>
        <c:lblAlgn val="ctr"/>
        <c:lblOffset val="100"/>
        <c:noMultiLvlLbl val="0"/>
      </c:catAx>
      <c:valAx>
        <c:axId val="20642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Mins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Summary!$C$46:$C$57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Summary!$D$46:$D$57</c:f>
              <c:numCache>
                <c:formatCode>General</c:formatCode>
                <c:ptCount val="12"/>
                <c:pt idx="0">
                  <c:v>895</c:v>
                </c:pt>
                <c:pt idx="1">
                  <c:v>898</c:v>
                </c:pt>
                <c:pt idx="2">
                  <c:v>997</c:v>
                </c:pt>
                <c:pt idx="3">
                  <c:v>965</c:v>
                </c:pt>
                <c:pt idx="4">
                  <c:v>1013</c:v>
                </c:pt>
                <c:pt idx="5">
                  <c:v>901</c:v>
                </c:pt>
                <c:pt idx="6">
                  <c:v>1038</c:v>
                </c:pt>
                <c:pt idx="7">
                  <c:v>977</c:v>
                </c:pt>
                <c:pt idx="8">
                  <c:v>1010</c:v>
                </c:pt>
                <c:pt idx="9">
                  <c:v>964</c:v>
                </c:pt>
                <c:pt idx="10">
                  <c:v>1001</c:v>
                </c:pt>
                <c:pt idx="11">
                  <c:v>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4-4E3F-8D71-CF81EDB44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441735"/>
        <c:axId val="1585451528"/>
      </c:lineChart>
      <c:catAx>
        <c:axId val="762441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451528"/>
        <c:crosses val="autoZero"/>
        <c:auto val="1"/>
        <c:lblAlgn val="ctr"/>
        <c:lblOffset val="100"/>
        <c:noMultiLvlLbl val="0"/>
      </c:catAx>
      <c:valAx>
        <c:axId val="158545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41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Summary!$G$45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Summary!$F$46:$F$57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Summary!$G$46:$G$57</c:f>
              <c:numCache>
                <c:formatCode>General</c:formatCode>
                <c:ptCount val="12"/>
                <c:pt idx="0">
                  <c:v>858</c:v>
                </c:pt>
                <c:pt idx="1">
                  <c:v>846</c:v>
                </c:pt>
                <c:pt idx="2">
                  <c:v>847</c:v>
                </c:pt>
                <c:pt idx="3">
                  <c:v>851</c:v>
                </c:pt>
                <c:pt idx="4">
                  <c:v>849</c:v>
                </c:pt>
                <c:pt idx="5">
                  <c:v>842</c:v>
                </c:pt>
                <c:pt idx="6">
                  <c:v>845</c:v>
                </c:pt>
                <c:pt idx="7">
                  <c:v>857</c:v>
                </c:pt>
                <c:pt idx="8">
                  <c:v>860</c:v>
                </c:pt>
                <c:pt idx="9">
                  <c:v>858</c:v>
                </c:pt>
                <c:pt idx="10">
                  <c:v>868</c:v>
                </c:pt>
                <c:pt idx="11">
                  <c:v>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7-406C-83B2-824810474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11688"/>
        <c:axId val="146301448"/>
      </c:lineChart>
      <c:catAx>
        <c:axId val="12071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01448"/>
        <c:crosses val="autoZero"/>
        <c:auto val="1"/>
        <c:lblAlgn val="ctr"/>
        <c:lblOffset val="100"/>
        <c:noMultiLvlLbl val="0"/>
      </c:catAx>
      <c:valAx>
        <c:axId val="14630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1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20</xdr:row>
      <xdr:rowOff>38100</xdr:rowOff>
    </xdr:from>
    <xdr:to>
      <xdr:col>6</xdr:col>
      <xdr:colOff>695325</xdr:colOff>
      <xdr:row>34</xdr:row>
      <xdr:rowOff>114300</xdr:rowOff>
    </xdr:to>
    <xdr:graphicFrame macro="">
      <xdr:nvGraphicFramePr>
        <xdr:cNvPr id="13" name="Chart 2">
          <a:extLst>
            <a:ext uri="{FF2B5EF4-FFF2-40B4-BE49-F238E27FC236}">
              <a16:creationId xmlns:a16="http://schemas.microsoft.com/office/drawing/2014/main" id="{0DC240AF-1029-55EE-B571-9741BB82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733425</xdr:colOff>
      <xdr:row>20</xdr:row>
      <xdr:rowOff>38100</xdr:rowOff>
    </xdr:from>
    <xdr:to>
      <xdr:col>10</xdr:col>
      <xdr:colOff>333375</xdr:colOff>
      <xdr:row>34</xdr:row>
      <xdr:rowOff>104775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AA9F7040-EDC8-71F5-D4B3-F739ECAE9E4C}"/>
            </a:ext>
            <a:ext uri="{147F2762-F138-4A5C-976F-8EAC2B608ADB}">
              <a16:predDERef xmlns:a16="http://schemas.microsoft.com/office/drawing/2014/main" pred="{0DC240AF-1029-55EE-B571-9741BB82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20</xdr:row>
      <xdr:rowOff>38100</xdr:rowOff>
    </xdr:from>
    <xdr:to>
      <xdr:col>16</xdr:col>
      <xdr:colOff>571500</xdr:colOff>
      <xdr:row>34</xdr:row>
      <xdr:rowOff>114300</xdr:rowOff>
    </xdr:to>
    <xdr:graphicFrame macro="">
      <xdr:nvGraphicFramePr>
        <xdr:cNvPr id="16" name="Chart 5">
          <a:extLst>
            <a:ext uri="{FF2B5EF4-FFF2-40B4-BE49-F238E27FC236}">
              <a16:creationId xmlns:a16="http://schemas.microsoft.com/office/drawing/2014/main" id="{2E5F9725-270C-243D-90A1-7B43DEF12B08}"/>
            </a:ext>
            <a:ext uri="{147F2762-F138-4A5C-976F-8EAC2B608ADB}">
              <a16:predDERef xmlns:a16="http://schemas.microsoft.com/office/drawing/2014/main" pred="{AA9F7040-EDC8-71F5-D4B3-F739ECAE9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4EAF8-2641-496E-BB26-F3F6F128440F}" name="Table1" displayName="Table1" ref="C5:G370" totalsRowShown="0" headerRowDxfId="22" dataDxfId="20" headerRowBorderDxfId="21" tableBorderDxfId="19">
  <autoFilter ref="C5:G370" xr:uid="{A6C4EAF8-2641-496E-BB26-F3F6F128440F}"/>
  <tableColumns count="5">
    <tableColumn id="1" xr3:uid="{7FD0C9D5-5600-453E-AA81-CD47EB7AE171}" name="Date" dataDxfId="18"/>
    <tableColumn id="2" xr3:uid="{E0973E80-E425-4915-BF42-F8974E13110A}" name="Steps" dataDxfId="17"/>
    <tableColumn id="3" xr3:uid="{08322D3F-AF46-4AD1-AA9B-12D682E83A94}" name="Mins" dataDxfId="16">
      <calculatedColumnFormula>RANDBETWEEN(20,45)</calculatedColumnFormula>
    </tableColumn>
    <tableColumn id="4" xr3:uid="{481F768C-05E7-4C9C-A0C1-10639A8CD2C4}" name="Reps" dataDxfId="15">
      <calculatedColumnFormula>RANDBETWEEN(20,40)</calculatedColumnFormula>
    </tableColumn>
    <tableColumn id="5" xr3:uid="{F73F9B4A-B1D0-4583-9F01-7507F15295BA}" name="Calories burnt" dataDxfId="14">
      <calculatedColumnFormula>(0.04*Table1[[#This Row],[Steps]]+1*Table1[[#This Row],[Reps]])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9BC1-8F47-4FD1-A610-C4959519C7DF}">
  <sheetPr>
    <tabColor theme="4"/>
  </sheetPr>
  <dimension ref="A1:P111"/>
  <sheetViews>
    <sheetView tabSelected="1" topLeftCell="A5" workbookViewId="0">
      <selection activeCell="M8" sqref="M8"/>
    </sheetView>
  </sheetViews>
  <sheetFormatPr defaultRowHeight="14.4" x14ac:dyDescent="0.3"/>
  <cols>
    <col min="2" max="2" width="5.6640625" bestFit="1" customWidth="1"/>
    <col min="3" max="3" width="10.88671875" customWidth="1"/>
    <col min="4" max="4" width="12.109375" customWidth="1"/>
    <col min="5" max="5" width="12.33203125" customWidth="1"/>
    <col min="7" max="7" width="16.5546875" customWidth="1"/>
    <col min="8" max="8" width="25.44140625" customWidth="1"/>
    <col min="10" max="10" width="23.44140625" customWidth="1"/>
    <col min="11" max="11" width="20" customWidth="1"/>
    <col min="14" max="14" width="13.21875" customWidth="1"/>
    <col min="15" max="15" width="14.21875" customWidth="1"/>
  </cols>
  <sheetData>
    <row r="1" spans="1:16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45" x14ac:dyDescent="0.3">
      <c r="A2" s="8"/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</row>
    <row r="3" spans="1:16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6" ht="36.75" customHeight="1" x14ac:dyDescent="0.3">
      <c r="A5" s="8"/>
      <c r="B5" s="43" t="s">
        <v>1</v>
      </c>
      <c r="C5" s="43"/>
      <c r="D5" s="43"/>
      <c r="E5" s="43"/>
      <c r="F5" s="9"/>
      <c r="G5" s="43" t="s">
        <v>2</v>
      </c>
      <c r="H5" s="43"/>
      <c r="I5" s="9"/>
      <c r="J5" s="43" t="s">
        <v>3</v>
      </c>
      <c r="K5" s="43"/>
    </row>
    <row r="6" spans="1:16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6" ht="17.399999999999999" x14ac:dyDescent="0.3">
      <c r="A7" s="8"/>
      <c r="B7" s="11" t="s">
        <v>4</v>
      </c>
      <c r="C7" s="14" t="s">
        <v>5</v>
      </c>
      <c r="D7" s="14" t="s">
        <v>6</v>
      </c>
      <c r="E7" s="14" t="s">
        <v>7</v>
      </c>
      <c r="F7" s="41" t="s">
        <v>8</v>
      </c>
      <c r="G7" s="10"/>
      <c r="H7" s="9"/>
      <c r="I7" s="9"/>
      <c r="J7" s="9"/>
      <c r="K7" s="9"/>
      <c r="M7" s="34" t="s">
        <v>9</v>
      </c>
      <c r="N7" s="38" t="s">
        <v>10</v>
      </c>
      <c r="O7" s="38" t="s">
        <v>11</v>
      </c>
      <c r="P7" s="38" t="s">
        <v>12</v>
      </c>
    </row>
    <row r="8" spans="1:16" x14ac:dyDescent="0.3">
      <c r="A8" s="8"/>
      <c r="B8" s="12" t="s">
        <v>13</v>
      </c>
      <c r="C8" s="31">
        <f ca="1">SUM('Daily Recording'!D6:D36)</f>
        <v>289393</v>
      </c>
      <c r="D8" s="31">
        <f ca="1">SUM('Daily Recording'!E6:E36)</f>
        <v>895</v>
      </c>
      <c r="E8" s="39">
        <f ca="1">SUM('Daily Recording'!F6:F36)</f>
        <v>858</v>
      </c>
      <c r="F8" s="32">
        <f ca="1">RANK(C8,C$8:C$19,0)</f>
        <v>8</v>
      </c>
      <c r="G8" s="44" t="s">
        <v>5</v>
      </c>
      <c r="H8" s="53">
        <f ca="1">AVERAGE('Daily Recording'!D6:D370)</f>
        <v>9599.0602739726019</v>
      </c>
      <c r="I8" s="9"/>
      <c r="J8" s="47" t="s">
        <v>5</v>
      </c>
      <c r="K8" s="45">
        <f ca="1">SUM('Daily Recording'!D6:D370)</f>
        <v>3503657</v>
      </c>
      <c r="M8" t="s">
        <v>20</v>
      </c>
      <c r="N8" t="e">
        <f>VLOOKUP(M8,B8:E19,2,TRUE)</f>
        <v>#N/A</v>
      </c>
      <c r="O8" t="e">
        <f>VLOOKUP(M8,B8:E19,3,TRUE)</f>
        <v>#N/A</v>
      </c>
      <c r="P8" t="e">
        <f>VLOOKUP(M8,B8:E19,4,TRUE)</f>
        <v>#N/A</v>
      </c>
    </row>
    <row r="9" spans="1:16" x14ac:dyDescent="0.3">
      <c r="A9" s="8"/>
      <c r="B9" s="12" t="s">
        <v>15</v>
      </c>
      <c r="C9" s="31">
        <f ca="1">SUM('Daily Recording'!D37:D64)</f>
        <v>255368</v>
      </c>
      <c r="D9" s="31">
        <f ca="1">SUM('Daily Recording'!E37:E64)</f>
        <v>898</v>
      </c>
      <c r="E9" s="39">
        <f ca="1">SUM('Daily Recording'!F7:F37)</f>
        <v>846</v>
      </c>
      <c r="F9" s="32">
        <f ca="1">RANK(C9,C$8:C$19,0)</f>
        <v>12</v>
      </c>
      <c r="G9" s="44"/>
      <c r="H9" s="54"/>
      <c r="I9" s="9"/>
      <c r="J9" s="47"/>
      <c r="K9" s="48"/>
    </row>
    <row r="10" spans="1:16" x14ac:dyDescent="0.3">
      <c r="A10" s="8"/>
      <c r="B10" s="12" t="s">
        <v>16</v>
      </c>
      <c r="C10" s="31">
        <f ca="1">SUM('Daily Recording'!D65:D95)</f>
        <v>299698</v>
      </c>
      <c r="D10" s="31">
        <f ca="1">SUM('Daily Recording'!E65:E95)</f>
        <v>997</v>
      </c>
      <c r="E10" s="39">
        <f ca="1">SUM('Daily Recording'!F8:F38)</f>
        <v>847</v>
      </c>
      <c r="F10" s="32">
        <f t="shared" ref="F10:F19" ca="1" si="0">RANK(C10,C$8:C$19,0)</f>
        <v>4</v>
      </c>
      <c r="G10" s="44"/>
      <c r="H10" s="54"/>
      <c r="I10" s="9"/>
      <c r="J10" s="47"/>
      <c r="K10" s="48"/>
    </row>
    <row r="11" spans="1:16" x14ac:dyDescent="0.3">
      <c r="A11" s="8"/>
      <c r="B11" s="12" t="s">
        <v>17</v>
      </c>
      <c r="C11" s="31">
        <f ca="1">SUM('Daily Recording'!D96:D125)</f>
        <v>280135</v>
      </c>
      <c r="D11" s="31">
        <f ca="1">SUM('Daily Recording'!E96:E125)</f>
        <v>965</v>
      </c>
      <c r="E11" s="39">
        <f ca="1">SUM('Daily Recording'!F9:F39)</f>
        <v>851</v>
      </c>
      <c r="F11" s="32">
        <f t="shared" ca="1" si="0"/>
        <v>11</v>
      </c>
      <c r="G11" s="40"/>
      <c r="H11" s="32"/>
      <c r="I11" s="9"/>
      <c r="J11" s="15"/>
      <c r="K11" s="32"/>
    </row>
    <row r="12" spans="1:16" x14ac:dyDescent="0.3">
      <c r="A12" s="8"/>
      <c r="B12" s="12" t="s">
        <v>18</v>
      </c>
      <c r="C12" s="31">
        <f ca="1">SUM('Daily Recording'!D126:D156)</f>
        <v>298223</v>
      </c>
      <c r="D12" s="31">
        <f ca="1">SUM('Daily Recording'!E126:E156)</f>
        <v>1013</v>
      </c>
      <c r="E12" s="39">
        <f ca="1">SUM('Daily Recording'!F10:F40)</f>
        <v>849</v>
      </c>
      <c r="F12" s="32">
        <f t="shared" ca="1" si="0"/>
        <v>6</v>
      </c>
      <c r="G12" s="44" t="s">
        <v>6</v>
      </c>
      <c r="H12" s="45">
        <f ca="1">AVERAGE('Daily Recording'!E6:E370)</f>
        <v>31.890410958904109</v>
      </c>
      <c r="I12" s="9"/>
      <c r="J12" s="47" t="s">
        <v>6</v>
      </c>
      <c r="K12" s="45">
        <f ca="1">SUM('Daily Recording'!E6:E370)</f>
        <v>11640</v>
      </c>
    </row>
    <row r="13" spans="1:16" x14ac:dyDescent="0.3">
      <c r="A13" s="8"/>
      <c r="B13" s="12" t="s">
        <v>19</v>
      </c>
      <c r="C13" s="31">
        <f ca="1">SUM('Daily Recording'!D157:D186)</f>
        <v>299650</v>
      </c>
      <c r="D13" s="31">
        <f ca="1">SUM('Daily Recording'!E157:E186)</f>
        <v>901</v>
      </c>
      <c r="E13" s="39">
        <f ca="1">SUM('Daily Recording'!F11:F41)</f>
        <v>842</v>
      </c>
      <c r="F13" s="32">
        <f t="shared" ca="1" si="0"/>
        <v>5</v>
      </c>
      <c r="G13" s="44"/>
      <c r="H13" s="46"/>
      <c r="I13" s="9"/>
      <c r="J13" s="47"/>
      <c r="K13" s="46"/>
    </row>
    <row r="14" spans="1:16" x14ac:dyDescent="0.3">
      <c r="A14" s="8"/>
      <c r="B14" s="12" t="s">
        <v>14</v>
      </c>
      <c r="C14" s="31">
        <f ca="1">SUM('Daily Recording'!D187:D217)</f>
        <v>307176</v>
      </c>
      <c r="D14" s="31">
        <f ca="1">SUM('Daily Recording'!E187:E217)</f>
        <v>1038</v>
      </c>
      <c r="E14" s="39">
        <f ca="1">SUM('Daily Recording'!F12:F42)</f>
        <v>845</v>
      </c>
      <c r="F14" s="32">
        <f t="shared" ca="1" si="0"/>
        <v>1</v>
      </c>
      <c r="G14" s="44"/>
      <c r="H14" s="46"/>
      <c r="I14" s="9"/>
      <c r="J14" s="47"/>
      <c r="K14" s="46"/>
    </row>
    <row r="15" spans="1:16" x14ac:dyDescent="0.3">
      <c r="A15" s="8"/>
      <c r="B15" s="12" t="s">
        <v>20</v>
      </c>
      <c r="C15" s="31">
        <f ca="1">SUM('Daily Recording'!D218:D248)</f>
        <v>294019</v>
      </c>
      <c r="D15" s="31">
        <f ca="1">SUM('Daily Recording'!E218:E248)</f>
        <v>977</v>
      </c>
      <c r="E15" s="39">
        <f ca="1">SUM('Daily Recording'!F13:F43)</f>
        <v>857</v>
      </c>
      <c r="F15" s="32">
        <f t="shared" ca="1" si="0"/>
        <v>7</v>
      </c>
      <c r="G15" s="40"/>
      <c r="H15" s="32"/>
      <c r="I15" s="9"/>
      <c r="J15" s="15"/>
      <c r="K15" s="32"/>
    </row>
    <row r="16" spans="1:16" x14ac:dyDescent="0.3">
      <c r="A16" s="8"/>
      <c r="B16" s="12" t="s">
        <v>21</v>
      </c>
      <c r="C16" s="31">
        <f ca="1">SUM('Daily Recording'!D249:D278)</f>
        <v>289270</v>
      </c>
      <c r="D16" s="31">
        <f ca="1">SUM('Daily Recording'!E249:E278)</f>
        <v>1010</v>
      </c>
      <c r="E16" s="39">
        <f ca="1">SUM('Daily Recording'!F14:F44)</f>
        <v>860</v>
      </c>
      <c r="F16" s="32">
        <f t="shared" ca="1" si="0"/>
        <v>9</v>
      </c>
      <c r="G16" s="44" t="s">
        <v>7</v>
      </c>
      <c r="H16" s="45">
        <f ca="1">AVERAGE('Daily Recording'!F6:F370)</f>
        <v>30.219178082191782</v>
      </c>
      <c r="I16" s="9"/>
      <c r="J16" s="47" t="s">
        <v>7</v>
      </c>
      <c r="K16" s="45">
        <f ca="1">SUM('Daily Recording'!F6:F370)</f>
        <v>11030</v>
      </c>
    </row>
    <row r="17" spans="1:11" x14ac:dyDescent="0.3">
      <c r="A17" s="8"/>
      <c r="B17" s="12" t="s">
        <v>22</v>
      </c>
      <c r="C17" s="31">
        <f ca="1">SUM('Daily Recording'!D279:D309)</f>
        <v>300566</v>
      </c>
      <c r="D17" s="31">
        <f ca="1">SUM('Daily Recording'!E279:E309)</f>
        <v>964</v>
      </c>
      <c r="E17" s="39">
        <f ca="1">SUM('Daily Recording'!F15:F45)</f>
        <v>858</v>
      </c>
      <c r="F17" s="32">
        <f t="shared" ca="1" si="0"/>
        <v>3</v>
      </c>
      <c r="G17" s="44"/>
      <c r="H17" s="46"/>
      <c r="I17" s="9"/>
      <c r="J17" s="47"/>
      <c r="K17" s="46"/>
    </row>
    <row r="18" spans="1:11" x14ac:dyDescent="0.3">
      <c r="A18" s="8"/>
      <c r="B18" s="12" t="s">
        <v>23</v>
      </c>
      <c r="C18" s="31">
        <f ca="1">SUM('Daily Recording'!D310:D339)</f>
        <v>301690</v>
      </c>
      <c r="D18" s="31">
        <f ca="1">SUM('Daily Recording'!E310:E339)</f>
        <v>1001</v>
      </c>
      <c r="E18" s="39">
        <f ca="1">SUM('Daily Recording'!F16:F46)</f>
        <v>868</v>
      </c>
      <c r="F18" s="32">
        <f t="shared" ca="1" si="0"/>
        <v>2</v>
      </c>
      <c r="G18" s="44"/>
      <c r="H18" s="46"/>
      <c r="I18" s="9"/>
      <c r="J18" s="47"/>
      <c r="K18" s="46"/>
    </row>
    <row r="19" spans="1:11" x14ac:dyDescent="0.3">
      <c r="A19" s="8"/>
      <c r="B19" s="13" t="s">
        <v>24</v>
      </c>
      <c r="C19" s="31">
        <f ca="1">SUM('Daily Recording'!D340:D370)</f>
        <v>288469</v>
      </c>
      <c r="D19" s="31">
        <f ca="1">SUM('Daily Recording'!E340:E370)</f>
        <v>981</v>
      </c>
      <c r="E19" s="39">
        <f ca="1">SUM('Daily Recording'!F17:F47)</f>
        <v>868</v>
      </c>
      <c r="F19" s="32">
        <f t="shared" ca="1" si="0"/>
        <v>10</v>
      </c>
      <c r="G19" s="8"/>
      <c r="H19" s="8"/>
      <c r="I19" s="8"/>
      <c r="J19" s="8"/>
      <c r="K19" s="8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42" spans="3:7" x14ac:dyDescent="0.3">
      <c r="E42" s="31"/>
    </row>
    <row r="43" spans="3:7" x14ac:dyDescent="0.3">
      <c r="E43" s="31"/>
    </row>
    <row r="44" spans="3:7" x14ac:dyDescent="0.3">
      <c r="E44" s="31"/>
    </row>
    <row r="45" spans="3:7" ht="17.399999999999999" x14ac:dyDescent="0.3">
      <c r="D45" t="str" cm="1">
        <f t="array" aca="1" ref="D45:D57" ca="1">MINS</f>
        <v>Mins</v>
      </c>
      <c r="E45" s="14"/>
      <c r="G45" t="str" cm="1">
        <f t="array" aca="1" ref="G45:G57" ca="1">REPS</f>
        <v>Reps</v>
      </c>
    </row>
    <row r="46" spans="3:7" x14ac:dyDescent="0.3">
      <c r="C46" t="str" cm="1">
        <f t="array" ref="C46:C57">MONTH</f>
        <v>JAN</v>
      </c>
      <c r="D46">
        <f ca="1"/>
        <v>895</v>
      </c>
      <c r="E46" s="31"/>
      <c r="F46" t="str" cm="1">
        <f t="array" ref="F46:F57">MONTH</f>
        <v>JAN</v>
      </c>
      <c r="G46">
        <f ca="1"/>
        <v>858</v>
      </c>
    </row>
    <row r="47" spans="3:7" x14ac:dyDescent="0.3">
      <c r="C47" t="str">
        <v>FEB</v>
      </c>
      <c r="D47">
        <f ca="1"/>
        <v>898</v>
      </c>
      <c r="E47" s="31"/>
      <c r="F47" t="str">
        <v>FEB</v>
      </c>
      <c r="G47">
        <f ca="1"/>
        <v>846</v>
      </c>
    </row>
    <row r="48" spans="3:7" x14ac:dyDescent="0.3">
      <c r="C48" t="str">
        <v>MAR</v>
      </c>
      <c r="D48">
        <f ca="1"/>
        <v>997</v>
      </c>
      <c r="E48" s="31"/>
      <c r="F48" t="str">
        <v>MAR</v>
      </c>
      <c r="G48">
        <f ca="1"/>
        <v>847</v>
      </c>
    </row>
    <row r="49" spans="3:7" x14ac:dyDescent="0.3">
      <c r="C49" t="str">
        <v>APR</v>
      </c>
      <c r="D49">
        <f ca="1"/>
        <v>965</v>
      </c>
      <c r="E49" s="31"/>
      <c r="F49" t="str">
        <v>APR</v>
      </c>
      <c r="G49">
        <f ca="1"/>
        <v>851</v>
      </c>
    </row>
    <row r="50" spans="3:7" x14ac:dyDescent="0.3">
      <c r="C50" t="str">
        <v>MAY</v>
      </c>
      <c r="D50">
        <f ca="1"/>
        <v>1013</v>
      </c>
      <c r="E50" s="31"/>
      <c r="F50" t="str">
        <v>MAY</v>
      </c>
      <c r="G50">
        <f ca="1"/>
        <v>849</v>
      </c>
    </row>
    <row r="51" spans="3:7" x14ac:dyDescent="0.3">
      <c r="C51" t="str">
        <v>JUN</v>
      </c>
      <c r="D51">
        <f ca="1"/>
        <v>901</v>
      </c>
      <c r="E51" s="31"/>
      <c r="F51" t="str">
        <v>JUN</v>
      </c>
      <c r="G51">
        <f ca="1"/>
        <v>842</v>
      </c>
    </row>
    <row r="52" spans="3:7" x14ac:dyDescent="0.3">
      <c r="C52" t="str">
        <v>JUL</v>
      </c>
      <c r="D52">
        <f ca="1"/>
        <v>1038</v>
      </c>
      <c r="E52" s="31"/>
      <c r="F52" t="str">
        <v>JUL</v>
      </c>
      <c r="G52">
        <f ca="1"/>
        <v>845</v>
      </c>
    </row>
    <row r="53" spans="3:7" x14ac:dyDescent="0.3">
      <c r="C53" t="str">
        <v>AUG</v>
      </c>
      <c r="D53">
        <f ca="1"/>
        <v>977</v>
      </c>
      <c r="E53" s="31"/>
      <c r="F53" t="str">
        <v>AUG</v>
      </c>
      <c r="G53">
        <f ca="1"/>
        <v>857</v>
      </c>
    </row>
    <row r="54" spans="3:7" x14ac:dyDescent="0.3">
      <c r="C54" t="str">
        <v>SEP</v>
      </c>
      <c r="D54">
        <f ca="1"/>
        <v>1010</v>
      </c>
      <c r="F54" t="str">
        <v>SEP</v>
      </c>
      <c r="G54">
        <f ca="1"/>
        <v>860</v>
      </c>
    </row>
    <row r="55" spans="3:7" x14ac:dyDescent="0.3">
      <c r="C55" t="str">
        <v>OCT</v>
      </c>
      <c r="D55">
        <f ca="1"/>
        <v>964</v>
      </c>
      <c r="F55" t="str">
        <v>OCT</v>
      </c>
      <c r="G55">
        <f ca="1"/>
        <v>858</v>
      </c>
    </row>
    <row r="56" spans="3:7" x14ac:dyDescent="0.3">
      <c r="C56" t="str">
        <v>NOV</v>
      </c>
      <c r="D56">
        <f ca="1"/>
        <v>1001</v>
      </c>
      <c r="F56" t="str">
        <v>NOV</v>
      </c>
      <c r="G56">
        <f ca="1"/>
        <v>868</v>
      </c>
    </row>
    <row r="57" spans="3:7" x14ac:dyDescent="0.3">
      <c r="C57" t="str">
        <v>DEC</v>
      </c>
      <c r="D57">
        <f ca="1"/>
        <v>981</v>
      </c>
      <c r="F57" t="str">
        <v>DEC</v>
      </c>
      <c r="G57">
        <f ca="1"/>
        <v>868</v>
      </c>
    </row>
    <row r="99" spans="4:5" ht="17.399999999999999" x14ac:dyDescent="0.3">
      <c r="D99" s="11"/>
      <c r="E99" s="14"/>
    </row>
    <row r="100" spans="4:5" x14ac:dyDescent="0.3">
      <c r="D100" s="12"/>
      <c r="E100" s="31"/>
    </row>
    <row r="101" spans="4:5" x14ac:dyDescent="0.3">
      <c r="D101" s="12"/>
      <c r="E101" s="31"/>
    </row>
    <row r="102" spans="4:5" x14ac:dyDescent="0.3">
      <c r="D102" s="12"/>
      <c r="E102" s="31"/>
    </row>
    <row r="103" spans="4:5" x14ac:dyDescent="0.3">
      <c r="D103" s="12"/>
      <c r="E103" s="31"/>
    </row>
    <row r="104" spans="4:5" x14ac:dyDescent="0.3">
      <c r="D104" s="12"/>
      <c r="E104" s="31"/>
    </row>
    <row r="105" spans="4:5" x14ac:dyDescent="0.3">
      <c r="D105" s="12"/>
      <c r="E105" s="31"/>
    </row>
    <row r="106" spans="4:5" x14ac:dyDescent="0.3">
      <c r="D106" s="12"/>
      <c r="E106" s="31"/>
    </row>
    <row r="107" spans="4:5" x14ac:dyDescent="0.3">
      <c r="D107" s="12"/>
      <c r="E107" s="31"/>
    </row>
    <row r="108" spans="4:5" x14ac:dyDescent="0.3">
      <c r="D108" s="12"/>
      <c r="E108" s="31"/>
    </row>
    <row r="109" spans="4:5" x14ac:dyDescent="0.3">
      <c r="D109" s="12"/>
      <c r="E109" s="31"/>
    </row>
    <row r="110" spans="4:5" x14ac:dyDescent="0.3">
      <c r="D110" s="12"/>
      <c r="E110" s="31"/>
    </row>
    <row r="111" spans="4:5" x14ac:dyDescent="0.3">
      <c r="D111" s="13"/>
      <c r="E111" s="31"/>
    </row>
  </sheetData>
  <mergeCells count="16">
    <mergeCell ref="G12:G14"/>
    <mergeCell ref="H12:H14"/>
    <mergeCell ref="J12:J14"/>
    <mergeCell ref="K12:K14"/>
    <mergeCell ref="G16:G18"/>
    <mergeCell ref="H16:H18"/>
    <mergeCell ref="J16:J18"/>
    <mergeCell ref="K16:K18"/>
    <mergeCell ref="B2:K2"/>
    <mergeCell ref="B5:E5"/>
    <mergeCell ref="G5:H5"/>
    <mergeCell ref="J5:K5"/>
    <mergeCell ref="G8:G10"/>
    <mergeCell ref="H8:H10"/>
    <mergeCell ref="J8:J10"/>
    <mergeCell ref="K8:K10"/>
  </mergeCells>
  <dataValidations count="1">
    <dataValidation type="list" allowBlank="1" showInputMessage="1" showErrorMessage="1" sqref="M8" xr:uid="{3C978DD0-A6F3-466A-BBF0-86D07AEBB3F9}">
      <formula1>$B$8:$B$19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4FF5-FBA8-4C40-9B9E-90C941A5BCF9}">
  <sheetPr>
    <tabColor theme="5" tint="-0.249977111117893"/>
  </sheetPr>
  <dimension ref="A1:Z370"/>
  <sheetViews>
    <sheetView topLeftCell="A218" zoomScale="72" workbookViewId="0">
      <selection activeCell="G6" sqref="G6"/>
    </sheetView>
  </sheetViews>
  <sheetFormatPr defaultRowHeight="14.4" x14ac:dyDescent="0.3"/>
  <cols>
    <col min="2" max="2" width="14.33203125" style="7" customWidth="1"/>
    <col min="3" max="3" width="23.109375" style="7" customWidth="1"/>
    <col min="4" max="4" width="17.6640625" style="7" customWidth="1"/>
    <col min="5" max="5" width="21.6640625" style="7" customWidth="1"/>
    <col min="6" max="6" width="16.6640625" style="7" customWidth="1"/>
    <col min="7" max="7" width="23.88671875" customWidth="1"/>
    <col min="9" max="9" width="10.5546875" bestFit="1" customWidth="1"/>
    <col min="11" max="11" width="13" customWidth="1"/>
    <col min="12" max="12" width="17.6640625" customWidth="1"/>
  </cols>
  <sheetData>
    <row r="1" spans="1:26" x14ac:dyDescent="0.3">
      <c r="A1" s="1"/>
      <c r="B1" s="5"/>
      <c r="C1" s="5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6">
      <c r="A2" s="1"/>
      <c r="B2" s="52" t="s">
        <v>25</v>
      </c>
      <c r="C2" s="52"/>
      <c r="D2" s="52"/>
      <c r="E2" s="52"/>
      <c r="F2" s="52"/>
      <c r="G2" s="52"/>
      <c r="H2" s="1"/>
      <c r="I2" s="51" t="s">
        <v>26</v>
      </c>
      <c r="J2" s="51"/>
      <c r="K2" s="5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5"/>
      <c r="C3" s="5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5"/>
      <c r="C4" s="5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8" x14ac:dyDescent="0.4">
      <c r="A5" s="1"/>
      <c r="B5" s="16" t="s">
        <v>4</v>
      </c>
      <c r="C5" s="17" t="s">
        <v>27</v>
      </c>
      <c r="D5" s="37" t="s">
        <v>5</v>
      </c>
      <c r="E5" s="18" t="s">
        <v>6</v>
      </c>
      <c r="F5" s="19" t="s">
        <v>7</v>
      </c>
      <c r="G5" s="30" t="s">
        <v>28</v>
      </c>
      <c r="H5" s="1"/>
      <c r="I5" s="27" t="s">
        <v>5</v>
      </c>
      <c r="J5" s="28" t="s">
        <v>6</v>
      </c>
      <c r="K5" s="28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49" t="s">
        <v>29</v>
      </c>
      <c r="C6" s="20">
        <v>44927</v>
      </c>
      <c r="D6" s="25">
        <f t="shared" ref="D6:D69" ca="1" si="0">RANDBETWEEN(7000,12000)</f>
        <v>11634</v>
      </c>
      <c r="E6" s="21">
        <f t="shared" ref="E6:E69" ca="1" si="1">RANDBETWEEN(20,45)</f>
        <v>25</v>
      </c>
      <c r="F6" s="22">
        <f t="shared" ref="F6:F69" ca="1" si="2">RANDBETWEEN(20,40)</f>
        <v>40</v>
      </c>
      <c r="G6" s="33">
        <f ca="1">(0.04*Table1[[#This Row],[Steps]]+1*Table1[[#This Row],[Reps]])</f>
        <v>505.36</v>
      </c>
      <c r="H6" s="1"/>
      <c r="I6" s="35">
        <v>10000</v>
      </c>
      <c r="J6" s="36">
        <v>35</v>
      </c>
      <c r="K6" s="36">
        <v>35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49"/>
      <c r="C7" s="20">
        <v>44958</v>
      </c>
      <c r="D7" s="25">
        <f t="shared" ca="1" si="0"/>
        <v>8196</v>
      </c>
      <c r="E7" s="21">
        <f t="shared" ca="1" si="1"/>
        <v>33</v>
      </c>
      <c r="F7" s="22">
        <f t="shared" ca="1" si="2"/>
        <v>23</v>
      </c>
      <c r="G7" s="29">
        <f ca="1">(0.04*Table1[[#This Row],[Steps]]+1*Table1[[#This Row],[Reps]])</f>
        <v>350.84000000000003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49"/>
      <c r="C8" s="20">
        <v>44986</v>
      </c>
      <c r="D8" s="25">
        <f t="shared" ca="1" si="0"/>
        <v>9151</v>
      </c>
      <c r="E8" s="21">
        <f t="shared" ca="1" si="1"/>
        <v>30</v>
      </c>
      <c r="F8" s="22">
        <f t="shared" ca="1" si="2"/>
        <v>23</v>
      </c>
      <c r="G8" s="29">
        <f ca="1">(0.04*Table1[[#This Row],[Steps]]+1*Table1[[#This Row],[Reps]])</f>
        <v>389.04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49"/>
      <c r="C9" s="20">
        <v>45017</v>
      </c>
      <c r="D9" s="25">
        <f t="shared" ca="1" si="0"/>
        <v>7995</v>
      </c>
      <c r="E9" s="21">
        <f t="shared" ca="1" si="1"/>
        <v>20</v>
      </c>
      <c r="F9" s="22">
        <f t="shared" ca="1" si="2"/>
        <v>29</v>
      </c>
      <c r="G9" s="29">
        <f ca="1">(0.04*Table1[[#This Row],[Steps]]+1*Table1[[#This Row],[Reps]])</f>
        <v>348.8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49"/>
      <c r="C10" s="20">
        <v>45047</v>
      </c>
      <c r="D10" s="25">
        <f t="shared" ca="1" si="0"/>
        <v>8662</v>
      </c>
      <c r="E10" s="21">
        <f t="shared" ca="1" si="1"/>
        <v>25</v>
      </c>
      <c r="F10" s="22">
        <f t="shared" ca="1" si="2"/>
        <v>29</v>
      </c>
      <c r="G10" s="29">
        <f ca="1">(0.04*Table1[[#This Row],[Steps]]+1*Table1[[#This Row],[Reps]])</f>
        <v>375.48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49"/>
      <c r="C11" s="20">
        <v>45078</v>
      </c>
      <c r="D11" s="25">
        <f t="shared" ca="1" si="0"/>
        <v>7207</v>
      </c>
      <c r="E11" s="21">
        <f t="shared" ca="1" si="1"/>
        <v>37</v>
      </c>
      <c r="F11" s="22">
        <f t="shared" ca="1" si="2"/>
        <v>24</v>
      </c>
      <c r="G11" s="29">
        <f ca="1">(0.04*Table1[[#This Row],[Steps]]+1*Table1[[#This Row],[Reps]])</f>
        <v>312.28000000000003</v>
      </c>
      <c r="H11" s="1"/>
      <c r="I11" s="1"/>
      <c r="J11" s="1"/>
      <c r="K11" s="1"/>
      <c r="L11" s="1"/>
      <c r="M11" s="1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49"/>
      <c r="C12" s="20">
        <v>45108</v>
      </c>
      <c r="D12" s="25">
        <f t="shared" ca="1" si="0"/>
        <v>10154</v>
      </c>
      <c r="E12" s="21">
        <f t="shared" ca="1" si="1"/>
        <v>22</v>
      </c>
      <c r="F12" s="22">
        <f t="shared" ca="1" si="2"/>
        <v>24</v>
      </c>
      <c r="G12" s="29">
        <f ca="1">(0.04*Table1[[#This Row],[Steps]]+1*Table1[[#This Row],[Reps]])</f>
        <v>430.16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49"/>
      <c r="C13" s="20">
        <v>45139</v>
      </c>
      <c r="D13" s="25">
        <f t="shared" ca="1" si="0"/>
        <v>8307</v>
      </c>
      <c r="E13" s="21">
        <f t="shared" ca="1" si="1"/>
        <v>28</v>
      </c>
      <c r="F13" s="22">
        <f t="shared" ca="1" si="2"/>
        <v>30</v>
      </c>
      <c r="G13" s="29">
        <f ca="1">(0.04*Table1[[#This Row],[Steps]]+1*Table1[[#This Row],[Reps]])</f>
        <v>362.28000000000003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49"/>
      <c r="C14" s="20">
        <v>45170</v>
      </c>
      <c r="D14" s="25">
        <f t="shared" ca="1" si="0"/>
        <v>8743</v>
      </c>
      <c r="E14" s="21">
        <f t="shared" ca="1" si="1"/>
        <v>26</v>
      </c>
      <c r="F14" s="22">
        <f t="shared" ca="1" si="2"/>
        <v>37</v>
      </c>
      <c r="G14" s="29">
        <f ca="1">(0.04*Table1[[#This Row],[Steps]]+1*Table1[[#This Row],[Reps]])</f>
        <v>386.72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49"/>
      <c r="C15" s="20">
        <v>45200</v>
      </c>
      <c r="D15" s="25">
        <f t="shared" ca="1" si="0"/>
        <v>9263</v>
      </c>
      <c r="E15" s="21">
        <f t="shared" ca="1" si="1"/>
        <v>24</v>
      </c>
      <c r="F15" s="22">
        <f t="shared" ca="1" si="2"/>
        <v>21</v>
      </c>
      <c r="G15" s="29">
        <f ca="1">(0.04*Table1[[#This Row],[Steps]]+1*Table1[[#This Row],[Reps]])</f>
        <v>391.52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49"/>
      <c r="C16" s="20">
        <v>45231</v>
      </c>
      <c r="D16" s="25">
        <v>8000</v>
      </c>
      <c r="E16" s="21">
        <f t="shared" ca="1" si="1"/>
        <v>26</v>
      </c>
      <c r="F16" s="22">
        <f t="shared" ca="1" si="2"/>
        <v>20</v>
      </c>
      <c r="G16" s="29">
        <f ca="1">(0.04*Table1[[#This Row],[Steps]]+1*Table1[[#This Row],[Reps]])</f>
        <v>340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49"/>
      <c r="C17" s="20">
        <v>45261</v>
      </c>
      <c r="D17" s="25">
        <f t="shared" ca="1" si="0"/>
        <v>10298</v>
      </c>
      <c r="E17" s="21">
        <f t="shared" ca="1" si="1"/>
        <v>30</v>
      </c>
      <c r="F17" s="22">
        <f t="shared" ca="1" si="2"/>
        <v>26</v>
      </c>
      <c r="G17" s="29">
        <f ca="1">(0.04*Table1[[#This Row],[Steps]]+1*Table1[[#This Row],[Reps]])</f>
        <v>437.92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49"/>
      <c r="C18" s="20" t="s">
        <v>30</v>
      </c>
      <c r="D18" s="25">
        <f t="shared" ca="1" si="0"/>
        <v>10821</v>
      </c>
      <c r="E18" s="21">
        <f t="shared" ca="1" si="1"/>
        <v>23</v>
      </c>
      <c r="F18" s="22">
        <f t="shared" ca="1" si="2"/>
        <v>24</v>
      </c>
      <c r="G18" s="29">
        <f ca="1">(0.04*Table1[[#This Row],[Steps]]+1*Table1[[#This Row],[Reps]])</f>
        <v>456.84000000000003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49"/>
      <c r="C19" s="20" t="s">
        <v>31</v>
      </c>
      <c r="D19" s="25">
        <f t="shared" ca="1" si="0"/>
        <v>7011</v>
      </c>
      <c r="E19" s="21">
        <f t="shared" ca="1" si="1"/>
        <v>28</v>
      </c>
      <c r="F19" s="22">
        <f t="shared" ca="1" si="2"/>
        <v>22</v>
      </c>
      <c r="G19" s="29">
        <f ca="1">(0.04*Table1[[#This Row],[Steps]]+1*Table1[[#This Row],[Reps]])</f>
        <v>302.44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49"/>
      <c r="C20" s="20" t="s">
        <v>32</v>
      </c>
      <c r="D20" s="25">
        <f t="shared" ca="1" si="0"/>
        <v>9913</v>
      </c>
      <c r="E20" s="21">
        <f t="shared" ca="1" si="1"/>
        <v>34</v>
      </c>
      <c r="F20" s="22">
        <f t="shared" ca="1" si="2"/>
        <v>28</v>
      </c>
      <c r="G20" s="29">
        <f ca="1">(0.04*Table1[[#This Row],[Steps]]+1*Table1[[#This Row],[Reps]])</f>
        <v>424.52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49"/>
      <c r="C21" s="20" t="s">
        <v>33</v>
      </c>
      <c r="D21" s="25">
        <f t="shared" ca="1" si="0"/>
        <v>8358</v>
      </c>
      <c r="E21" s="21">
        <f t="shared" ca="1" si="1"/>
        <v>21</v>
      </c>
      <c r="F21" s="22">
        <f t="shared" ca="1" si="2"/>
        <v>40</v>
      </c>
      <c r="G21" s="29">
        <f ca="1">(0.04*Table1[[#This Row],[Steps]]+1*Table1[[#This Row],[Reps]])</f>
        <v>374.32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49"/>
      <c r="C22" s="20" t="s">
        <v>34</v>
      </c>
      <c r="D22" s="25">
        <f t="shared" ca="1" si="0"/>
        <v>7743</v>
      </c>
      <c r="E22" s="21">
        <f t="shared" ca="1" si="1"/>
        <v>44</v>
      </c>
      <c r="F22" s="22">
        <f t="shared" ca="1" si="2"/>
        <v>33</v>
      </c>
      <c r="G22" s="29">
        <f ca="1">(0.04*Table1[[#This Row],[Steps]]+1*Table1[[#This Row],[Reps]])</f>
        <v>342.72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49"/>
      <c r="C23" s="20" t="s">
        <v>35</v>
      </c>
      <c r="D23" s="25">
        <f t="shared" ca="1" si="0"/>
        <v>8140</v>
      </c>
      <c r="E23" s="21">
        <f t="shared" ca="1" si="1"/>
        <v>24</v>
      </c>
      <c r="F23" s="22">
        <f t="shared" ca="1" si="2"/>
        <v>39</v>
      </c>
      <c r="G23" s="29">
        <f ca="1">(0.04*Table1[[#This Row],[Steps]]+1*Table1[[#This Row],[Reps]])</f>
        <v>364.6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49"/>
      <c r="C24" s="20" t="s">
        <v>36</v>
      </c>
      <c r="D24" s="25">
        <v>10000</v>
      </c>
      <c r="E24" s="21">
        <f t="shared" ca="1" si="1"/>
        <v>28</v>
      </c>
      <c r="F24" s="22">
        <f t="shared" ca="1" si="2"/>
        <v>34</v>
      </c>
      <c r="G24" s="29">
        <f ca="1">(0.04*Table1[[#This Row],[Steps]]+1*Table1[[#This Row],[Reps]])</f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49"/>
      <c r="C25" s="20" t="s">
        <v>37</v>
      </c>
      <c r="D25" s="25">
        <f t="shared" ca="1" si="0"/>
        <v>10937</v>
      </c>
      <c r="E25" s="21">
        <f t="shared" ca="1" si="1"/>
        <v>27</v>
      </c>
      <c r="F25" s="22">
        <f t="shared" ca="1" si="2"/>
        <v>32</v>
      </c>
      <c r="G25" s="29">
        <f ca="1">(0.04*Table1[[#This Row],[Steps]]+1*Table1[[#This Row],[Reps]])</f>
        <v>469.48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49"/>
      <c r="C26" s="20" t="s">
        <v>38</v>
      </c>
      <c r="D26" s="25">
        <f t="shared" ca="1" si="0"/>
        <v>10645</v>
      </c>
      <c r="E26" s="21">
        <f t="shared" ca="1" si="1"/>
        <v>28</v>
      </c>
      <c r="F26" s="22">
        <f t="shared" ca="1" si="2"/>
        <v>28</v>
      </c>
      <c r="G26" s="29">
        <f ca="1">(0.04*Table1[[#This Row],[Steps]]+1*Table1[[#This Row],[Reps]])</f>
        <v>453.8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49"/>
      <c r="C27" s="20" t="s">
        <v>39</v>
      </c>
      <c r="D27" s="25">
        <f t="shared" ca="1" si="0"/>
        <v>9458</v>
      </c>
      <c r="E27" s="21">
        <f t="shared" ca="1" si="1"/>
        <v>34</v>
      </c>
      <c r="F27" s="22">
        <f t="shared" ca="1" si="2"/>
        <v>27</v>
      </c>
      <c r="G27" s="29">
        <f ca="1">(0.04*Table1[[#This Row],[Steps]]+1*Table1[[#This Row],[Reps]])</f>
        <v>405.32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49"/>
      <c r="C28" s="20" t="s">
        <v>40</v>
      </c>
      <c r="D28" s="25">
        <f t="shared" ca="1" si="0"/>
        <v>9902</v>
      </c>
      <c r="E28" s="21">
        <f t="shared" ca="1" si="1"/>
        <v>21</v>
      </c>
      <c r="F28" s="22">
        <f t="shared" ca="1" si="2"/>
        <v>21</v>
      </c>
      <c r="G28" s="29">
        <f ca="1">(0.04*Table1[[#This Row],[Steps]]+1*Table1[[#This Row],[Reps]])</f>
        <v>417.08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49"/>
      <c r="C29" s="20" t="s">
        <v>41</v>
      </c>
      <c r="D29" s="25">
        <f t="shared" ca="1" si="0"/>
        <v>11350</v>
      </c>
      <c r="E29" s="21">
        <f t="shared" ca="1" si="1"/>
        <v>24</v>
      </c>
      <c r="F29" s="22">
        <f t="shared" ca="1" si="2"/>
        <v>23</v>
      </c>
      <c r="G29" s="29">
        <f ca="1">(0.04*Table1[[#This Row],[Steps]]+1*Table1[[#This Row],[Reps]])</f>
        <v>477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49"/>
      <c r="C30" s="20" t="s">
        <v>42</v>
      </c>
      <c r="D30" s="25">
        <f t="shared" ca="1" si="0"/>
        <v>10116</v>
      </c>
      <c r="E30" s="21">
        <f t="shared" ca="1" si="1"/>
        <v>32</v>
      </c>
      <c r="F30" s="22">
        <f t="shared" ca="1" si="2"/>
        <v>27</v>
      </c>
      <c r="G30" s="29">
        <f ca="1">(0.04*Table1[[#This Row],[Steps]]+1*Table1[[#This Row],[Reps]])</f>
        <v>431.64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49"/>
      <c r="C31" s="20" t="s">
        <v>43</v>
      </c>
      <c r="D31" s="25">
        <f t="shared" ca="1" si="0"/>
        <v>9429</v>
      </c>
      <c r="E31" s="21">
        <f t="shared" ca="1" si="1"/>
        <v>27</v>
      </c>
      <c r="F31" s="22">
        <f t="shared" ca="1" si="2"/>
        <v>30</v>
      </c>
      <c r="G31" s="29">
        <f ca="1">(0.04*Table1[[#This Row],[Steps]]+1*Table1[[#This Row],[Reps]])</f>
        <v>407.16</v>
      </c>
      <c r="H31" s="1"/>
      <c r="I31" s="1"/>
      <c r="J31" s="1"/>
      <c r="K31" s="1"/>
      <c r="L31" s="1"/>
      <c r="M31" s="1"/>
      <c r="N31" s="1"/>
      <c r="O31" s="1"/>
      <c r="P31" s="3"/>
      <c r="Q31" s="4"/>
      <c r="R31" s="4"/>
      <c r="S31" s="4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49"/>
      <c r="C32" s="20" t="s">
        <v>44</v>
      </c>
      <c r="D32" s="25">
        <f t="shared" ca="1" si="0"/>
        <v>10927</v>
      </c>
      <c r="E32" s="21">
        <f t="shared" ca="1" si="1"/>
        <v>35</v>
      </c>
      <c r="F32" s="22">
        <f t="shared" ca="1" si="2"/>
        <v>24</v>
      </c>
      <c r="G32" s="29">
        <f ca="1">(0.04*Table1[[#This Row],[Steps]]+1*Table1[[#This Row],[Reps]])</f>
        <v>461.08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49"/>
      <c r="C33" s="20" t="s">
        <v>45</v>
      </c>
      <c r="D33" s="25">
        <f t="shared" ca="1" si="0"/>
        <v>10827</v>
      </c>
      <c r="E33" s="21">
        <f t="shared" ca="1" si="1"/>
        <v>35</v>
      </c>
      <c r="F33" s="22">
        <f t="shared" ca="1" si="2"/>
        <v>20</v>
      </c>
      <c r="G33" s="29">
        <f ca="1">(0.04*Table1[[#This Row],[Steps]]+1*Table1[[#This Row],[Reps]])</f>
        <v>453.08</v>
      </c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49"/>
      <c r="C34" s="20" t="s">
        <v>46</v>
      </c>
      <c r="D34" s="25">
        <f t="shared" ca="1" si="0"/>
        <v>8457</v>
      </c>
      <c r="E34" s="21">
        <f t="shared" ca="1" si="1"/>
        <v>35</v>
      </c>
      <c r="F34" s="22">
        <f t="shared" ca="1" si="2"/>
        <v>22</v>
      </c>
      <c r="G34" s="29">
        <f ca="1">(0.04*Table1[[#This Row],[Steps]]+1*Table1[[#This Row],[Reps]])</f>
        <v>360.28000000000003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49"/>
      <c r="C35" s="20" t="s">
        <v>47</v>
      </c>
      <c r="D35" s="25">
        <f t="shared" ca="1" si="0"/>
        <v>7003</v>
      </c>
      <c r="E35" s="21">
        <f t="shared" ca="1" si="1"/>
        <v>36</v>
      </c>
      <c r="F35" s="22">
        <f t="shared" ca="1" si="2"/>
        <v>36</v>
      </c>
      <c r="G35" s="29">
        <f ca="1">(0.04*Table1[[#This Row],[Steps]]+1*Table1[[#This Row],[Reps]])</f>
        <v>316.12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50"/>
      <c r="C36" s="20" t="s">
        <v>48</v>
      </c>
      <c r="D36" s="25">
        <f t="shared" ca="1" si="0"/>
        <v>10746</v>
      </c>
      <c r="E36" s="21">
        <f t="shared" ca="1" si="1"/>
        <v>33</v>
      </c>
      <c r="F36" s="22">
        <f t="shared" ca="1" si="2"/>
        <v>22</v>
      </c>
      <c r="G36" s="29">
        <f ca="1">(0.04*Table1[[#This Row],[Steps]]+1*Table1[[#This Row],[Reps]])</f>
        <v>451.84000000000003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49" t="s">
        <v>49</v>
      </c>
      <c r="C37" s="20">
        <v>44928</v>
      </c>
      <c r="D37" s="25">
        <f t="shared" ca="1" si="0"/>
        <v>7122</v>
      </c>
      <c r="E37" s="21">
        <f t="shared" ca="1" si="1"/>
        <v>34</v>
      </c>
      <c r="F37" s="22">
        <f t="shared" ca="1" si="2"/>
        <v>28</v>
      </c>
      <c r="G37" s="29">
        <f ca="1">(0.04*Table1[[#This Row],[Steps]]+1*Table1[[#This Row],[Reps]])</f>
        <v>312.88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49"/>
      <c r="C38" s="20">
        <v>44959</v>
      </c>
      <c r="D38" s="25">
        <f t="shared" ca="1" si="0"/>
        <v>10721</v>
      </c>
      <c r="E38" s="21">
        <f t="shared" ca="1" si="1"/>
        <v>25</v>
      </c>
      <c r="F38" s="22">
        <f t="shared" ca="1" si="2"/>
        <v>24</v>
      </c>
      <c r="G38" s="29">
        <f ca="1">(0.04*Table1[[#This Row],[Steps]]+1*Table1[[#This Row],[Reps]])</f>
        <v>452.84000000000003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49"/>
      <c r="C39" s="20">
        <v>44987</v>
      </c>
      <c r="D39" s="25">
        <f t="shared" ca="1" si="0"/>
        <v>7787</v>
      </c>
      <c r="E39" s="21">
        <f t="shared" ca="1" si="1"/>
        <v>28</v>
      </c>
      <c r="F39" s="22">
        <f t="shared" ca="1" si="2"/>
        <v>27</v>
      </c>
      <c r="G39" s="29">
        <f ca="1">(0.04*Table1[[#This Row],[Steps]]+1*Table1[[#This Row],[Reps]])</f>
        <v>338.48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49"/>
      <c r="C40" s="20">
        <v>45018</v>
      </c>
      <c r="D40" s="25">
        <f t="shared" ca="1" si="0"/>
        <v>8757</v>
      </c>
      <c r="E40" s="21">
        <f t="shared" ca="1" si="1"/>
        <v>45</v>
      </c>
      <c r="F40" s="22">
        <f t="shared" ca="1" si="2"/>
        <v>27</v>
      </c>
      <c r="G40" s="29">
        <f ca="1">(0.04*Table1[[#This Row],[Steps]]+1*Table1[[#This Row],[Reps]])</f>
        <v>377.28000000000003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49"/>
      <c r="C41" s="20">
        <v>45048</v>
      </c>
      <c r="D41" s="25">
        <f t="shared" ca="1" si="0"/>
        <v>7357</v>
      </c>
      <c r="E41" s="21">
        <f t="shared" ca="1" si="1"/>
        <v>37</v>
      </c>
      <c r="F41" s="22">
        <f t="shared" ca="1" si="2"/>
        <v>22</v>
      </c>
      <c r="G41" s="29">
        <f ca="1">(0.04*Table1[[#This Row],[Steps]]+1*Table1[[#This Row],[Reps]])</f>
        <v>316.28000000000003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49"/>
      <c r="C42" s="20">
        <v>45079</v>
      </c>
      <c r="D42" s="25">
        <f t="shared" ca="1" si="0"/>
        <v>10623</v>
      </c>
      <c r="E42" s="21">
        <f t="shared" ca="1" si="1"/>
        <v>25</v>
      </c>
      <c r="F42" s="22">
        <f t="shared" ca="1" si="2"/>
        <v>27</v>
      </c>
      <c r="G42" s="29">
        <f ca="1">(0.04*Table1[[#This Row],[Steps]]+1*Table1[[#This Row],[Reps]])</f>
        <v>451.92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49"/>
      <c r="C43" s="20">
        <v>45109</v>
      </c>
      <c r="D43" s="25">
        <f t="shared" ca="1" si="0"/>
        <v>7446</v>
      </c>
      <c r="E43" s="21">
        <f t="shared" ca="1" si="1"/>
        <v>41</v>
      </c>
      <c r="F43" s="22">
        <f t="shared" ca="1" si="2"/>
        <v>36</v>
      </c>
      <c r="G43" s="29">
        <f ca="1">(0.04*Table1[[#This Row],[Steps]]+1*Table1[[#This Row],[Reps]])</f>
        <v>333.84000000000003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49"/>
      <c r="C44" s="20">
        <v>45140</v>
      </c>
      <c r="D44" s="25">
        <f t="shared" ca="1" si="0"/>
        <v>11845</v>
      </c>
      <c r="E44" s="21">
        <f t="shared" ca="1" si="1"/>
        <v>29</v>
      </c>
      <c r="F44" s="22">
        <f t="shared" ca="1" si="2"/>
        <v>33</v>
      </c>
      <c r="G44" s="29">
        <f ca="1">(0.04*Table1[[#This Row],[Steps]]+1*Table1[[#This Row],[Reps]])</f>
        <v>506.8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49"/>
      <c r="C45" s="20">
        <v>45171</v>
      </c>
      <c r="D45" s="25">
        <f t="shared" ca="1" si="0"/>
        <v>7257</v>
      </c>
      <c r="E45" s="21">
        <f t="shared" ca="1" si="1"/>
        <v>25</v>
      </c>
      <c r="F45" s="22">
        <f t="shared" ca="1" si="2"/>
        <v>35</v>
      </c>
      <c r="G45" s="29">
        <f ca="1">(0.04*Table1[[#This Row],[Steps]]+1*Table1[[#This Row],[Reps]])</f>
        <v>325.28000000000003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49"/>
      <c r="C46" s="20">
        <v>45201</v>
      </c>
      <c r="D46" s="25">
        <f t="shared" ca="1" si="0"/>
        <v>10927</v>
      </c>
      <c r="E46" s="21">
        <f t="shared" ca="1" si="1"/>
        <v>31</v>
      </c>
      <c r="F46" s="22">
        <f t="shared" ca="1" si="2"/>
        <v>31</v>
      </c>
      <c r="G46" s="29">
        <f ca="1">(0.04*Table1[[#This Row],[Steps]]+1*Table1[[#This Row],[Reps]])</f>
        <v>468.08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49"/>
      <c r="C47" s="20">
        <v>45232</v>
      </c>
      <c r="D47" s="25">
        <f t="shared" ca="1" si="0"/>
        <v>11482</v>
      </c>
      <c r="E47" s="21">
        <f t="shared" ca="1" si="1"/>
        <v>23</v>
      </c>
      <c r="F47" s="22">
        <f t="shared" ca="1" si="2"/>
        <v>20</v>
      </c>
      <c r="G47" s="29">
        <f ca="1">(0.04*Table1[[#This Row],[Steps]]+1*Table1[[#This Row],[Reps]])</f>
        <v>479.28000000000003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49"/>
      <c r="C48" s="20">
        <v>45262</v>
      </c>
      <c r="D48" s="25">
        <f t="shared" ca="1" si="0"/>
        <v>9518</v>
      </c>
      <c r="E48" s="21">
        <f t="shared" ca="1" si="1"/>
        <v>26</v>
      </c>
      <c r="F48" s="22">
        <f t="shared" ca="1" si="2"/>
        <v>28</v>
      </c>
      <c r="G48" s="29">
        <f ca="1">(0.04*Table1[[#This Row],[Steps]]+1*Table1[[#This Row],[Reps]])</f>
        <v>408.72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49"/>
      <c r="C49" s="23" t="s">
        <v>50</v>
      </c>
      <c r="D49" s="25">
        <f t="shared" ca="1" si="0"/>
        <v>8341</v>
      </c>
      <c r="E49" s="21">
        <f t="shared" ca="1" si="1"/>
        <v>32</v>
      </c>
      <c r="F49" s="22">
        <f t="shared" ca="1" si="2"/>
        <v>39</v>
      </c>
      <c r="G49" s="29">
        <f ca="1">(0.04*Table1[[#This Row],[Steps]]+1*Table1[[#This Row],[Reps]])</f>
        <v>372.64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49"/>
      <c r="C50" s="23" t="s">
        <v>51</v>
      </c>
      <c r="D50" s="25">
        <f t="shared" ca="1" si="0"/>
        <v>7867</v>
      </c>
      <c r="E50" s="21">
        <f t="shared" ca="1" si="1"/>
        <v>37</v>
      </c>
      <c r="F50" s="22">
        <f t="shared" ca="1" si="2"/>
        <v>30</v>
      </c>
      <c r="G50" s="29">
        <f ca="1">(0.04*Table1[[#This Row],[Steps]]+1*Table1[[#This Row],[Reps]])</f>
        <v>344.68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49"/>
      <c r="C51" s="23" t="s">
        <v>52</v>
      </c>
      <c r="D51" s="25">
        <f t="shared" ca="1" si="0"/>
        <v>10241</v>
      </c>
      <c r="E51" s="21">
        <f t="shared" ca="1" si="1"/>
        <v>27</v>
      </c>
      <c r="F51" s="22">
        <f t="shared" ca="1" si="2"/>
        <v>22</v>
      </c>
      <c r="G51" s="29">
        <f ca="1">(0.04*Table1[[#This Row],[Steps]]+1*Table1[[#This Row],[Reps]])</f>
        <v>431.64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49"/>
      <c r="C52" s="23" t="s">
        <v>53</v>
      </c>
      <c r="D52" s="25">
        <f t="shared" ca="1" si="0"/>
        <v>10811</v>
      </c>
      <c r="E52" s="21">
        <f t="shared" ca="1" si="1"/>
        <v>40</v>
      </c>
      <c r="F52" s="22">
        <f t="shared" ca="1" si="2"/>
        <v>36</v>
      </c>
      <c r="G52" s="29">
        <f ca="1">(0.04*Table1[[#This Row],[Steps]]+1*Table1[[#This Row],[Reps]])</f>
        <v>468.44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49"/>
      <c r="C53" s="23" t="s">
        <v>54</v>
      </c>
      <c r="D53" s="25">
        <f t="shared" ca="1" si="0"/>
        <v>7840</v>
      </c>
      <c r="E53" s="21">
        <f t="shared" ca="1" si="1"/>
        <v>29</v>
      </c>
      <c r="F53" s="22">
        <f t="shared" ca="1" si="2"/>
        <v>29</v>
      </c>
      <c r="G53" s="29">
        <f ca="1">(0.04*Table1[[#This Row],[Steps]]+1*Table1[[#This Row],[Reps]])</f>
        <v>342.6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49"/>
      <c r="C54" s="23" t="s">
        <v>55</v>
      </c>
      <c r="D54" s="25">
        <f t="shared" ca="1" si="0"/>
        <v>10121</v>
      </c>
      <c r="E54" s="21">
        <f t="shared" ca="1" si="1"/>
        <v>45</v>
      </c>
      <c r="F54" s="22">
        <f t="shared" ca="1" si="2"/>
        <v>36</v>
      </c>
      <c r="G54" s="29">
        <f ca="1">(0.04*Table1[[#This Row],[Steps]]+1*Table1[[#This Row],[Reps]])</f>
        <v>440.84000000000003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49"/>
      <c r="C55" s="23" t="s">
        <v>56</v>
      </c>
      <c r="D55" s="25">
        <f t="shared" ca="1" si="0"/>
        <v>7604</v>
      </c>
      <c r="E55" s="21">
        <f t="shared" ca="1" si="1"/>
        <v>43</v>
      </c>
      <c r="F55" s="22">
        <f t="shared" ca="1" si="2"/>
        <v>21</v>
      </c>
      <c r="G55" s="29">
        <f ca="1">(0.04*Table1[[#This Row],[Steps]]+1*Table1[[#This Row],[Reps]])</f>
        <v>325.16000000000003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49"/>
      <c r="C56" s="23" t="s">
        <v>57</v>
      </c>
      <c r="D56" s="25">
        <f t="shared" ca="1" si="0"/>
        <v>9606</v>
      </c>
      <c r="E56" s="21">
        <f t="shared" ca="1" si="1"/>
        <v>20</v>
      </c>
      <c r="F56" s="22">
        <f t="shared" ca="1" si="2"/>
        <v>37</v>
      </c>
      <c r="G56" s="29">
        <f ca="1">(0.04*Table1[[#This Row],[Steps]]+1*Table1[[#This Row],[Reps]])</f>
        <v>421.24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49"/>
      <c r="C57" s="23" t="s">
        <v>58</v>
      </c>
      <c r="D57" s="25">
        <f t="shared" ca="1" si="0"/>
        <v>10777</v>
      </c>
      <c r="E57" s="21">
        <f t="shared" ca="1" si="1"/>
        <v>25</v>
      </c>
      <c r="F57" s="22">
        <f t="shared" ca="1" si="2"/>
        <v>23</v>
      </c>
      <c r="G57" s="29">
        <f ca="1">(0.04*Table1[[#This Row],[Steps]]+1*Table1[[#This Row],[Reps]])</f>
        <v>454.08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49"/>
      <c r="C58" s="23" t="s">
        <v>59</v>
      </c>
      <c r="D58" s="25">
        <f t="shared" ca="1" si="0"/>
        <v>7842</v>
      </c>
      <c r="E58" s="21">
        <f t="shared" ca="1" si="1"/>
        <v>29</v>
      </c>
      <c r="F58" s="22">
        <f t="shared" ca="1" si="2"/>
        <v>28</v>
      </c>
      <c r="G58" s="29">
        <f ca="1">(0.04*Table1[[#This Row],[Steps]]+1*Table1[[#This Row],[Reps]])</f>
        <v>341.68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49"/>
      <c r="C59" s="23" t="s">
        <v>60</v>
      </c>
      <c r="D59" s="25">
        <f t="shared" ca="1" si="0"/>
        <v>10679</v>
      </c>
      <c r="E59" s="21">
        <f t="shared" ca="1" si="1"/>
        <v>40</v>
      </c>
      <c r="F59" s="22">
        <f t="shared" ca="1" si="2"/>
        <v>34</v>
      </c>
      <c r="G59" s="29">
        <f ca="1">(0.04*Table1[[#This Row],[Steps]]+1*Table1[[#This Row],[Reps]])</f>
        <v>461.16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49"/>
      <c r="C60" s="23" t="s">
        <v>61</v>
      </c>
      <c r="D60" s="25">
        <f t="shared" ca="1" si="0"/>
        <v>9831</v>
      </c>
      <c r="E60" s="21">
        <f t="shared" ca="1" si="1"/>
        <v>39</v>
      </c>
      <c r="F60" s="22">
        <f t="shared" ca="1" si="2"/>
        <v>38</v>
      </c>
      <c r="G60" s="29">
        <f ca="1">(0.04*Table1[[#This Row],[Steps]]+1*Table1[[#This Row],[Reps]])</f>
        <v>431.24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49"/>
      <c r="C61" s="23" t="s">
        <v>62</v>
      </c>
      <c r="D61" s="25">
        <f t="shared" ca="1" si="0"/>
        <v>9450</v>
      </c>
      <c r="E61" s="21">
        <f t="shared" ca="1" si="1"/>
        <v>24</v>
      </c>
      <c r="F61" s="22">
        <f t="shared" ca="1" si="2"/>
        <v>25</v>
      </c>
      <c r="G61" s="29">
        <f ca="1">(0.04*Table1[[#This Row],[Steps]]+1*Table1[[#This Row],[Reps]])</f>
        <v>403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49"/>
      <c r="C62" s="23" t="s">
        <v>63</v>
      </c>
      <c r="D62" s="25">
        <f t="shared" ca="1" si="0"/>
        <v>7761</v>
      </c>
      <c r="E62" s="21">
        <f t="shared" ca="1" si="1"/>
        <v>40</v>
      </c>
      <c r="F62" s="22">
        <f t="shared" ca="1" si="2"/>
        <v>37</v>
      </c>
      <c r="G62" s="29">
        <f ca="1">(0.04*Table1[[#This Row],[Steps]]+1*Table1[[#This Row],[Reps]])</f>
        <v>347.44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49"/>
      <c r="C63" s="23" t="s">
        <v>64</v>
      </c>
      <c r="D63" s="25">
        <f t="shared" ca="1" si="0"/>
        <v>7101</v>
      </c>
      <c r="E63" s="21">
        <f t="shared" ca="1" si="1"/>
        <v>29</v>
      </c>
      <c r="F63" s="22">
        <f t="shared" ca="1" si="2"/>
        <v>34</v>
      </c>
      <c r="G63" s="29">
        <f ca="1">(0.04*Table1[[#This Row],[Steps]]+1*Table1[[#This Row],[Reps]])</f>
        <v>318.04000000000002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50"/>
      <c r="C64" s="23" t="s">
        <v>65</v>
      </c>
      <c r="D64" s="25">
        <f t="shared" ca="1" si="0"/>
        <v>8654</v>
      </c>
      <c r="E64" s="21">
        <f t="shared" ca="1" si="1"/>
        <v>30</v>
      </c>
      <c r="F64" s="22">
        <f t="shared" ca="1" si="2"/>
        <v>40</v>
      </c>
      <c r="G64" s="29">
        <f ca="1">(0.04*Table1[[#This Row],[Steps]]+1*Table1[[#This Row],[Reps]])</f>
        <v>386.16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49" t="s">
        <v>66</v>
      </c>
      <c r="C65" s="20">
        <v>44929</v>
      </c>
      <c r="D65" s="25">
        <f t="shared" ca="1" si="0"/>
        <v>10117</v>
      </c>
      <c r="E65" s="21">
        <f t="shared" ca="1" si="1"/>
        <v>33</v>
      </c>
      <c r="F65" s="22">
        <f t="shared" ca="1" si="2"/>
        <v>21</v>
      </c>
      <c r="G65" s="29">
        <f ca="1">(0.04*Table1[[#This Row],[Steps]]+1*Table1[[#This Row],[Reps]])</f>
        <v>425.68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49"/>
      <c r="C66" s="20">
        <v>44960</v>
      </c>
      <c r="D66" s="25">
        <f t="shared" ca="1" si="0"/>
        <v>8257</v>
      </c>
      <c r="E66" s="21">
        <f t="shared" ca="1" si="1"/>
        <v>28</v>
      </c>
      <c r="F66" s="22">
        <f t="shared" ca="1" si="2"/>
        <v>28</v>
      </c>
      <c r="G66" s="29">
        <f ca="1">(0.04*Table1[[#This Row],[Steps]]+1*Table1[[#This Row],[Reps]])</f>
        <v>358.28000000000003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49"/>
      <c r="C67" s="20">
        <v>44988</v>
      </c>
      <c r="D67" s="25">
        <f t="shared" ca="1" si="0"/>
        <v>9554</v>
      </c>
      <c r="E67" s="21">
        <f t="shared" ca="1" si="1"/>
        <v>34</v>
      </c>
      <c r="F67" s="22">
        <f t="shared" ca="1" si="2"/>
        <v>38</v>
      </c>
      <c r="G67" s="29">
        <f ca="1">(0.04*Table1[[#This Row],[Steps]]+1*Table1[[#This Row],[Reps]])</f>
        <v>420.16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49"/>
      <c r="C68" s="20">
        <v>45019</v>
      </c>
      <c r="D68" s="25">
        <f t="shared" ca="1" si="0"/>
        <v>10360</v>
      </c>
      <c r="E68" s="21">
        <f t="shared" ca="1" si="1"/>
        <v>41</v>
      </c>
      <c r="F68" s="22">
        <f t="shared" ca="1" si="2"/>
        <v>26</v>
      </c>
      <c r="G68" s="29">
        <f ca="1">(0.04*Table1[[#This Row],[Steps]]+1*Table1[[#This Row],[Reps]])</f>
        <v>440.40000000000003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49"/>
      <c r="C69" s="20">
        <v>45049</v>
      </c>
      <c r="D69" s="25">
        <f t="shared" ca="1" si="0"/>
        <v>9890</v>
      </c>
      <c r="E69" s="21">
        <f t="shared" ca="1" si="1"/>
        <v>33</v>
      </c>
      <c r="F69" s="22">
        <f t="shared" ca="1" si="2"/>
        <v>28</v>
      </c>
      <c r="G69" s="29">
        <f ca="1">(0.04*Table1[[#This Row],[Steps]]+1*Table1[[#This Row],[Reps]])</f>
        <v>423.6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49"/>
      <c r="C70" s="20">
        <v>45080</v>
      </c>
      <c r="D70" s="25">
        <f t="shared" ref="D70:D133" ca="1" si="3">RANDBETWEEN(7000,12000)</f>
        <v>11327</v>
      </c>
      <c r="E70" s="21">
        <f t="shared" ref="E70:E133" ca="1" si="4">RANDBETWEEN(20,45)</f>
        <v>31</v>
      </c>
      <c r="F70" s="22">
        <f t="shared" ref="F70:F133" ca="1" si="5">RANDBETWEEN(20,40)</f>
        <v>20</v>
      </c>
      <c r="G70" s="29">
        <f ca="1">(0.04*Table1[[#This Row],[Steps]]+1*Table1[[#This Row],[Reps]])</f>
        <v>473.08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49"/>
      <c r="C71" s="20">
        <v>45110</v>
      </c>
      <c r="D71" s="25">
        <f t="shared" ca="1" si="3"/>
        <v>10419</v>
      </c>
      <c r="E71" s="21">
        <f t="shared" ca="1" si="4"/>
        <v>25</v>
      </c>
      <c r="F71" s="22">
        <f t="shared" ca="1" si="5"/>
        <v>20</v>
      </c>
      <c r="G71" s="29">
        <f ca="1">(0.04*Table1[[#This Row],[Steps]]+1*Table1[[#This Row],[Reps]])</f>
        <v>436.76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49"/>
      <c r="C72" s="20">
        <v>45141</v>
      </c>
      <c r="D72" s="25">
        <f t="shared" ca="1" si="3"/>
        <v>8367</v>
      </c>
      <c r="E72" s="21">
        <f t="shared" ca="1" si="4"/>
        <v>20</v>
      </c>
      <c r="F72" s="22">
        <f t="shared" ca="1" si="5"/>
        <v>32</v>
      </c>
      <c r="G72" s="29">
        <f ca="1">(0.04*Table1[[#This Row],[Steps]]+1*Table1[[#This Row],[Reps]])</f>
        <v>366.68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49"/>
      <c r="C73" s="20">
        <v>45172</v>
      </c>
      <c r="D73" s="25">
        <f t="shared" ca="1" si="3"/>
        <v>11033</v>
      </c>
      <c r="E73" s="21">
        <f t="shared" ca="1" si="4"/>
        <v>40</v>
      </c>
      <c r="F73" s="22">
        <f t="shared" ca="1" si="5"/>
        <v>30</v>
      </c>
      <c r="G73" s="29">
        <f ca="1">(0.04*Table1[[#This Row],[Steps]]+1*Table1[[#This Row],[Reps]])</f>
        <v>471.32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49"/>
      <c r="C74" s="20">
        <v>45202</v>
      </c>
      <c r="D74" s="25">
        <f t="shared" ca="1" si="3"/>
        <v>9786</v>
      </c>
      <c r="E74" s="21">
        <f t="shared" ca="1" si="4"/>
        <v>28</v>
      </c>
      <c r="F74" s="22">
        <f t="shared" ca="1" si="5"/>
        <v>32</v>
      </c>
      <c r="G74" s="29">
        <f ca="1">(0.04*Table1[[#This Row],[Steps]]+1*Table1[[#This Row],[Reps]])</f>
        <v>423.44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49"/>
      <c r="C75" s="20">
        <v>45233</v>
      </c>
      <c r="D75" s="25">
        <f t="shared" ca="1" si="3"/>
        <v>8220</v>
      </c>
      <c r="E75" s="21">
        <f t="shared" ca="1" si="4"/>
        <v>27</v>
      </c>
      <c r="F75" s="22">
        <f t="shared" ca="1" si="5"/>
        <v>29</v>
      </c>
      <c r="G75" s="29">
        <f ca="1">(0.04*Table1[[#This Row],[Steps]]+1*Table1[[#This Row],[Reps]])</f>
        <v>357.8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49"/>
      <c r="C76" s="20">
        <v>45263</v>
      </c>
      <c r="D76" s="25">
        <f t="shared" ca="1" si="3"/>
        <v>10018</v>
      </c>
      <c r="E76" s="21">
        <f t="shared" ca="1" si="4"/>
        <v>38</v>
      </c>
      <c r="F76" s="22">
        <f t="shared" ca="1" si="5"/>
        <v>40</v>
      </c>
      <c r="G76" s="29">
        <f ca="1">(0.04*Table1[[#This Row],[Steps]]+1*Table1[[#This Row],[Reps]])</f>
        <v>440.72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49"/>
      <c r="C77" s="23" t="s">
        <v>67</v>
      </c>
      <c r="D77" s="25">
        <f t="shared" ca="1" si="3"/>
        <v>10114</v>
      </c>
      <c r="E77" s="21">
        <f t="shared" ca="1" si="4"/>
        <v>28</v>
      </c>
      <c r="F77" s="22">
        <f t="shared" ca="1" si="5"/>
        <v>23</v>
      </c>
      <c r="G77" s="29">
        <f ca="1">(0.04*Table1[[#This Row],[Steps]]+1*Table1[[#This Row],[Reps]])</f>
        <v>427.56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49"/>
      <c r="C78" s="23" t="s">
        <v>68</v>
      </c>
      <c r="D78" s="25">
        <f t="shared" ca="1" si="3"/>
        <v>10416</v>
      </c>
      <c r="E78" s="21">
        <f t="shared" ca="1" si="4"/>
        <v>44</v>
      </c>
      <c r="F78" s="22">
        <f t="shared" ca="1" si="5"/>
        <v>30</v>
      </c>
      <c r="G78" s="29">
        <f ca="1">(0.04*Table1[[#This Row],[Steps]]+1*Table1[[#This Row],[Reps]])</f>
        <v>446.64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49"/>
      <c r="C79" s="23" t="s">
        <v>69</v>
      </c>
      <c r="D79" s="25">
        <f t="shared" ca="1" si="3"/>
        <v>9872</v>
      </c>
      <c r="E79" s="21">
        <f t="shared" ca="1" si="4"/>
        <v>23</v>
      </c>
      <c r="F79" s="22">
        <f t="shared" ca="1" si="5"/>
        <v>37</v>
      </c>
      <c r="G79" s="29">
        <f ca="1">(0.04*Table1[[#This Row],[Steps]]+1*Table1[[#This Row],[Reps]])</f>
        <v>431.88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49"/>
      <c r="C80" s="23" t="s">
        <v>70</v>
      </c>
      <c r="D80" s="25">
        <f t="shared" ca="1" si="3"/>
        <v>9011</v>
      </c>
      <c r="E80" s="21">
        <f t="shared" ca="1" si="4"/>
        <v>22</v>
      </c>
      <c r="F80" s="22">
        <f t="shared" ca="1" si="5"/>
        <v>36</v>
      </c>
      <c r="G80" s="29">
        <f ca="1">(0.04*Table1[[#This Row],[Steps]]+1*Table1[[#This Row],[Reps]])</f>
        <v>396.44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49"/>
      <c r="C81" s="23" t="s">
        <v>71</v>
      </c>
      <c r="D81" s="25">
        <f t="shared" ca="1" si="3"/>
        <v>10310</v>
      </c>
      <c r="E81" s="21">
        <f t="shared" ca="1" si="4"/>
        <v>40</v>
      </c>
      <c r="F81" s="22">
        <f t="shared" ca="1" si="5"/>
        <v>27</v>
      </c>
      <c r="G81" s="29">
        <f ca="1">(0.04*Table1[[#This Row],[Steps]]+1*Table1[[#This Row],[Reps]])</f>
        <v>439.40000000000003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49"/>
      <c r="C82" s="23" t="s">
        <v>72</v>
      </c>
      <c r="D82" s="25">
        <f t="shared" ca="1" si="3"/>
        <v>7053</v>
      </c>
      <c r="E82" s="21">
        <f t="shared" ca="1" si="4"/>
        <v>44</v>
      </c>
      <c r="F82" s="22">
        <f t="shared" ca="1" si="5"/>
        <v>23</v>
      </c>
      <c r="G82" s="29">
        <f ca="1">(0.04*Table1[[#This Row],[Steps]]+1*Table1[[#This Row],[Reps]])</f>
        <v>305.12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49"/>
      <c r="C83" s="23" t="s">
        <v>73</v>
      </c>
      <c r="D83" s="25">
        <f t="shared" ca="1" si="3"/>
        <v>10117</v>
      </c>
      <c r="E83" s="21">
        <f t="shared" ca="1" si="4"/>
        <v>40</v>
      </c>
      <c r="F83" s="22">
        <f t="shared" ca="1" si="5"/>
        <v>32</v>
      </c>
      <c r="G83" s="29">
        <f ca="1">(0.04*Table1[[#This Row],[Steps]]+1*Table1[[#This Row],[Reps]])</f>
        <v>436.68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49"/>
      <c r="C84" s="23" t="s">
        <v>74</v>
      </c>
      <c r="D84" s="25">
        <f t="shared" ca="1" si="3"/>
        <v>11112</v>
      </c>
      <c r="E84" s="21">
        <f t="shared" ca="1" si="4"/>
        <v>28</v>
      </c>
      <c r="F84" s="22">
        <f t="shared" ca="1" si="5"/>
        <v>22</v>
      </c>
      <c r="G84" s="29">
        <f ca="1">(0.04*Table1[[#This Row],[Steps]]+1*Table1[[#This Row],[Reps]])</f>
        <v>466.48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49"/>
      <c r="C85" s="23" t="s">
        <v>75</v>
      </c>
      <c r="D85" s="25">
        <f t="shared" ca="1" si="3"/>
        <v>9353</v>
      </c>
      <c r="E85" s="21">
        <f t="shared" ca="1" si="4"/>
        <v>20</v>
      </c>
      <c r="F85" s="22">
        <f t="shared" ca="1" si="5"/>
        <v>31</v>
      </c>
      <c r="G85" s="29">
        <f ca="1">(0.04*Table1[[#This Row],[Steps]]+1*Table1[[#This Row],[Reps]])</f>
        <v>405.12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49"/>
      <c r="C86" s="23" t="s">
        <v>76</v>
      </c>
      <c r="D86" s="25">
        <f t="shared" ca="1" si="3"/>
        <v>11284</v>
      </c>
      <c r="E86" s="21">
        <f t="shared" ca="1" si="4"/>
        <v>22</v>
      </c>
      <c r="F86" s="22">
        <f t="shared" ca="1" si="5"/>
        <v>26</v>
      </c>
      <c r="G86" s="29">
        <f ca="1">(0.04*Table1[[#This Row],[Steps]]+1*Table1[[#This Row],[Reps]])</f>
        <v>477.36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49"/>
      <c r="C87" s="23" t="s">
        <v>77</v>
      </c>
      <c r="D87" s="25">
        <f t="shared" ca="1" si="3"/>
        <v>9277</v>
      </c>
      <c r="E87" s="21">
        <f t="shared" ca="1" si="4"/>
        <v>39</v>
      </c>
      <c r="F87" s="22">
        <f t="shared" ca="1" si="5"/>
        <v>39</v>
      </c>
      <c r="G87" s="29">
        <f ca="1">(0.04*Table1[[#This Row],[Steps]]+1*Table1[[#This Row],[Reps]])</f>
        <v>410.08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49"/>
      <c r="C88" s="23" t="s">
        <v>78</v>
      </c>
      <c r="D88" s="25">
        <f t="shared" ca="1" si="3"/>
        <v>7524</v>
      </c>
      <c r="E88" s="21">
        <f t="shared" ca="1" si="4"/>
        <v>26</v>
      </c>
      <c r="F88" s="22">
        <f t="shared" ca="1" si="5"/>
        <v>35</v>
      </c>
      <c r="G88" s="29">
        <f ca="1">(0.04*Table1[[#This Row],[Steps]]+1*Table1[[#This Row],[Reps]])</f>
        <v>335.96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49"/>
      <c r="C89" s="23" t="s">
        <v>79</v>
      </c>
      <c r="D89" s="25">
        <f t="shared" ca="1" si="3"/>
        <v>9554</v>
      </c>
      <c r="E89" s="21">
        <f t="shared" ca="1" si="4"/>
        <v>24</v>
      </c>
      <c r="F89" s="22">
        <f t="shared" ca="1" si="5"/>
        <v>29</v>
      </c>
      <c r="G89" s="29">
        <f ca="1">(0.04*Table1[[#This Row],[Steps]]+1*Table1[[#This Row],[Reps]])</f>
        <v>411.16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49"/>
      <c r="C90" s="23" t="s">
        <v>80</v>
      </c>
      <c r="D90" s="25">
        <f t="shared" ca="1" si="3"/>
        <v>8192</v>
      </c>
      <c r="E90" s="21">
        <f t="shared" ca="1" si="4"/>
        <v>41</v>
      </c>
      <c r="F90" s="22">
        <f t="shared" ca="1" si="5"/>
        <v>38</v>
      </c>
      <c r="G90" s="29">
        <f ca="1">(0.04*Table1[[#This Row],[Steps]]+1*Table1[[#This Row],[Reps]])</f>
        <v>365.68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49"/>
      <c r="C91" s="23" t="s">
        <v>81</v>
      </c>
      <c r="D91" s="25">
        <f t="shared" ca="1" si="3"/>
        <v>10976</v>
      </c>
      <c r="E91" s="21">
        <f t="shared" ca="1" si="4"/>
        <v>34</v>
      </c>
      <c r="F91" s="22">
        <f t="shared" ca="1" si="5"/>
        <v>24</v>
      </c>
      <c r="G91" s="29">
        <f ca="1">(0.04*Table1[[#This Row],[Steps]]+1*Table1[[#This Row],[Reps]])</f>
        <v>463.04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49"/>
      <c r="C92" s="23" t="s">
        <v>82</v>
      </c>
      <c r="D92" s="25">
        <f t="shared" ca="1" si="3"/>
        <v>7945</v>
      </c>
      <c r="E92" s="21">
        <f t="shared" ca="1" si="4"/>
        <v>45</v>
      </c>
      <c r="F92" s="22">
        <f t="shared" ca="1" si="5"/>
        <v>21</v>
      </c>
      <c r="G92" s="29">
        <f ca="1">(0.04*Table1[[#This Row],[Steps]]+1*Table1[[#This Row],[Reps]])</f>
        <v>338.8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49"/>
      <c r="C93" s="23" t="s">
        <v>83</v>
      </c>
      <c r="D93" s="25">
        <f t="shared" ca="1" si="3"/>
        <v>10929</v>
      </c>
      <c r="E93" s="21">
        <f t="shared" ca="1" si="4"/>
        <v>36</v>
      </c>
      <c r="F93" s="22">
        <f t="shared" ca="1" si="5"/>
        <v>31</v>
      </c>
      <c r="G93" s="29">
        <f ca="1">(0.04*Table1[[#This Row],[Steps]]+1*Table1[[#This Row],[Reps]])</f>
        <v>468.16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49"/>
      <c r="C94" s="23" t="s">
        <v>84</v>
      </c>
      <c r="D94" s="25">
        <f t="shared" ca="1" si="3"/>
        <v>9503</v>
      </c>
      <c r="E94" s="21">
        <f t="shared" ca="1" si="4"/>
        <v>32</v>
      </c>
      <c r="F94" s="22">
        <f t="shared" ca="1" si="5"/>
        <v>40</v>
      </c>
      <c r="G94" s="29">
        <f ca="1">(0.04*Table1[[#This Row],[Steps]]+1*Table1[[#This Row],[Reps]])</f>
        <v>420.12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50"/>
      <c r="C95" s="23" t="s">
        <v>85</v>
      </c>
      <c r="D95" s="25">
        <f t="shared" ca="1" si="3"/>
        <v>9808</v>
      </c>
      <c r="E95" s="21">
        <f t="shared" ca="1" si="4"/>
        <v>31</v>
      </c>
      <c r="F95" s="22">
        <f t="shared" ca="1" si="5"/>
        <v>28</v>
      </c>
      <c r="G95" s="29">
        <f ca="1">(0.04*Table1[[#This Row],[Steps]]+1*Table1[[#This Row],[Reps]])</f>
        <v>420.32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49" t="s">
        <v>86</v>
      </c>
      <c r="C96" s="20">
        <v>44930</v>
      </c>
      <c r="D96" s="25">
        <f t="shared" ca="1" si="3"/>
        <v>8607</v>
      </c>
      <c r="E96" s="21">
        <f t="shared" ca="1" si="4"/>
        <v>32</v>
      </c>
      <c r="F96" s="22">
        <f t="shared" ca="1" si="5"/>
        <v>21</v>
      </c>
      <c r="G96" s="29">
        <f ca="1">(0.04*Table1[[#This Row],[Steps]]+1*Table1[[#This Row],[Reps]])</f>
        <v>365.28000000000003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49"/>
      <c r="C97" s="20">
        <v>44961</v>
      </c>
      <c r="D97" s="25">
        <f t="shared" ca="1" si="3"/>
        <v>10311</v>
      </c>
      <c r="E97" s="21">
        <f t="shared" ca="1" si="4"/>
        <v>26</v>
      </c>
      <c r="F97" s="22">
        <f t="shared" ca="1" si="5"/>
        <v>20</v>
      </c>
      <c r="G97" s="29">
        <f ca="1">(0.04*Table1[[#This Row],[Steps]]+1*Table1[[#This Row],[Reps]])</f>
        <v>432.44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49"/>
      <c r="C98" s="20">
        <v>44989</v>
      </c>
      <c r="D98" s="25">
        <f t="shared" ca="1" si="3"/>
        <v>11190</v>
      </c>
      <c r="E98" s="21">
        <f t="shared" ca="1" si="4"/>
        <v>39</v>
      </c>
      <c r="F98" s="22">
        <f t="shared" ca="1" si="5"/>
        <v>24</v>
      </c>
      <c r="G98" s="29">
        <f ca="1">(0.04*Table1[[#This Row],[Steps]]+1*Table1[[#This Row],[Reps]])</f>
        <v>471.6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49"/>
      <c r="C99" s="20">
        <v>45020</v>
      </c>
      <c r="D99" s="25">
        <f t="shared" ca="1" si="3"/>
        <v>9203</v>
      </c>
      <c r="E99" s="21">
        <f t="shared" ca="1" si="4"/>
        <v>27</v>
      </c>
      <c r="F99" s="22">
        <f t="shared" ca="1" si="5"/>
        <v>37</v>
      </c>
      <c r="G99" s="29">
        <f ca="1">(0.04*Table1[[#This Row],[Steps]]+1*Table1[[#This Row],[Reps]])</f>
        <v>405.12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49"/>
      <c r="C100" s="20">
        <v>45050</v>
      </c>
      <c r="D100" s="25">
        <f t="shared" ca="1" si="3"/>
        <v>9145</v>
      </c>
      <c r="E100" s="21">
        <f t="shared" ca="1" si="4"/>
        <v>31</v>
      </c>
      <c r="F100" s="22">
        <f t="shared" ca="1" si="5"/>
        <v>34</v>
      </c>
      <c r="G100" s="29">
        <f ca="1">(0.04*Table1[[#This Row],[Steps]]+1*Table1[[#This Row],[Reps]])</f>
        <v>399.8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49"/>
      <c r="C101" s="20">
        <v>45081</v>
      </c>
      <c r="D101" s="25">
        <f t="shared" ca="1" si="3"/>
        <v>9012</v>
      </c>
      <c r="E101" s="21">
        <f t="shared" ca="1" si="4"/>
        <v>33</v>
      </c>
      <c r="F101" s="22">
        <f t="shared" ca="1" si="5"/>
        <v>27</v>
      </c>
      <c r="G101" s="29">
        <f ca="1">(0.04*Table1[[#This Row],[Steps]]+1*Table1[[#This Row],[Reps]])</f>
        <v>387.48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49"/>
      <c r="C102" s="20">
        <v>45111</v>
      </c>
      <c r="D102" s="25">
        <f t="shared" ca="1" si="3"/>
        <v>8769</v>
      </c>
      <c r="E102" s="21">
        <f t="shared" ca="1" si="4"/>
        <v>43</v>
      </c>
      <c r="F102" s="22">
        <f t="shared" ca="1" si="5"/>
        <v>38</v>
      </c>
      <c r="G102" s="29">
        <f ca="1">(0.04*Table1[[#This Row],[Steps]]+1*Table1[[#This Row],[Reps]])</f>
        <v>388.76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49"/>
      <c r="C103" s="20">
        <v>45142</v>
      </c>
      <c r="D103" s="25">
        <f t="shared" ca="1" si="3"/>
        <v>10080</v>
      </c>
      <c r="E103" s="21">
        <f t="shared" ca="1" si="4"/>
        <v>23</v>
      </c>
      <c r="F103" s="22">
        <f t="shared" ca="1" si="5"/>
        <v>25</v>
      </c>
      <c r="G103" s="29">
        <f ca="1">(0.04*Table1[[#This Row],[Steps]]+1*Table1[[#This Row],[Reps]])</f>
        <v>428.2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49"/>
      <c r="C104" s="20">
        <v>45173</v>
      </c>
      <c r="D104" s="25">
        <f t="shared" ca="1" si="3"/>
        <v>9470</v>
      </c>
      <c r="E104" s="21">
        <f t="shared" ca="1" si="4"/>
        <v>31</v>
      </c>
      <c r="F104" s="22">
        <f t="shared" ca="1" si="5"/>
        <v>22</v>
      </c>
      <c r="G104" s="29">
        <f ca="1">(0.04*Table1[[#This Row],[Steps]]+1*Table1[[#This Row],[Reps]])</f>
        <v>400.8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49"/>
      <c r="C105" s="20">
        <v>45203</v>
      </c>
      <c r="D105" s="25">
        <f t="shared" ca="1" si="3"/>
        <v>7890</v>
      </c>
      <c r="E105" s="21">
        <f t="shared" ca="1" si="4"/>
        <v>34</v>
      </c>
      <c r="F105" s="22">
        <f t="shared" ca="1" si="5"/>
        <v>33</v>
      </c>
      <c r="G105" s="29">
        <f ca="1">(0.04*Table1[[#This Row],[Steps]]+1*Table1[[#This Row],[Reps]])</f>
        <v>348.6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49"/>
      <c r="C106" s="20">
        <v>45234</v>
      </c>
      <c r="D106" s="25">
        <f t="shared" ca="1" si="3"/>
        <v>9580</v>
      </c>
      <c r="E106" s="21">
        <f t="shared" ca="1" si="4"/>
        <v>35</v>
      </c>
      <c r="F106" s="22">
        <f t="shared" ca="1" si="5"/>
        <v>38</v>
      </c>
      <c r="G106" s="29">
        <f ca="1">(0.04*Table1[[#This Row],[Steps]]+1*Table1[[#This Row],[Reps]])</f>
        <v>421.2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49"/>
      <c r="C107" s="20">
        <v>45264</v>
      </c>
      <c r="D107" s="25">
        <f t="shared" ca="1" si="3"/>
        <v>7662</v>
      </c>
      <c r="E107" s="21">
        <f t="shared" ca="1" si="4"/>
        <v>22</v>
      </c>
      <c r="F107" s="22">
        <f t="shared" ca="1" si="5"/>
        <v>34</v>
      </c>
      <c r="G107" s="29">
        <f ca="1">(0.04*Table1[[#This Row],[Steps]]+1*Table1[[#This Row],[Reps]])</f>
        <v>340.48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49"/>
      <c r="C108" s="23" t="s">
        <v>87</v>
      </c>
      <c r="D108" s="25">
        <f t="shared" ca="1" si="3"/>
        <v>9115</v>
      </c>
      <c r="E108" s="21">
        <f t="shared" ca="1" si="4"/>
        <v>33</v>
      </c>
      <c r="F108" s="22">
        <f t="shared" ca="1" si="5"/>
        <v>32</v>
      </c>
      <c r="G108" s="29">
        <f ca="1">(0.04*Table1[[#This Row],[Steps]]+1*Table1[[#This Row],[Reps]])</f>
        <v>396.6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49"/>
      <c r="C109" s="23" t="s">
        <v>88</v>
      </c>
      <c r="D109" s="25">
        <f t="shared" ca="1" si="3"/>
        <v>8893</v>
      </c>
      <c r="E109" s="21">
        <f t="shared" ca="1" si="4"/>
        <v>26</v>
      </c>
      <c r="F109" s="22">
        <f t="shared" ca="1" si="5"/>
        <v>39</v>
      </c>
      <c r="G109" s="29">
        <f ca="1">(0.04*Table1[[#This Row],[Steps]]+1*Table1[[#This Row],[Reps]])</f>
        <v>394.72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49"/>
      <c r="C110" s="23" t="s">
        <v>89</v>
      </c>
      <c r="D110" s="25">
        <f t="shared" ca="1" si="3"/>
        <v>9181</v>
      </c>
      <c r="E110" s="21">
        <f t="shared" ca="1" si="4"/>
        <v>20</v>
      </c>
      <c r="F110" s="22">
        <f t="shared" ca="1" si="5"/>
        <v>28</v>
      </c>
      <c r="G110" s="29">
        <f ca="1">(0.04*Table1[[#This Row],[Steps]]+1*Table1[[#This Row],[Reps]])</f>
        <v>395.24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49"/>
      <c r="C111" s="23" t="s">
        <v>90</v>
      </c>
      <c r="D111" s="25">
        <f t="shared" ca="1" si="3"/>
        <v>9026</v>
      </c>
      <c r="E111" s="21">
        <f t="shared" ca="1" si="4"/>
        <v>30</v>
      </c>
      <c r="F111" s="22">
        <f t="shared" ca="1" si="5"/>
        <v>37</v>
      </c>
      <c r="G111" s="29">
        <f ca="1">(0.04*Table1[[#This Row],[Steps]]+1*Table1[[#This Row],[Reps]])</f>
        <v>398.04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49"/>
      <c r="C112" s="23" t="s">
        <v>91</v>
      </c>
      <c r="D112" s="25">
        <f t="shared" ca="1" si="3"/>
        <v>8659</v>
      </c>
      <c r="E112" s="21">
        <f t="shared" ca="1" si="4"/>
        <v>42</v>
      </c>
      <c r="F112" s="22">
        <f t="shared" ca="1" si="5"/>
        <v>22</v>
      </c>
      <c r="G112" s="29">
        <f ca="1">(0.04*Table1[[#This Row],[Steps]]+1*Table1[[#This Row],[Reps]])</f>
        <v>368.36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49"/>
      <c r="C113" s="23" t="s">
        <v>92</v>
      </c>
      <c r="D113" s="25">
        <f t="shared" ca="1" si="3"/>
        <v>11334</v>
      </c>
      <c r="E113" s="21">
        <f t="shared" ca="1" si="4"/>
        <v>30</v>
      </c>
      <c r="F113" s="22">
        <f t="shared" ca="1" si="5"/>
        <v>26</v>
      </c>
      <c r="G113" s="29">
        <f ca="1">(0.04*Table1[[#This Row],[Steps]]+1*Table1[[#This Row],[Reps]])</f>
        <v>479.36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49"/>
      <c r="C114" s="23" t="s">
        <v>93</v>
      </c>
      <c r="D114" s="25">
        <f t="shared" ca="1" si="3"/>
        <v>11639</v>
      </c>
      <c r="E114" s="21">
        <f t="shared" ca="1" si="4"/>
        <v>26</v>
      </c>
      <c r="F114" s="22">
        <f t="shared" ca="1" si="5"/>
        <v>28</v>
      </c>
      <c r="G114" s="29">
        <f ca="1">(0.04*Table1[[#This Row],[Steps]]+1*Table1[[#This Row],[Reps]])</f>
        <v>493.56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49"/>
      <c r="C115" s="23" t="s">
        <v>94</v>
      </c>
      <c r="D115" s="25">
        <f t="shared" ca="1" si="3"/>
        <v>7841</v>
      </c>
      <c r="E115" s="21">
        <f t="shared" ca="1" si="4"/>
        <v>40</v>
      </c>
      <c r="F115" s="22">
        <f t="shared" ca="1" si="5"/>
        <v>38</v>
      </c>
      <c r="G115" s="29">
        <f ca="1">(0.04*Table1[[#This Row],[Steps]]+1*Table1[[#This Row],[Reps]])</f>
        <v>351.64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49"/>
      <c r="C116" s="23" t="s">
        <v>95</v>
      </c>
      <c r="D116" s="25">
        <f t="shared" ca="1" si="3"/>
        <v>8380</v>
      </c>
      <c r="E116" s="21">
        <f t="shared" ca="1" si="4"/>
        <v>27</v>
      </c>
      <c r="F116" s="22">
        <f t="shared" ca="1" si="5"/>
        <v>24</v>
      </c>
      <c r="G116" s="29">
        <f ca="1">(0.04*Table1[[#This Row],[Steps]]+1*Table1[[#This Row],[Reps]])</f>
        <v>359.2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49"/>
      <c r="C117" s="23" t="s">
        <v>96</v>
      </c>
      <c r="D117" s="25">
        <f t="shared" ca="1" si="3"/>
        <v>9374</v>
      </c>
      <c r="E117" s="21">
        <f t="shared" ca="1" si="4"/>
        <v>38</v>
      </c>
      <c r="F117" s="22">
        <f t="shared" ca="1" si="5"/>
        <v>38</v>
      </c>
      <c r="G117" s="29">
        <f ca="1">(0.04*Table1[[#This Row],[Steps]]+1*Table1[[#This Row],[Reps]])</f>
        <v>412.96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49"/>
      <c r="C118" s="23" t="s">
        <v>97</v>
      </c>
      <c r="D118" s="25">
        <f t="shared" ca="1" si="3"/>
        <v>7892</v>
      </c>
      <c r="E118" s="21">
        <f t="shared" ca="1" si="4"/>
        <v>34</v>
      </c>
      <c r="F118" s="22">
        <f t="shared" ca="1" si="5"/>
        <v>39</v>
      </c>
      <c r="G118" s="29">
        <f ca="1">(0.04*Table1[[#This Row],[Steps]]+1*Table1[[#This Row],[Reps]])</f>
        <v>354.68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49"/>
      <c r="C119" s="23" t="s">
        <v>98</v>
      </c>
      <c r="D119" s="25">
        <f t="shared" ca="1" si="3"/>
        <v>8232</v>
      </c>
      <c r="E119" s="21">
        <f t="shared" ca="1" si="4"/>
        <v>32</v>
      </c>
      <c r="F119" s="22">
        <f t="shared" ca="1" si="5"/>
        <v>20</v>
      </c>
      <c r="G119" s="29">
        <f ca="1">(0.04*Table1[[#This Row],[Steps]]+1*Table1[[#This Row],[Reps]])</f>
        <v>349.28000000000003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49"/>
      <c r="C120" s="23" t="s">
        <v>99</v>
      </c>
      <c r="D120" s="25">
        <f t="shared" ca="1" si="3"/>
        <v>9473</v>
      </c>
      <c r="E120" s="21">
        <f t="shared" ca="1" si="4"/>
        <v>43</v>
      </c>
      <c r="F120" s="22">
        <f t="shared" ca="1" si="5"/>
        <v>25</v>
      </c>
      <c r="G120" s="29">
        <f ca="1">(0.04*Table1[[#This Row],[Steps]]+1*Table1[[#This Row],[Reps]])</f>
        <v>403.92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49"/>
      <c r="C121" s="23" t="s">
        <v>100</v>
      </c>
      <c r="D121" s="25">
        <f t="shared" ca="1" si="3"/>
        <v>10320</v>
      </c>
      <c r="E121" s="21">
        <f t="shared" ca="1" si="4"/>
        <v>34</v>
      </c>
      <c r="F121" s="22">
        <f t="shared" ca="1" si="5"/>
        <v>28</v>
      </c>
      <c r="G121" s="29">
        <f ca="1">(0.04*Table1[[#This Row],[Steps]]+1*Table1[[#This Row],[Reps]])</f>
        <v>440.8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49"/>
      <c r="C122" s="23" t="s">
        <v>101</v>
      </c>
      <c r="D122" s="25">
        <f t="shared" ca="1" si="3"/>
        <v>9214</v>
      </c>
      <c r="E122" s="21">
        <f t="shared" ca="1" si="4"/>
        <v>36</v>
      </c>
      <c r="F122" s="22">
        <f t="shared" ca="1" si="5"/>
        <v>35</v>
      </c>
      <c r="G122" s="29">
        <f ca="1">(0.04*Table1[[#This Row],[Steps]]+1*Table1[[#This Row],[Reps]])</f>
        <v>403.56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49"/>
      <c r="C123" s="23" t="s">
        <v>102</v>
      </c>
      <c r="D123" s="25">
        <f t="shared" ca="1" si="3"/>
        <v>9679</v>
      </c>
      <c r="E123" s="21">
        <f t="shared" ca="1" si="4"/>
        <v>32</v>
      </c>
      <c r="F123" s="22">
        <f t="shared" ca="1" si="5"/>
        <v>34</v>
      </c>
      <c r="G123" s="29">
        <f ca="1">(0.04*Table1[[#This Row],[Steps]]+1*Table1[[#This Row],[Reps]])</f>
        <v>421.16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49"/>
      <c r="C124" s="23" t="s">
        <v>103</v>
      </c>
      <c r="D124" s="25">
        <f t="shared" ca="1" si="3"/>
        <v>10841</v>
      </c>
      <c r="E124" s="21">
        <f t="shared" ca="1" si="4"/>
        <v>34</v>
      </c>
      <c r="F124" s="22">
        <f t="shared" ca="1" si="5"/>
        <v>21</v>
      </c>
      <c r="G124" s="29">
        <f ca="1">(0.04*Table1[[#This Row],[Steps]]+1*Table1[[#This Row],[Reps]])</f>
        <v>454.64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50"/>
      <c r="C125" s="23" t="s">
        <v>104</v>
      </c>
      <c r="D125" s="25">
        <f t="shared" ca="1" si="3"/>
        <v>10123</v>
      </c>
      <c r="E125" s="21">
        <f t="shared" ca="1" si="4"/>
        <v>32</v>
      </c>
      <c r="F125" s="22">
        <f t="shared" ca="1" si="5"/>
        <v>25</v>
      </c>
      <c r="G125" s="29">
        <f ca="1">(0.04*Table1[[#This Row],[Steps]]+1*Table1[[#This Row],[Reps]])</f>
        <v>429.92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49" t="s">
        <v>18</v>
      </c>
      <c r="C126" s="20">
        <v>44931</v>
      </c>
      <c r="D126" s="25">
        <f t="shared" ca="1" si="3"/>
        <v>7495</v>
      </c>
      <c r="E126" s="21">
        <f t="shared" ca="1" si="4"/>
        <v>27</v>
      </c>
      <c r="F126" s="22">
        <f t="shared" ca="1" si="5"/>
        <v>34</v>
      </c>
      <c r="G126" s="29">
        <f ca="1">(0.04*Table1[[#This Row],[Steps]]+1*Table1[[#This Row],[Reps]])</f>
        <v>333.8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49"/>
      <c r="C127" s="20">
        <v>44962</v>
      </c>
      <c r="D127" s="25">
        <f t="shared" ca="1" si="3"/>
        <v>9229</v>
      </c>
      <c r="E127" s="21">
        <f t="shared" ca="1" si="4"/>
        <v>41</v>
      </c>
      <c r="F127" s="22">
        <f t="shared" ca="1" si="5"/>
        <v>34</v>
      </c>
      <c r="G127" s="29">
        <f ca="1">(0.04*Table1[[#This Row],[Steps]]+1*Table1[[#This Row],[Reps]])</f>
        <v>403.16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49"/>
      <c r="C128" s="20">
        <v>44990</v>
      </c>
      <c r="D128" s="25">
        <f t="shared" ca="1" si="3"/>
        <v>10016</v>
      </c>
      <c r="E128" s="21">
        <f t="shared" ca="1" si="4"/>
        <v>38</v>
      </c>
      <c r="F128" s="22">
        <f t="shared" ca="1" si="5"/>
        <v>32</v>
      </c>
      <c r="G128" s="29">
        <f ca="1">(0.04*Table1[[#This Row],[Steps]]+1*Table1[[#This Row],[Reps]])</f>
        <v>432.64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49"/>
      <c r="C129" s="20">
        <v>45021</v>
      </c>
      <c r="D129" s="25">
        <f t="shared" ca="1" si="3"/>
        <v>11546</v>
      </c>
      <c r="E129" s="21">
        <f t="shared" ca="1" si="4"/>
        <v>31</v>
      </c>
      <c r="F129" s="22">
        <f t="shared" ca="1" si="5"/>
        <v>20</v>
      </c>
      <c r="G129" s="29">
        <f ca="1">(0.04*Table1[[#This Row],[Steps]]+1*Table1[[#This Row],[Reps]])</f>
        <v>481.84000000000003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49"/>
      <c r="C130" s="20">
        <v>45051</v>
      </c>
      <c r="D130" s="25">
        <f t="shared" ca="1" si="3"/>
        <v>7247</v>
      </c>
      <c r="E130" s="21">
        <f t="shared" ca="1" si="4"/>
        <v>45</v>
      </c>
      <c r="F130" s="22">
        <f t="shared" ca="1" si="5"/>
        <v>21</v>
      </c>
      <c r="G130" s="29">
        <f ca="1">(0.04*Table1[[#This Row],[Steps]]+1*Table1[[#This Row],[Reps]])</f>
        <v>310.88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49"/>
      <c r="C131" s="20">
        <v>45082</v>
      </c>
      <c r="D131" s="25">
        <f t="shared" ca="1" si="3"/>
        <v>7700</v>
      </c>
      <c r="E131" s="21">
        <f t="shared" ca="1" si="4"/>
        <v>26</v>
      </c>
      <c r="F131" s="22">
        <f t="shared" ca="1" si="5"/>
        <v>27</v>
      </c>
      <c r="G131" s="29">
        <f ca="1">(0.04*Table1[[#This Row],[Steps]]+1*Table1[[#This Row],[Reps]])</f>
        <v>335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49"/>
      <c r="C132" s="20">
        <v>45112</v>
      </c>
      <c r="D132" s="25">
        <f t="shared" ca="1" si="3"/>
        <v>9820</v>
      </c>
      <c r="E132" s="21">
        <f t="shared" ca="1" si="4"/>
        <v>20</v>
      </c>
      <c r="F132" s="22">
        <f t="shared" ca="1" si="5"/>
        <v>27</v>
      </c>
      <c r="G132" s="29">
        <f ca="1">(0.04*Table1[[#This Row],[Steps]]+1*Table1[[#This Row],[Reps]])</f>
        <v>419.8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49"/>
      <c r="C133" s="20">
        <v>45143</v>
      </c>
      <c r="D133" s="25">
        <f t="shared" ca="1" si="3"/>
        <v>7951</v>
      </c>
      <c r="E133" s="21">
        <f t="shared" ca="1" si="4"/>
        <v>34</v>
      </c>
      <c r="F133" s="22">
        <f t="shared" ca="1" si="5"/>
        <v>35</v>
      </c>
      <c r="G133" s="29">
        <f ca="1">(0.04*Table1[[#This Row],[Steps]]+1*Table1[[#This Row],[Reps]])</f>
        <v>353.04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49"/>
      <c r="C134" s="20">
        <v>45174</v>
      </c>
      <c r="D134" s="25">
        <f t="shared" ref="D134:D197" ca="1" si="6">RANDBETWEEN(7000,12000)</f>
        <v>10200</v>
      </c>
      <c r="E134" s="21">
        <f t="shared" ref="E134:E197" ca="1" si="7">RANDBETWEEN(20,45)</f>
        <v>44</v>
      </c>
      <c r="F134" s="22">
        <f t="shared" ref="F134:F197" ca="1" si="8">RANDBETWEEN(20,40)</f>
        <v>23</v>
      </c>
      <c r="G134" s="29">
        <f ca="1">(0.04*Table1[[#This Row],[Steps]]+1*Table1[[#This Row],[Reps]])</f>
        <v>431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49"/>
      <c r="C135" s="20">
        <v>45204</v>
      </c>
      <c r="D135" s="25">
        <f t="shared" ca="1" si="6"/>
        <v>7352</v>
      </c>
      <c r="E135" s="21">
        <f t="shared" ca="1" si="7"/>
        <v>34</v>
      </c>
      <c r="F135" s="22">
        <f t="shared" ca="1" si="8"/>
        <v>34</v>
      </c>
      <c r="G135" s="29">
        <f ca="1">(0.04*Table1[[#This Row],[Steps]]+1*Table1[[#This Row],[Reps]])</f>
        <v>328.08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49"/>
      <c r="C136" s="20">
        <v>45235</v>
      </c>
      <c r="D136" s="25">
        <f t="shared" ca="1" si="6"/>
        <v>9913</v>
      </c>
      <c r="E136" s="21">
        <f t="shared" ca="1" si="7"/>
        <v>28</v>
      </c>
      <c r="F136" s="22">
        <f t="shared" ca="1" si="8"/>
        <v>32</v>
      </c>
      <c r="G136" s="29">
        <f ca="1">(0.04*Table1[[#This Row],[Steps]]+1*Table1[[#This Row],[Reps]])</f>
        <v>428.52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49"/>
      <c r="C137" s="20">
        <v>45265</v>
      </c>
      <c r="D137" s="25">
        <f t="shared" ca="1" si="6"/>
        <v>9379</v>
      </c>
      <c r="E137" s="21">
        <f t="shared" ca="1" si="7"/>
        <v>26</v>
      </c>
      <c r="F137" s="22">
        <f t="shared" ca="1" si="8"/>
        <v>39</v>
      </c>
      <c r="G137" s="29">
        <f ca="1">(0.04*Table1[[#This Row],[Steps]]+1*Table1[[#This Row],[Reps]])</f>
        <v>414.16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49"/>
      <c r="C138" s="23" t="s">
        <v>105</v>
      </c>
      <c r="D138" s="25">
        <f t="shared" ca="1" si="6"/>
        <v>11038</v>
      </c>
      <c r="E138" s="21">
        <f t="shared" ca="1" si="7"/>
        <v>30</v>
      </c>
      <c r="F138" s="22">
        <f t="shared" ca="1" si="8"/>
        <v>33</v>
      </c>
      <c r="G138" s="29">
        <f ca="1">(0.04*Table1[[#This Row],[Steps]]+1*Table1[[#This Row],[Reps]])</f>
        <v>474.52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49"/>
      <c r="C139" s="23" t="s">
        <v>106</v>
      </c>
      <c r="D139" s="25">
        <f t="shared" ca="1" si="6"/>
        <v>11036</v>
      </c>
      <c r="E139" s="21">
        <f t="shared" ca="1" si="7"/>
        <v>20</v>
      </c>
      <c r="F139" s="22">
        <f t="shared" ca="1" si="8"/>
        <v>23</v>
      </c>
      <c r="G139" s="29">
        <f ca="1">(0.04*Table1[[#This Row],[Steps]]+1*Table1[[#This Row],[Reps]])</f>
        <v>464.44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49"/>
      <c r="C140" s="23" t="s">
        <v>107</v>
      </c>
      <c r="D140" s="25">
        <f t="shared" ca="1" si="6"/>
        <v>8261</v>
      </c>
      <c r="E140" s="21">
        <f t="shared" ca="1" si="7"/>
        <v>29</v>
      </c>
      <c r="F140" s="22">
        <f t="shared" ca="1" si="8"/>
        <v>35</v>
      </c>
      <c r="G140" s="29">
        <f ca="1">(0.04*Table1[[#This Row],[Steps]]+1*Table1[[#This Row],[Reps]])</f>
        <v>365.44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49"/>
      <c r="C141" s="23" t="s">
        <v>108</v>
      </c>
      <c r="D141" s="25">
        <f t="shared" ca="1" si="6"/>
        <v>10561</v>
      </c>
      <c r="E141" s="21">
        <f t="shared" ca="1" si="7"/>
        <v>32</v>
      </c>
      <c r="F141" s="22">
        <f t="shared" ca="1" si="8"/>
        <v>34</v>
      </c>
      <c r="G141" s="29">
        <f ca="1">(0.04*Table1[[#This Row],[Steps]]+1*Table1[[#This Row],[Reps]])</f>
        <v>456.44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49"/>
      <c r="C142" s="23" t="s">
        <v>109</v>
      </c>
      <c r="D142" s="25">
        <f t="shared" ca="1" si="6"/>
        <v>11122</v>
      </c>
      <c r="E142" s="21">
        <f t="shared" ca="1" si="7"/>
        <v>36</v>
      </c>
      <c r="F142" s="22">
        <f t="shared" ca="1" si="8"/>
        <v>39</v>
      </c>
      <c r="G142" s="29">
        <f ca="1">(0.04*Table1[[#This Row],[Steps]]+1*Table1[[#This Row],[Reps]])</f>
        <v>483.88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49"/>
      <c r="C143" s="23" t="s">
        <v>110</v>
      </c>
      <c r="D143" s="25">
        <f t="shared" ca="1" si="6"/>
        <v>11127</v>
      </c>
      <c r="E143" s="21">
        <f t="shared" ca="1" si="7"/>
        <v>26</v>
      </c>
      <c r="F143" s="22">
        <f t="shared" ca="1" si="8"/>
        <v>30</v>
      </c>
      <c r="G143" s="29">
        <f ca="1">(0.04*Table1[[#This Row],[Steps]]+1*Table1[[#This Row],[Reps]])</f>
        <v>475.08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49"/>
      <c r="C144" s="23" t="s">
        <v>111</v>
      </c>
      <c r="D144" s="25">
        <f t="shared" ca="1" si="6"/>
        <v>10016</v>
      </c>
      <c r="E144" s="21">
        <f t="shared" ca="1" si="7"/>
        <v>39</v>
      </c>
      <c r="F144" s="22">
        <f t="shared" ca="1" si="8"/>
        <v>34</v>
      </c>
      <c r="G144" s="29">
        <f ca="1">(0.04*Table1[[#This Row],[Steps]]+1*Table1[[#This Row],[Reps]])</f>
        <v>434.64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49"/>
      <c r="C145" s="23" t="s">
        <v>112</v>
      </c>
      <c r="D145" s="25">
        <f t="shared" ca="1" si="6"/>
        <v>9445</v>
      </c>
      <c r="E145" s="21">
        <f t="shared" ca="1" si="7"/>
        <v>36</v>
      </c>
      <c r="F145" s="22">
        <f t="shared" ca="1" si="8"/>
        <v>38</v>
      </c>
      <c r="G145" s="29">
        <f ca="1">(0.04*Table1[[#This Row],[Steps]]+1*Table1[[#This Row],[Reps]])</f>
        <v>415.8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49"/>
      <c r="C146" s="23" t="s">
        <v>113</v>
      </c>
      <c r="D146" s="25">
        <f t="shared" ca="1" si="6"/>
        <v>9773</v>
      </c>
      <c r="E146" s="21">
        <f t="shared" ca="1" si="7"/>
        <v>21</v>
      </c>
      <c r="F146" s="22">
        <f t="shared" ca="1" si="8"/>
        <v>23</v>
      </c>
      <c r="G146" s="29">
        <f ca="1">(0.04*Table1[[#This Row],[Steps]]+1*Table1[[#This Row],[Reps]])</f>
        <v>413.92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49"/>
      <c r="C147" s="23" t="s">
        <v>114</v>
      </c>
      <c r="D147" s="25">
        <f t="shared" ca="1" si="6"/>
        <v>11141</v>
      </c>
      <c r="E147" s="21">
        <f t="shared" ca="1" si="7"/>
        <v>34</v>
      </c>
      <c r="F147" s="22">
        <f t="shared" ca="1" si="8"/>
        <v>32</v>
      </c>
      <c r="G147" s="29">
        <f ca="1">(0.04*Table1[[#This Row],[Steps]]+1*Table1[[#This Row],[Reps]])</f>
        <v>477.64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49"/>
      <c r="C148" s="23" t="s">
        <v>115</v>
      </c>
      <c r="D148" s="25">
        <f t="shared" ca="1" si="6"/>
        <v>11072</v>
      </c>
      <c r="E148" s="21">
        <f t="shared" ca="1" si="7"/>
        <v>27</v>
      </c>
      <c r="F148" s="22">
        <f t="shared" ca="1" si="8"/>
        <v>22</v>
      </c>
      <c r="G148" s="29">
        <f ca="1">(0.04*Table1[[#This Row],[Steps]]+1*Table1[[#This Row],[Reps]])</f>
        <v>464.88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49"/>
      <c r="C149" s="23" t="s">
        <v>116</v>
      </c>
      <c r="D149" s="25">
        <f t="shared" ca="1" si="6"/>
        <v>10590</v>
      </c>
      <c r="E149" s="21">
        <f t="shared" ca="1" si="7"/>
        <v>41</v>
      </c>
      <c r="F149" s="22">
        <f t="shared" ca="1" si="8"/>
        <v>24</v>
      </c>
      <c r="G149" s="29">
        <f ca="1">(0.04*Table1[[#This Row],[Steps]]+1*Table1[[#This Row],[Reps]])</f>
        <v>447.6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49"/>
      <c r="C150" s="23" t="s">
        <v>117</v>
      </c>
      <c r="D150" s="25">
        <f t="shared" ca="1" si="6"/>
        <v>7736</v>
      </c>
      <c r="E150" s="21">
        <f t="shared" ca="1" si="7"/>
        <v>42</v>
      </c>
      <c r="F150" s="22">
        <f t="shared" ca="1" si="8"/>
        <v>20</v>
      </c>
      <c r="G150" s="29">
        <f ca="1">(0.04*Table1[[#This Row],[Steps]]+1*Table1[[#This Row],[Reps]])</f>
        <v>329.44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49"/>
      <c r="C151" s="23" t="s">
        <v>118</v>
      </c>
      <c r="D151" s="25">
        <f t="shared" ca="1" si="6"/>
        <v>10938</v>
      </c>
      <c r="E151" s="21">
        <f t="shared" ca="1" si="7"/>
        <v>38</v>
      </c>
      <c r="F151" s="22">
        <f t="shared" ca="1" si="8"/>
        <v>36</v>
      </c>
      <c r="G151" s="29">
        <f ca="1">(0.04*Table1[[#This Row],[Steps]]+1*Table1[[#This Row],[Reps]])</f>
        <v>473.52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49"/>
      <c r="C152" s="23" t="s">
        <v>119</v>
      </c>
      <c r="D152" s="25">
        <f t="shared" ca="1" si="6"/>
        <v>10431</v>
      </c>
      <c r="E152" s="21">
        <f t="shared" ca="1" si="7"/>
        <v>37</v>
      </c>
      <c r="F152" s="22">
        <f t="shared" ca="1" si="8"/>
        <v>35</v>
      </c>
      <c r="G152" s="29">
        <f ca="1">(0.04*Table1[[#This Row],[Steps]]+1*Table1[[#This Row],[Reps]])</f>
        <v>452.24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49"/>
      <c r="C153" s="23" t="s">
        <v>120</v>
      </c>
      <c r="D153" s="25">
        <f t="shared" ca="1" si="6"/>
        <v>7947</v>
      </c>
      <c r="E153" s="21">
        <f t="shared" ca="1" si="7"/>
        <v>44</v>
      </c>
      <c r="F153" s="22">
        <f t="shared" ca="1" si="8"/>
        <v>20</v>
      </c>
      <c r="G153" s="29">
        <f ca="1">(0.04*Table1[[#This Row],[Steps]]+1*Table1[[#This Row],[Reps]])</f>
        <v>337.88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49"/>
      <c r="C154" s="23" t="s">
        <v>121</v>
      </c>
      <c r="D154" s="25">
        <f t="shared" ca="1" si="6"/>
        <v>8571</v>
      </c>
      <c r="E154" s="21">
        <f t="shared" ca="1" si="7"/>
        <v>23</v>
      </c>
      <c r="F154" s="22">
        <f t="shared" ca="1" si="8"/>
        <v>34</v>
      </c>
      <c r="G154" s="29">
        <f ca="1">(0.04*Table1[[#This Row],[Steps]]+1*Table1[[#This Row],[Reps]])</f>
        <v>376.84000000000003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49"/>
      <c r="C155" s="23" t="s">
        <v>122</v>
      </c>
      <c r="D155" s="25">
        <f t="shared" ca="1" si="6"/>
        <v>11355</v>
      </c>
      <c r="E155" s="21">
        <f t="shared" ca="1" si="7"/>
        <v>36</v>
      </c>
      <c r="F155" s="22">
        <f t="shared" ca="1" si="8"/>
        <v>24</v>
      </c>
      <c r="G155" s="29">
        <f ca="1">(0.04*Table1[[#This Row],[Steps]]+1*Table1[[#This Row],[Reps]])</f>
        <v>478.2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50"/>
      <c r="C156" s="23" t="s">
        <v>123</v>
      </c>
      <c r="D156" s="25">
        <f t="shared" ca="1" si="6"/>
        <v>8215</v>
      </c>
      <c r="E156" s="21">
        <f t="shared" ca="1" si="7"/>
        <v>28</v>
      </c>
      <c r="F156" s="22">
        <f t="shared" ca="1" si="8"/>
        <v>20</v>
      </c>
      <c r="G156" s="29">
        <f ca="1">(0.04*Table1[[#This Row],[Steps]]+1*Table1[[#This Row],[Reps]])</f>
        <v>348.6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49" t="s">
        <v>124</v>
      </c>
      <c r="C157" s="20">
        <v>44932</v>
      </c>
      <c r="D157" s="25">
        <f t="shared" ca="1" si="6"/>
        <v>11317</v>
      </c>
      <c r="E157" s="21">
        <f t="shared" ca="1" si="7"/>
        <v>36</v>
      </c>
      <c r="F157" s="22">
        <f t="shared" ca="1" si="8"/>
        <v>31</v>
      </c>
      <c r="G157" s="29">
        <f ca="1">(0.04*Table1[[#This Row],[Steps]]+1*Table1[[#This Row],[Reps]])</f>
        <v>483.68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49"/>
      <c r="C158" s="20">
        <v>44963</v>
      </c>
      <c r="D158" s="25">
        <f t="shared" ca="1" si="6"/>
        <v>11540</v>
      </c>
      <c r="E158" s="21">
        <f t="shared" ca="1" si="7"/>
        <v>30</v>
      </c>
      <c r="F158" s="22">
        <f t="shared" ca="1" si="8"/>
        <v>32</v>
      </c>
      <c r="G158" s="29">
        <f ca="1">(0.04*Table1[[#This Row],[Steps]]+1*Table1[[#This Row],[Reps]])</f>
        <v>493.6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49"/>
      <c r="C159" s="20">
        <v>44991</v>
      </c>
      <c r="D159" s="25">
        <f t="shared" ca="1" si="6"/>
        <v>11172</v>
      </c>
      <c r="E159" s="21">
        <f t="shared" ca="1" si="7"/>
        <v>24</v>
      </c>
      <c r="F159" s="22">
        <f t="shared" ca="1" si="8"/>
        <v>22</v>
      </c>
      <c r="G159" s="29">
        <f ca="1">(0.04*Table1[[#This Row],[Steps]]+1*Table1[[#This Row],[Reps]])</f>
        <v>468.88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49"/>
      <c r="C160" s="20">
        <v>45022</v>
      </c>
      <c r="D160" s="25">
        <f t="shared" ca="1" si="6"/>
        <v>11991</v>
      </c>
      <c r="E160" s="21">
        <f t="shared" ca="1" si="7"/>
        <v>43</v>
      </c>
      <c r="F160" s="22">
        <f t="shared" ca="1" si="8"/>
        <v>32</v>
      </c>
      <c r="G160" s="29">
        <f ca="1">(0.04*Table1[[#This Row],[Steps]]+1*Table1[[#This Row],[Reps]])</f>
        <v>511.64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49"/>
      <c r="C161" s="20">
        <v>45052</v>
      </c>
      <c r="D161" s="25">
        <f t="shared" ca="1" si="6"/>
        <v>7890</v>
      </c>
      <c r="E161" s="21">
        <f t="shared" ca="1" si="7"/>
        <v>25</v>
      </c>
      <c r="F161" s="22">
        <f t="shared" ca="1" si="8"/>
        <v>26</v>
      </c>
      <c r="G161" s="29">
        <f ca="1">(0.04*Table1[[#This Row],[Steps]]+1*Table1[[#This Row],[Reps]])</f>
        <v>341.6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49"/>
      <c r="C162" s="20">
        <v>45083</v>
      </c>
      <c r="D162" s="25">
        <f t="shared" ca="1" si="6"/>
        <v>11593</v>
      </c>
      <c r="E162" s="21">
        <f t="shared" ca="1" si="7"/>
        <v>21</v>
      </c>
      <c r="F162" s="22">
        <f t="shared" ca="1" si="8"/>
        <v>28</v>
      </c>
      <c r="G162" s="29">
        <f ca="1">(0.04*Table1[[#This Row],[Steps]]+1*Table1[[#This Row],[Reps]])</f>
        <v>491.72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49"/>
      <c r="C163" s="20">
        <v>45113</v>
      </c>
      <c r="D163" s="25">
        <f t="shared" ca="1" si="6"/>
        <v>10261</v>
      </c>
      <c r="E163" s="21">
        <f t="shared" ca="1" si="7"/>
        <v>21</v>
      </c>
      <c r="F163" s="22">
        <f t="shared" ca="1" si="8"/>
        <v>21</v>
      </c>
      <c r="G163" s="29">
        <f ca="1">(0.04*Table1[[#This Row],[Steps]]+1*Table1[[#This Row],[Reps]])</f>
        <v>431.44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49"/>
      <c r="C164" s="20">
        <v>45144</v>
      </c>
      <c r="D164" s="25">
        <f t="shared" ca="1" si="6"/>
        <v>9636</v>
      </c>
      <c r="E164" s="21">
        <f t="shared" ca="1" si="7"/>
        <v>22</v>
      </c>
      <c r="F164" s="22">
        <f t="shared" ca="1" si="8"/>
        <v>40</v>
      </c>
      <c r="G164" s="29">
        <f ca="1">(0.04*Table1[[#This Row],[Steps]]+1*Table1[[#This Row],[Reps]])</f>
        <v>425.44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49"/>
      <c r="C165" s="20">
        <v>45175</v>
      </c>
      <c r="D165" s="25">
        <f t="shared" ca="1" si="6"/>
        <v>8378</v>
      </c>
      <c r="E165" s="21">
        <f t="shared" ca="1" si="7"/>
        <v>28</v>
      </c>
      <c r="F165" s="22">
        <f t="shared" ca="1" si="8"/>
        <v>29</v>
      </c>
      <c r="G165" s="29">
        <f ca="1">(0.04*Table1[[#This Row],[Steps]]+1*Table1[[#This Row],[Reps]])</f>
        <v>364.12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49"/>
      <c r="C166" s="20">
        <v>45205</v>
      </c>
      <c r="D166" s="25">
        <f t="shared" ca="1" si="6"/>
        <v>10229</v>
      </c>
      <c r="E166" s="21">
        <f t="shared" ca="1" si="7"/>
        <v>39</v>
      </c>
      <c r="F166" s="22">
        <f t="shared" ca="1" si="8"/>
        <v>37</v>
      </c>
      <c r="G166" s="29">
        <f ca="1">(0.04*Table1[[#This Row],[Steps]]+1*Table1[[#This Row],[Reps]])</f>
        <v>446.16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49"/>
      <c r="C167" s="20">
        <v>45236</v>
      </c>
      <c r="D167" s="25">
        <f t="shared" ca="1" si="6"/>
        <v>7165</v>
      </c>
      <c r="E167" s="21">
        <f t="shared" ca="1" si="7"/>
        <v>31</v>
      </c>
      <c r="F167" s="22">
        <f t="shared" ca="1" si="8"/>
        <v>25</v>
      </c>
      <c r="G167" s="29">
        <f ca="1">(0.04*Table1[[#This Row],[Steps]]+1*Table1[[#This Row],[Reps]])</f>
        <v>311.60000000000002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49"/>
      <c r="C168" s="20">
        <v>45266</v>
      </c>
      <c r="D168" s="25">
        <f t="shared" ca="1" si="6"/>
        <v>9173</v>
      </c>
      <c r="E168" s="21">
        <f t="shared" ca="1" si="7"/>
        <v>23</v>
      </c>
      <c r="F168" s="22">
        <f t="shared" ca="1" si="8"/>
        <v>28</v>
      </c>
      <c r="G168" s="29">
        <f ca="1">(0.04*Table1[[#This Row],[Steps]]+1*Table1[[#This Row],[Reps]])</f>
        <v>394.92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49"/>
      <c r="C169" s="23" t="s">
        <v>125</v>
      </c>
      <c r="D169" s="25">
        <f t="shared" ca="1" si="6"/>
        <v>11926</v>
      </c>
      <c r="E169" s="21">
        <f t="shared" ca="1" si="7"/>
        <v>35</v>
      </c>
      <c r="F169" s="22">
        <f t="shared" ca="1" si="8"/>
        <v>29</v>
      </c>
      <c r="G169" s="29">
        <f ca="1">(0.04*Table1[[#This Row],[Steps]]+1*Table1[[#This Row],[Reps]])</f>
        <v>506.04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49"/>
      <c r="C170" s="23" t="s">
        <v>126</v>
      </c>
      <c r="D170" s="25">
        <f t="shared" ca="1" si="6"/>
        <v>7774</v>
      </c>
      <c r="E170" s="21">
        <f t="shared" ca="1" si="7"/>
        <v>39</v>
      </c>
      <c r="F170" s="22">
        <f t="shared" ca="1" si="8"/>
        <v>23</v>
      </c>
      <c r="G170" s="29">
        <f ca="1">(0.04*Table1[[#This Row],[Steps]]+1*Table1[[#This Row],[Reps]])</f>
        <v>333.96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49"/>
      <c r="C171" s="23" t="s">
        <v>127</v>
      </c>
      <c r="D171" s="25">
        <f t="shared" ca="1" si="6"/>
        <v>10402</v>
      </c>
      <c r="E171" s="21">
        <f t="shared" ca="1" si="7"/>
        <v>34</v>
      </c>
      <c r="F171" s="22">
        <f t="shared" ca="1" si="8"/>
        <v>26</v>
      </c>
      <c r="G171" s="29">
        <f ca="1">(0.04*Table1[[#This Row],[Steps]]+1*Table1[[#This Row],[Reps]])</f>
        <v>442.08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49"/>
      <c r="C172" s="23" t="s">
        <v>128</v>
      </c>
      <c r="D172" s="25">
        <f t="shared" ca="1" si="6"/>
        <v>7516</v>
      </c>
      <c r="E172" s="21">
        <f t="shared" ca="1" si="7"/>
        <v>26</v>
      </c>
      <c r="F172" s="22">
        <f t="shared" ca="1" si="8"/>
        <v>32</v>
      </c>
      <c r="G172" s="29">
        <f ca="1">(0.04*Table1[[#This Row],[Steps]]+1*Table1[[#This Row],[Reps]])</f>
        <v>332.64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49"/>
      <c r="C173" s="23" t="s">
        <v>129</v>
      </c>
      <c r="D173" s="25">
        <f t="shared" ca="1" si="6"/>
        <v>7688</v>
      </c>
      <c r="E173" s="21">
        <f t="shared" ca="1" si="7"/>
        <v>22</v>
      </c>
      <c r="F173" s="22">
        <f t="shared" ca="1" si="8"/>
        <v>25</v>
      </c>
      <c r="G173" s="29">
        <f ca="1">(0.04*Table1[[#This Row],[Steps]]+1*Table1[[#This Row],[Reps]])</f>
        <v>332.52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49"/>
      <c r="C174" s="23" t="s">
        <v>130</v>
      </c>
      <c r="D174" s="25">
        <f t="shared" ca="1" si="6"/>
        <v>7869</v>
      </c>
      <c r="E174" s="21">
        <f t="shared" ca="1" si="7"/>
        <v>38</v>
      </c>
      <c r="F174" s="22">
        <f t="shared" ca="1" si="8"/>
        <v>38</v>
      </c>
      <c r="G174" s="29">
        <f ca="1">(0.04*Table1[[#This Row],[Steps]]+1*Table1[[#This Row],[Reps]])</f>
        <v>352.76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49"/>
      <c r="C175" s="23" t="s">
        <v>131</v>
      </c>
      <c r="D175" s="25">
        <f t="shared" ca="1" si="6"/>
        <v>11683</v>
      </c>
      <c r="E175" s="21">
        <f t="shared" ca="1" si="7"/>
        <v>34</v>
      </c>
      <c r="F175" s="22">
        <f t="shared" ca="1" si="8"/>
        <v>36</v>
      </c>
      <c r="G175" s="29">
        <f ca="1">(0.04*Table1[[#This Row],[Steps]]+1*Table1[[#This Row],[Reps]])</f>
        <v>503.32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49"/>
      <c r="C176" s="23" t="s">
        <v>132</v>
      </c>
      <c r="D176" s="25">
        <f t="shared" ca="1" si="6"/>
        <v>8424</v>
      </c>
      <c r="E176" s="21">
        <f t="shared" ca="1" si="7"/>
        <v>22</v>
      </c>
      <c r="F176" s="22">
        <f t="shared" ca="1" si="8"/>
        <v>26</v>
      </c>
      <c r="G176" s="29">
        <f ca="1">(0.04*Table1[[#This Row],[Steps]]+1*Table1[[#This Row],[Reps]])</f>
        <v>362.96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49"/>
      <c r="C177" s="23" t="s">
        <v>133</v>
      </c>
      <c r="D177" s="25">
        <f t="shared" ca="1" si="6"/>
        <v>11191</v>
      </c>
      <c r="E177" s="21">
        <f t="shared" ca="1" si="7"/>
        <v>30</v>
      </c>
      <c r="F177" s="22">
        <f t="shared" ca="1" si="8"/>
        <v>39</v>
      </c>
      <c r="G177" s="29">
        <f ca="1">(0.04*Table1[[#This Row],[Steps]]+1*Table1[[#This Row],[Reps]])</f>
        <v>486.64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49"/>
      <c r="C178" s="23" t="s">
        <v>134</v>
      </c>
      <c r="D178" s="25">
        <f t="shared" ca="1" si="6"/>
        <v>10856</v>
      </c>
      <c r="E178" s="21">
        <f t="shared" ca="1" si="7"/>
        <v>24</v>
      </c>
      <c r="F178" s="22">
        <f t="shared" ca="1" si="8"/>
        <v>37</v>
      </c>
      <c r="G178" s="29">
        <f ca="1">(0.04*Table1[[#This Row],[Steps]]+1*Table1[[#This Row],[Reps]])</f>
        <v>471.24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49"/>
      <c r="C179" s="23" t="s">
        <v>135</v>
      </c>
      <c r="D179" s="25">
        <f t="shared" ca="1" si="6"/>
        <v>10089</v>
      </c>
      <c r="E179" s="21">
        <f t="shared" ca="1" si="7"/>
        <v>32</v>
      </c>
      <c r="F179" s="22">
        <f t="shared" ca="1" si="8"/>
        <v>27</v>
      </c>
      <c r="G179" s="29">
        <f ca="1">(0.04*Table1[[#This Row],[Steps]]+1*Table1[[#This Row],[Reps]])</f>
        <v>430.56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49"/>
      <c r="C180" s="23" t="s">
        <v>136</v>
      </c>
      <c r="D180" s="25">
        <f t="shared" ca="1" si="6"/>
        <v>10235</v>
      </c>
      <c r="E180" s="21">
        <f t="shared" ca="1" si="7"/>
        <v>28</v>
      </c>
      <c r="F180" s="22">
        <f t="shared" ca="1" si="8"/>
        <v>39</v>
      </c>
      <c r="G180" s="29">
        <f ca="1">(0.04*Table1[[#This Row],[Steps]]+1*Table1[[#This Row],[Reps]])</f>
        <v>448.40000000000003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49"/>
      <c r="C181" s="23" t="s">
        <v>137</v>
      </c>
      <c r="D181" s="25">
        <f t="shared" ca="1" si="6"/>
        <v>9272</v>
      </c>
      <c r="E181" s="21">
        <f t="shared" ca="1" si="7"/>
        <v>30</v>
      </c>
      <c r="F181" s="22">
        <f t="shared" ca="1" si="8"/>
        <v>33</v>
      </c>
      <c r="G181" s="29">
        <f ca="1">(0.04*Table1[[#This Row],[Steps]]+1*Table1[[#This Row],[Reps]])</f>
        <v>403.88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49"/>
      <c r="C182" s="23" t="s">
        <v>138</v>
      </c>
      <c r="D182" s="25">
        <f t="shared" ca="1" si="6"/>
        <v>10416</v>
      </c>
      <c r="E182" s="21">
        <f t="shared" ca="1" si="7"/>
        <v>35</v>
      </c>
      <c r="F182" s="22">
        <f t="shared" ca="1" si="8"/>
        <v>26</v>
      </c>
      <c r="G182" s="29">
        <f ca="1">(0.04*Table1[[#This Row],[Steps]]+1*Table1[[#This Row],[Reps]])</f>
        <v>442.64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49"/>
      <c r="C183" s="23" t="s">
        <v>139</v>
      </c>
      <c r="D183" s="25">
        <f t="shared" ca="1" si="6"/>
        <v>11419</v>
      </c>
      <c r="E183" s="21">
        <f t="shared" ca="1" si="7"/>
        <v>27</v>
      </c>
      <c r="F183" s="22">
        <f t="shared" ca="1" si="8"/>
        <v>34</v>
      </c>
      <c r="G183" s="29">
        <f ca="1">(0.04*Table1[[#This Row],[Steps]]+1*Table1[[#This Row],[Reps]])</f>
        <v>490.76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49"/>
      <c r="C184" s="23" t="s">
        <v>140</v>
      </c>
      <c r="D184" s="25">
        <f t="shared" ca="1" si="6"/>
        <v>10736</v>
      </c>
      <c r="E184" s="21">
        <f t="shared" ca="1" si="7"/>
        <v>39</v>
      </c>
      <c r="F184" s="22">
        <f t="shared" ca="1" si="8"/>
        <v>35</v>
      </c>
      <c r="G184" s="29">
        <f ca="1">(0.04*Table1[[#This Row],[Steps]]+1*Table1[[#This Row],[Reps]])</f>
        <v>464.44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49"/>
      <c r="C185" s="23" t="s">
        <v>141</v>
      </c>
      <c r="D185" s="25">
        <f t="shared" ca="1" si="6"/>
        <v>10685</v>
      </c>
      <c r="E185" s="21">
        <f t="shared" ca="1" si="7"/>
        <v>27</v>
      </c>
      <c r="F185" s="22">
        <f t="shared" ca="1" si="8"/>
        <v>39</v>
      </c>
      <c r="G185" s="29">
        <f ca="1">(0.04*Table1[[#This Row],[Steps]]+1*Table1[[#This Row],[Reps]])</f>
        <v>466.40000000000003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50"/>
      <c r="C186" s="23" t="s">
        <v>142</v>
      </c>
      <c r="D186" s="25">
        <f t="shared" ca="1" si="6"/>
        <v>11124</v>
      </c>
      <c r="E186" s="21">
        <f t="shared" ca="1" si="7"/>
        <v>36</v>
      </c>
      <c r="F186" s="22">
        <f t="shared" ca="1" si="8"/>
        <v>30</v>
      </c>
      <c r="G186" s="29">
        <f ca="1">(0.04*Table1[[#This Row],[Steps]]+1*Table1[[#This Row],[Reps]])</f>
        <v>474.96000000000004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49" t="s">
        <v>143</v>
      </c>
      <c r="C187" s="20">
        <v>44933</v>
      </c>
      <c r="D187" s="25">
        <f t="shared" ca="1" si="6"/>
        <v>10980</v>
      </c>
      <c r="E187" s="21">
        <f t="shared" ca="1" si="7"/>
        <v>20</v>
      </c>
      <c r="F187" s="22">
        <f t="shared" ca="1" si="8"/>
        <v>29</v>
      </c>
      <c r="G187" s="29">
        <f ca="1">(0.04*Table1[[#This Row],[Steps]]+1*Table1[[#This Row],[Reps]])</f>
        <v>468.2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49"/>
      <c r="C188" s="20">
        <v>44964</v>
      </c>
      <c r="D188" s="25">
        <f t="shared" ca="1" si="6"/>
        <v>9931</v>
      </c>
      <c r="E188" s="21">
        <f t="shared" ca="1" si="7"/>
        <v>20</v>
      </c>
      <c r="F188" s="22">
        <f t="shared" ca="1" si="8"/>
        <v>26</v>
      </c>
      <c r="G188" s="29">
        <f ca="1">(0.04*Table1[[#This Row],[Steps]]+1*Table1[[#This Row],[Reps]])</f>
        <v>423.24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49"/>
      <c r="C189" s="20">
        <v>44992</v>
      </c>
      <c r="D189" s="25">
        <f t="shared" ca="1" si="6"/>
        <v>11519</v>
      </c>
      <c r="E189" s="21">
        <f t="shared" ca="1" si="7"/>
        <v>35</v>
      </c>
      <c r="F189" s="22">
        <f t="shared" ca="1" si="8"/>
        <v>33</v>
      </c>
      <c r="G189" s="29">
        <f ca="1">(0.04*Table1[[#This Row],[Steps]]+1*Table1[[#This Row],[Reps]])</f>
        <v>493.76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49"/>
      <c r="C190" s="20">
        <v>45023</v>
      </c>
      <c r="D190" s="25">
        <f t="shared" ca="1" si="6"/>
        <v>9098</v>
      </c>
      <c r="E190" s="21">
        <f t="shared" ca="1" si="7"/>
        <v>29</v>
      </c>
      <c r="F190" s="22">
        <f t="shared" ca="1" si="8"/>
        <v>29</v>
      </c>
      <c r="G190" s="29">
        <f ca="1">(0.04*Table1[[#This Row],[Steps]]+1*Table1[[#This Row],[Reps]])</f>
        <v>392.92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49"/>
      <c r="C191" s="20">
        <v>45053</v>
      </c>
      <c r="D191" s="25">
        <f t="shared" ca="1" si="6"/>
        <v>7962</v>
      </c>
      <c r="E191" s="21">
        <f t="shared" ca="1" si="7"/>
        <v>42</v>
      </c>
      <c r="F191" s="22">
        <f t="shared" ca="1" si="8"/>
        <v>32</v>
      </c>
      <c r="G191" s="29">
        <f ca="1">(0.04*Table1[[#This Row],[Steps]]+1*Table1[[#This Row],[Reps]])</f>
        <v>350.48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49"/>
      <c r="C192" s="20">
        <v>45084</v>
      </c>
      <c r="D192" s="25">
        <f t="shared" ca="1" si="6"/>
        <v>10851</v>
      </c>
      <c r="E192" s="21">
        <f t="shared" ca="1" si="7"/>
        <v>39</v>
      </c>
      <c r="F192" s="22">
        <f t="shared" ca="1" si="8"/>
        <v>39</v>
      </c>
      <c r="G192" s="29">
        <f ca="1">(0.04*Table1[[#This Row],[Steps]]+1*Table1[[#This Row],[Reps]])</f>
        <v>473.04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49"/>
      <c r="C193" s="20">
        <v>45114</v>
      </c>
      <c r="D193" s="25">
        <f t="shared" ca="1" si="6"/>
        <v>11669</v>
      </c>
      <c r="E193" s="21">
        <f t="shared" ca="1" si="7"/>
        <v>26</v>
      </c>
      <c r="F193" s="22">
        <f t="shared" ca="1" si="8"/>
        <v>27</v>
      </c>
      <c r="G193" s="29">
        <f ca="1">(0.04*Table1[[#This Row],[Steps]]+1*Table1[[#This Row],[Reps]])</f>
        <v>493.76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49"/>
      <c r="C194" s="20">
        <v>45145</v>
      </c>
      <c r="D194" s="25">
        <f t="shared" ca="1" si="6"/>
        <v>10273</v>
      </c>
      <c r="E194" s="21">
        <f t="shared" ca="1" si="7"/>
        <v>25</v>
      </c>
      <c r="F194" s="22">
        <f t="shared" ca="1" si="8"/>
        <v>27</v>
      </c>
      <c r="G194" s="29">
        <f ca="1">(0.04*Table1[[#This Row],[Steps]]+1*Table1[[#This Row],[Reps]])</f>
        <v>437.92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49"/>
      <c r="C195" s="20">
        <v>45176</v>
      </c>
      <c r="D195" s="25">
        <f t="shared" ca="1" si="6"/>
        <v>10344</v>
      </c>
      <c r="E195" s="21">
        <f t="shared" ca="1" si="7"/>
        <v>34</v>
      </c>
      <c r="F195" s="22">
        <f t="shared" ca="1" si="8"/>
        <v>31</v>
      </c>
      <c r="G195" s="29">
        <f ca="1">(0.04*Table1[[#This Row],[Steps]]+1*Table1[[#This Row],[Reps]])</f>
        <v>444.76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49"/>
      <c r="C196" s="20">
        <v>45206</v>
      </c>
      <c r="D196" s="25">
        <f t="shared" ca="1" si="6"/>
        <v>7983</v>
      </c>
      <c r="E196" s="21">
        <f t="shared" ca="1" si="7"/>
        <v>37</v>
      </c>
      <c r="F196" s="22">
        <f t="shared" ca="1" si="8"/>
        <v>36</v>
      </c>
      <c r="G196" s="29">
        <f ca="1">(0.04*Table1[[#This Row],[Steps]]+1*Table1[[#This Row],[Reps]])</f>
        <v>355.32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49"/>
      <c r="C197" s="20">
        <v>45237</v>
      </c>
      <c r="D197" s="25">
        <f t="shared" ca="1" si="6"/>
        <v>7224</v>
      </c>
      <c r="E197" s="21">
        <f t="shared" ca="1" si="7"/>
        <v>38</v>
      </c>
      <c r="F197" s="22">
        <f t="shared" ca="1" si="8"/>
        <v>33</v>
      </c>
      <c r="G197" s="29">
        <f ca="1">(0.04*Table1[[#This Row],[Steps]]+1*Table1[[#This Row],[Reps]])</f>
        <v>321.95999999999998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49"/>
      <c r="C198" s="20">
        <v>45267</v>
      </c>
      <c r="D198" s="25">
        <f t="shared" ref="D198:D261" ca="1" si="9">RANDBETWEEN(7000,12000)</f>
        <v>8795</v>
      </c>
      <c r="E198" s="21">
        <f t="shared" ref="E198:E261" ca="1" si="10">RANDBETWEEN(20,45)</f>
        <v>42</v>
      </c>
      <c r="F198" s="22">
        <f t="shared" ref="F198:F261" ca="1" si="11">RANDBETWEEN(20,40)</f>
        <v>39</v>
      </c>
      <c r="G198" s="29">
        <f ca="1">(0.04*Table1[[#This Row],[Steps]]+1*Table1[[#This Row],[Reps]])</f>
        <v>390.8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49"/>
      <c r="C199" s="23" t="s">
        <v>144</v>
      </c>
      <c r="D199" s="25">
        <f t="shared" ca="1" si="9"/>
        <v>7879</v>
      </c>
      <c r="E199" s="21">
        <f t="shared" ca="1" si="10"/>
        <v>41</v>
      </c>
      <c r="F199" s="22">
        <f t="shared" ca="1" si="11"/>
        <v>21</v>
      </c>
      <c r="G199" s="29">
        <f ca="1">(0.04*Table1[[#This Row],[Steps]]+1*Table1[[#This Row],[Reps]])</f>
        <v>336.16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49"/>
      <c r="C200" s="23" t="s">
        <v>145</v>
      </c>
      <c r="D200" s="25">
        <f t="shared" ca="1" si="9"/>
        <v>8824</v>
      </c>
      <c r="E200" s="21">
        <f t="shared" ca="1" si="10"/>
        <v>37</v>
      </c>
      <c r="F200" s="22">
        <f t="shared" ca="1" si="11"/>
        <v>36</v>
      </c>
      <c r="G200" s="29">
        <f ca="1">(0.04*Table1[[#This Row],[Steps]]+1*Table1[[#This Row],[Reps]])</f>
        <v>388.96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49"/>
      <c r="C201" s="23" t="s">
        <v>146</v>
      </c>
      <c r="D201" s="25">
        <f t="shared" ca="1" si="9"/>
        <v>7914</v>
      </c>
      <c r="E201" s="21">
        <f t="shared" ca="1" si="10"/>
        <v>23</v>
      </c>
      <c r="F201" s="22">
        <f t="shared" ca="1" si="11"/>
        <v>38</v>
      </c>
      <c r="G201" s="29">
        <f ca="1">(0.04*Table1[[#This Row],[Steps]]+1*Table1[[#This Row],[Reps]])</f>
        <v>354.56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49"/>
      <c r="C202" s="23" t="s">
        <v>147</v>
      </c>
      <c r="D202" s="25">
        <f t="shared" ca="1" si="9"/>
        <v>9725</v>
      </c>
      <c r="E202" s="21">
        <f t="shared" ca="1" si="10"/>
        <v>40</v>
      </c>
      <c r="F202" s="22">
        <f t="shared" ca="1" si="11"/>
        <v>25</v>
      </c>
      <c r="G202" s="29">
        <f ca="1">(0.04*Table1[[#This Row],[Steps]]+1*Table1[[#This Row],[Reps]])</f>
        <v>414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49"/>
      <c r="C203" s="23" t="s">
        <v>148</v>
      </c>
      <c r="D203" s="25">
        <f t="shared" ca="1" si="9"/>
        <v>11686</v>
      </c>
      <c r="E203" s="21">
        <f t="shared" ca="1" si="10"/>
        <v>34</v>
      </c>
      <c r="F203" s="22">
        <f t="shared" ca="1" si="11"/>
        <v>24</v>
      </c>
      <c r="G203" s="29">
        <f ca="1">(0.04*Table1[[#This Row],[Steps]]+1*Table1[[#This Row],[Reps]])</f>
        <v>491.44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49"/>
      <c r="C204" s="23" t="s">
        <v>149</v>
      </c>
      <c r="D204" s="25">
        <f t="shared" ca="1" si="9"/>
        <v>11455</v>
      </c>
      <c r="E204" s="21">
        <f t="shared" ca="1" si="10"/>
        <v>44</v>
      </c>
      <c r="F204" s="22">
        <f t="shared" ca="1" si="11"/>
        <v>39</v>
      </c>
      <c r="G204" s="29">
        <f ca="1">(0.04*Table1[[#This Row],[Steps]]+1*Table1[[#This Row],[Reps]])</f>
        <v>497.2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49"/>
      <c r="C205" s="23" t="s">
        <v>150</v>
      </c>
      <c r="D205" s="25">
        <f t="shared" ca="1" si="9"/>
        <v>10038</v>
      </c>
      <c r="E205" s="21">
        <f t="shared" ca="1" si="10"/>
        <v>36</v>
      </c>
      <c r="F205" s="22">
        <f t="shared" ca="1" si="11"/>
        <v>32</v>
      </c>
      <c r="G205" s="29">
        <f ca="1">(0.04*Table1[[#This Row],[Steps]]+1*Table1[[#This Row],[Reps]])</f>
        <v>433.52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49"/>
      <c r="C206" s="23" t="s">
        <v>151</v>
      </c>
      <c r="D206" s="25">
        <f t="shared" ca="1" si="9"/>
        <v>10807</v>
      </c>
      <c r="E206" s="21">
        <f t="shared" ca="1" si="10"/>
        <v>42</v>
      </c>
      <c r="F206" s="22">
        <f t="shared" ca="1" si="11"/>
        <v>22</v>
      </c>
      <c r="G206" s="29">
        <f ca="1">(0.04*Table1[[#This Row],[Steps]]+1*Table1[[#This Row],[Reps]])</f>
        <v>454.28000000000003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49"/>
      <c r="C207" s="23" t="s">
        <v>152</v>
      </c>
      <c r="D207" s="25">
        <f t="shared" ca="1" si="9"/>
        <v>10036</v>
      </c>
      <c r="E207" s="21">
        <f t="shared" ca="1" si="10"/>
        <v>39</v>
      </c>
      <c r="F207" s="22">
        <f t="shared" ca="1" si="11"/>
        <v>26</v>
      </c>
      <c r="G207" s="29">
        <f ca="1">(0.04*Table1[[#This Row],[Steps]]+1*Table1[[#This Row],[Reps]])</f>
        <v>427.44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49"/>
      <c r="C208" s="23" t="s">
        <v>153</v>
      </c>
      <c r="D208" s="25">
        <f t="shared" ca="1" si="9"/>
        <v>11828</v>
      </c>
      <c r="E208" s="21">
        <f t="shared" ca="1" si="10"/>
        <v>20</v>
      </c>
      <c r="F208" s="22">
        <f t="shared" ca="1" si="11"/>
        <v>30</v>
      </c>
      <c r="G208" s="29">
        <f ca="1">(0.04*Table1[[#This Row],[Steps]]+1*Table1[[#This Row],[Reps]])</f>
        <v>503.12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49"/>
      <c r="C209" s="23" t="s">
        <v>154</v>
      </c>
      <c r="D209" s="25">
        <f t="shared" ca="1" si="9"/>
        <v>11519</v>
      </c>
      <c r="E209" s="21">
        <f t="shared" ca="1" si="10"/>
        <v>40</v>
      </c>
      <c r="F209" s="22">
        <f t="shared" ca="1" si="11"/>
        <v>20</v>
      </c>
      <c r="G209" s="29">
        <f ca="1">(0.04*Table1[[#This Row],[Steps]]+1*Table1[[#This Row],[Reps]])</f>
        <v>480.76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49"/>
      <c r="C210" s="23" t="s">
        <v>155</v>
      </c>
      <c r="D210" s="25">
        <f t="shared" ca="1" si="9"/>
        <v>9713</v>
      </c>
      <c r="E210" s="21">
        <f t="shared" ca="1" si="10"/>
        <v>28</v>
      </c>
      <c r="F210" s="22">
        <f t="shared" ca="1" si="11"/>
        <v>28</v>
      </c>
      <c r="G210" s="29">
        <f ca="1">(0.04*Table1[[#This Row],[Steps]]+1*Table1[[#This Row],[Reps]])</f>
        <v>416.52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49"/>
      <c r="C211" s="23" t="s">
        <v>156</v>
      </c>
      <c r="D211" s="25">
        <f t="shared" ca="1" si="9"/>
        <v>9465</v>
      </c>
      <c r="E211" s="21">
        <f t="shared" ca="1" si="10"/>
        <v>21</v>
      </c>
      <c r="F211" s="22">
        <f t="shared" ca="1" si="11"/>
        <v>31</v>
      </c>
      <c r="G211" s="29">
        <f ca="1">(0.04*Table1[[#This Row],[Steps]]+1*Table1[[#This Row],[Reps]])</f>
        <v>409.6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49"/>
      <c r="C212" s="23" t="s">
        <v>157</v>
      </c>
      <c r="D212" s="25">
        <f t="shared" ca="1" si="9"/>
        <v>9347</v>
      </c>
      <c r="E212" s="21">
        <f t="shared" ca="1" si="10"/>
        <v>21</v>
      </c>
      <c r="F212" s="22">
        <f t="shared" ca="1" si="11"/>
        <v>31</v>
      </c>
      <c r="G212" s="29">
        <f ca="1">(0.04*Table1[[#This Row],[Steps]]+1*Table1[[#This Row],[Reps]])</f>
        <v>404.88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49"/>
      <c r="C213" s="23" t="s">
        <v>158</v>
      </c>
      <c r="D213" s="25">
        <f t="shared" ca="1" si="9"/>
        <v>10985</v>
      </c>
      <c r="E213" s="21">
        <f t="shared" ca="1" si="10"/>
        <v>43</v>
      </c>
      <c r="F213" s="22">
        <f t="shared" ca="1" si="11"/>
        <v>31</v>
      </c>
      <c r="G213" s="29">
        <f ca="1">(0.04*Table1[[#This Row],[Steps]]+1*Table1[[#This Row],[Reps]])</f>
        <v>470.40000000000003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49"/>
      <c r="C214" s="23" t="s">
        <v>159</v>
      </c>
      <c r="D214" s="25">
        <f t="shared" ca="1" si="9"/>
        <v>11916</v>
      </c>
      <c r="E214" s="21">
        <f t="shared" ca="1" si="10"/>
        <v>34</v>
      </c>
      <c r="F214" s="22">
        <f t="shared" ca="1" si="11"/>
        <v>29</v>
      </c>
      <c r="G214" s="29">
        <f ca="1">(0.04*Table1[[#This Row],[Steps]]+1*Table1[[#This Row],[Reps]])</f>
        <v>505.64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49"/>
      <c r="C215" s="23" t="s">
        <v>160</v>
      </c>
      <c r="D215" s="25">
        <f t="shared" ca="1" si="9"/>
        <v>11506</v>
      </c>
      <c r="E215" s="21">
        <f t="shared" ca="1" si="10"/>
        <v>35</v>
      </c>
      <c r="F215" s="22">
        <f t="shared" ca="1" si="11"/>
        <v>37</v>
      </c>
      <c r="G215" s="29">
        <f ca="1">(0.04*Table1[[#This Row],[Steps]]+1*Table1[[#This Row],[Reps]])</f>
        <v>497.24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49"/>
      <c r="C216" s="23" t="s">
        <v>161</v>
      </c>
      <c r="D216" s="25">
        <f t="shared" ca="1" si="9"/>
        <v>7977</v>
      </c>
      <c r="E216" s="21">
        <f t="shared" ca="1" si="10"/>
        <v>28</v>
      </c>
      <c r="F216" s="22">
        <f t="shared" ca="1" si="11"/>
        <v>39</v>
      </c>
      <c r="G216" s="29">
        <f ca="1">(0.04*Table1[[#This Row],[Steps]]+1*Table1[[#This Row],[Reps]])</f>
        <v>358.08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50"/>
      <c r="C217" s="23" t="s">
        <v>162</v>
      </c>
      <c r="D217" s="25">
        <f t="shared" ca="1" si="9"/>
        <v>7927</v>
      </c>
      <c r="E217" s="21">
        <f t="shared" ca="1" si="10"/>
        <v>45</v>
      </c>
      <c r="F217" s="22">
        <f t="shared" ca="1" si="11"/>
        <v>29</v>
      </c>
      <c r="G217" s="29">
        <f ca="1">(0.04*Table1[[#This Row],[Steps]]+1*Table1[[#This Row],[Reps]])</f>
        <v>346.08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49" t="s">
        <v>163</v>
      </c>
      <c r="C218" s="20">
        <v>44934</v>
      </c>
      <c r="D218" s="25">
        <f t="shared" ca="1" si="9"/>
        <v>9491</v>
      </c>
      <c r="E218" s="21">
        <f t="shared" ca="1" si="10"/>
        <v>20</v>
      </c>
      <c r="F218" s="22">
        <f t="shared" ca="1" si="11"/>
        <v>30</v>
      </c>
      <c r="G218" s="29">
        <f ca="1">(0.04*Table1[[#This Row],[Steps]]+1*Table1[[#This Row],[Reps]])</f>
        <v>409.64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49"/>
      <c r="C219" s="20">
        <v>44965</v>
      </c>
      <c r="D219" s="25">
        <f t="shared" ca="1" si="9"/>
        <v>11941</v>
      </c>
      <c r="E219" s="21">
        <f t="shared" ca="1" si="10"/>
        <v>43</v>
      </c>
      <c r="F219" s="22">
        <f t="shared" ca="1" si="11"/>
        <v>28</v>
      </c>
      <c r="G219" s="29">
        <f ca="1">(0.04*Table1[[#This Row],[Steps]]+1*Table1[[#This Row],[Reps]])</f>
        <v>505.64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49"/>
      <c r="C220" s="20">
        <v>44993</v>
      </c>
      <c r="D220" s="25">
        <f t="shared" ca="1" si="9"/>
        <v>9017</v>
      </c>
      <c r="E220" s="21">
        <f t="shared" ca="1" si="10"/>
        <v>32</v>
      </c>
      <c r="F220" s="22">
        <f t="shared" ca="1" si="11"/>
        <v>40</v>
      </c>
      <c r="G220" s="29">
        <f ca="1">(0.04*Table1[[#This Row],[Steps]]+1*Table1[[#This Row],[Reps]])</f>
        <v>400.68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49"/>
      <c r="C221" s="20">
        <v>45024</v>
      </c>
      <c r="D221" s="25">
        <f t="shared" ca="1" si="9"/>
        <v>8535</v>
      </c>
      <c r="E221" s="21">
        <f t="shared" ca="1" si="10"/>
        <v>24</v>
      </c>
      <c r="F221" s="22">
        <f t="shared" ca="1" si="11"/>
        <v>38</v>
      </c>
      <c r="G221" s="29">
        <f ca="1">(0.04*Table1[[#This Row],[Steps]]+1*Table1[[#This Row],[Reps]])</f>
        <v>379.40000000000003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49"/>
      <c r="C222" s="20">
        <v>45054</v>
      </c>
      <c r="D222" s="25">
        <f t="shared" ca="1" si="9"/>
        <v>9087</v>
      </c>
      <c r="E222" s="21">
        <f t="shared" ca="1" si="10"/>
        <v>39</v>
      </c>
      <c r="F222" s="22">
        <f t="shared" ca="1" si="11"/>
        <v>40</v>
      </c>
      <c r="G222" s="29">
        <f ca="1">(0.04*Table1[[#This Row],[Steps]]+1*Table1[[#This Row],[Reps]])</f>
        <v>403.48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49"/>
      <c r="C223" s="20">
        <v>45085</v>
      </c>
      <c r="D223" s="25">
        <f t="shared" ca="1" si="9"/>
        <v>10890</v>
      </c>
      <c r="E223" s="21">
        <f t="shared" ca="1" si="10"/>
        <v>33</v>
      </c>
      <c r="F223" s="22">
        <f t="shared" ca="1" si="11"/>
        <v>34</v>
      </c>
      <c r="G223" s="29">
        <f ca="1">(0.04*Table1[[#This Row],[Steps]]+1*Table1[[#This Row],[Reps]])</f>
        <v>469.6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49"/>
      <c r="C224" s="20">
        <v>45115</v>
      </c>
      <c r="D224" s="25">
        <f t="shared" ca="1" si="9"/>
        <v>9740</v>
      </c>
      <c r="E224" s="21">
        <f t="shared" ca="1" si="10"/>
        <v>29</v>
      </c>
      <c r="F224" s="22">
        <f t="shared" ca="1" si="11"/>
        <v>40</v>
      </c>
      <c r="G224" s="29">
        <f ca="1">(0.04*Table1[[#This Row],[Steps]]+1*Table1[[#This Row],[Reps]])</f>
        <v>429.6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49"/>
      <c r="C225" s="20">
        <v>45146</v>
      </c>
      <c r="D225" s="25">
        <f t="shared" ca="1" si="9"/>
        <v>7346</v>
      </c>
      <c r="E225" s="21">
        <f t="shared" ca="1" si="10"/>
        <v>41</v>
      </c>
      <c r="F225" s="22">
        <f t="shared" ca="1" si="11"/>
        <v>31</v>
      </c>
      <c r="G225" s="29">
        <f ca="1">(0.04*Table1[[#This Row],[Steps]]+1*Table1[[#This Row],[Reps]])</f>
        <v>324.84000000000003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49"/>
      <c r="C226" s="20">
        <v>45177</v>
      </c>
      <c r="D226" s="25">
        <f t="shared" ca="1" si="9"/>
        <v>8281</v>
      </c>
      <c r="E226" s="21">
        <f t="shared" ca="1" si="10"/>
        <v>30</v>
      </c>
      <c r="F226" s="22">
        <f t="shared" ca="1" si="11"/>
        <v>37</v>
      </c>
      <c r="G226" s="29">
        <f ca="1">(0.04*Table1[[#This Row],[Steps]]+1*Table1[[#This Row],[Reps]])</f>
        <v>368.24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49"/>
      <c r="C227" s="20">
        <v>45207</v>
      </c>
      <c r="D227" s="25">
        <f t="shared" ca="1" si="9"/>
        <v>8803</v>
      </c>
      <c r="E227" s="21">
        <f t="shared" ca="1" si="10"/>
        <v>30</v>
      </c>
      <c r="F227" s="22">
        <f t="shared" ca="1" si="11"/>
        <v>27</v>
      </c>
      <c r="G227" s="29">
        <f ca="1">(0.04*Table1[[#This Row],[Steps]]+1*Table1[[#This Row],[Reps]])</f>
        <v>379.12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49"/>
      <c r="C228" s="20">
        <v>45238</v>
      </c>
      <c r="D228" s="25">
        <f t="shared" ca="1" si="9"/>
        <v>8760</v>
      </c>
      <c r="E228" s="21">
        <f t="shared" ca="1" si="10"/>
        <v>28</v>
      </c>
      <c r="F228" s="22">
        <f t="shared" ca="1" si="11"/>
        <v>38</v>
      </c>
      <c r="G228" s="29">
        <f ca="1">(0.04*Table1[[#This Row],[Steps]]+1*Table1[[#This Row],[Reps]])</f>
        <v>388.40000000000003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49"/>
      <c r="C229" s="20">
        <v>45268</v>
      </c>
      <c r="D229" s="25">
        <f t="shared" ca="1" si="9"/>
        <v>11463</v>
      </c>
      <c r="E229" s="21">
        <f t="shared" ca="1" si="10"/>
        <v>38</v>
      </c>
      <c r="F229" s="22">
        <f t="shared" ca="1" si="11"/>
        <v>31</v>
      </c>
      <c r="G229" s="29">
        <f ca="1">(0.04*Table1[[#This Row],[Steps]]+1*Table1[[#This Row],[Reps]])</f>
        <v>489.52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49"/>
      <c r="C230" s="23" t="s">
        <v>164</v>
      </c>
      <c r="D230" s="25">
        <f t="shared" ca="1" si="9"/>
        <v>9999</v>
      </c>
      <c r="E230" s="21">
        <f t="shared" ca="1" si="10"/>
        <v>27</v>
      </c>
      <c r="F230" s="22">
        <f t="shared" ca="1" si="11"/>
        <v>28</v>
      </c>
      <c r="G230" s="29">
        <f ca="1">(0.04*Table1[[#This Row],[Steps]]+1*Table1[[#This Row],[Reps]])</f>
        <v>427.96000000000004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49"/>
      <c r="C231" s="23" t="s">
        <v>165</v>
      </c>
      <c r="D231" s="25">
        <f t="shared" ca="1" si="9"/>
        <v>9455</v>
      </c>
      <c r="E231" s="21">
        <f t="shared" ca="1" si="10"/>
        <v>35</v>
      </c>
      <c r="F231" s="22">
        <f t="shared" ca="1" si="11"/>
        <v>27</v>
      </c>
      <c r="G231" s="29">
        <f ca="1">(0.04*Table1[[#This Row],[Steps]]+1*Table1[[#This Row],[Reps]])</f>
        <v>405.2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49"/>
      <c r="C232" s="23" t="s">
        <v>166</v>
      </c>
      <c r="D232" s="25">
        <f t="shared" ca="1" si="9"/>
        <v>11132</v>
      </c>
      <c r="E232" s="21">
        <f t="shared" ca="1" si="10"/>
        <v>34</v>
      </c>
      <c r="F232" s="22">
        <f t="shared" ca="1" si="11"/>
        <v>33</v>
      </c>
      <c r="G232" s="29">
        <f ca="1">(0.04*Table1[[#This Row],[Steps]]+1*Table1[[#This Row],[Reps]])</f>
        <v>478.28000000000003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49"/>
      <c r="C233" s="23" t="s">
        <v>167</v>
      </c>
      <c r="D233" s="25">
        <f t="shared" ca="1" si="9"/>
        <v>11561</v>
      </c>
      <c r="E233" s="21">
        <f t="shared" ca="1" si="10"/>
        <v>35</v>
      </c>
      <c r="F233" s="22">
        <f t="shared" ca="1" si="11"/>
        <v>28</v>
      </c>
      <c r="G233" s="29">
        <f ca="1">(0.04*Table1[[#This Row],[Steps]]+1*Table1[[#This Row],[Reps]])</f>
        <v>490.44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49"/>
      <c r="C234" s="23" t="s">
        <v>168</v>
      </c>
      <c r="D234" s="25">
        <f t="shared" ca="1" si="9"/>
        <v>7427</v>
      </c>
      <c r="E234" s="21">
        <f t="shared" ca="1" si="10"/>
        <v>23</v>
      </c>
      <c r="F234" s="22">
        <f t="shared" ca="1" si="11"/>
        <v>37</v>
      </c>
      <c r="G234" s="29">
        <f ca="1">(0.04*Table1[[#This Row],[Steps]]+1*Table1[[#This Row],[Reps]])</f>
        <v>334.08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49"/>
      <c r="C235" s="23" t="s">
        <v>169</v>
      </c>
      <c r="D235" s="25">
        <f t="shared" ca="1" si="9"/>
        <v>11810</v>
      </c>
      <c r="E235" s="21">
        <f t="shared" ca="1" si="10"/>
        <v>30</v>
      </c>
      <c r="F235" s="22">
        <f t="shared" ca="1" si="11"/>
        <v>39</v>
      </c>
      <c r="G235" s="29">
        <f ca="1">(0.04*Table1[[#This Row],[Steps]]+1*Table1[[#This Row],[Reps]])</f>
        <v>511.40000000000003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49"/>
      <c r="C236" s="23" t="s">
        <v>170</v>
      </c>
      <c r="D236" s="25">
        <f t="shared" ca="1" si="9"/>
        <v>9228</v>
      </c>
      <c r="E236" s="21">
        <f t="shared" ca="1" si="10"/>
        <v>42</v>
      </c>
      <c r="F236" s="22">
        <f t="shared" ca="1" si="11"/>
        <v>38</v>
      </c>
      <c r="G236" s="29">
        <f ca="1">(0.04*Table1[[#This Row],[Steps]]+1*Table1[[#This Row],[Reps]])</f>
        <v>407.12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49"/>
      <c r="C237" s="23" t="s">
        <v>171</v>
      </c>
      <c r="D237" s="25">
        <f t="shared" ca="1" si="9"/>
        <v>10645</v>
      </c>
      <c r="E237" s="21">
        <f t="shared" ca="1" si="10"/>
        <v>29</v>
      </c>
      <c r="F237" s="22">
        <f t="shared" ca="1" si="11"/>
        <v>30</v>
      </c>
      <c r="G237" s="29">
        <f ca="1">(0.04*Table1[[#This Row],[Steps]]+1*Table1[[#This Row],[Reps]])</f>
        <v>455.8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49"/>
      <c r="C238" s="23" t="s">
        <v>172</v>
      </c>
      <c r="D238" s="25">
        <f t="shared" ca="1" si="9"/>
        <v>10874</v>
      </c>
      <c r="E238" s="21">
        <f t="shared" ca="1" si="10"/>
        <v>25</v>
      </c>
      <c r="F238" s="22">
        <f t="shared" ca="1" si="11"/>
        <v>34</v>
      </c>
      <c r="G238" s="29">
        <f ca="1">(0.04*Table1[[#This Row],[Steps]]+1*Table1[[#This Row],[Reps]])</f>
        <v>468.96000000000004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49"/>
      <c r="C239" s="23" t="s">
        <v>173</v>
      </c>
      <c r="D239" s="25">
        <f t="shared" ca="1" si="9"/>
        <v>8866</v>
      </c>
      <c r="E239" s="21">
        <f t="shared" ca="1" si="10"/>
        <v>20</v>
      </c>
      <c r="F239" s="22">
        <f t="shared" ca="1" si="11"/>
        <v>26</v>
      </c>
      <c r="G239" s="29">
        <f ca="1">(0.04*Table1[[#This Row],[Steps]]+1*Table1[[#This Row],[Reps]])</f>
        <v>380.64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49"/>
      <c r="C240" s="23" t="s">
        <v>174</v>
      </c>
      <c r="D240" s="25">
        <f t="shared" ca="1" si="9"/>
        <v>8800</v>
      </c>
      <c r="E240" s="21">
        <f t="shared" ca="1" si="10"/>
        <v>22</v>
      </c>
      <c r="F240" s="22">
        <f t="shared" ca="1" si="11"/>
        <v>38</v>
      </c>
      <c r="G240" s="29">
        <f ca="1">(0.04*Table1[[#This Row],[Steps]]+1*Table1[[#This Row],[Reps]])</f>
        <v>390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49"/>
      <c r="C241" s="23" t="s">
        <v>175</v>
      </c>
      <c r="D241" s="25">
        <f t="shared" ca="1" si="9"/>
        <v>8266</v>
      </c>
      <c r="E241" s="21">
        <f t="shared" ca="1" si="10"/>
        <v>41</v>
      </c>
      <c r="F241" s="22">
        <f t="shared" ca="1" si="11"/>
        <v>34</v>
      </c>
      <c r="G241" s="29">
        <f ca="1">(0.04*Table1[[#This Row],[Steps]]+1*Table1[[#This Row],[Reps]])</f>
        <v>364.64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49"/>
      <c r="C242" s="23" t="s">
        <v>176</v>
      </c>
      <c r="D242" s="25">
        <f t="shared" ca="1" si="9"/>
        <v>9453</v>
      </c>
      <c r="E242" s="21">
        <f t="shared" ca="1" si="10"/>
        <v>36</v>
      </c>
      <c r="F242" s="22">
        <f t="shared" ca="1" si="11"/>
        <v>20</v>
      </c>
      <c r="G242" s="29">
        <f ca="1">(0.04*Table1[[#This Row],[Steps]]+1*Table1[[#This Row],[Reps]])</f>
        <v>398.12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49"/>
      <c r="C243" s="23" t="s">
        <v>177</v>
      </c>
      <c r="D243" s="25">
        <f t="shared" ca="1" si="9"/>
        <v>10274</v>
      </c>
      <c r="E243" s="21">
        <f t="shared" ca="1" si="10"/>
        <v>27</v>
      </c>
      <c r="F243" s="22">
        <f t="shared" ca="1" si="11"/>
        <v>23</v>
      </c>
      <c r="G243" s="29">
        <f ca="1">(0.04*Table1[[#This Row],[Steps]]+1*Table1[[#This Row],[Reps]])</f>
        <v>433.96000000000004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49"/>
      <c r="C244" s="23" t="s">
        <v>178</v>
      </c>
      <c r="D244" s="25">
        <f t="shared" ca="1" si="9"/>
        <v>8075</v>
      </c>
      <c r="E244" s="21">
        <f t="shared" ca="1" si="10"/>
        <v>38</v>
      </c>
      <c r="F244" s="22">
        <f t="shared" ca="1" si="11"/>
        <v>27</v>
      </c>
      <c r="G244" s="29">
        <f ca="1">(0.04*Table1[[#This Row],[Steps]]+1*Table1[[#This Row],[Reps]])</f>
        <v>350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49"/>
      <c r="C245" s="23" t="s">
        <v>179</v>
      </c>
      <c r="D245" s="25">
        <f t="shared" ca="1" si="9"/>
        <v>9021</v>
      </c>
      <c r="E245" s="21">
        <f t="shared" ca="1" si="10"/>
        <v>42</v>
      </c>
      <c r="F245" s="22">
        <f t="shared" ca="1" si="11"/>
        <v>37</v>
      </c>
      <c r="G245" s="29">
        <f ca="1">(0.04*Table1[[#This Row],[Steps]]+1*Table1[[#This Row],[Reps]])</f>
        <v>397.84000000000003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49"/>
      <c r="C246" s="23" t="s">
        <v>180</v>
      </c>
      <c r="D246" s="25">
        <f t="shared" ca="1" si="9"/>
        <v>7093</v>
      </c>
      <c r="E246" s="21">
        <f t="shared" ca="1" si="10"/>
        <v>31</v>
      </c>
      <c r="F246" s="22">
        <f t="shared" ca="1" si="11"/>
        <v>23</v>
      </c>
      <c r="G246" s="29">
        <f ca="1">(0.04*Table1[[#This Row],[Steps]]+1*Table1[[#This Row],[Reps]])</f>
        <v>306.72000000000003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49"/>
      <c r="C247" s="23" t="s">
        <v>181</v>
      </c>
      <c r="D247" s="25">
        <f t="shared" ca="1" si="9"/>
        <v>9051</v>
      </c>
      <c r="E247" s="21">
        <f t="shared" ca="1" si="10"/>
        <v>26</v>
      </c>
      <c r="F247" s="22">
        <f t="shared" ca="1" si="11"/>
        <v>37</v>
      </c>
      <c r="G247" s="29">
        <f ca="1">(0.04*Table1[[#This Row],[Steps]]+1*Table1[[#This Row],[Reps]])</f>
        <v>399.04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50"/>
      <c r="C248" s="23" t="s">
        <v>182</v>
      </c>
      <c r="D248" s="25">
        <f t="shared" ca="1" si="9"/>
        <v>9635</v>
      </c>
      <c r="E248" s="21">
        <f t="shared" ca="1" si="10"/>
        <v>27</v>
      </c>
      <c r="F248" s="22">
        <f t="shared" ca="1" si="11"/>
        <v>36</v>
      </c>
      <c r="G248" s="29">
        <f ca="1">(0.04*Table1[[#This Row],[Steps]]+1*Table1[[#This Row],[Reps]])</f>
        <v>421.40000000000003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49" t="s">
        <v>183</v>
      </c>
      <c r="C249" s="20">
        <v>44935</v>
      </c>
      <c r="D249" s="25">
        <f t="shared" ca="1" si="9"/>
        <v>8939</v>
      </c>
      <c r="E249" s="21">
        <f t="shared" ca="1" si="10"/>
        <v>21</v>
      </c>
      <c r="F249" s="22">
        <f t="shared" ca="1" si="11"/>
        <v>30</v>
      </c>
      <c r="G249" s="29">
        <f ca="1">(0.04*Table1[[#This Row],[Steps]]+1*Table1[[#This Row],[Reps]])</f>
        <v>387.56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49"/>
      <c r="C250" s="20">
        <v>44966</v>
      </c>
      <c r="D250" s="25">
        <f t="shared" ca="1" si="9"/>
        <v>9480</v>
      </c>
      <c r="E250" s="21">
        <f t="shared" ca="1" si="10"/>
        <v>28</v>
      </c>
      <c r="F250" s="22">
        <f t="shared" ca="1" si="11"/>
        <v>33</v>
      </c>
      <c r="G250" s="29">
        <f ca="1">(0.04*Table1[[#This Row],[Steps]]+1*Table1[[#This Row],[Reps]])</f>
        <v>412.2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49"/>
      <c r="C251" s="20">
        <v>44994</v>
      </c>
      <c r="D251" s="25">
        <f t="shared" ca="1" si="9"/>
        <v>11278</v>
      </c>
      <c r="E251" s="21">
        <f t="shared" ca="1" si="10"/>
        <v>33</v>
      </c>
      <c r="F251" s="22">
        <f t="shared" ca="1" si="11"/>
        <v>31</v>
      </c>
      <c r="G251" s="29">
        <f ca="1">(0.04*Table1[[#This Row],[Steps]]+1*Table1[[#This Row],[Reps]])</f>
        <v>482.12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49"/>
      <c r="C252" s="20">
        <v>45025</v>
      </c>
      <c r="D252" s="25">
        <f t="shared" ca="1" si="9"/>
        <v>11096</v>
      </c>
      <c r="E252" s="21">
        <f t="shared" ca="1" si="10"/>
        <v>27</v>
      </c>
      <c r="F252" s="22">
        <f t="shared" ca="1" si="11"/>
        <v>39</v>
      </c>
      <c r="G252" s="29">
        <f ca="1">(0.04*Table1[[#This Row],[Steps]]+1*Table1[[#This Row],[Reps]])</f>
        <v>482.84000000000003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49"/>
      <c r="C253" s="20">
        <v>45055</v>
      </c>
      <c r="D253" s="25">
        <f t="shared" ca="1" si="9"/>
        <v>11199</v>
      </c>
      <c r="E253" s="21">
        <f t="shared" ca="1" si="10"/>
        <v>43</v>
      </c>
      <c r="F253" s="22">
        <f t="shared" ca="1" si="11"/>
        <v>39</v>
      </c>
      <c r="G253" s="29">
        <f ca="1">(0.04*Table1[[#This Row],[Steps]]+1*Table1[[#This Row],[Reps]])</f>
        <v>486.96000000000004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49"/>
      <c r="C254" s="20">
        <v>45086</v>
      </c>
      <c r="D254" s="25">
        <f t="shared" ca="1" si="9"/>
        <v>8034</v>
      </c>
      <c r="E254" s="21">
        <f t="shared" ca="1" si="10"/>
        <v>36</v>
      </c>
      <c r="F254" s="22">
        <f t="shared" ca="1" si="11"/>
        <v>20</v>
      </c>
      <c r="G254" s="29">
        <f ca="1">(0.04*Table1[[#This Row],[Steps]]+1*Table1[[#This Row],[Reps]])</f>
        <v>341.36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49"/>
      <c r="C255" s="20">
        <v>45116</v>
      </c>
      <c r="D255" s="25">
        <f t="shared" ca="1" si="9"/>
        <v>11468</v>
      </c>
      <c r="E255" s="21">
        <f t="shared" ca="1" si="10"/>
        <v>42</v>
      </c>
      <c r="F255" s="22">
        <f t="shared" ca="1" si="11"/>
        <v>39</v>
      </c>
      <c r="G255" s="29">
        <f ca="1">(0.04*Table1[[#This Row],[Steps]]+1*Table1[[#This Row],[Reps]])</f>
        <v>497.72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49"/>
      <c r="C256" s="20">
        <v>45147</v>
      </c>
      <c r="D256" s="25">
        <f t="shared" ca="1" si="9"/>
        <v>11964</v>
      </c>
      <c r="E256" s="21">
        <f t="shared" ca="1" si="10"/>
        <v>41</v>
      </c>
      <c r="F256" s="22">
        <f t="shared" ca="1" si="11"/>
        <v>40</v>
      </c>
      <c r="G256" s="29">
        <f ca="1">(0.04*Table1[[#This Row],[Steps]]+1*Table1[[#This Row],[Reps]])</f>
        <v>518.55999999999995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49"/>
      <c r="C257" s="20">
        <v>45178</v>
      </c>
      <c r="D257" s="25">
        <f t="shared" ca="1" si="9"/>
        <v>7889</v>
      </c>
      <c r="E257" s="21">
        <f t="shared" ca="1" si="10"/>
        <v>24</v>
      </c>
      <c r="F257" s="22">
        <f t="shared" ca="1" si="11"/>
        <v>21</v>
      </c>
      <c r="G257" s="29">
        <f ca="1">(0.04*Table1[[#This Row],[Steps]]+1*Table1[[#This Row],[Reps]])</f>
        <v>336.56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49"/>
      <c r="C258" s="20">
        <v>45208</v>
      </c>
      <c r="D258" s="25">
        <f t="shared" ca="1" si="9"/>
        <v>8369</v>
      </c>
      <c r="E258" s="21">
        <f t="shared" ca="1" si="10"/>
        <v>22</v>
      </c>
      <c r="F258" s="22">
        <f t="shared" ca="1" si="11"/>
        <v>22</v>
      </c>
      <c r="G258" s="29">
        <f ca="1">(0.04*Table1[[#This Row],[Steps]]+1*Table1[[#This Row],[Reps]])</f>
        <v>356.76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49"/>
      <c r="C259" s="20">
        <v>45239</v>
      </c>
      <c r="D259" s="25">
        <f t="shared" ca="1" si="9"/>
        <v>9487</v>
      </c>
      <c r="E259" s="21">
        <f t="shared" ca="1" si="10"/>
        <v>28</v>
      </c>
      <c r="F259" s="22">
        <f t="shared" ca="1" si="11"/>
        <v>20</v>
      </c>
      <c r="G259" s="29">
        <f ca="1">(0.04*Table1[[#This Row],[Steps]]+1*Table1[[#This Row],[Reps]])</f>
        <v>399.48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49"/>
      <c r="C260" s="20">
        <v>45269</v>
      </c>
      <c r="D260" s="25">
        <f t="shared" ca="1" si="9"/>
        <v>7687</v>
      </c>
      <c r="E260" s="21">
        <f t="shared" ca="1" si="10"/>
        <v>43</v>
      </c>
      <c r="F260" s="22">
        <f t="shared" ca="1" si="11"/>
        <v>35</v>
      </c>
      <c r="G260" s="29">
        <f ca="1">(0.04*Table1[[#This Row],[Steps]]+1*Table1[[#This Row],[Reps]])</f>
        <v>342.48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49"/>
      <c r="C261" s="23" t="s">
        <v>184</v>
      </c>
      <c r="D261" s="25">
        <f t="shared" ca="1" si="9"/>
        <v>9103</v>
      </c>
      <c r="E261" s="21">
        <f t="shared" ca="1" si="10"/>
        <v>34</v>
      </c>
      <c r="F261" s="22">
        <f t="shared" ca="1" si="11"/>
        <v>22</v>
      </c>
      <c r="G261" s="29">
        <f ca="1">(0.04*Table1[[#This Row],[Steps]]+1*Table1[[#This Row],[Reps]])</f>
        <v>386.12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49"/>
      <c r="C262" s="23" t="s">
        <v>185</v>
      </c>
      <c r="D262" s="25">
        <f t="shared" ref="D262:D325" ca="1" si="12">RANDBETWEEN(7000,12000)</f>
        <v>11886</v>
      </c>
      <c r="E262" s="21">
        <f t="shared" ref="E262:E325" ca="1" si="13">RANDBETWEEN(20,45)</f>
        <v>35</v>
      </c>
      <c r="F262" s="22">
        <f t="shared" ref="F262:F325" ca="1" si="14">RANDBETWEEN(20,40)</f>
        <v>36</v>
      </c>
      <c r="G262" s="29">
        <f ca="1">(0.04*Table1[[#This Row],[Steps]]+1*Table1[[#This Row],[Reps]])</f>
        <v>511.44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49"/>
      <c r="C263" s="23" t="s">
        <v>186</v>
      </c>
      <c r="D263" s="25">
        <f t="shared" ca="1" si="12"/>
        <v>10015</v>
      </c>
      <c r="E263" s="21">
        <f t="shared" ca="1" si="13"/>
        <v>28</v>
      </c>
      <c r="F263" s="22">
        <f t="shared" ca="1" si="14"/>
        <v>38</v>
      </c>
      <c r="G263" s="29">
        <f ca="1">(0.04*Table1[[#This Row],[Steps]]+1*Table1[[#This Row],[Reps]])</f>
        <v>438.6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49"/>
      <c r="C264" s="23" t="s">
        <v>187</v>
      </c>
      <c r="D264" s="25">
        <f t="shared" ca="1" si="12"/>
        <v>7576</v>
      </c>
      <c r="E264" s="21">
        <f t="shared" ca="1" si="13"/>
        <v>40</v>
      </c>
      <c r="F264" s="22">
        <f t="shared" ca="1" si="14"/>
        <v>36</v>
      </c>
      <c r="G264" s="29">
        <f ca="1">(0.04*Table1[[#This Row],[Steps]]+1*Table1[[#This Row],[Reps]])</f>
        <v>339.04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49"/>
      <c r="C265" s="23" t="s">
        <v>188</v>
      </c>
      <c r="D265" s="25">
        <f t="shared" ca="1" si="12"/>
        <v>10286</v>
      </c>
      <c r="E265" s="21">
        <f t="shared" ca="1" si="13"/>
        <v>31</v>
      </c>
      <c r="F265" s="22">
        <f t="shared" ca="1" si="14"/>
        <v>33</v>
      </c>
      <c r="G265" s="29">
        <f ca="1">(0.04*Table1[[#This Row],[Steps]]+1*Table1[[#This Row],[Reps]])</f>
        <v>444.44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49"/>
      <c r="C266" s="23" t="s">
        <v>189</v>
      </c>
      <c r="D266" s="25">
        <f t="shared" ca="1" si="12"/>
        <v>9641</v>
      </c>
      <c r="E266" s="21">
        <f t="shared" ca="1" si="13"/>
        <v>32</v>
      </c>
      <c r="F266" s="22">
        <f t="shared" ca="1" si="14"/>
        <v>34</v>
      </c>
      <c r="G266" s="29">
        <f ca="1">(0.04*Table1[[#This Row],[Steps]]+1*Table1[[#This Row],[Reps]])</f>
        <v>419.64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49"/>
      <c r="C267" s="23" t="s">
        <v>190</v>
      </c>
      <c r="D267" s="25">
        <f t="shared" ca="1" si="12"/>
        <v>9805</v>
      </c>
      <c r="E267" s="21">
        <f t="shared" ca="1" si="13"/>
        <v>33</v>
      </c>
      <c r="F267" s="22">
        <f t="shared" ca="1" si="14"/>
        <v>40</v>
      </c>
      <c r="G267" s="29">
        <f ca="1">(0.04*Table1[[#This Row],[Steps]]+1*Table1[[#This Row],[Reps]])</f>
        <v>432.2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49"/>
      <c r="C268" s="23" t="s">
        <v>191</v>
      </c>
      <c r="D268" s="25">
        <f t="shared" ca="1" si="12"/>
        <v>11929</v>
      </c>
      <c r="E268" s="21">
        <f t="shared" ca="1" si="13"/>
        <v>40</v>
      </c>
      <c r="F268" s="22">
        <f t="shared" ca="1" si="14"/>
        <v>20</v>
      </c>
      <c r="G268" s="29">
        <f ca="1">(0.04*Table1[[#This Row],[Steps]]+1*Table1[[#This Row],[Reps]])</f>
        <v>497.16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49"/>
      <c r="C269" s="23" t="s">
        <v>192</v>
      </c>
      <c r="D269" s="25">
        <f t="shared" ca="1" si="12"/>
        <v>9566</v>
      </c>
      <c r="E269" s="21">
        <f t="shared" ca="1" si="13"/>
        <v>39</v>
      </c>
      <c r="F269" s="22">
        <f t="shared" ca="1" si="14"/>
        <v>36</v>
      </c>
      <c r="G269" s="29">
        <f ca="1">(0.04*Table1[[#This Row],[Steps]]+1*Table1[[#This Row],[Reps]])</f>
        <v>418.64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49"/>
      <c r="C270" s="23" t="s">
        <v>193</v>
      </c>
      <c r="D270" s="25">
        <f t="shared" ca="1" si="12"/>
        <v>9428</v>
      </c>
      <c r="E270" s="21">
        <f t="shared" ca="1" si="13"/>
        <v>35</v>
      </c>
      <c r="F270" s="22">
        <f t="shared" ca="1" si="14"/>
        <v>27</v>
      </c>
      <c r="G270" s="29">
        <f ca="1">(0.04*Table1[[#This Row],[Steps]]+1*Table1[[#This Row],[Reps]])</f>
        <v>404.12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49"/>
      <c r="C271" s="23" t="s">
        <v>194</v>
      </c>
      <c r="D271" s="25">
        <f t="shared" ca="1" si="12"/>
        <v>8288</v>
      </c>
      <c r="E271" s="21">
        <f t="shared" ca="1" si="13"/>
        <v>39</v>
      </c>
      <c r="F271" s="22">
        <f t="shared" ca="1" si="14"/>
        <v>24</v>
      </c>
      <c r="G271" s="29">
        <f ca="1">(0.04*Table1[[#This Row],[Steps]]+1*Table1[[#This Row],[Reps]])</f>
        <v>355.52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49"/>
      <c r="C272" s="23" t="s">
        <v>195</v>
      </c>
      <c r="D272" s="25">
        <f t="shared" ca="1" si="12"/>
        <v>10351</v>
      </c>
      <c r="E272" s="21">
        <f t="shared" ca="1" si="13"/>
        <v>33</v>
      </c>
      <c r="F272" s="22">
        <f t="shared" ca="1" si="14"/>
        <v>37</v>
      </c>
      <c r="G272" s="29">
        <f ca="1">(0.04*Table1[[#This Row],[Steps]]+1*Table1[[#This Row],[Reps]])</f>
        <v>451.04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49"/>
      <c r="C273" s="23" t="s">
        <v>196</v>
      </c>
      <c r="D273" s="25">
        <f t="shared" ca="1" si="12"/>
        <v>7764</v>
      </c>
      <c r="E273" s="21">
        <f t="shared" ca="1" si="13"/>
        <v>36</v>
      </c>
      <c r="F273" s="22">
        <f t="shared" ca="1" si="14"/>
        <v>35</v>
      </c>
      <c r="G273" s="29">
        <f ca="1">(0.04*Table1[[#This Row],[Steps]]+1*Table1[[#This Row],[Reps]])</f>
        <v>345.56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49"/>
      <c r="C274" s="23" t="s">
        <v>197</v>
      </c>
      <c r="D274" s="25">
        <f t="shared" ca="1" si="12"/>
        <v>8662</v>
      </c>
      <c r="E274" s="21">
        <f t="shared" ca="1" si="13"/>
        <v>34</v>
      </c>
      <c r="F274" s="22">
        <f t="shared" ca="1" si="14"/>
        <v>24</v>
      </c>
      <c r="G274" s="29">
        <f ca="1">(0.04*Table1[[#This Row],[Steps]]+1*Table1[[#This Row],[Reps]])</f>
        <v>370.48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49"/>
      <c r="C275" s="23" t="s">
        <v>198</v>
      </c>
      <c r="D275" s="25">
        <f t="shared" ca="1" si="12"/>
        <v>11021</v>
      </c>
      <c r="E275" s="21">
        <f t="shared" ca="1" si="13"/>
        <v>29</v>
      </c>
      <c r="F275" s="22">
        <f t="shared" ca="1" si="14"/>
        <v>37</v>
      </c>
      <c r="G275" s="29">
        <f ca="1">(0.04*Table1[[#This Row],[Steps]]+1*Table1[[#This Row],[Reps]])</f>
        <v>477.84000000000003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49"/>
      <c r="C276" s="23" t="s">
        <v>199</v>
      </c>
      <c r="D276" s="25">
        <f t="shared" ca="1" si="12"/>
        <v>8864</v>
      </c>
      <c r="E276" s="21">
        <f t="shared" ca="1" si="13"/>
        <v>34</v>
      </c>
      <c r="F276" s="22">
        <f t="shared" ca="1" si="14"/>
        <v>28</v>
      </c>
      <c r="G276" s="29">
        <f ca="1">(0.04*Table1[[#This Row],[Steps]]+1*Table1[[#This Row],[Reps]])</f>
        <v>382.56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49"/>
      <c r="C277" s="23" t="s">
        <v>200</v>
      </c>
      <c r="D277" s="25">
        <f t="shared" ca="1" si="12"/>
        <v>10676</v>
      </c>
      <c r="E277" s="21">
        <f t="shared" ca="1" si="13"/>
        <v>27</v>
      </c>
      <c r="F277" s="22">
        <f t="shared" ca="1" si="14"/>
        <v>31</v>
      </c>
      <c r="G277" s="29">
        <f ca="1">(0.04*Table1[[#This Row],[Steps]]+1*Table1[[#This Row],[Reps]])</f>
        <v>458.04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50"/>
      <c r="C278" s="23" t="s">
        <v>201</v>
      </c>
      <c r="D278" s="25">
        <f t="shared" ca="1" si="12"/>
        <v>7519</v>
      </c>
      <c r="E278" s="21">
        <f t="shared" ca="1" si="13"/>
        <v>43</v>
      </c>
      <c r="F278" s="22">
        <f t="shared" ca="1" si="14"/>
        <v>24</v>
      </c>
      <c r="G278" s="29">
        <f ca="1">(0.04*Table1[[#This Row],[Steps]]+1*Table1[[#This Row],[Reps]])</f>
        <v>324.76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49" t="s">
        <v>202</v>
      </c>
      <c r="C279" s="20">
        <v>44936</v>
      </c>
      <c r="D279" s="25">
        <f t="shared" ca="1" si="12"/>
        <v>11143</v>
      </c>
      <c r="E279" s="21">
        <f t="shared" ca="1" si="13"/>
        <v>36</v>
      </c>
      <c r="F279" s="22">
        <f t="shared" ca="1" si="14"/>
        <v>33</v>
      </c>
      <c r="G279" s="29">
        <f ca="1">(0.04*Table1[[#This Row],[Steps]]+1*Table1[[#This Row],[Reps]])</f>
        <v>478.72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49"/>
      <c r="C280" s="20">
        <v>44967</v>
      </c>
      <c r="D280" s="25">
        <f t="shared" ca="1" si="12"/>
        <v>9642</v>
      </c>
      <c r="E280" s="21">
        <f t="shared" ca="1" si="13"/>
        <v>27</v>
      </c>
      <c r="F280" s="22">
        <f t="shared" ca="1" si="14"/>
        <v>40</v>
      </c>
      <c r="G280" s="29">
        <f ca="1">(0.04*Table1[[#This Row],[Steps]]+1*Table1[[#This Row],[Reps]])</f>
        <v>425.68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49"/>
      <c r="C281" s="20">
        <v>44995</v>
      </c>
      <c r="D281" s="25">
        <f t="shared" ca="1" si="12"/>
        <v>9825</v>
      </c>
      <c r="E281" s="21">
        <f t="shared" ca="1" si="13"/>
        <v>26</v>
      </c>
      <c r="F281" s="22">
        <f t="shared" ca="1" si="14"/>
        <v>27</v>
      </c>
      <c r="G281" s="29">
        <f ca="1">(0.04*Table1[[#This Row],[Steps]]+1*Table1[[#This Row],[Reps]])</f>
        <v>420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49"/>
      <c r="C282" s="20">
        <v>45026</v>
      </c>
      <c r="D282" s="25">
        <f t="shared" ca="1" si="12"/>
        <v>10680</v>
      </c>
      <c r="E282" s="21">
        <f t="shared" ca="1" si="13"/>
        <v>39</v>
      </c>
      <c r="F282" s="22">
        <f t="shared" ca="1" si="14"/>
        <v>25</v>
      </c>
      <c r="G282" s="29">
        <f ca="1">(0.04*Table1[[#This Row],[Steps]]+1*Table1[[#This Row],[Reps]])</f>
        <v>452.2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49"/>
      <c r="C283" s="20">
        <v>45056</v>
      </c>
      <c r="D283" s="25">
        <f t="shared" ca="1" si="12"/>
        <v>7830</v>
      </c>
      <c r="E283" s="21">
        <f t="shared" ca="1" si="13"/>
        <v>22</v>
      </c>
      <c r="F283" s="22">
        <f t="shared" ca="1" si="14"/>
        <v>31</v>
      </c>
      <c r="G283" s="29">
        <f ca="1">(0.04*Table1[[#This Row],[Steps]]+1*Table1[[#This Row],[Reps]])</f>
        <v>344.2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49"/>
      <c r="C284" s="20">
        <v>45087</v>
      </c>
      <c r="D284" s="25">
        <f t="shared" ca="1" si="12"/>
        <v>8276</v>
      </c>
      <c r="E284" s="21">
        <f t="shared" ca="1" si="13"/>
        <v>33</v>
      </c>
      <c r="F284" s="22">
        <f t="shared" ca="1" si="14"/>
        <v>37</v>
      </c>
      <c r="G284" s="29">
        <f ca="1">(0.04*Table1[[#This Row],[Steps]]+1*Table1[[#This Row],[Reps]])</f>
        <v>368.04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49"/>
      <c r="C285" s="20">
        <v>45117</v>
      </c>
      <c r="D285" s="25">
        <f t="shared" ca="1" si="12"/>
        <v>7162</v>
      </c>
      <c r="E285" s="21">
        <f t="shared" ca="1" si="13"/>
        <v>26</v>
      </c>
      <c r="F285" s="22">
        <f t="shared" ca="1" si="14"/>
        <v>31</v>
      </c>
      <c r="G285" s="29">
        <f ca="1">(0.04*Table1[[#This Row],[Steps]]+1*Table1[[#This Row],[Reps]])</f>
        <v>317.48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49"/>
      <c r="C286" s="20">
        <v>45148</v>
      </c>
      <c r="D286" s="25">
        <f t="shared" ca="1" si="12"/>
        <v>7694</v>
      </c>
      <c r="E286" s="21">
        <f t="shared" ca="1" si="13"/>
        <v>22</v>
      </c>
      <c r="F286" s="22">
        <f t="shared" ca="1" si="14"/>
        <v>36</v>
      </c>
      <c r="G286" s="29">
        <f ca="1">(0.04*Table1[[#This Row],[Steps]]+1*Table1[[#This Row],[Reps]])</f>
        <v>343.76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49"/>
      <c r="C287" s="20">
        <v>45179</v>
      </c>
      <c r="D287" s="25">
        <f t="shared" ca="1" si="12"/>
        <v>10888</v>
      </c>
      <c r="E287" s="21">
        <f t="shared" ca="1" si="13"/>
        <v>28</v>
      </c>
      <c r="F287" s="22">
        <f t="shared" ca="1" si="14"/>
        <v>29</v>
      </c>
      <c r="G287" s="29">
        <f ca="1">(0.04*Table1[[#This Row],[Steps]]+1*Table1[[#This Row],[Reps]])</f>
        <v>464.52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49"/>
      <c r="C288" s="20">
        <v>45209</v>
      </c>
      <c r="D288" s="25">
        <f t="shared" ca="1" si="12"/>
        <v>11359</v>
      </c>
      <c r="E288" s="21">
        <f t="shared" ca="1" si="13"/>
        <v>22</v>
      </c>
      <c r="F288" s="22">
        <f t="shared" ca="1" si="14"/>
        <v>22</v>
      </c>
      <c r="G288" s="29">
        <f ca="1">(0.04*Table1[[#This Row],[Steps]]+1*Table1[[#This Row],[Reps]])</f>
        <v>476.36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49"/>
      <c r="C289" s="20">
        <v>45240</v>
      </c>
      <c r="D289" s="25">
        <f t="shared" ca="1" si="12"/>
        <v>8799</v>
      </c>
      <c r="E289" s="21">
        <f t="shared" ca="1" si="13"/>
        <v>39</v>
      </c>
      <c r="F289" s="22">
        <f t="shared" ca="1" si="14"/>
        <v>27</v>
      </c>
      <c r="G289" s="29">
        <f ca="1">(0.04*Table1[[#This Row],[Steps]]+1*Table1[[#This Row],[Reps]])</f>
        <v>378.96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49"/>
      <c r="C290" s="20">
        <v>45270</v>
      </c>
      <c r="D290" s="25">
        <f t="shared" ca="1" si="12"/>
        <v>8806</v>
      </c>
      <c r="E290" s="21">
        <f t="shared" ca="1" si="13"/>
        <v>37</v>
      </c>
      <c r="F290" s="22">
        <f t="shared" ca="1" si="14"/>
        <v>31</v>
      </c>
      <c r="G290" s="29">
        <f ca="1">(0.04*Table1[[#This Row],[Steps]]+1*Table1[[#This Row],[Reps]])</f>
        <v>383.24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49"/>
      <c r="C291" s="23" t="s">
        <v>203</v>
      </c>
      <c r="D291" s="25">
        <f t="shared" ca="1" si="12"/>
        <v>11045</v>
      </c>
      <c r="E291" s="21">
        <f t="shared" ca="1" si="13"/>
        <v>45</v>
      </c>
      <c r="F291" s="22">
        <f t="shared" ca="1" si="14"/>
        <v>26</v>
      </c>
      <c r="G291" s="29">
        <f ca="1">(0.04*Table1[[#This Row],[Steps]]+1*Table1[[#This Row],[Reps]])</f>
        <v>467.8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49"/>
      <c r="C292" s="23" t="s">
        <v>204</v>
      </c>
      <c r="D292" s="25">
        <f t="shared" ca="1" si="12"/>
        <v>10891</v>
      </c>
      <c r="E292" s="21">
        <f t="shared" ca="1" si="13"/>
        <v>22</v>
      </c>
      <c r="F292" s="22">
        <f t="shared" ca="1" si="14"/>
        <v>28</v>
      </c>
      <c r="G292" s="29">
        <f ca="1">(0.04*Table1[[#This Row],[Steps]]+1*Table1[[#This Row],[Reps]])</f>
        <v>463.64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49"/>
      <c r="C293" s="23" t="s">
        <v>205</v>
      </c>
      <c r="D293" s="25">
        <f t="shared" ca="1" si="12"/>
        <v>10938</v>
      </c>
      <c r="E293" s="21">
        <f t="shared" ca="1" si="13"/>
        <v>21</v>
      </c>
      <c r="F293" s="22">
        <f t="shared" ca="1" si="14"/>
        <v>27</v>
      </c>
      <c r="G293" s="29">
        <f ca="1">(0.04*Table1[[#This Row],[Steps]]+1*Table1[[#This Row],[Reps]])</f>
        <v>464.52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49"/>
      <c r="C294" s="23" t="s">
        <v>206</v>
      </c>
      <c r="D294" s="25">
        <f t="shared" ca="1" si="12"/>
        <v>7539</v>
      </c>
      <c r="E294" s="21">
        <f t="shared" ca="1" si="13"/>
        <v>38</v>
      </c>
      <c r="F294" s="22">
        <f t="shared" ca="1" si="14"/>
        <v>31</v>
      </c>
      <c r="G294" s="29">
        <f ca="1">(0.04*Table1[[#This Row],[Steps]]+1*Table1[[#This Row],[Reps]])</f>
        <v>332.56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49"/>
      <c r="C295" s="23" t="s">
        <v>207</v>
      </c>
      <c r="D295" s="25">
        <f t="shared" ca="1" si="12"/>
        <v>9211</v>
      </c>
      <c r="E295" s="21">
        <f t="shared" ca="1" si="13"/>
        <v>20</v>
      </c>
      <c r="F295" s="22">
        <f t="shared" ca="1" si="14"/>
        <v>36</v>
      </c>
      <c r="G295" s="29">
        <f ca="1">(0.04*Table1[[#This Row],[Steps]]+1*Table1[[#This Row],[Reps]])</f>
        <v>404.44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49"/>
      <c r="C296" s="23" t="s">
        <v>208</v>
      </c>
      <c r="D296" s="25">
        <f t="shared" ca="1" si="12"/>
        <v>11862</v>
      </c>
      <c r="E296" s="21">
        <f t="shared" ca="1" si="13"/>
        <v>41</v>
      </c>
      <c r="F296" s="22">
        <f t="shared" ca="1" si="14"/>
        <v>36</v>
      </c>
      <c r="G296" s="29">
        <f ca="1">(0.04*Table1[[#This Row],[Steps]]+1*Table1[[#This Row],[Reps]])</f>
        <v>510.48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49"/>
      <c r="C297" s="23" t="s">
        <v>209</v>
      </c>
      <c r="D297" s="25">
        <f t="shared" ca="1" si="12"/>
        <v>9792</v>
      </c>
      <c r="E297" s="21">
        <f t="shared" ca="1" si="13"/>
        <v>33</v>
      </c>
      <c r="F297" s="22">
        <f t="shared" ca="1" si="14"/>
        <v>22</v>
      </c>
      <c r="G297" s="29">
        <f ca="1">(0.04*Table1[[#This Row],[Steps]]+1*Table1[[#This Row],[Reps]])</f>
        <v>413.68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49"/>
      <c r="C298" s="23" t="s">
        <v>210</v>
      </c>
      <c r="D298" s="25">
        <f t="shared" ca="1" si="12"/>
        <v>7620</v>
      </c>
      <c r="E298" s="21">
        <f t="shared" ca="1" si="13"/>
        <v>41</v>
      </c>
      <c r="F298" s="22">
        <f t="shared" ca="1" si="14"/>
        <v>22</v>
      </c>
      <c r="G298" s="29">
        <f ca="1">(0.04*Table1[[#This Row],[Steps]]+1*Table1[[#This Row],[Reps]])</f>
        <v>326.8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49"/>
      <c r="C299" s="23" t="s">
        <v>211</v>
      </c>
      <c r="D299" s="25">
        <f t="shared" ca="1" si="12"/>
        <v>11683</v>
      </c>
      <c r="E299" s="21">
        <f t="shared" ca="1" si="13"/>
        <v>34</v>
      </c>
      <c r="F299" s="22">
        <f t="shared" ca="1" si="14"/>
        <v>38</v>
      </c>
      <c r="G299" s="29">
        <f ca="1">(0.04*Table1[[#This Row],[Steps]]+1*Table1[[#This Row],[Reps]])</f>
        <v>505.32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49"/>
      <c r="C300" s="23" t="s">
        <v>212</v>
      </c>
      <c r="D300" s="25">
        <f t="shared" ca="1" si="12"/>
        <v>9497</v>
      </c>
      <c r="E300" s="21">
        <f t="shared" ca="1" si="13"/>
        <v>39</v>
      </c>
      <c r="F300" s="22">
        <f t="shared" ca="1" si="14"/>
        <v>29</v>
      </c>
      <c r="G300" s="29">
        <f ca="1">(0.04*Table1[[#This Row],[Steps]]+1*Table1[[#This Row],[Reps]])</f>
        <v>408.88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49"/>
      <c r="C301" s="23" t="s">
        <v>213</v>
      </c>
      <c r="D301" s="25">
        <f t="shared" ca="1" si="12"/>
        <v>11110</v>
      </c>
      <c r="E301" s="21">
        <f t="shared" ca="1" si="13"/>
        <v>39</v>
      </c>
      <c r="F301" s="22">
        <f t="shared" ca="1" si="14"/>
        <v>36</v>
      </c>
      <c r="G301" s="29">
        <f ca="1">(0.04*Table1[[#This Row],[Steps]]+1*Table1[[#This Row],[Reps]])</f>
        <v>480.40000000000003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49"/>
      <c r="C302" s="23" t="s">
        <v>214</v>
      </c>
      <c r="D302" s="25">
        <f t="shared" ca="1" si="12"/>
        <v>11838</v>
      </c>
      <c r="E302" s="21">
        <f t="shared" ca="1" si="13"/>
        <v>37</v>
      </c>
      <c r="F302" s="22">
        <f t="shared" ca="1" si="14"/>
        <v>30</v>
      </c>
      <c r="G302" s="29">
        <f ca="1">(0.04*Table1[[#This Row],[Steps]]+1*Table1[[#This Row],[Reps]])</f>
        <v>503.52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49"/>
      <c r="C303" s="23" t="s">
        <v>215</v>
      </c>
      <c r="D303" s="25">
        <f t="shared" ca="1" si="12"/>
        <v>8978</v>
      </c>
      <c r="E303" s="21">
        <f t="shared" ca="1" si="13"/>
        <v>22</v>
      </c>
      <c r="F303" s="22">
        <f t="shared" ca="1" si="14"/>
        <v>40</v>
      </c>
      <c r="G303" s="29">
        <f ca="1">(0.04*Table1[[#This Row],[Steps]]+1*Table1[[#This Row],[Reps]])</f>
        <v>399.12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49"/>
      <c r="C304" s="23" t="s">
        <v>216</v>
      </c>
      <c r="D304" s="25">
        <f t="shared" ca="1" si="12"/>
        <v>8775</v>
      </c>
      <c r="E304" s="21">
        <f t="shared" ca="1" si="13"/>
        <v>43</v>
      </c>
      <c r="F304" s="22">
        <f t="shared" ca="1" si="14"/>
        <v>36</v>
      </c>
      <c r="G304" s="29">
        <f ca="1">(0.04*Table1[[#This Row],[Steps]]+1*Table1[[#This Row],[Reps]])</f>
        <v>387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49"/>
      <c r="C305" s="23" t="s">
        <v>217</v>
      </c>
      <c r="D305" s="25">
        <f t="shared" ca="1" si="12"/>
        <v>10287</v>
      </c>
      <c r="E305" s="21">
        <f t="shared" ca="1" si="13"/>
        <v>31</v>
      </c>
      <c r="F305" s="22">
        <f t="shared" ca="1" si="14"/>
        <v>23</v>
      </c>
      <c r="G305" s="29">
        <f ca="1">(0.04*Table1[[#This Row],[Steps]]+1*Table1[[#This Row],[Reps]])</f>
        <v>434.48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49"/>
      <c r="C306" s="23" t="s">
        <v>218</v>
      </c>
      <c r="D306" s="25">
        <f t="shared" ca="1" si="12"/>
        <v>7898</v>
      </c>
      <c r="E306" s="21">
        <f t="shared" ca="1" si="13"/>
        <v>20</v>
      </c>
      <c r="F306" s="22">
        <f t="shared" ca="1" si="14"/>
        <v>27</v>
      </c>
      <c r="G306" s="29">
        <f ca="1">(0.04*Table1[[#This Row],[Steps]]+1*Table1[[#This Row],[Reps]])</f>
        <v>342.92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49"/>
      <c r="C307" s="23" t="s">
        <v>219</v>
      </c>
      <c r="D307" s="25">
        <f t="shared" ca="1" si="12"/>
        <v>7877</v>
      </c>
      <c r="E307" s="21">
        <f t="shared" ca="1" si="13"/>
        <v>23</v>
      </c>
      <c r="F307" s="22">
        <f t="shared" ca="1" si="14"/>
        <v>39</v>
      </c>
      <c r="G307" s="29">
        <f ca="1">(0.04*Table1[[#This Row],[Steps]]+1*Table1[[#This Row],[Reps]])</f>
        <v>354.08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49"/>
      <c r="C308" s="23" t="s">
        <v>220</v>
      </c>
      <c r="D308" s="25">
        <f t="shared" ca="1" si="12"/>
        <v>10463</v>
      </c>
      <c r="E308" s="21">
        <f t="shared" ca="1" si="13"/>
        <v>22</v>
      </c>
      <c r="F308" s="22">
        <f t="shared" ca="1" si="14"/>
        <v>26</v>
      </c>
      <c r="G308" s="29">
        <f ca="1">(0.04*Table1[[#This Row],[Steps]]+1*Table1[[#This Row],[Reps]])</f>
        <v>444.52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50"/>
      <c r="C309" s="23" t="s">
        <v>221</v>
      </c>
      <c r="D309" s="25">
        <f t="shared" ca="1" si="12"/>
        <v>11158</v>
      </c>
      <c r="E309" s="21">
        <f t="shared" ca="1" si="13"/>
        <v>36</v>
      </c>
      <c r="F309" s="22">
        <f t="shared" ca="1" si="14"/>
        <v>33</v>
      </c>
      <c r="G309" s="29">
        <f ca="1">(0.04*Table1[[#This Row],[Steps]]+1*Table1[[#This Row],[Reps]])</f>
        <v>479.32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49" t="s">
        <v>222</v>
      </c>
      <c r="C310" s="20">
        <v>44937</v>
      </c>
      <c r="D310" s="25">
        <f t="shared" ca="1" si="12"/>
        <v>11035</v>
      </c>
      <c r="E310" s="21">
        <f t="shared" ca="1" si="13"/>
        <v>26</v>
      </c>
      <c r="F310" s="22">
        <f t="shared" ca="1" si="14"/>
        <v>23</v>
      </c>
      <c r="G310" s="29">
        <f ca="1">(0.04*Table1[[#This Row],[Steps]]+1*Table1[[#This Row],[Reps]])</f>
        <v>464.40000000000003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49"/>
      <c r="C311" s="20">
        <v>44968</v>
      </c>
      <c r="D311" s="25">
        <f t="shared" ca="1" si="12"/>
        <v>7568</v>
      </c>
      <c r="E311" s="21">
        <f t="shared" ca="1" si="13"/>
        <v>41</v>
      </c>
      <c r="F311" s="22">
        <f t="shared" ca="1" si="14"/>
        <v>37</v>
      </c>
      <c r="G311" s="29">
        <f ca="1">(0.04*Table1[[#This Row],[Steps]]+1*Table1[[#This Row],[Reps]])</f>
        <v>339.72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49"/>
      <c r="C312" s="20">
        <v>44996</v>
      </c>
      <c r="D312" s="25">
        <f t="shared" ca="1" si="12"/>
        <v>11820</v>
      </c>
      <c r="E312" s="21">
        <f t="shared" ca="1" si="13"/>
        <v>29</v>
      </c>
      <c r="F312" s="22">
        <f t="shared" ca="1" si="14"/>
        <v>25</v>
      </c>
      <c r="G312" s="29">
        <f ca="1">(0.04*Table1[[#This Row],[Steps]]+1*Table1[[#This Row],[Reps]])</f>
        <v>497.8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49"/>
      <c r="C313" s="20">
        <v>45027</v>
      </c>
      <c r="D313" s="25">
        <f t="shared" ca="1" si="12"/>
        <v>7848</v>
      </c>
      <c r="E313" s="21">
        <f t="shared" ca="1" si="13"/>
        <v>38</v>
      </c>
      <c r="F313" s="22">
        <f t="shared" ca="1" si="14"/>
        <v>31</v>
      </c>
      <c r="G313" s="29">
        <f ca="1">(0.04*Table1[[#This Row],[Steps]]+1*Table1[[#This Row],[Reps]])</f>
        <v>344.92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49"/>
      <c r="C314" s="20">
        <v>45057</v>
      </c>
      <c r="D314" s="25">
        <f t="shared" ca="1" si="12"/>
        <v>11826</v>
      </c>
      <c r="E314" s="21">
        <f t="shared" ca="1" si="13"/>
        <v>36</v>
      </c>
      <c r="F314" s="22">
        <f t="shared" ca="1" si="14"/>
        <v>33</v>
      </c>
      <c r="G314" s="29">
        <f ca="1">(0.04*Table1[[#This Row],[Steps]]+1*Table1[[#This Row],[Reps]])</f>
        <v>506.04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49"/>
      <c r="C315" s="20">
        <v>45088</v>
      </c>
      <c r="D315" s="25">
        <f t="shared" ca="1" si="12"/>
        <v>9567</v>
      </c>
      <c r="E315" s="21">
        <f t="shared" ca="1" si="13"/>
        <v>23</v>
      </c>
      <c r="F315" s="22">
        <f t="shared" ca="1" si="14"/>
        <v>26</v>
      </c>
      <c r="G315" s="29">
        <f ca="1">(0.04*Table1[[#This Row],[Steps]]+1*Table1[[#This Row],[Reps]])</f>
        <v>408.68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49"/>
      <c r="C316" s="20">
        <v>45118</v>
      </c>
      <c r="D316" s="25">
        <f t="shared" ca="1" si="12"/>
        <v>10671</v>
      </c>
      <c r="E316" s="21">
        <f t="shared" ca="1" si="13"/>
        <v>23</v>
      </c>
      <c r="F316" s="22">
        <f t="shared" ca="1" si="14"/>
        <v>28</v>
      </c>
      <c r="G316" s="29">
        <f ca="1">(0.04*Table1[[#This Row],[Steps]]+1*Table1[[#This Row],[Reps]])</f>
        <v>454.84000000000003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49"/>
      <c r="C317" s="20">
        <v>45149</v>
      </c>
      <c r="D317" s="25">
        <f t="shared" ca="1" si="12"/>
        <v>10585</v>
      </c>
      <c r="E317" s="21">
        <f t="shared" ca="1" si="13"/>
        <v>40</v>
      </c>
      <c r="F317" s="22">
        <f t="shared" ca="1" si="14"/>
        <v>26</v>
      </c>
      <c r="G317" s="29">
        <f ca="1">(0.04*Table1[[#This Row],[Steps]]+1*Table1[[#This Row],[Reps]])</f>
        <v>449.40000000000003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49"/>
      <c r="C318" s="20">
        <v>45180</v>
      </c>
      <c r="D318" s="25">
        <f t="shared" ca="1" si="12"/>
        <v>11875</v>
      </c>
      <c r="E318" s="21">
        <f t="shared" ca="1" si="13"/>
        <v>27</v>
      </c>
      <c r="F318" s="22">
        <f t="shared" ca="1" si="14"/>
        <v>33</v>
      </c>
      <c r="G318" s="29">
        <f ca="1">(0.04*Table1[[#This Row],[Steps]]+1*Table1[[#This Row],[Reps]])</f>
        <v>508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49"/>
      <c r="C319" s="20">
        <v>45210</v>
      </c>
      <c r="D319" s="25">
        <f t="shared" ca="1" si="12"/>
        <v>11773</v>
      </c>
      <c r="E319" s="21">
        <f t="shared" ca="1" si="13"/>
        <v>43</v>
      </c>
      <c r="F319" s="22">
        <f t="shared" ca="1" si="14"/>
        <v>32</v>
      </c>
      <c r="G319" s="29">
        <f ca="1">(0.04*Table1[[#This Row],[Steps]]+1*Table1[[#This Row],[Reps]])</f>
        <v>502.92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49"/>
      <c r="C320" s="20">
        <v>45241</v>
      </c>
      <c r="D320" s="25">
        <f t="shared" ca="1" si="12"/>
        <v>11393</v>
      </c>
      <c r="E320" s="21">
        <f t="shared" ca="1" si="13"/>
        <v>36</v>
      </c>
      <c r="F320" s="22">
        <f t="shared" ca="1" si="14"/>
        <v>23</v>
      </c>
      <c r="G320" s="29">
        <f ca="1">(0.04*Table1[[#This Row],[Steps]]+1*Table1[[#This Row],[Reps]])</f>
        <v>478.72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49"/>
      <c r="C321" s="20">
        <v>45271</v>
      </c>
      <c r="D321" s="25">
        <f t="shared" ca="1" si="12"/>
        <v>8766</v>
      </c>
      <c r="E321" s="21">
        <f t="shared" ca="1" si="13"/>
        <v>36</v>
      </c>
      <c r="F321" s="22">
        <f t="shared" ca="1" si="14"/>
        <v>33</v>
      </c>
      <c r="G321" s="29">
        <f ca="1">(0.04*Table1[[#This Row],[Steps]]+1*Table1[[#This Row],[Reps]])</f>
        <v>383.64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49"/>
      <c r="C322" s="23" t="s">
        <v>223</v>
      </c>
      <c r="D322" s="25">
        <f t="shared" ca="1" si="12"/>
        <v>9772</v>
      </c>
      <c r="E322" s="21">
        <f t="shared" ca="1" si="13"/>
        <v>35</v>
      </c>
      <c r="F322" s="22">
        <f t="shared" ca="1" si="14"/>
        <v>38</v>
      </c>
      <c r="G322" s="29">
        <f ca="1">(0.04*Table1[[#This Row],[Steps]]+1*Table1[[#This Row],[Reps]])</f>
        <v>428.88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49"/>
      <c r="C323" s="23" t="s">
        <v>224</v>
      </c>
      <c r="D323" s="25">
        <f t="shared" ca="1" si="12"/>
        <v>11966</v>
      </c>
      <c r="E323" s="21">
        <f t="shared" ca="1" si="13"/>
        <v>40</v>
      </c>
      <c r="F323" s="22">
        <f t="shared" ca="1" si="14"/>
        <v>32</v>
      </c>
      <c r="G323" s="29">
        <f ca="1">(0.04*Table1[[#This Row],[Steps]]+1*Table1[[#This Row],[Reps]])</f>
        <v>510.64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49"/>
      <c r="C324" s="23" t="s">
        <v>225</v>
      </c>
      <c r="D324" s="25">
        <f t="shared" ca="1" si="12"/>
        <v>8261</v>
      </c>
      <c r="E324" s="21">
        <f t="shared" ca="1" si="13"/>
        <v>43</v>
      </c>
      <c r="F324" s="22">
        <f t="shared" ca="1" si="14"/>
        <v>23</v>
      </c>
      <c r="G324" s="29">
        <f ca="1">(0.04*Table1[[#This Row],[Steps]]+1*Table1[[#This Row],[Reps]])</f>
        <v>353.44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49"/>
      <c r="C325" s="23" t="s">
        <v>226</v>
      </c>
      <c r="D325" s="25">
        <f t="shared" ca="1" si="12"/>
        <v>10447</v>
      </c>
      <c r="E325" s="21">
        <f t="shared" ca="1" si="13"/>
        <v>27</v>
      </c>
      <c r="F325" s="22">
        <f t="shared" ca="1" si="14"/>
        <v>23</v>
      </c>
      <c r="G325" s="29">
        <f ca="1">(0.04*Table1[[#This Row],[Steps]]+1*Table1[[#This Row],[Reps]])</f>
        <v>440.88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49"/>
      <c r="C326" s="23" t="s">
        <v>227</v>
      </c>
      <c r="D326" s="25">
        <f t="shared" ref="D326:D370" ca="1" si="15">RANDBETWEEN(7000,12000)</f>
        <v>11848</v>
      </c>
      <c r="E326" s="21">
        <f t="shared" ref="E326:E370" ca="1" si="16">RANDBETWEEN(20,45)</f>
        <v>38</v>
      </c>
      <c r="F326" s="22">
        <f t="shared" ref="F326:F370" ca="1" si="17">RANDBETWEEN(20,40)</f>
        <v>23</v>
      </c>
      <c r="G326" s="29">
        <f ca="1">(0.04*Table1[[#This Row],[Steps]]+1*Table1[[#This Row],[Reps]])</f>
        <v>496.92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49"/>
      <c r="C327" s="23" t="s">
        <v>228</v>
      </c>
      <c r="D327" s="25">
        <f t="shared" ca="1" si="15"/>
        <v>9111</v>
      </c>
      <c r="E327" s="21">
        <f t="shared" ca="1" si="16"/>
        <v>29</v>
      </c>
      <c r="F327" s="22">
        <f t="shared" ca="1" si="17"/>
        <v>35</v>
      </c>
      <c r="G327" s="29">
        <f ca="1">(0.04*Table1[[#This Row],[Steps]]+1*Table1[[#This Row],[Reps]])</f>
        <v>399.44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49"/>
      <c r="C328" s="23" t="s">
        <v>229</v>
      </c>
      <c r="D328" s="25">
        <f t="shared" ca="1" si="15"/>
        <v>10738</v>
      </c>
      <c r="E328" s="21">
        <f t="shared" ca="1" si="16"/>
        <v>31</v>
      </c>
      <c r="F328" s="22">
        <f t="shared" ca="1" si="17"/>
        <v>36</v>
      </c>
      <c r="G328" s="29">
        <f ca="1">(0.04*Table1[[#This Row],[Steps]]+1*Table1[[#This Row],[Reps]])</f>
        <v>465.52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49"/>
      <c r="C329" s="23" t="s">
        <v>230</v>
      </c>
      <c r="D329" s="25">
        <f t="shared" ca="1" si="15"/>
        <v>10880</v>
      </c>
      <c r="E329" s="21">
        <f t="shared" ca="1" si="16"/>
        <v>39</v>
      </c>
      <c r="F329" s="22">
        <f t="shared" ca="1" si="17"/>
        <v>35</v>
      </c>
      <c r="G329" s="29">
        <f ca="1">(0.04*Table1[[#This Row],[Steps]]+1*Table1[[#This Row],[Reps]])</f>
        <v>470.2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49"/>
      <c r="C330" s="23" t="s">
        <v>231</v>
      </c>
      <c r="D330" s="25">
        <f t="shared" ca="1" si="15"/>
        <v>9711</v>
      </c>
      <c r="E330" s="21">
        <f t="shared" ca="1" si="16"/>
        <v>42</v>
      </c>
      <c r="F330" s="22">
        <f t="shared" ca="1" si="17"/>
        <v>32</v>
      </c>
      <c r="G330" s="29">
        <f ca="1">(0.04*Table1[[#This Row],[Steps]]+1*Table1[[#This Row],[Reps]])</f>
        <v>420.44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49"/>
      <c r="C331" s="23" t="s">
        <v>232</v>
      </c>
      <c r="D331" s="25">
        <f t="shared" ca="1" si="15"/>
        <v>11863</v>
      </c>
      <c r="E331" s="21">
        <f t="shared" ca="1" si="16"/>
        <v>26</v>
      </c>
      <c r="F331" s="22">
        <f t="shared" ca="1" si="17"/>
        <v>20</v>
      </c>
      <c r="G331" s="29">
        <f ca="1">(0.04*Table1[[#This Row],[Steps]]+1*Table1[[#This Row],[Reps]])</f>
        <v>494.52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49"/>
      <c r="C332" s="23" t="s">
        <v>233</v>
      </c>
      <c r="D332" s="25">
        <f t="shared" ca="1" si="15"/>
        <v>8704</v>
      </c>
      <c r="E332" s="21">
        <f t="shared" ca="1" si="16"/>
        <v>34</v>
      </c>
      <c r="F332" s="22">
        <f t="shared" ca="1" si="17"/>
        <v>35</v>
      </c>
      <c r="G332" s="29">
        <f ca="1">(0.04*Table1[[#This Row],[Steps]]+1*Table1[[#This Row],[Reps]])</f>
        <v>383.16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49"/>
      <c r="C333" s="23" t="s">
        <v>234</v>
      </c>
      <c r="D333" s="25">
        <f t="shared" ca="1" si="15"/>
        <v>7834</v>
      </c>
      <c r="E333" s="21">
        <f t="shared" ca="1" si="16"/>
        <v>45</v>
      </c>
      <c r="F333" s="22">
        <f t="shared" ca="1" si="17"/>
        <v>20</v>
      </c>
      <c r="G333" s="29">
        <f ca="1">(0.04*Table1[[#This Row],[Steps]]+1*Table1[[#This Row],[Reps]])</f>
        <v>333.36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49"/>
      <c r="C334" s="23" t="s">
        <v>235</v>
      </c>
      <c r="D334" s="25">
        <f t="shared" ca="1" si="15"/>
        <v>11738</v>
      </c>
      <c r="E334" s="21">
        <f t="shared" ca="1" si="16"/>
        <v>35</v>
      </c>
      <c r="F334" s="22">
        <f t="shared" ca="1" si="17"/>
        <v>30</v>
      </c>
      <c r="G334" s="29">
        <f ca="1">(0.04*Table1[[#This Row],[Steps]]+1*Table1[[#This Row],[Reps]])</f>
        <v>499.52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49"/>
      <c r="C335" s="23" t="s">
        <v>236</v>
      </c>
      <c r="D335" s="25">
        <f t="shared" ca="1" si="15"/>
        <v>7418</v>
      </c>
      <c r="E335" s="21">
        <f t="shared" ca="1" si="16"/>
        <v>43</v>
      </c>
      <c r="F335" s="22">
        <f t="shared" ca="1" si="17"/>
        <v>32</v>
      </c>
      <c r="G335" s="29">
        <f ca="1">(0.04*Table1[[#This Row],[Steps]]+1*Table1[[#This Row],[Reps]])</f>
        <v>328.72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49"/>
      <c r="C336" s="23" t="s">
        <v>237</v>
      </c>
      <c r="D336" s="25">
        <f t="shared" ca="1" si="15"/>
        <v>10395</v>
      </c>
      <c r="E336" s="21">
        <f t="shared" ca="1" si="16"/>
        <v>23</v>
      </c>
      <c r="F336" s="22">
        <f t="shared" ca="1" si="17"/>
        <v>29</v>
      </c>
      <c r="G336" s="29">
        <f ca="1">(0.04*Table1[[#This Row],[Steps]]+1*Table1[[#This Row],[Reps]])</f>
        <v>444.8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49"/>
      <c r="C337" s="23" t="s">
        <v>238</v>
      </c>
      <c r="D337" s="25">
        <f t="shared" ca="1" si="15"/>
        <v>7039</v>
      </c>
      <c r="E337" s="21">
        <f t="shared" ca="1" si="16"/>
        <v>20</v>
      </c>
      <c r="F337" s="22">
        <f t="shared" ca="1" si="17"/>
        <v>27</v>
      </c>
      <c r="G337" s="29">
        <f ca="1">(0.04*Table1[[#This Row],[Steps]]+1*Table1[[#This Row],[Reps]])</f>
        <v>308.56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49"/>
      <c r="C338" s="23" t="s">
        <v>239</v>
      </c>
      <c r="D338" s="25">
        <f t="shared" ca="1" si="15"/>
        <v>10837</v>
      </c>
      <c r="E338" s="21">
        <f t="shared" ca="1" si="16"/>
        <v>27</v>
      </c>
      <c r="F338" s="22">
        <f t="shared" ca="1" si="17"/>
        <v>23</v>
      </c>
      <c r="G338" s="29">
        <f ca="1">(0.04*Table1[[#This Row],[Steps]]+1*Table1[[#This Row],[Reps]])</f>
        <v>456.48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50"/>
      <c r="C339" s="23" t="s">
        <v>240</v>
      </c>
      <c r="D339" s="25">
        <f t="shared" ca="1" si="15"/>
        <v>8401</v>
      </c>
      <c r="E339" s="21">
        <f t="shared" ca="1" si="16"/>
        <v>26</v>
      </c>
      <c r="F339" s="22">
        <f t="shared" ca="1" si="17"/>
        <v>35</v>
      </c>
      <c r="G339" s="29">
        <f ca="1">(0.04*Table1[[#This Row],[Steps]]+1*Table1[[#This Row],[Reps]])</f>
        <v>371.04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49" t="s">
        <v>241</v>
      </c>
      <c r="C340" s="20">
        <v>44938</v>
      </c>
      <c r="D340" s="25">
        <f t="shared" ca="1" si="15"/>
        <v>9787</v>
      </c>
      <c r="E340" s="21">
        <f t="shared" ca="1" si="16"/>
        <v>30</v>
      </c>
      <c r="F340" s="22">
        <f t="shared" ca="1" si="17"/>
        <v>38</v>
      </c>
      <c r="G340" s="29">
        <f ca="1">(0.04*Table1[[#This Row],[Steps]]+1*Table1[[#This Row],[Reps]])</f>
        <v>429.48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49"/>
      <c r="C341" s="20">
        <v>44969</v>
      </c>
      <c r="D341" s="25">
        <f t="shared" ca="1" si="15"/>
        <v>7248</v>
      </c>
      <c r="E341" s="21">
        <f t="shared" ca="1" si="16"/>
        <v>36</v>
      </c>
      <c r="F341" s="22">
        <f t="shared" ca="1" si="17"/>
        <v>30</v>
      </c>
      <c r="G341" s="29">
        <f ca="1">(0.04*Table1[[#This Row],[Steps]]+1*Table1[[#This Row],[Reps]])</f>
        <v>319.92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49"/>
      <c r="C342" s="20">
        <v>44997</v>
      </c>
      <c r="D342" s="25">
        <f t="shared" ca="1" si="15"/>
        <v>7252</v>
      </c>
      <c r="E342" s="21">
        <f t="shared" ca="1" si="16"/>
        <v>37</v>
      </c>
      <c r="F342" s="22">
        <f t="shared" ca="1" si="17"/>
        <v>32</v>
      </c>
      <c r="G342" s="29">
        <f ca="1">(0.04*Table1[[#This Row],[Steps]]+1*Table1[[#This Row],[Reps]])</f>
        <v>322.08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49"/>
      <c r="C343" s="20">
        <v>45028</v>
      </c>
      <c r="D343" s="25">
        <f t="shared" ca="1" si="15"/>
        <v>11014</v>
      </c>
      <c r="E343" s="21">
        <f t="shared" ca="1" si="16"/>
        <v>44</v>
      </c>
      <c r="F343" s="22">
        <f t="shared" ca="1" si="17"/>
        <v>26</v>
      </c>
      <c r="G343" s="29">
        <f ca="1">(0.04*Table1[[#This Row],[Steps]]+1*Table1[[#This Row],[Reps]])</f>
        <v>466.56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49"/>
      <c r="C344" s="20">
        <v>45058</v>
      </c>
      <c r="D344" s="25">
        <f t="shared" ca="1" si="15"/>
        <v>10304</v>
      </c>
      <c r="E344" s="21">
        <f t="shared" ca="1" si="16"/>
        <v>26</v>
      </c>
      <c r="F344" s="22">
        <f t="shared" ca="1" si="17"/>
        <v>39</v>
      </c>
      <c r="G344" s="29">
        <f ca="1">(0.04*Table1[[#This Row],[Steps]]+1*Table1[[#This Row],[Reps]])</f>
        <v>451.16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49"/>
      <c r="C345" s="20">
        <v>45089</v>
      </c>
      <c r="D345" s="25">
        <f t="shared" ca="1" si="15"/>
        <v>9111</v>
      </c>
      <c r="E345" s="21">
        <f t="shared" ca="1" si="16"/>
        <v>34</v>
      </c>
      <c r="F345" s="22">
        <f t="shared" ca="1" si="17"/>
        <v>30</v>
      </c>
      <c r="G345" s="29">
        <f ca="1">(0.04*Table1[[#This Row],[Steps]]+1*Table1[[#This Row],[Reps]])</f>
        <v>394.44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49"/>
      <c r="C346" s="20">
        <v>45119</v>
      </c>
      <c r="D346" s="25">
        <f t="shared" ca="1" si="15"/>
        <v>11701</v>
      </c>
      <c r="E346" s="21">
        <f t="shared" ca="1" si="16"/>
        <v>20</v>
      </c>
      <c r="F346" s="22">
        <f t="shared" ca="1" si="17"/>
        <v>29</v>
      </c>
      <c r="G346" s="29">
        <f ca="1">(0.04*Table1[[#This Row],[Steps]]+1*Table1[[#This Row],[Reps]])</f>
        <v>497.04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49"/>
      <c r="C347" s="20">
        <v>45150</v>
      </c>
      <c r="D347" s="25">
        <f t="shared" ca="1" si="15"/>
        <v>8955</v>
      </c>
      <c r="E347" s="21">
        <f t="shared" ca="1" si="16"/>
        <v>22</v>
      </c>
      <c r="F347" s="22">
        <f t="shared" ca="1" si="17"/>
        <v>40</v>
      </c>
      <c r="G347" s="29">
        <f ca="1">(0.04*Table1[[#This Row],[Steps]]+1*Table1[[#This Row],[Reps]])</f>
        <v>398.2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49"/>
      <c r="C348" s="20">
        <v>45181</v>
      </c>
      <c r="D348" s="25">
        <f t="shared" ca="1" si="15"/>
        <v>7377</v>
      </c>
      <c r="E348" s="21">
        <f t="shared" ca="1" si="16"/>
        <v>32</v>
      </c>
      <c r="F348" s="22">
        <f t="shared" ca="1" si="17"/>
        <v>26</v>
      </c>
      <c r="G348" s="29">
        <f ca="1">(0.04*Table1[[#This Row],[Steps]]+1*Table1[[#This Row],[Reps]])</f>
        <v>321.08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49"/>
      <c r="C349" s="20">
        <v>45211</v>
      </c>
      <c r="D349" s="25">
        <f t="shared" ca="1" si="15"/>
        <v>7663</v>
      </c>
      <c r="E349" s="21">
        <f t="shared" ca="1" si="16"/>
        <v>44</v>
      </c>
      <c r="F349" s="22">
        <f t="shared" ca="1" si="17"/>
        <v>28</v>
      </c>
      <c r="G349" s="29">
        <f ca="1">(0.04*Table1[[#This Row],[Steps]]+1*Table1[[#This Row],[Reps]])</f>
        <v>334.52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49"/>
      <c r="C350" s="20">
        <v>45242</v>
      </c>
      <c r="D350" s="25">
        <f t="shared" ca="1" si="15"/>
        <v>9706</v>
      </c>
      <c r="E350" s="21">
        <f t="shared" ca="1" si="16"/>
        <v>26</v>
      </c>
      <c r="F350" s="22">
        <f t="shared" ca="1" si="17"/>
        <v>37</v>
      </c>
      <c r="G350" s="29">
        <f ca="1">(0.04*Table1[[#This Row],[Steps]]+1*Table1[[#This Row],[Reps]])</f>
        <v>425.24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49"/>
      <c r="C351" s="20">
        <v>45272</v>
      </c>
      <c r="D351" s="25">
        <f t="shared" ca="1" si="15"/>
        <v>9024</v>
      </c>
      <c r="E351" s="21">
        <f t="shared" ca="1" si="16"/>
        <v>44</v>
      </c>
      <c r="F351" s="22">
        <f t="shared" ca="1" si="17"/>
        <v>20</v>
      </c>
      <c r="G351" s="29">
        <f ca="1">(0.04*Table1[[#This Row],[Steps]]+1*Table1[[#This Row],[Reps]])</f>
        <v>380.96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49"/>
      <c r="C352" s="23" t="s">
        <v>242</v>
      </c>
      <c r="D352" s="25">
        <f t="shared" ca="1" si="15"/>
        <v>9607</v>
      </c>
      <c r="E352" s="21">
        <f t="shared" ca="1" si="16"/>
        <v>22</v>
      </c>
      <c r="F352" s="22">
        <f t="shared" ca="1" si="17"/>
        <v>33</v>
      </c>
      <c r="G352" s="29">
        <f ca="1">(0.04*Table1[[#This Row],[Steps]]+1*Table1[[#This Row],[Reps]])</f>
        <v>417.28000000000003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49"/>
      <c r="C353" s="23" t="s">
        <v>243</v>
      </c>
      <c r="D353" s="25">
        <f t="shared" ca="1" si="15"/>
        <v>8986</v>
      </c>
      <c r="E353" s="21">
        <f t="shared" ca="1" si="16"/>
        <v>24</v>
      </c>
      <c r="F353" s="22">
        <f t="shared" ca="1" si="17"/>
        <v>20</v>
      </c>
      <c r="G353" s="29">
        <f ca="1">(0.04*Table1[[#This Row],[Steps]]+1*Table1[[#This Row],[Reps]])</f>
        <v>379.44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49"/>
      <c r="C354" s="23" t="s">
        <v>244</v>
      </c>
      <c r="D354" s="25">
        <f t="shared" ca="1" si="15"/>
        <v>7512</v>
      </c>
      <c r="E354" s="21">
        <f t="shared" ca="1" si="16"/>
        <v>21</v>
      </c>
      <c r="F354" s="22">
        <f t="shared" ca="1" si="17"/>
        <v>30</v>
      </c>
      <c r="G354" s="29">
        <f ca="1">(0.04*Table1[[#This Row],[Steps]]+1*Table1[[#This Row],[Reps]])</f>
        <v>330.48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49"/>
      <c r="C355" s="23" t="s">
        <v>245</v>
      </c>
      <c r="D355" s="25">
        <f t="shared" ca="1" si="15"/>
        <v>7445</v>
      </c>
      <c r="E355" s="21">
        <f t="shared" ca="1" si="16"/>
        <v>28</v>
      </c>
      <c r="F355" s="22">
        <f t="shared" ca="1" si="17"/>
        <v>37</v>
      </c>
      <c r="G355" s="29">
        <f ca="1">(0.04*Table1[[#This Row],[Steps]]+1*Table1[[#This Row],[Reps]])</f>
        <v>334.8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49"/>
      <c r="C356" s="23" t="s">
        <v>246</v>
      </c>
      <c r="D356" s="25">
        <f t="shared" ca="1" si="15"/>
        <v>10468</v>
      </c>
      <c r="E356" s="21">
        <f t="shared" ca="1" si="16"/>
        <v>33</v>
      </c>
      <c r="F356" s="22">
        <f t="shared" ca="1" si="17"/>
        <v>25</v>
      </c>
      <c r="G356" s="29">
        <f ca="1">(0.04*Table1[[#This Row],[Steps]]+1*Table1[[#This Row],[Reps]])</f>
        <v>443.72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49"/>
      <c r="C357" s="23" t="s">
        <v>247</v>
      </c>
      <c r="D357" s="25">
        <f t="shared" ca="1" si="15"/>
        <v>7926</v>
      </c>
      <c r="E357" s="21">
        <f t="shared" ca="1" si="16"/>
        <v>41</v>
      </c>
      <c r="F357" s="22">
        <f t="shared" ca="1" si="17"/>
        <v>30</v>
      </c>
      <c r="G357" s="29">
        <f ca="1">(0.04*Table1[[#This Row],[Steps]]+1*Table1[[#This Row],[Reps]])</f>
        <v>347.04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49"/>
      <c r="C358" s="23" t="s">
        <v>248</v>
      </c>
      <c r="D358" s="25">
        <f t="shared" ca="1" si="15"/>
        <v>10458</v>
      </c>
      <c r="E358" s="21">
        <f t="shared" ca="1" si="16"/>
        <v>27</v>
      </c>
      <c r="F358" s="22">
        <f t="shared" ca="1" si="17"/>
        <v>36</v>
      </c>
      <c r="G358" s="29">
        <f ca="1">(0.04*Table1[[#This Row],[Steps]]+1*Table1[[#This Row],[Reps]])</f>
        <v>454.32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49"/>
      <c r="C359" s="23" t="s">
        <v>249</v>
      </c>
      <c r="D359" s="25">
        <f t="shared" ca="1" si="15"/>
        <v>8506</v>
      </c>
      <c r="E359" s="21">
        <f t="shared" ca="1" si="16"/>
        <v>44</v>
      </c>
      <c r="F359" s="22">
        <f t="shared" ca="1" si="17"/>
        <v>23</v>
      </c>
      <c r="G359" s="29">
        <f ca="1">(0.04*Table1[[#This Row],[Steps]]+1*Table1[[#This Row],[Reps]])</f>
        <v>363.24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49"/>
      <c r="C360" s="23" t="s">
        <v>250</v>
      </c>
      <c r="D360" s="25">
        <f t="shared" ca="1" si="15"/>
        <v>11854</v>
      </c>
      <c r="E360" s="21">
        <f t="shared" ca="1" si="16"/>
        <v>24</v>
      </c>
      <c r="F360" s="22">
        <f t="shared" ca="1" si="17"/>
        <v>23</v>
      </c>
      <c r="G360" s="29">
        <f ca="1">(0.04*Table1[[#This Row],[Steps]]+1*Table1[[#This Row],[Reps]])</f>
        <v>497.16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49"/>
      <c r="C361" s="23" t="s">
        <v>251</v>
      </c>
      <c r="D361" s="25">
        <f t="shared" ca="1" si="15"/>
        <v>11908</v>
      </c>
      <c r="E361" s="21">
        <f t="shared" ca="1" si="16"/>
        <v>37</v>
      </c>
      <c r="F361" s="22">
        <f t="shared" ca="1" si="17"/>
        <v>27</v>
      </c>
      <c r="G361" s="29">
        <f ca="1">(0.04*Table1[[#This Row],[Steps]]+1*Table1[[#This Row],[Reps]])</f>
        <v>503.32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49"/>
      <c r="C362" s="23" t="s">
        <v>252</v>
      </c>
      <c r="D362" s="25">
        <f t="shared" ca="1" si="15"/>
        <v>9575</v>
      </c>
      <c r="E362" s="21">
        <f t="shared" ca="1" si="16"/>
        <v>28</v>
      </c>
      <c r="F362" s="22">
        <f t="shared" ca="1" si="17"/>
        <v>26</v>
      </c>
      <c r="G362" s="29">
        <f ca="1">(0.04*Table1[[#This Row],[Steps]]+1*Table1[[#This Row],[Reps]])</f>
        <v>409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49"/>
      <c r="C363" s="23" t="s">
        <v>253</v>
      </c>
      <c r="D363" s="25">
        <f t="shared" ca="1" si="15"/>
        <v>9209</v>
      </c>
      <c r="E363" s="21">
        <f t="shared" ca="1" si="16"/>
        <v>32</v>
      </c>
      <c r="F363" s="22">
        <f t="shared" ca="1" si="17"/>
        <v>30</v>
      </c>
      <c r="G363" s="29">
        <f ca="1">(0.04*Table1[[#This Row],[Steps]]+1*Table1[[#This Row],[Reps]])</f>
        <v>398.36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49"/>
      <c r="C364" s="23" t="s">
        <v>254</v>
      </c>
      <c r="D364" s="25">
        <f t="shared" ca="1" si="15"/>
        <v>7752</v>
      </c>
      <c r="E364" s="21">
        <f t="shared" ca="1" si="16"/>
        <v>29</v>
      </c>
      <c r="F364" s="22">
        <f t="shared" ca="1" si="17"/>
        <v>39</v>
      </c>
      <c r="G364" s="29">
        <f ca="1">(0.04*Table1[[#This Row],[Steps]]+1*Table1[[#This Row],[Reps]])</f>
        <v>349.08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49"/>
      <c r="C365" s="23" t="s">
        <v>255</v>
      </c>
      <c r="D365" s="25">
        <f t="shared" ca="1" si="15"/>
        <v>10598</v>
      </c>
      <c r="E365" s="21">
        <f t="shared" ca="1" si="16"/>
        <v>34</v>
      </c>
      <c r="F365" s="22">
        <f t="shared" ca="1" si="17"/>
        <v>25</v>
      </c>
      <c r="G365" s="29">
        <f ca="1">(0.04*Table1[[#This Row],[Steps]]+1*Table1[[#This Row],[Reps]])</f>
        <v>448.92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49"/>
      <c r="C366" s="23" t="s">
        <v>256</v>
      </c>
      <c r="D366" s="25">
        <f t="shared" ca="1" si="15"/>
        <v>11481</v>
      </c>
      <c r="E366" s="21">
        <f t="shared" ca="1" si="16"/>
        <v>20</v>
      </c>
      <c r="F366" s="22">
        <f t="shared" ca="1" si="17"/>
        <v>33</v>
      </c>
      <c r="G366" s="29">
        <f ca="1">(0.04*Table1[[#This Row],[Steps]]+1*Table1[[#This Row],[Reps]])</f>
        <v>492.24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49"/>
      <c r="C367" s="23" t="s">
        <v>257</v>
      </c>
      <c r="D367" s="25">
        <f t="shared" ca="1" si="15"/>
        <v>9519</v>
      </c>
      <c r="E367" s="21">
        <f t="shared" ca="1" si="16"/>
        <v>43</v>
      </c>
      <c r="F367" s="22">
        <f t="shared" ca="1" si="17"/>
        <v>37</v>
      </c>
      <c r="G367" s="29">
        <f ca="1">(0.04*Table1[[#This Row],[Steps]]+1*Table1[[#This Row],[Reps]])</f>
        <v>417.76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49"/>
      <c r="C368" s="23" t="s">
        <v>258</v>
      </c>
      <c r="D368" s="25">
        <f t="shared" ca="1" si="15"/>
        <v>7722</v>
      </c>
      <c r="E368" s="21">
        <f t="shared" ca="1" si="16"/>
        <v>29</v>
      </c>
      <c r="F368" s="22">
        <f t="shared" ca="1" si="17"/>
        <v>37</v>
      </c>
      <c r="G368" s="29">
        <f ca="1">(0.04*Table1[[#This Row],[Steps]]+1*Table1[[#This Row],[Reps]])</f>
        <v>345.88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49"/>
      <c r="C369" s="23" t="s">
        <v>259</v>
      </c>
      <c r="D369" s="25">
        <f t="shared" ca="1" si="15"/>
        <v>10699</v>
      </c>
      <c r="E369" s="21">
        <f t="shared" ca="1" si="16"/>
        <v>39</v>
      </c>
      <c r="F369" s="22">
        <f t="shared" ca="1" si="17"/>
        <v>38</v>
      </c>
      <c r="G369" s="29">
        <f ca="1">(0.04*Table1[[#This Row],[Steps]]+1*Table1[[#This Row],[Reps]])</f>
        <v>465.96000000000004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50"/>
      <c r="C370" s="24" t="s">
        <v>260</v>
      </c>
      <c r="D370" s="25">
        <f t="shared" ca="1" si="15"/>
        <v>8102</v>
      </c>
      <c r="E370" s="25">
        <f t="shared" ca="1" si="16"/>
        <v>31</v>
      </c>
      <c r="F370" s="26">
        <f t="shared" ca="1" si="17"/>
        <v>33</v>
      </c>
      <c r="G370" s="29">
        <f ca="1">(0.04*Table1[[#This Row],[Steps]]+1*Table1[[#This Row],[Reps]])</f>
        <v>357.08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</sheetData>
  <mergeCells count="14">
    <mergeCell ref="I2:K2"/>
    <mergeCell ref="B2:G2"/>
    <mergeCell ref="B6:B36"/>
    <mergeCell ref="B37:B64"/>
    <mergeCell ref="B65:B95"/>
    <mergeCell ref="B96:B125"/>
    <mergeCell ref="B310:B339"/>
    <mergeCell ref="B340:B370"/>
    <mergeCell ref="B126:B156"/>
    <mergeCell ref="B157:B186"/>
    <mergeCell ref="B187:B217"/>
    <mergeCell ref="B218:B248"/>
    <mergeCell ref="B249:B278"/>
    <mergeCell ref="B279:B309"/>
  </mergeCells>
  <conditionalFormatting sqref="D6:D370">
    <cfRule type="cellIs" dxfId="13" priority="10" operator="greaterThan">
      <formula>10000</formula>
    </cfRule>
    <cfRule type="cellIs" dxfId="12" priority="11" operator="between">
      <formula>9000</formula>
      <formula>10000</formula>
    </cfRule>
    <cfRule type="cellIs" dxfId="11" priority="12" operator="between">
      <formula>8000</formula>
      <formula>9000</formula>
    </cfRule>
    <cfRule type="cellIs" dxfId="10" priority="13" operator="lessThan">
      <formula>8000</formula>
    </cfRule>
    <cfRule type="cellIs" dxfId="9" priority="14" operator="greaterThan">
      <formula>$I$6</formula>
    </cfRule>
  </conditionalFormatting>
  <conditionalFormatting sqref="E6:E370">
    <cfRule type="cellIs" dxfId="8" priority="5" operator="lessThan">
      <formula>25</formula>
    </cfRule>
    <cfRule type="cellIs" dxfId="7" priority="6" operator="between">
      <formula>25</formula>
      <formula>30</formula>
    </cfRule>
    <cfRule type="cellIs" dxfId="6" priority="7" operator="between">
      <formula>30</formula>
      <formula>35</formula>
    </cfRule>
    <cfRule type="cellIs" dxfId="5" priority="8" operator="between">
      <formula>$J$6</formula>
      <formula>45</formula>
    </cfRule>
    <cfRule type="cellIs" dxfId="4" priority="9" operator="between">
      <formula>$J$6</formula>
      <formula>45</formula>
    </cfRule>
  </conditionalFormatting>
  <conditionalFormatting sqref="F6:F370">
    <cfRule type="cellIs" dxfId="3" priority="1" operator="lessThan">
      <formula>25</formula>
    </cfRule>
    <cfRule type="cellIs" dxfId="2" priority="2" operator="between">
      <formula>25</formula>
      <formula>30</formula>
    </cfRule>
    <cfRule type="cellIs" dxfId="1" priority="3" operator="between">
      <formula>30</formula>
      <formula>35</formula>
    </cfRule>
    <cfRule type="cellIs" dxfId="0" priority="4" operator="between">
      <formula>$K$6</formula>
      <formula>45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Summary</vt:lpstr>
      <vt:lpstr>Daily Recording</vt:lpstr>
      <vt:lpstr>MINS</vt:lpstr>
      <vt:lpstr>MONTH</vt:lpstr>
      <vt:lpstr>range</vt:lpstr>
      <vt:lpstr>range1</vt:lpstr>
      <vt:lpstr>range2</vt:lpstr>
      <vt:lpstr>REPS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Miryala SHASHI PREETHAM</dc:creator>
  <cp:keywords/>
  <dc:description/>
  <cp:lastModifiedBy>MD Sameerbaba</cp:lastModifiedBy>
  <cp:revision/>
  <dcterms:created xsi:type="dcterms:W3CDTF">2023-12-20T15:45:16Z</dcterms:created>
  <dcterms:modified xsi:type="dcterms:W3CDTF">2023-12-29T10:41:21Z</dcterms:modified>
  <cp:category/>
  <cp:contentStatus/>
</cp:coreProperties>
</file>