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FEAC1599-DEA4-4A8C-AECA-E6E21ADB26E8}" xr6:coauthVersionLast="47" xr6:coauthVersionMax="47" xr10:uidLastSave="{00000000-0000-0000-0000-000000000000}"/>
  <bookViews>
    <workbookView xWindow="-120" yWindow="-120" windowWidth="29040" windowHeight="15840" tabRatio="236" xr2:uid="{00000000-000D-0000-FFFF-FFFF00000000}"/>
  </bookViews>
  <sheets>
    <sheet name="July-23" sheetId="69" r:id="rId1"/>
  </sheets>
  <definedNames>
    <definedName name="_xlnm._FilterDatabase" localSheetId="0" hidden="1">'July-23'!$A$45:$E$135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69" l="1"/>
  <c r="E39" i="69"/>
  <c r="E33" i="69"/>
  <c r="E18" i="69"/>
  <c r="E41" i="69" l="1"/>
  <c r="E43" i="69" s="1"/>
  <c r="E134" i="69" s="1"/>
</calcChain>
</file>

<file path=xl/sharedStrings.xml><?xml version="1.0" encoding="utf-8"?>
<sst xmlns="http://schemas.openxmlformats.org/spreadsheetml/2006/main" count="362" uniqueCount="159">
  <si>
    <t>Opening Balance</t>
  </si>
  <si>
    <t>Amount</t>
  </si>
  <si>
    <t>Date:</t>
  </si>
  <si>
    <t>B</t>
  </si>
  <si>
    <t xml:space="preserve">A </t>
  </si>
  <si>
    <t>C</t>
  </si>
  <si>
    <t>D</t>
  </si>
  <si>
    <t>E</t>
  </si>
  <si>
    <t>Balance</t>
  </si>
  <si>
    <t>Total Received</t>
  </si>
  <si>
    <t>Payment</t>
  </si>
  <si>
    <t>Date</t>
  </si>
  <si>
    <t>Tranjection Details</t>
  </si>
  <si>
    <t>Cheque/PO No or Cash</t>
  </si>
  <si>
    <t>Received</t>
  </si>
  <si>
    <t>Cash</t>
  </si>
  <si>
    <t>Prepared by                      HR/Accounts                    Assistant General Manager                        Management</t>
  </si>
  <si>
    <t xml:space="preserve"> </t>
  </si>
  <si>
    <t>Statement of monthly Received &amp; Payment (Cash)</t>
  </si>
  <si>
    <t xml:space="preserve">DREAMWEAVER </t>
  </si>
  <si>
    <t>Office : 21 New Eskaton Rood Moghbazar .</t>
  </si>
  <si>
    <t>21/11/23</t>
  </si>
  <si>
    <t xml:space="preserve">Cash </t>
  </si>
  <si>
    <t>Himu Sir Cash</t>
  </si>
  <si>
    <t>09/08/23</t>
  </si>
  <si>
    <t>13/08/23</t>
  </si>
  <si>
    <t>31/08/23</t>
  </si>
  <si>
    <t>02/09/23</t>
  </si>
  <si>
    <t>19/09/23</t>
  </si>
  <si>
    <t>13/09/23</t>
  </si>
  <si>
    <t>26/09/23</t>
  </si>
  <si>
    <t>04/10/23</t>
  </si>
  <si>
    <t>30/10/23</t>
  </si>
  <si>
    <t>25/09/23</t>
  </si>
  <si>
    <t>12/10/23</t>
  </si>
  <si>
    <t>Event Purpose Himu Sir  (Sound)</t>
  </si>
  <si>
    <t>18/10/23</t>
  </si>
  <si>
    <t>19/10/23</t>
  </si>
  <si>
    <t>21/10/23</t>
  </si>
  <si>
    <t>Event Purpose Tamim Sir  (Sound)</t>
  </si>
  <si>
    <t>26/10/23</t>
  </si>
  <si>
    <t>27/10/23</t>
  </si>
  <si>
    <t>23/10/23</t>
  </si>
  <si>
    <t>24/10/23</t>
  </si>
  <si>
    <t>31/10/23</t>
  </si>
  <si>
    <t>06/11/23</t>
  </si>
  <si>
    <t>Event Purpose Tamim Sir  (Sound) BUAT</t>
  </si>
  <si>
    <t>Event Purpose Mustafiz Vi (Sound)</t>
  </si>
  <si>
    <t>01/11/23</t>
  </si>
  <si>
    <t xml:space="preserve">Dipto TV Razib vi </t>
  </si>
  <si>
    <t xml:space="preserve">Dipto TV Razib Vi </t>
  </si>
  <si>
    <t>18/11/23</t>
  </si>
  <si>
    <t>02/10/23</t>
  </si>
  <si>
    <t xml:space="preserve">LED Purpose </t>
  </si>
  <si>
    <t>05/10/23</t>
  </si>
  <si>
    <t>27/1023</t>
  </si>
  <si>
    <t>Total TK =</t>
  </si>
  <si>
    <t>F</t>
  </si>
  <si>
    <t xml:space="preserve"> Total Fund Available (B+C+D)</t>
  </si>
  <si>
    <t>G</t>
  </si>
  <si>
    <t>14/08/23</t>
  </si>
  <si>
    <t>Billal Vi Salary (August)</t>
  </si>
  <si>
    <t>15/08/23</t>
  </si>
  <si>
    <t>Sujon vi Salary (August)</t>
  </si>
  <si>
    <t>Shoil vi Salary (August)</t>
  </si>
  <si>
    <t xml:space="preserve">Shoil vi Food Cost </t>
  </si>
  <si>
    <t>Warehouse Rent (August)</t>
  </si>
  <si>
    <t>Warehouse Rent (July)</t>
  </si>
  <si>
    <t>20/09/23</t>
  </si>
  <si>
    <t>Bkash</t>
  </si>
  <si>
    <t xml:space="preserve">Ali vi House Rent </t>
  </si>
  <si>
    <t>Emon VI Salary (August)</t>
  </si>
  <si>
    <t>21/00/23</t>
  </si>
  <si>
    <t>Warehouse Wifi Bill (August)</t>
  </si>
  <si>
    <t>Warehouse Wifi Bill (September)</t>
  </si>
  <si>
    <t>22/09/23</t>
  </si>
  <si>
    <t>Electric Meter  Load</t>
  </si>
  <si>
    <t>27/09/23</t>
  </si>
  <si>
    <t>Islami Bank (MPF)</t>
  </si>
  <si>
    <t>28/09/23</t>
  </si>
  <si>
    <t xml:space="preserve">Md Salim vi </t>
  </si>
  <si>
    <t xml:space="preserve">Md Mongu vi </t>
  </si>
  <si>
    <t>Himu Sir</t>
  </si>
  <si>
    <t>01/09/23</t>
  </si>
  <si>
    <t xml:space="preserve">Md. Tamim vi </t>
  </si>
  <si>
    <t>LED  (Shoil)</t>
  </si>
  <si>
    <t>10/09/23</t>
  </si>
  <si>
    <t xml:space="preserve">Samakal Sujon vi Show payment </t>
  </si>
  <si>
    <t>Event Cost Kawran Bazar</t>
  </si>
  <si>
    <t>04/09/23</t>
  </si>
  <si>
    <t xml:space="preserve">Conveyance -Section </t>
  </si>
  <si>
    <t>Shoil vi Salary (Advance)</t>
  </si>
  <si>
    <t xml:space="preserve">Trade License Renewal </t>
  </si>
  <si>
    <t xml:space="preserve">Hotel Sarina Event Cost </t>
  </si>
  <si>
    <t xml:space="preserve">Vat office Conveyance Ali </t>
  </si>
  <si>
    <t xml:space="preserve">Channal 24 (Bill Submited)  Conveyance </t>
  </si>
  <si>
    <t xml:space="preserve">T Sports </t>
  </si>
  <si>
    <t>T Sports (Ali Conveyance )</t>
  </si>
  <si>
    <t>Billal Vi Salary (Advance)</t>
  </si>
  <si>
    <t>03/10/23</t>
  </si>
  <si>
    <t>Shoil Conveyance DJ Player</t>
  </si>
  <si>
    <t>Sujon vi Salary (September)</t>
  </si>
  <si>
    <t>Shoil vi Salary (September)</t>
  </si>
  <si>
    <t>Billal Vi Salary (September)</t>
  </si>
  <si>
    <t xml:space="preserve">Md. Salim vi </t>
  </si>
  <si>
    <t xml:space="preserve">Imran vi </t>
  </si>
  <si>
    <t>07/10/23</t>
  </si>
  <si>
    <t>11/10/23</t>
  </si>
  <si>
    <t>15/10/23</t>
  </si>
  <si>
    <t xml:space="preserve">Md Ali vi House Rent </t>
  </si>
  <si>
    <t>Trac Rent Shorif vi (Event Cost)</t>
  </si>
  <si>
    <t>13/10/23</t>
  </si>
  <si>
    <t>17/10/23</t>
  </si>
  <si>
    <t>Warehouse Rent  (September)</t>
  </si>
  <si>
    <t xml:space="preserve">Md Salim vi Dipto Tv </t>
  </si>
  <si>
    <t xml:space="preserve">MD Salim vi </t>
  </si>
  <si>
    <t>20/10/23</t>
  </si>
  <si>
    <t xml:space="preserve">Shohag gulshan Event </t>
  </si>
  <si>
    <t>Zisan vi (Hotal Sarina Event )</t>
  </si>
  <si>
    <t>Zisan vi (Hotal Sarina Event Convayence)</t>
  </si>
  <si>
    <t>Zisan vi LED Cost</t>
  </si>
  <si>
    <t>cash</t>
  </si>
  <si>
    <t>22/10/23</t>
  </si>
  <si>
    <t>Warehouse Maintain  Cost</t>
  </si>
  <si>
    <t xml:space="preserve">Shorif vi Event Show payment </t>
  </si>
  <si>
    <t xml:space="preserve">2 Person  Event Show payment </t>
  </si>
  <si>
    <t xml:space="preserve">Event In Holiday Event </t>
  </si>
  <si>
    <t>Ovik vi Event</t>
  </si>
  <si>
    <t>Tarik vi Event Cost</t>
  </si>
  <si>
    <t xml:space="preserve">Md.Salim vi </t>
  </si>
  <si>
    <t>28/10/23</t>
  </si>
  <si>
    <t>29/10/23</t>
  </si>
  <si>
    <t>Sujon vi Salary (October)</t>
  </si>
  <si>
    <t>Misu vi Event Cost</t>
  </si>
  <si>
    <t>02/11/23</t>
  </si>
  <si>
    <t xml:space="preserve">Sisir vi Event Cost </t>
  </si>
  <si>
    <t>03/11/23</t>
  </si>
  <si>
    <t>Shoil (Doctor Purpose)</t>
  </si>
  <si>
    <t>04/11/23</t>
  </si>
  <si>
    <t>AGB Colony Event</t>
  </si>
  <si>
    <t>BUET Event Cost</t>
  </si>
  <si>
    <t>07/11/23</t>
  </si>
  <si>
    <t>Billal Vi Salary  (October)</t>
  </si>
  <si>
    <t>Shoil vi Salary (October)</t>
  </si>
  <si>
    <t xml:space="preserve">Shoil Mayor Cup Event </t>
  </si>
  <si>
    <t>10/11/23</t>
  </si>
  <si>
    <t>Warehouse Wifi Bill (November)</t>
  </si>
  <si>
    <t>14/11/23</t>
  </si>
  <si>
    <t xml:space="preserve">Event Fail Cost </t>
  </si>
  <si>
    <t>15-18/11/23</t>
  </si>
  <si>
    <t>Dipto Tv Cost</t>
  </si>
  <si>
    <t>16/11/23</t>
  </si>
  <si>
    <t>Warehouse Rent (October)</t>
  </si>
  <si>
    <t>19/11/23</t>
  </si>
  <si>
    <t xml:space="preserve">Channal 24 Total Event Cost </t>
  </si>
  <si>
    <t>31-08 to 02/11/23</t>
  </si>
  <si>
    <t>Warehouse Wifi Bill (October)</t>
  </si>
  <si>
    <t>Total Payment  =</t>
  </si>
  <si>
    <t xml:space="preserve"> Closing Balance (E -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</si>
</sst>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Tw Cen MT"/>
      <family val="2"/>
    </font>
    <font>
      <sz val="10"/>
      <color theme="1"/>
      <name val="Tw Cen MT"/>
      <family val="2"/>
    </font>
    <font>
      <b/>
      <sz val="10"/>
      <color theme="1"/>
      <name val="Tw Cen MT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Tw Cen MT"/>
      <family val="2"/>
    </font>
    <font>
      <b/>
      <i/>
      <u/>
      <sz val="12"/>
      <color theme="1"/>
      <name val="Tw Cen MT"/>
      <family val="2"/>
    </font>
    <font>
      <b/>
      <i/>
      <sz val="10"/>
      <color theme="1"/>
      <name val="Tw Cen MT"/>
      <family val="2"/>
    </font>
    <font>
      <b/>
      <i/>
      <sz val="12"/>
      <color theme="1"/>
      <name val="Tw Cen MT"/>
      <family val="2"/>
    </font>
    <font>
      <b/>
      <i/>
      <sz val="28"/>
      <name val="Stencil"/>
      <family val="5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right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3" fillId="0" borderId="6" xfId="1" applyNumberFormat="1" applyFont="1" applyBorder="1" applyAlignment="1">
      <alignment horizontal="left" vertical="center"/>
    </xf>
    <xf numFmtId="164" fontId="2" fillId="0" borderId="0" xfId="1" applyNumberFormat="1" applyFont="1" applyBorder="1" applyAlignment="1">
      <alignment horizontal="left" vertical="center"/>
    </xf>
    <xf numFmtId="164" fontId="2" fillId="0" borderId="5" xfId="1" applyNumberFormat="1" applyFont="1" applyBorder="1" applyAlignment="1">
      <alignment horizontal="left" vertical="center"/>
    </xf>
    <xf numFmtId="164" fontId="2" fillId="0" borderId="0" xfId="1" applyNumberFormat="1" applyFont="1"/>
    <xf numFmtId="164" fontId="3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43" fontId="1" fillId="0" borderId="0" xfId="1" applyFont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1" xfId="1" applyFont="1" applyBorder="1"/>
    <xf numFmtId="43" fontId="2" fillId="0" borderId="1" xfId="1" applyFont="1" applyBorder="1"/>
    <xf numFmtId="43" fontId="7" fillId="0" borderId="1" xfId="1" applyFont="1" applyBorder="1"/>
    <xf numFmtId="43" fontId="2" fillId="0" borderId="1" xfId="1" applyFont="1" applyBorder="1" applyAlignment="1">
      <alignment horizontal="center" vertical="center"/>
    </xf>
    <xf numFmtId="43" fontId="3" fillId="0" borderId="0" xfId="1" applyFont="1" applyBorder="1" applyAlignment="1">
      <alignment horizontal="left"/>
    </xf>
    <xf numFmtId="43" fontId="3" fillId="0" borderId="8" xfId="1" applyFont="1" applyBorder="1" applyAlignment="1">
      <alignment horizontal="left"/>
    </xf>
    <xf numFmtId="43" fontId="3" fillId="0" borderId="12" xfId="1" applyFont="1" applyBorder="1" applyAlignment="1">
      <alignment horizontal="left"/>
    </xf>
    <xf numFmtId="43" fontId="2" fillId="0" borderId="10" xfId="1" applyFont="1" applyBorder="1" applyAlignment="1">
      <alignment horizontal="left"/>
    </xf>
    <xf numFmtId="43" fontId="2" fillId="0" borderId="0" xfId="1" applyFont="1" applyBorder="1" applyAlignment="1">
      <alignment horizontal="left"/>
    </xf>
    <xf numFmtId="43" fontId="2" fillId="0" borderId="0" xfId="1" applyFont="1"/>
    <xf numFmtId="1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vertical="center"/>
    </xf>
    <xf numFmtId="164" fontId="3" fillId="0" borderId="4" xfId="1" applyNumberFormat="1" applyFont="1" applyBorder="1" applyAlignment="1">
      <alignment horizontal="right" vertical="center"/>
    </xf>
    <xf numFmtId="164" fontId="3" fillId="0" borderId="3" xfId="1" applyNumberFormat="1" applyFont="1" applyBorder="1" applyAlignment="1">
      <alignment horizontal="right" vertical="center"/>
    </xf>
    <xf numFmtId="49" fontId="3" fillId="0" borderId="2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right" vertical="center"/>
    </xf>
    <xf numFmtId="49" fontId="3" fillId="0" borderId="3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tabSelected="1" topLeftCell="A103" workbookViewId="0">
      <selection activeCell="H124" sqref="H124"/>
    </sheetView>
  </sheetViews>
  <sheetFormatPr defaultColWidth="9.140625" defaultRowHeight="12.75" x14ac:dyDescent="0.2"/>
  <cols>
    <col min="1" max="1" width="11.140625" style="56" customWidth="1"/>
    <col min="2" max="2" width="39.7109375" style="2" customWidth="1"/>
    <col min="3" max="3" width="10.85546875" style="1" customWidth="1"/>
    <col min="4" max="4" width="12.140625" style="24" bestFit="1" customWidth="1"/>
    <col min="5" max="5" width="12.7109375" style="43" bestFit="1" customWidth="1"/>
    <col min="6" max="7" width="9.140625" style="1"/>
    <col min="8" max="8" width="11" style="1" bestFit="1" customWidth="1"/>
    <col min="9" max="16384" width="9.140625" style="1"/>
  </cols>
  <sheetData>
    <row r="1" spans="1:5" ht="36" x14ac:dyDescent="0.2">
      <c r="A1" s="58" t="s">
        <v>19</v>
      </c>
      <c r="B1" s="58"/>
      <c r="C1" s="58"/>
      <c r="D1" s="58"/>
      <c r="E1" s="58"/>
    </row>
    <row r="2" spans="1:5" x14ac:dyDescent="0.2">
      <c r="A2" s="78" t="s">
        <v>20</v>
      </c>
      <c r="B2" s="78"/>
      <c r="C2" s="78"/>
      <c r="D2" s="78"/>
      <c r="E2" s="78"/>
    </row>
    <row r="3" spans="1:5" ht="15.75" x14ac:dyDescent="0.25">
      <c r="A3" s="59" t="s">
        <v>18</v>
      </c>
      <c r="B3" s="59"/>
      <c r="C3" s="59"/>
      <c r="D3" s="59"/>
      <c r="E3" s="59"/>
    </row>
    <row r="4" spans="1:5" ht="14.25" customHeight="1" x14ac:dyDescent="0.2">
      <c r="A4" s="60"/>
      <c r="B4" s="60"/>
      <c r="C4" s="60"/>
      <c r="D4" s="16" t="s">
        <v>2</v>
      </c>
      <c r="E4" s="32" t="s">
        <v>21</v>
      </c>
    </row>
    <row r="5" spans="1:5" ht="16.899999999999999" customHeight="1" x14ac:dyDescent="0.2">
      <c r="A5" s="57" t="s">
        <v>14</v>
      </c>
      <c r="B5" s="57"/>
      <c r="C5" s="57"/>
      <c r="D5" s="57"/>
      <c r="E5" s="57"/>
    </row>
    <row r="6" spans="1:5" ht="25.5" x14ac:dyDescent="0.2">
      <c r="A6" s="48" t="s">
        <v>11</v>
      </c>
      <c r="B6" s="6" t="s">
        <v>12</v>
      </c>
      <c r="C6" s="7" t="s">
        <v>13</v>
      </c>
      <c r="D6" s="17" t="s">
        <v>1</v>
      </c>
      <c r="E6" s="33" t="s">
        <v>8</v>
      </c>
    </row>
    <row r="7" spans="1:5" x14ac:dyDescent="0.2">
      <c r="A7" s="48" t="s">
        <v>4</v>
      </c>
      <c r="B7" s="45" t="s">
        <v>0</v>
      </c>
      <c r="C7" s="8"/>
      <c r="D7" s="9"/>
      <c r="E7" s="34">
        <v>0</v>
      </c>
    </row>
    <row r="8" spans="1:5" x14ac:dyDescent="0.2">
      <c r="A8" s="49" t="s">
        <v>24</v>
      </c>
      <c r="B8" s="44" t="s">
        <v>23</v>
      </c>
      <c r="C8" s="8" t="s">
        <v>22</v>
      </c>
      <c r="D8" s="15">
        <v>5000</v>
      </c>
      <c r="E8" s="35">
        <v>5000</v>
      </c>
    </row>
    <row r="9" spans="1:5" x14ac:dyDescent="0.2">
      <c r="A9" s="49" t="s">
        <v>25</v>
      </c>
      <c r="B9" s="8" t="s">
        <v>23</v>
      </c>
      <c r="C9" s="8" t="s">
        <v>22</v>
      </c>
      <c r="D9" s="15">
        <v>7000</v>
      </c>
      <c r="E9" s="35">
        <v>7000</v>
      </c>
    </row>
    <row r="10" spans="1:5" x14ac:dyDescent="0.2">
      <c r="A10" s="49" t="s">
        <v>26</v>
      </c>
      <c r="B10" s="8" t="s">
        <v>23</v>
      </c>
      <c r="C10" s="8" t="s">
        <v>22</v>
      </c>
      <c r="D10" s="15">
        <v>15000</v>
      </c>
      <c r="E10" s="35">
        <v>15000</v>
      </c>
    </row>
    <row r="11" spans="1:5" x14ac:dyDescent="0.2">
      <c r="A11" s="49" t="s">
        <v>27</v>
      </c>
      <c r="B11" s="8" t="s">
        <v>23</v>
      </c>
      <c r="C11" s="8" t="s">
        <v>22</v>
      </c>
      <c r="D11" s="15">
        <v>10000</v>
      </c>
      <c r="E11" s="35">
        <v>10000</v>
      </c>
    </row>
    <row r="12" spans="1:5" x14ac:dyDescent="0.2">
      <c r="A12" s="49" t="s">
        <v>29</v>
      </c>
      <c r="B12" s="8" t="s">
        <v>23</v>
      </c>
      <c r="C12" s="8" t="s">
        <v>22</v>
      </c>
      <c r="D12" s="15">
        <v>30000</v>
      </c>
      <c r="E12" s="35">
        <v>30000</v>
      </c>
    </row>
    <row r="13" spans="1:5" x14ac:dyDescent="0.2">
      <c r="A13" s="49" t="s">
        <v>28</v>
      </c>
      <c r="B13" s="8" t="s">
        <v>23</v>
      </c>
      <c r="C13" s="8" t="s">
        <v>22</v>
      </c>
      <c r="D13" s="15">
        <v>25000</v>
      </c>
      <c r="E13" s="35">
        <v>25000</v>
      </c>
    </row>
    <row r="14" spans="1:5" x14ac:dyDescent="0.2">
      <c r="A14" s="49" t="s">
        <v>33</v>
      </c>
      <c r="B14" s="8" t="s">
        <v>23</v>
      </c>
      <c r="C14" s="8" t="s">
        <v>22</v>
      </c>
      <c r="D14" s="15">
        <v>10000</v>
      </c>
      <c r="E14" s="35">
        <v>10000</v>
      </c>
    </row>
    <row r="15" spans="1:5" x14ac:dyDescent="0.2">
      <c r="A15" s="49" t="s">
        <v>30</v>
      </c>
      <c r="B15" s="8" t="s">
        <v>23</v>
      </c>
      <c r="C15" s="8" t="s">
        <v>22</v>
      </c>
      <c r="D15" s="15">
        <v>100000</v>
      </c>
      <c r="E15" s="35">
        <v>100000</v>
      </c>
    </row>
    <row r="16" spans="1:5" x14ac:dyDescent="0.2">
      <c r="A16" s="49" t="s">
        <v>31</v>
      </c>
      <c r="B16" s="8" t="s">
        <v>23</v>
      </c>
      <c r="C16" s="8" t="s">
        <v>22</v>
      </c>
      <c r="D16" s="15">
        <v>70000</v>
      </c>
      <c r="E16" s="35">
        <v>70000</v>
      </c>
    </row>
    <row r="17" spans="1:5" x14ac:dyDescent="0.2">
      <c r="A17" s="49" t="s">
        <v>32</v>
      </c>
      <c r="B17" s="8" t="s">
        <v>23</v>
      </c>
      <c r="C17" s="8" t="s">
        <v>22</v>
      </c>
      <c r="D17" s="15">
        <v>15000</v>
      </c>
      <c r="E17" s="35">
        <v>15000</v>
      </c>
    </row>
    <row r="18" spans="1:5" x14ac:dyDescent="0.2">
      <c r="A18" s="48" t="s">
        <v>3</v>
      </c>
      <c r="B18" s="8"/>
      <c r="C18" s="8"/>
      <c r="D18" s="25" t="s">
        <v>56</v>
      </c>
      <c r="E18" s="34">
        <f>SUM(E8:E17)</f>
        <v>287000</v>
      </c>
    </row>
    <row r="19" spans="1:5" x14ac:dyDescent="0.2">
      <c r="A19" s="49" t="s">
        <v>34</v>
      </c>
      <c r="B19" s="8" t="s">
        <v>35</v>
      </c>
      <c r="C19" s="8" t="s">
        <v>22</v>
      </c>
      <c r="D19" s="15">
        <v>4000</v>
      </c>
      <c r="E19" s="35">
        <v>4000</v>
      </c>
    </row>
    <row r="20" spans="1:5" x14ac:dyDescent="0.2">
      <c r="A20" s="49" t="s">
        <v>36</v>
      </c>
      <c r="B20" s="8" t="s">
        <v>35</v>
      </c>
      <c r="C20" s="8" t="s">
        <v>22</v>
      </c>
      <c r="D20" s="15">
        <v>2500</v>
      </c>
      <c r="E20" s="35">
        <v>2500</v>
      </c>
    </row>
    <row r="21" spans="1:5" x14ac:dyDescent="0.2">
      <c r="A21" s="49" t="s">
        <v>37</v>
      </c>
      <c r="B21" s="8" t="s">
        <v>35</v>
      </c>
      <c r="C21" s="8" t="s">
        <v>22</v>
      </c>
      <c r="D21" s="15">
        <v>2400</v>
      </c>
      <c r="E21" s="35">
        <v>2400</v>
      </c>
    </row>
    <row r="22" spans="1:5" x14ac:dyDescent="0.2">
      <c r="A22" s="49" t="s">
        <v>38</v>
      </c>
      <c r="B22" s="8" t="s">
        <v>39</v>
      </c>
      <c r="C22" s="8" t="s">
        <v>22</v>
      </c>
      <c r="D22" s="15">
        <v>18000</v>
      </c>
      <c r="E22" s="35">
        <v>18000</v>
      </c>
    </row>
    <row r="23" spans="1:5" x14ac:dyDescent="0.2">
      <c r="A23" s="49" t="s">
        <v>42</v>
      </c>
      <c r="B23" s="8" t="s">
        <v>35</v>
      </c>
      <c r="C23" s="8" t="s">
        <v>22</v>
      </c>
      <c r="D23" s="15">
        <v>25000</v>
      </c>
      <c r="E23" s="35">
        <v>25000</v>
      </c>
    </row>
    <row r="24" spans="1:5" x14ac:dyDescent="0.2">
      <c r="A24" s="49" t="s">
        <v>43</v>
      </c>
      <c r="B24" s="8" t="s">
        <v>35</v>
      </c>
      <c r="C24" s="8" t="s">
        <v>22</v>
      </c>
      <c r="D24" s="15">
        <v>4000</v>
      </c>
      <c r="E24" s="35">
        <v>4000</v>
      </c>
    </row>
    <row r="25" spans="1:5" x14ac:dyDescent="0.2">
      <c r="A25" s="49" t="s">
        <v>40</v>
      </c>
      <c r="B25" s="8" t="s">
        <v>39</v>
      </c>
      <c r="C25" s="8" t="s">
        <v>22</v>
      </c>
      <c r="D25" s="15">
        <v>40000</v>
      </c>
      <c r="E25" s="35">
        <v>40000</v>
      </c>
    </row>
    <row r="26" spans="1:5" x14ac:dyDescent="0.2">
      <c r="A26" s="49" t="s">
        <v>41</v>
      </c>
      <c r="B26" s="8" t="s">
        <v>35</v>
      </c>
      <c r="C26" s="8" t="s">
        <v>22</v>
      </c>
      <c r="D26" s="15">
        <v>4000</v>
      </c>
      <c r="E26" s="35">
        <v>4400</v>
      </c>
    </row>
    <row r="27" spans="1:5" x14ac:dyDescent="0.2">
      <c r="A27" s="49" t="s">
        <v>44</v>
      </c>
      <c r="B27" s="8" t="s">
        <v>39</v>
      </c>
      <c r="C27" s="8" t="s">
        <v>22</v>
      </c>
      <c r="D27" s="15">
        <v>16400</v>
      </c>
      <c r="E27" s="35">
        <v>16400</v>
      </c>
    </row>
    <row r="28" spans="1:5" x14ac:dyDescent="0.2">
      <c r="A28" s="49" t="s">
        <v>45</v>
      </c>
      <c r="B28" s="8" t="s">
        <v>46</v>
      </c>
      <c r="C28" s="8" t="s">
        <v>22</v>
      </c>
      <c r="D28" s="15">
        <v>11500</v>
      </c>
      <c r="E28" s="35">
        <v>11500</v>
      </c>
    </row>
    <row r="29" spans="1:5" x14ac:dyDescent="0.2">
      <c r="A29" s="49" t="s">
        <v>48</v>
      </c>
      <c r="B29" s="8" t="s">
        <v>47</v>
      </c>
      <c r="C29" s="8" t="s">
        <v>22</v>
      </c>
      <c r="D29" s="15">
        <v>68000</v>
      </c>
      <c r="E29" s="35">
        <v>68000</v>
      </c>
    </row>
    <row r="30" spans="1:5" x14ac:dyDescent="0.2">
      <c r="A30" s="49"/>
      <c r="B30" s="8" t="s">
        <v>50</v>
      </c>
      <c r="C30" s="8" t="s">
        <v>22</v>
      </c>
      <c r="D30" s="15">
        <v>2000</v>
      </c>
      <c r="E30" s="35">
        <v>2000</v>
      </c>
    </row>
    <row r="31" spans="1:5" x14ac:dyDescent="0.2">
      <c r="A31" s="49"/>
      <c r="B31" s="8" t="s">
        <v>49</v>
      </c>
      <c r="C31" s="8" t="s">
        <v>22</v>
      </c>
      <c r="D31" s="15">
        <v>3000</v>
      </c>
      <c r="E31" s="35">
        <v>3000</v>
      </c>
    </row>
    <row r="32" spans="1:5" x14ac:dyDescent="0.2">
      <c r="A32" s="49" t="s">
        <v>51</v>
      </c>
      <c r="B32" s="8" t="s">
        <v>35</v>
      </c>
      <c r="C32" s="8" t="s">
        <v>22</v>
      </c>
      <c r="D32" s="15">
        <v>2000</v>
      </c>
      <c r="E32" s="35">
        <v>2000</v>
      </c>
    </row>
    <row r="33" spans="1:5" x14ac:dyDescent="0.2">
      <c r="A33" s="48" t="s">
        <v>5</v>
      </c>
      <c r="B33" s="8"/>
      <c r="C33" s="8"/>
      <c r="D33" s="25" t="s">
        <v>56</v>
      </c>
      <c r="E33" s="34">
        <f>SUM(E19:E32)</f>
        <v>203200</v>
      </c>
    </row>
    <row r="34" spans="1:5" x14ac:dyDescent="0.2">
      <c r="A34" s="49" t="s">
        <v>52</v>
      </c>
      <c r="B34" s="8" t="s">
        <v>53</v>
      </c>
      <c r="C34" s="8" t="s">
        <v>22</v>
      </c>
      <c r="D34" s="15">
        <v>19000</v>
      </c>
      <c r="E34" s="35">
        <v>19000</v>
      </c>
    </row>
    <row r="35" spans="1:5" x14ac:dyDescent="0.2">
      <c r="A35" s="49" t="s">
        <v>54</v>
      </c>
      <c r="B35" s="8" t="s">
        <v>53</v>
      </c>
      <c r="C35" s="8" t="s">
        <v>22</v>
      </c>
      <c r="D35" s="15">
        <v>15000</v>
      </c>
      <c r="E35" s="35">
        <v>15000</v>
      </c>
    </row>
    <row r="36" spans="1:5" x14ac:dyDescent="0.2">
      <c r="A36" s="49" t="s">
        <v>38</v>
      </c>
      <c r="B36" s="8" t="s">
        <v>53</v>
      </c>
      <c r="C36" s="8" t="s">
        <v>22</v>
      </c>
      <c r="D36" s="15">
        <v>7650</v>
      </c>
      <c r="E36" s="35">
        <v>7650</v>
      </c>
    </row>
    <row r="37" spans="1:5" x14ac:dyDescent="0.2">
      <c r="A37" s="49" t="s">
        <v>55</v>
      </c>
      <c r="B37" s="8" t="s">
        <v>53</v>
      </c>
      <c r="C37" s="8" t="s">
        <v>22</v>
      </c>
      <c r="D37" s="15">
        <v>7200</v>
      </c>
      <c r="E37" s="35">
        <v>7200</v>
      </c>
    </row>
    <row r="38" spans="1:5" x14ac:dyDescent="0.2">
      <c r="A38" s="49" t="s">
        <v>51</v>
      </c>
      <c r="B38" s="8" t="s">
        <v>53</v>
      </c>
      <c r="C38" s="8" t="s">
        <v>22</v>
      </c>
      <c r="D38" s="15">
        <v>3100</v>
      </c>
      <c r="E38" s="35">
        <v>3100</v>
      </c>
    </row>
    <row r="39" spans="1:5" x14ac:dyDescent="0.2">
      <c r="A39" s="48" t="s">
        <v>6</v>
      </c>
      <c r="B39" s="8"/>
      <c r="C39" s="8"/>
      <c r="D39" s="25" t="s">
        <v>56</v>
      </c>
      <c r="E39" s="34">
        <f>SUM(E34:E38)</f>
        <v>51950</v>
      </c>
    </row>
    <row r="40" spans="1:5" x14ac:dyDescent="0.2">
      <c r="A40" s="49"/>
      <c r="B40" s="8"/>
      <c r="C40" s="8"/>
      <c r="D40" s="15"/>
      <c r="E40" s="34"/>
    </row>
    <row r="41" spans="1:5" x14ac:dyDescent="0.2">
      <c r="A41" s="48"/>
      <c r="B41" s="62" t="s">
        <v>9</v>
      </c>
      <c r="C41" s="62"/>
      <c r="D41" s="62"/>
      <c r="E41" s="36">
        <f>E18+E33+E39</f>
        <v>542150</v>
      </c>
    </row>
    <row r="42" spans="1:5" x14ac:dyDescent="0.2">
      <c r="A42" s="63"/>
      <c r="B42" s="64"/>
      <c r="C42" s="64"/>
      <c r="D42" s="64"/>
      <c r="E42" s="65"/>
    </row>
    <row r="43" spans="1:5" x14ac:dyDescent="0.2">
      <c r="A43" s="48" t="s">
        <v>7</v>
      </c>
      <c r="B43" s="66" t="s">
        <v>58</v>
      </c>
      <c r="C43" s="67"/>
      <c r="D43" s="68"/>
      <c r="E43" s="34">
        <f>SUM(E7+E41)</f>
        <v>542150</v>
      </c>
    </row>
    <row r="44" spans="1:5" ht="15.75" x14ac:dyDescent="0.2">
      <c r="A44" s="69" t="s">
        <v>10</v>
      </c>
      <c r="B44" s="70"/>
      <c r="C44" s="70"/>
      <c r="D44" s="70"/>
      <c r="E44" s="71"/>
    </row>
    <row r="45" spans="1:5" ht="25.5" x14ac:dyDescent="0.2">
      <c r="A45" s="48" t="s">
        <v>11</v>
      </c>
      <c r="B45" s="6" t="s">
        <v>12</v>
      </c>
      <c r="C45" s="7" t="s">
        <v>13</v>
      </c>
      <c r="D45" s="17" t="s">
        <v>1</v>
      </c>
      <c r="E45" s="33" t="s">
        <v>8</v>
      </c>
    </row>
    <row r="46" spans="1:5" x14ac:dyDescent="0.2">
      <c r="A46" s="49" t="s">
        <v>25</v>
      </c>
      <c r="B46" s="8" t="s">
        <v>67</v>
      </c>
      <c r="C46" s="8" t="s">
        <v>15</v>
      </c>
      <c r="D46" s="18">
        <v>7000</v>
      </c>
      <c r="E46" s="37">
        <v>7000</v>
      </c>
    </row>
    <row r="47" spans="1:5" x14ac:dyDescent="0.2">
      <c r="A47" s="49" t="s">
        <v>60</v>
      </c>
      <c r="B47" s="8" t="s">
        <v>61</v>
      </c>
      <c r="C47" s="8" t="s">
        <v>15</v>
      </c>
      <c r="D47" s="18">
        <v>2000</v>
      </c>
      <c r="E47" s="37">
        <v>2000</v>
      </c>
    </row>
    <row r="48" spans="1:5" x14ac:dyDescent="0.2">
      <c r="A48" s="49" t="s">
        <v>62</v>
      </c>
      <c r="B48" s="8" t="s">
        <v>73</v>
      </c>
      <c r="C48" s="8" t="s">
        <v>15</v>
      </c>
      <c r="D48" s="18">
        <v>800</v>
      </c>
      <c r="E48" s="37">
        <v>800</v>
      </c>
    </row>
    <row r="49" spans="1:5" x14ac:dyDescent="0.2">
      <c r="A49" s="49" t="s">
        <v>83</v>
      </c>
      <c r="B49" s="8" t="s">
        <v>84</v>
      </c>
      <c r="C49" s="8" t="s">
        <v>15</v>
      </c>
      <c r="D49" s="18">
        <v>5000</v>
      </c>
      <c r="E49" s="37">
        <v>5000</v>
      </c>
    </row>
    <row r="50" spans="1:5" x14ac:dyDescent="0.2">
      <c r="A50" s="49" t="s">
        <v>83</v>
      </c>
      <c r="B50" s="8" t="s">
        <v>85</v>
      </c>
      <c r="C50" s="8" t="s">
        <v>15</v>
      </c>
      <c r="D50" s="18">
        <v>15000</v>
      </c>
      <c r="E50" s="37">
        <v>15000</v>
      </c>
    </row>
    <row r="51" spans="1:5" x14ac:dyDescent="0.2">
      <c r="A51" s="49" t="s">
        <v>83</v>
      </c>
      <c r="B51" s="8" t="s">
        <v>71</v>
      </c>
      <c r="C51" s="8" t="s">
        <v>15</v>
      </c>
      <c r="D51" s="18">
        <v>3000</v>
      </c>
      <c r="E51" s="37">
        <v>3000</v>
      </c>
    </row>
    <row r="52" spans="1:5" x14ac:dyDescent="0.2">
      <c r="A52" s="49" t="s">
        <v>86</v>
      </c>
      <c r="B52" s="8" t="s">
        <v>87</v>
      </c>
      <c r="C52" s="8" t="s">
        <v>15</v>
      </c>
      <c r="D52" s="18">
        <v>600</v>
      </c>
      <c r="E52" s="37">
        <v>600</v>
      </c>
    </row>
    <row r="53" spans="1:5" x14ac:dyDescent="0.2">
      <c r="A53" s="49"/>
      <c r="B53" s="8" t="s">
        <v>94</v>
      </c>
      <c r="C53" s="8" t="s">
        <v>15</v>
      </c>
      <c r="D53" s="18">
        <v>250</v>
      </c>
      <c r="E53" s="37">
        <v>250</v>
      </c>
    </row>
    <row r="54" spans="1:5" x14ac:dyDescent="0.2">
      <c r="A54" s="49" t="s">
        <v>27</v>
      </c>
      <c r="B54" s="8" t="s">
        <v>88</v>
      </c>
      <c r="C54" s="8" t="s">
        <v>15</v>
      </c>
      <c r="D54" s="18">
        <v>400</v>
      </c>
      <c r="E54" s="37">
        <v>400</v>
      </c>
    </row>
    <row r="55" spans="1:5" x14ac:dyDescent="0.2">
      <c r="A55" s="49" t="s">
        <v>89</v>
      </c>
      <c r="B55" s="8" t="s">
        <v>90</v>
      </c>
      <c r="C55" s="8" t="s">
        <v>15</v>
      </c>
      <c r="D55" s="18">
        <v>400</v>
      </c>
      <c r="E55" s="37">
        <v>400</v>
      </c>
    </row>
    <row r="56" spans="1:5" x14ac:dyDescent="0.2">
      <c r="A56" s="49" t="s">
        <v>29</v>
      </c>
      <c r="B56" s="8" t="s">
        <v>91</v>
      </c>
      <c r="C56" s="8" t="s">
        <v>15</v>
      </c>
      <c r="D56" s="18">
        <v>3000</v>
      </c>
      <c r="E56" s="37">
        <v>3000</v>
      </c>
    </row>
    <row r="57" spans="1:5" x14ac:dyDescent="0.2">
      <c r="A57" s="49" t="s">
        <v>29</v>
      </c>
      <c r="B57" s="8" t="s">
        <v>61</v>
      </c>
      <c r="C57" s="8" t="s">
        <v>15</v>
      </c>
      <c r="D57" s="18">
        <v>10000</v>
      </c>
      <c r="E57" s="37">
        <v>10000</v>
      </c>
    </row>
    <row r="58" spans="1:5" x14ac:dyDescent="0.2">
      <c r="A58" s="49" t="s">
        <v>29</v>
      </c>
      <c r="B58" s="8" t="s">
        <v>63</v>
      </c>
      <c r="C58" s="8" t="s">
        <v>15</v>
      </c>
      <c r="D58" s="18">
        <v>6000</v>
      </c>
      <c r="E58" s="37">
        <v>6000</v>
      </c>
    </row>
    <row r="59" spans="1:5" x14ac:dyDescent="0.2">
      <c r="A59" s="49" t="s">
        <v>29</v>
      </c>
      <c r="B59" s="8" t="s">
        <v>64</v>
      </c>
      <c r="C59" s="8" t="s">
        <v>15</v>
      </c>
      <c r="D59" s="18">
        <v>6000</v>
      </c>
      <c r="E59" s="37">
        <v>6000</v>
      </c>
    </row>
    <row r="60" spans="1:5" x14ac:dyDescent="0.2">
      <c r="A60" s="49" t="s">
        <v>29</v>
      </c>
      <c r="B60" s="8" t="s">
        <v>65</v>
      </c>
      <c r="C60" s="8" t="s">
        <v>15</v>
      </c>
      <c r="D60" s="18">
        <v>3000</v>
      </c>
      <c r="E60" s="37">
        <v>3000</v>
      </c>
    </row>
    <row r="61" spans="1:5" x14ac:dyDescent="0.2">
      <c r="A61" s="49" t="s">
        <v>68</v>
      </c>
      <c r="B61" s="8" t="s">
        <v>66</v>
      </c>
      <c r="C61" s="8" t="s">
        <v>69</v>
      </c>
      <c r="D61" s="18">
        <v>7100</v>
      </c>
      <c r="E61" s="37">
        <v>7100</v>
      </c>
    </row>
    <row r="62" spans="1:5" x14ac:dyDescent="0.2">
      <c r="A62" s="49" t="s">
        <v>68</v>
      </c>
      <c r="B62" s="8" t="s">
        <v>70</v>
      </c>
      <c r="C62" s="8" t="s">
        <v>15</v>
      </c>
      <c r="D62" s="18">
        <v>3500</v>
      </c>
      <c r="E62" s="37">
        <v>3500</v>
      </c>
    </row>
    <row r="63" spans="1:5" x14ac:dyDescent="0.2">
      <c r="A63" s="49" t="s">
        <v>68</v>
      </c>
      <c r="B63" s="8" t="s">
        <v>71</v>
      </c>
      <c r="C63" s="8" t="s">
        <v>15</v>
      </c>
      <c r="D63" s="18">
        <v>12000</v>
      </c>
      <c r="E63" s="37">
        <v>12000</v>
      </c>
    </row>
    <row r="64" spans="1:5" x14ac:dyDescent="0.2">
      <c r="A64" s="49" t="s">
        <v>72</v>
      </c>
      <c r="B64" s="8" t="s">
        <v>76</v>
      </c>
      <c r="C64" s="8" t="s">
        <v>15</v>
      </c>
      <c r="D64" s="18">
        <v>700</v>
      </c>
      <c r="E64" s="37">
        <v>700</v>
      </c>
    </row>
    <row r="65" spans="1:6" x14ac:dyDescent="0.2">
      <c r="A65" s="49" t="s">
        <v>75</v>
      </c>
      <c r="B65" s="8" t="s">
        <v>74</v>
      </c>
      <c r="C65" s="8" t="s">
        <v>15</v>
      </c>
      <c r="D65" s="18">
        <v>800</v>
      </c>
      <c r="E65" s="37">
        <v>800</v>
      </c>
    </row>
    <row r="66" spans="1:6" x14ac:dyDescent="0.2">
      <c r="A66" s="49" t="s">
        <v>33</v>
      </c>
      <c r="B66" s="8" t="s">
        <v>93</v>
      </c>
      <c r="C66" s="8" t="s">
        <v>15</v>
      </c>
      <c r="D66" s="18">
        <v>6950</v>
      </c>
      <c r="E66" s="37">
        <v>6950</v>
      </c>
    </row>
    <row r="67" spans="1:6" x14ac:dyDescent="0.2">
      <c r="A67" s="49" t="s">
        <v>33</v>
      </c>
      <c r="B67" s="8" t="s">
        <v>98</v>
      </c>
      <c r="C67" s="8" t="s">
        <v>15</v>
      </c>
      <c r="D67" s="18">
        <v>10000</v>
      </c>
      <c r="E67" s="37">
        <v>10000</v>
      </c>
    </row>
    <row r="68" spans="1:6" x14ac:dyDescent="0.2">
      <c r="A68" s="49" t="s">
        <v>30</v>
      </c>
      <c r="B68" s="8" t="s">
        <v>92</v>
      </c>
      <c r="C68" s="8" t="s">
        <v>15</v>
      </c>
      <c r="D68" s="18">
        <v>7720</v>
      </c>
      <c r="E68" s="37">
        <v>7720</v>
      </c>
    </row>
    <row r="69" spans="1:6" x14ac:dyDescent="0.2">
      <c r="A69" s="49"/>
      <c r="B69" s="8" t="s">
        <v>95</v>
      </c>
      <c r="C69" s="8" t="s">
        <v>22</v>
      </c>
      <c r="D69" s="18">
        <v>140</v>
      </c>
      <c r="E69" s="37">
        <v>140</v>
      </c>
    </row>
    <row r="70" spans="1:6" x14ac:dyDescent="0.2">
      <c r="A70" s="49"/>
      <c r="B70" s="8" t="s">
        <v>97</v>
      </c>
      <c r="C70" s="8" t="s">
        <v>15</v>
      </c>
      <c r="D70" s="18">
        <v>500</v>
      </c>
      <c r="E70" s="37">
        <v>500</v>
      </c>
    </row>
    <row r="71" spans="1:6" x14ac:dyDescent="0.2">
      <c r="A71" s="49"/>
      <c r="B71" s="8" t="s">
        <v>96</v>
      </c>
      <c r="C71" s="8"/>
      <c r="D71" s="18">
        <v>500</v>
      </c>
      <c r="E71" s="37">
        <v>500</v>
      </c>
    </row>
    <row r="72" spans="1:6" x14ac:dyDescent="0.2">
      <c r="A72" s="50" t="s">
        <v>77</v>
      </c>
      <c r="B72" s="8" t="s">
        <v>78</v>
      </c>
      <c r="C72" s="8" t="s">
        <v>15</v>
      </c>
      <c r="D72" s="15">
        <v>36550</v>
      </c>
      <c r="E72" s="37">
        <v>36550</v>
      </c>
      <c r="F72" s="4"/>
    </row>
    <row r="73" spans="1:6" x14ac:dyDescent="0.2">
      <c r="A73" s="50" t="s">
        <v>79</v>
      </c>
      <c r="B73" s="8" t="s">
        <v>80</v>
      </c>
      <c r="C73" s="8" t="s">
        <v>15</v>
      </c>
      <c r="D73" s="15">
        <v>20000</v>
      </c>
      <c r="E73" s="37">
        <v>20000</v>
      </c>
      <c r="F73" s="4"/>
    </row>
    <row r="74" spans="1:6" x14ac:dyDescent="0.2">
      <c r="A74" s="50" t="s">
        <v>79</v>
      </c>
      <c r="B74" s="8" t="s">
        <v>81</v>
      </c>
      <c r="C74" s="8" t="s">
        <v>15</v>
      </c>
      <c r="D74" s="15">
        <v>40000</v>
      </c>
      <c r="E74" s="37">
        <v>40000</v>
      </c>
      <c r="F74" s="4"/>
    </row>
    <row r="75" spans="1:6" x14ac:dyDescent="0.2">
      <c r="A75" s="50" t="s">
        <v>79</v>
      </c>
      <c r="B75" s="8" t="s">
        <v>82</v>
      </c>
      <c r="C75" s="8" t="s">
        <v>15</v>
      </c>
      <c r="D75" s="15">
        <v>3000</v>
      </c>
      <c r="E75" s="37">
        <v>3000</v>
      </c>
      <c r="F75" s="4"/>
    </row>
    <row r="76" spans="1:6" x14ac:dyDescent="0.2">
      <c r="A76" s="50" t="s">
        <v>99</v>
      </c>
      <c r="B76" s="8" t="s">
        <v>100</v>
      </c>
      <c r="C76" s="8" t="s">
        <v>15</v>
      </c>
      <c r="D76" s="15">
        <v>1370</v>
      </c>
      <c r="E76" s="37">
        <v>1370</v>
      </c>
      <c r="F76" s="4"/>
    </row>
    <row r="77" spans="1:6" x14ac:dyDescent="0.2">
      <c r="A77" s="50" t="s">
        <v>31</v>
      </c>
      <c r="B77" s="8" t="s">
        <v>81</v>
      </c>
      <c r="C77" s="8" t="s">
        <v>15</v>
      </c>
      <c r="D77" s="15">
        <v>40000</v>
      </c>
      <c r="E77" s="37">
        <v>40000</v>
      </c>
      <c r="F77" s="4"/>
    </row>
    <row r="78" spans="1:6" x14ac:dyDescent="0.2">
      <c r="A78" s="50" t="s">
        <v>54</v>
      </c>
      <c r="B78" s="8" t="s">
        <v>101</v>
      </c>
      <c r="C78" s="8" t="s">
        <v>15</v>
      </c>
      <c r="D78" s="15">
        <v>6000</v>
      </c>
      <c r="E78" s="37">
        <v>6000</v>
      </c>
      <c r="F78" s="4"/>
    </row>
    <row r="79" spans="1:6" x14ac:dyDescent="0.2">
      <c r="A79" s="50" t="s">
        <v>54</v>
      </c>
      <c r="B79" s="8" t="s">
        <v>102</v>
      </c>
      <c r="C79" s="8" t="s">
        <v>15</v>
      </c>
      <c r="D79" s="15">
        <v>6000</v>
      </c>
      <c r="E79" s="37">
        <v>6000</v>
      </c>
      <c r="F79" s="4"/>
    </row>
    <row r="80" spans="1:6" x14ac:dyDescent="0.2">
      <c r="A80" s="50" t="s">
        <v>54</v>
      </c>
      <c r="B80" s="8" t="s">
        <v>65</v>
      </c>
      <c r="C80" s="8" t="s">
        <v>15</v>
      </c>
      <c r="D80" s="15">
        <v>3000</v>
      </c>
      <c r="E80" s="37">
        <v>3000</v>
      </c>
      <c r="F80" s="4"/>
    </row>
    <row r="81" spans="1:6" x14ac:dyDescent="0.2">
      <c r="A81" s="50" t="s">
        <v>54</v>
      </c>
      <c r="B81" s="8" t="s">
        <v>103</v>
      </c>
      <c r="C81" s="8" t="s">
        <v>15</v>
      </c>
      <c r="D81" s="15">
        <v>11000</v>
      </c>
      <c r="E81" s="37">
        <v>11000</v>
      </c>
      <c r="F81" s="4"/>
    </row>
    <row r="82" spans="1:6" x14ac:dyDescent="0.2">
      <c r="A82" s="50" t="s">
        <v>54</v>
      </c>
      <c r="B82" s="8" t="s">
        <v>104</v>
      </c>
      <c r="C82" s="8" t="s">
        <v>15</v>
      </c>
      <c r="D82" s="15">
        <v>3000</v>
      </c>
      <c r="E82" s="37">
        <v>3000</v>
      </c>
      <c r="F82" s="4"/>
    </row>
    <row r="83" spans="1:6" x14ac:dyDescent="0.2">
      <c r="A83" s="50" t="s">
        <v>106</v>
      </c>
      <c r="B83" s="8" t="s">
        <v>105</v>
      </c>
      <c r="C83" s="8" t="s">
        <v>69</v>
      </c>
      <c r="D83" s="15">
        <v>6000</v>
      </c>
      <c r="E83" s="37">
        <v>6000</v>
      </c>
      <c r="F83" s="4"/>
    </row>
    <row r="84" spans="1:6" x14ac:dyDescent="0.2">
      <c r="A84" s="50" t="s">
        <v>107</v>
      </c>
      <c r="B84" s="8" t="s">
        <v>82</v>
      </c>
      <c r="C84" s="8" t="s">
        <v>15</v>
      </c>
      <c r="D84" s="15">
        <v>13000</v>
      </c>
      <c r="E84" s="37">
        <v>13000</v>
      </c>
      <c r="F84" s="4"/>
    </row>
    <row r="85" spans="1:6" x14ac:dyDescent="0.2">
      <c r="A85" s="50" t="s">
        <v>107</v>
      </c>
      <c r="B85" s="8" t="s">
        <v>110</v>
      </c>
      <c r="C85" s="8" t="s">
        <v>15</v>
      </c>
      <c r="D85" s="15">
        <v>3000</v>
      </c>
      <c r="E85" s="37">
        <v>3000</v>
      </c>
      <c r="F85" s="4"/>
    </row>
    <row r="86" spans="1:6" x14ac:dyDescent="0.2">
      <c r="A86" s="50" t="s">
        <v>107</v>
      </c>
      <c r="B86" s="8" t="s">
        <v>124</v>
      </c>
      <c r="C86" s="8" t="s">
        <v>15</v>
      </c>
      <c r="D86" s="15">
        <v>400</v>
      </c>
      <c r="E86" s="37">
        <v>400</v>
      </c>
      <c r="F86" s="4"/>
    </row>
    <row r="87" spans="1:6" x14ac:dyDescent="0.2">
      <c r="A87" s="50" t="s">
        <v>111</v>
      </c>
      <c r="B87" s="8" t="s">
        <v>125</v>
      </c>
      <c r="C87" s="8" t="s">
        <v>121</v>
      </c>
      <c r="D87" s="15">
        <v>400</v>
      </c>
      <c r="E87" s="37">
        <v>400</v>
      </c>
      <c r="F87" s="4"/>
    </row>
    <row r="88" spans="1:6" x14ac:dyDescent="0.2">
      <c r="A88" s="50" t="s">
        <v>111</v>
      </c>
      <c r="B88" s="8" t="s">
        <v>110</v>
      </c>
      <c r="C88" s="8" t="s">
        <v>15</v>
      </c>
      <c r="D88" s="15">
        <v>2500</v>
      </c>
      <c r="E88" s="37">
        <v>2500</v>
      </c>
      <c r="F88" s="4"/>
    </row>
    <row r="89" spans="1:6" x14ac:dyDescent="0.2">
      <c r="A89" s="50" t="s">
        <v>108</v>
      </c>
      <c r="B89" s="8" t="s">
        <v>109</v>
      </c>
      <c r="C89" s="8" t="s">
        <v>15</v>
      </c>
      <c r="D89" s="15">
        <v>3500</v>
      </c>
      <c r="E89" s="37">
        <v>3500</v>
      </c>
      <c r="F89" s="4"/>
    </row>
    <row r="90" spans="1:6" x14ac:dyDescent="0.2">
      <c r="A90" s="50" t="s">
        <v>112</v>
      </c>
      <c r="B90" s="8" t="s">
        <v>156</v>
      </c>
      <c r="C90" s="8" t="s">
        <v>15</v>
      </c>
      <c r="D90" s="15">
        <v>800</v>
      </c>
      <c r="E90" s="37">
        <v>800</v>
      </c>
      <c r="F90" s="4"/>
    </row>
    <row r="91" spans="1:6" x14ac:dyDescent="0.2">
      <c r="A91" s="50" t="s">
        <v>112</v>
      </c>
      <c r="B91" s="8" t="s">
        <v>113</v>
      </c>
      <c r="C91" s="8" t="s">
        <v>69</v>
      </c>
      <c r="D91" s="15">
        <v>7100</v>
      </c>
      <c r="E91" s="37">
        <v>7100</v>
      </c>
      <c r="F91" s="4"/>
    </row>
    <row r="92" spans="1:6" x14ac:dyDescent="0.2">
      <c r="A92" s="50"/>
      <c r="B92" s="8" t="s">
        <v>114</v>
      </c>
      <c r="C92" s="8" t="s">
        <v>15</v>
      </c>
      <c r="D92" s="15">
        <v>2000</v>
      </c>
      <c r="E92" s="37">
        <v>2000</v>
      </c>
      <c r="F92" s="4"/>
    </row>
    <row r="93" spans="1:6" x14ac:dyDescent="0.2">
      <c r="A93" s="50"/>
      <c r="B93" s="8" t="s">
        <v>114</v>
      </c>
      <c r="C93" s="8" t="s">
        <v>15</v>
      </c>
      <c r="D93" s="15">
        <v>1000</v>
      </c>
      <c r="E93" s="37">
        <v>1000</v>
      </c>
      <c r="F93" s="4"/>
    </row>
    <row r="94" spans="1:6" x14ac:dyDescent="0.2">
      <c r="A94" s="50"/>
      <c r="B94" s="8" t="s">
        <v>115</v>
      </c>
      <c r="C94" s="8" t="s">
        <v>15</v>
      </c>
      <c r="D94" s="15">
        <v>3500</v>
      </c>
      <c r="E94" s="37">
        <v>3500</v>
      </c>
      <c r="F94" s="4"/>
    </row>
    <row r="95" spans="1:6" x14ac:dyDescent="0.2">
      <c r="A95" s="50" t="s">
        <v>36</v>
      </c>
      <c r="B95" s="8" t="s">
        <v>82</v>
      </c>
      <c r="C95" s="8" t="s">
        <v>69</v>
      </c>
      <c r="D95" s="15">
        <v>1000</v>
      </c>
      <c r="E95" s="37">
        <v>1000</v>
      </c>
      <c r="F95" s="4"/>
    </row>
    <row r="96" spans="1:6" x14ac:dyDescent="0.2">
      <c r="A96" s="50" t="s">
        <v>116</v>
      </c>
      <c r="B96" s="8" t="s">
        <v>117</v>
      </c>
      <c r="C96" s="8" t="s">
        <v>15</v>
      </c>
      <c r="D96" s="15">
        <v>3800</v>
      </c>
      <c r="E96" s="37">
        <v>3800</v>
      </c>
      <c r="F96" s="4"/>
    </row>
    <row r="97" spans="1:6" x14ac:dyDescent="0.2">
      <c r="A97" s="50" t="s">
        <v>116</v>
      </c>
      <c r="B97" s="8" t="s">
        <v>118</v>
      </c>
      <c r="C97" s="8" t="s">
        <v>15</v>
      </c>
      <c r="D97" s="15">
        <v>2300</v>
      </c>
      <c r="E97" s="37">
        <v>2300</v>
      </c>
      <c r="F97" s="4"/>
    </row>
    <row r="98" spans="1:6" x14ac:dyDescent="0.2">
      <c r="A98" s="50" t="s">
        <v>116</v>
      </c>
      <c r="B98" s="8" t="s">
        <v>120</v>
      </c>
      <c r="C98" s="8" t="s">
        <v>15</v>
      </c>
      <c r="D98" s="15">
        <v>2220</v>
      </c>
      <c r="E98" s="37">
        <v>2220</v>
      </c>
      <c r="F98" s="4"/>
    </row>
    <row r="99" spans="1:6" x14ac:dyDescent="0.2">
      <c r="A99" s="50" t="s">
        <v>38</v>
      </c>
      <c r="B99" s="8" t="s">
        <v>119</v>
      </c>
      <c r="C99" s="8" t="s">
        <v>15</v>
      </c>
      <c r="D99" s="15">
        <v>1500</v>
      </c>
      <c r="E99" s="37">
        <v>1500</v>
      </c>
      <c r="F99" s="4"/>
    </row>
    <row r="100" spans="1:6" x14ac:dyDescent="0.2">
      <c r="A100" s="50" t="s">
        <v>38</v>
      </c>
      <c r="B100" s="8" t="s">
        <v>125</v>
      </c>
      <c r="C100" s="8" t="s">
        <v>15</v>
      </c>
      <c r="D100" s="15">
        <v>400</v>
      </c>
      <c r="E100" s="37">
        <v>400</v>
      </c>
      <c r="F100" s="4"/>
    </row>
    <row r="101" spans="1:6" x14ac:dyDescent="0.2">
      <c r="A101" s="50" t="s">
        <v>38</v>
      </c>
      <c r="B101" s="8" t="s">
        <v>76</v>
      </c>
      <c r="C101" s="8" t="s">
        <v>15</v>
      </c>
      <c r="D101" s="15">
        <v>700</v>
      </c>
      <c r="E101" s="37">
        <v>700</v>
      </c>
      <c r="F101" s="4"/>
    </row>
    <row r="102" spans="1:6" x14ac:dyDescent="0.2">
      <c r="A102" s="50" t="s">
        <v>38</v>
      </c>
      <c r="B102" s="8" t="s">
        <v>98</v>
      </c>
      <c r="C102" s="8" t="s">
        <v>15</v>
      </c>
      <c r="D102" s="15">
        <v>1000</v>
      </c>
      <c r="E102" s="37">
        <v>1000</v>
      </c>
      <c r="F102" s="4"/>
    </row>
    <row r="103" spans="1:6" x14ac:dyDescent="0.2">
      <c r="A103" s="50" t="s">
        <v>122</v>
      </c>
      <c r="B103" s="8" t="s">
        <v>123</v>
      </c>
      <c r="C103" s="8" t="s">
        <v>15</v>
      </c>
      <c r="D103" s="15">
        <v>500</v>
      </c>
      <c r="E103" s="37">
        <v>500</v>
      </c>
      <c r="F103" s="4"/>
    </row>
    <row r="104" spans="1:6" x14ac:dyDescent="0.2">
      <c r="A104" s="50" t="s">
        <v>42</v>
      </c>
      <c r="B104" s="8" t="s">
        <v>80</v>
      </c>
      <c r="C104" s="8" t="s">
        <v>15</v>
      </c>
      <c r="D104" s="15">
        <v>1900</v>
      </c>
      <c r="E104" s="37">
        <v>1900</v>
      </c>
      <c r="F104" s="4"/>
    </row>
    <row r="105" spans="1:6" x14ac:dyDescent="0.2">
      <c r="A105" s="50" t="s">
        <v>42</v>
      </c>
      <c r="B105" s="8" t="s">
        <v>127</v>
      </c>
      <c r="C105" s="8" t="s">
        <v>15</v>
      </c>
      <c r="D105" s="15">
        <v>12650</v>
      </c>
      <c r="E105" s="37">
        <v>12650</v>
      </c>
      <c r="F105" s="4"/>
    </row>
    <row r="106" spans="1:6" x14ac:dyDescent="0.2">
      <c r="A106" s="50" t="s">
        <v>43</v>
      </c>
      <c r="B106" s="8" t="s">
        <v>126</v>
      </c>
      <c r="C106" s="8" t="s">
        <v>15</v>
      </c>
      <c r="D106" s="15">
        <v>1100</v>
      </c>
      <c r="E106" s="37">
        <v>1100</v>
      </c>
      <c r="F106" s="4"/>
    </row>
    <row r="107" spans="1:6" x14ac:dyDescent="0.2">
      <c r="A107" s="50" t="s">
        <v>40</v>
      </c>
      <c r="B107" s="8" t="s">
        <v>128</v>
      </c>
      <c r="C107" s="8" t="s">
        <v>15</v>
      </c>
      <c r="D107" s="15">
        <v>45480</v>
      </c>
      <c r="E107" s="37">
        <v>45480</v>
      </c>
      <c r="F107" s="4"/>
    </row>
    <row r="108" spans="1:6" x14ac:dyDescent="0.2">
      <c r="A108" s="50" t="s">
        <v>41</v>
      </c>
      <c r="B108" s="8" t="s">
        <v>129</v>
      </c>
      <c r="C108" s="8" t="s">
        <v>15</v>
      </c>
      <c r="D108" s="15">
        <v>10000</v>
      </c>
      <c r="E108" s="37">
        <v>10000</v>
      </c>
      <c r="F108" s="4"/>
    </row>
    <row r="109" spans="1:6" x14ac:dyDescent="0.2">
      <c r="A109" s="50" t="s">
        <v>130</v>
      </c>
      <c r="B109" s="8" t="s">
        <v>129</v>
      </c>
      <c r="C109" s="8" t="s">
        <v>15</v>
      </c>
      <c r="D109" s="15">
        <v>5000</v>
      </c>
      <c r="E109" s="37">
        <v>5000</v>
      </c>
      <c r="F109" s="4"/>
    </row>
    <row r="110" spans="1:6" x14ac:dyDescent="0.2">
      <c r="A110" s="50" t="s">
        <v>131</v>
      </c>
      <c r="B110" s="8" t="s">
        <v>132</v>
      </c>
      <c r="C110" s="8" t="s">
        <v>15</v>
      </c>
      <c r="D110" s="15">
        <v>3000</v>
      </c>
      <c r="E110" s="37">
        <v>3000</v>
      </c>
      <c r="F110" s="4"/>
    </row>
    <row r="111" spans="1:6" x14ac:dyDescent="0.2">
      <c r="A111" s="50" t="s">
        <v>44</v>
      </c>
      <c r="B111" s="8" t="s">
        <v>133</v>
      </c>
      <c r="C111" s="8" t="s">
        <v>15</v>
      </c>
      <c r="D111" s="15">
        <v>16400</v>
      </c>
      <c r="E111" s="37">
        <v>16400</v>
      </c>
      <c r="F111" s="4"/>
    </row>
    <row r="112" spans="1:6" x14ac:dyDescent="0.2">
      <c r="A112" s="50" t="s">
        <v>48</v>
      </c>
      <c r="B112" s="8" t="s">
        <v>129</v>
      </c>
      <c r="C112" s="8" t="s">
        <v>15</v>
      </c>
      <c r="D112" s="15">
        <v>18000</v>
      </c>
      <c r="E112" s="37">
        <v>18000</v>
      </c>
      <c r="F112" s="4"/>
    </row>
    <row r="113" spans="1:6" x14ac:dyDescent="0.2">
      <c r="A113" s="50" t="s">
        <v>134</v>
      </c>
      <c r="B113" s="8" t="s">
        <v>135</v>
      </c>
      <c r="C113" s="8" t="s">
        <v>15</v>
      </c>
      <c r="D113" s="15">
        <v>1000</v>
      </c>
      <c r="E113" s="37">
        <v>1000</v>
      </c>
      <c r="F113" s="4"/>
    </row>
    <row r="114" spans="1:6" x14ac:dyDescent="0.2">
      <c r="A114" s="50" t="s">
        <v>134</v>
      </c>
      <c r="B114" s="8" t="s">
        <v>82</v>
      </c>
      <c r="C114" s="8" t="s">
        <v>15</v>
      </c>
      <c r="D114" s="15">
        <v>5000</v>
      </c>
      <c r="E114" s="37">
        <v>5000</v>
      </c>
      <c r="F114" s="4"/>
    </row>
    <row r="115" spans="1:6" x14ac:dyDescent="0.2">
      <c r="A115" s="50" t="s">
        <v>136</v>
      </c>
      <c r="B115" s="8" t="s">
        <v>137</v>
      </c>
      <c r="C115" s="8" t="s">
        <v>15</v>
      </c>
      <c r="D115" s="15">
        <v>2000</v>
      </c>
      <c r="E115" s="37">
        <v>2000</v>
      </c>
      <c r="F115" s="4"/>
    </row>
    <row r="116" spans="1:6" x14ac:dyDescent="0.2">
      <c r="A116" s="50" t="s">
        <v>138</v>
      </c>
      <c r="B116" s="8" t="s">
        <v>139</v>
      </c>
      <c r="C116" s="8" t="s">
        <v>15</v>
      </c>
      <c r="D116" s="15">
        <v>13450</v>
      </c>
      <c r="E116" s="37">
        <v>13450</v>
      </c>
      <c r="F116" s="4"/>
    </row>
    <row r="117" spans="1:6" x14ac:dyDescent="0.2">
      <c r="A117" s="50" t="s">
        <v>45</v>
      </c>
      <c r="B117" s="8" t="s">
        <v>140</v>
      </c>
      <c r="C117" s="8" t="s">
        <v>15</v>
      </c>
      <c r="D117" s="15">
        <v>17480</v>
      </c>
      <c r="E117" s="37">
        <v>17480</v>
      </c>
      <c r="F117" s="4"/>
    </row>
    <row r="118" spans="1:6" x14ac:dyDescent="0.2">
      <c r="A118" s="50" t="s">
        <v>141</v>
      </c>
      <c r="B118" s="8" t="s">
        <v>132</v>
      </c>
      <c r="C118" s="8" t="s">
        <v>15</v>
      </c>
      <c r="D118" s="15">
        <v>4000</v>
      </c>
      <c r="E118" s="37">
        <v>4000</v>
      </c>
      <c r="F118" s="4"/>
    </row>
    <row r="119" spans="1:6" x14ac:dyDescent="0.2">
      <c r="A119" s="50" t="s">
        <v>141</v>
      </c>
      <c r="B119" s="8" t="s">
        <v>142</v>
      </c>
      <c r="C119" s="8" t="s">
        <v>15</v>
      </c>
      <c r="D119" s="15">
        <v>10000</v>
      </c>
      <c r="E119" s="37">
        <v>10000</v>
      </c>
      <c r="F119" s="4"/>
    </row>
    <row r="120" spans="1:6" x14ac:dyDescent="0.2">
      <c r="A120" s="50" t="s">
        <v>141</v>
      </c>
      <c r="B120" s="8" t="s">
        <v>143</v>
      </c>
      <c r="C120" s="8" t="s">
        <v>15</v>
      </c>
      <c r="D120" s="15">
        <v>6000</v>
      </c>
      <c r="E120" s="37">
        <v>6000</v>
      </c>
      <c r="F120" s="4"/>
    </row>
    <row r="121" spans="1:6" x14ac:dyDescent="0.2">
      <c r="A121" s="50" t="s">
        <v>141</v>
      </c>
      <c r="B121" s="8" t="s">
        <v>65</v>
      </c>
      <c r="C121" s="8" t="s">
        <v>15</v>
      </c>
      <c r="D121" s="15">
        <v>2400</v>
      </c>
      <c r="E121" s="37">
        <v>2400</v>
      </c>
      <c r="F121" s="4"/>
    </row>
    <row r="122" spans="1:6" x14ac:dyDescent="0.2">
      <c r="A122" s="50" t="s">
        <v>141</v>
      </c>
      <c r="B122" s="8" t="s">
        <v>144</v>
      </c>
      <c r="C122" s="8" t="s">
        <v>15</v>
      </c>
      <c r="D122" s="15">
        <v>3600</v>
      </c>
      <c r="E122" s="37">
        <v>3600</v>
      </c>
      <c r="F122" s="4"/>
    </row>
    <row r="123" spans="1:6" x14ac:dyDescent="0.2">
      <c r="A123" s="50" t="s">
        <v>145</v>
      </c>
      <c r="B123" s="8" t="s">
        <v>146</v>
      </c>
      <c r="C123" s="8" t="s">
        <v>15</v>
      </c>
      <c r="D123" s="15">
        <v>800</v>
      </c>
      <c r="E123" s="37">
        <v>800</v>
      </c>
      <c r="F123" s="4"/>
    </row>
    <row r="124" spans="1:6" x14ac:dyDescent="0.2">
      <c r="A124" s="50" t="s">
        <v>147</v>
      </c>
      <c r="B124" s="8" t="s">
        <v>148</v>
      </c>
      <c r="C124" s="8" t="s">
        <v>15</v>
      </c>
      <c r="D124" s="15">
        <v>3000</v>
      </c>
      <c r="E124" s="37">
        <v>3000</v>
      </c>
      <c r="F124" s="4"/>
    </row>
    <row r="125" spans="1:6" x14ac:dyDescent="0.2">
      <c r="A125" s="50" t="s">
        <v>149</v>
      </c>
      <c r="B125" s="8" t="s">
        <v>150</v>
      </c>
      <c r="C125" s="8" t="s">
        <v>15</v>
      </c>
      <c r="D125" s="15">
        <v>2000</v>
      </c>
      <c r="E125" s="37">
        <v>2000</v>
      </c>
      <c r="F125" s="4"/>
    </row>
    <row r="126" spans="1:6" x14ac:dyDescent="0.2">
      <c r="A126" s="50" t="s">
        <v>153</v>
      </c>
      <c r="B126" s="8" t="s">
        <v>76</v>
      </c>
      <c r="C126" s="8" t="s">
        <v>15</v>
      </c>
      <c r="D126" s="15">
        <v>700</v>
      </c>
      <c r="E126" s="37">
        <v>700</v>
      </c>
      <c r="F126" s="4"/>
    </row>
    <row r="127" spans="1:6" x14ac:dyDescent="0.2">
      <c r="A127" s="50" t="s">
        <v>151</v>
      </c>
      <c r="B127" s="8" t="s">
        <v>152</v>
      </c>
      <c r="C127" s="8" t="s">
        <v>15</v>
      </c>
      <c r="D127" s="15">
        <v>7000</v>
      </c>
      <c r="E127" s="37">
        <v>7000</v>
      </c>
      <c r="F127" s="4"/>
    </row>
    <row r="128" spans="1:6" ht="25.5" x14ac:dyDescent="0.2">
      <c r="A128" s="79" t="s">
        <v>155</v>
      </c>
      <c r="B128" s="8" t="s">
        <v>154</v>
      </c>
      <c r="C128" s="8" t="s">
        <v>15</v>
      </c>
      <c r="D128" s="15">
        <v>8115</v>
      </c>
      <c r="E128" s="37">
        <v>8115</v>
      </c>
      <c r="F128" s="4"/>
    </row>
    <row r="129" spans="1:6" ht="15" customHeight="1" x14ac:dyDescent="0.2">
      <c r="A129" s="86" t="s">
        <v>57</v>
      </c>
      <c r="B129" s="80" t="s">
        <v>157</v>
      </c>
      <c r="C129" s="81"/>
      <c r="D129" s="82"/>
      <c r="E129" s="33">
        <f>SUM(E46:E128)</f>
        <v>538975</v>
      </c>
      <c r="F129" s="4"/>
    </row>
    <row r="130" spans="1:6" x14ac:dyDescent="0.2">
      <c r="A130" s="48"/>
      <c r="B130" s="72" t="s">
        <v>17</v>
      </c>
      <c r="C130" s="73"/>
      <c r="D130" s="74"/>
      <c r="E130" s="36"/>
    </row>
    <row r="131" spans="1:6" x14ac:dyDescent="0.2">
      <c r="A131" s="48"/>
      <c r="B131" s="29"/>
      <c r="C131" s="30"/>
      <c r="D131" s="31"/>
      <c r="E131" s="36"/>
    </row>
    <row r="132" spans="1:6" x14ac:dyDescent="0.2">
      <c r="A132" s="83"/>
      <c r="B132" s="84"/>
      <c r="C132" s="84"/>
      <c r="D132" s="85"/>
      <c r="E132" s="36"/>
    </row>
    <row r="133" spans="1:6" x14ac:dyDescent="0.2">
      <c r="A133" s="48"/>
      <c r="B133" s="28"/>
      <c r="C133" s="27"/>
      <c r="D133" s="19"/>
      <c r="E133" s="34"/>
    </row>
    <row r="134" spans="1:6" x14ac:dyDescent="0.2">
      <c r="A134" s="48" t="s">
        <v>59</v>
      </c>
      <c r="B134" s="75" t="s">
        <v>158</v>
      </c>
      <c r="C134" s="76"/>
      <c r="D134" s="77"/>
      <c r="E134" s="34">
        <f>E43-E129</f>
        <v>3175</v>
      </c>
    </row>
    <row r="135" spans="1:6" s="5" customFormat="1" x14ac:dyDescent="0.2">
      <c r="A135" s="51"/>
      <c r="B135" s="10" t="s">
        <v>17</v>
      </c>
      <c r="C135" s="11"/>
      <c r="D135" s="20" t="s">
        <v>17</v>
      </c>
      <c r="E135" s="38"/>
    </row>
    <row r="136" spans="1:6" s="5" customFormat="1" x14ac:dyDescent="0.2">
      <c r="A136" s="52"/>
      <c r="B136" s="46"/>
      <c r="C136" s="12"/>
      <c r="D136" s="21"/>
      <c r="E136" s="39"/>
    </row>
    <row r="137" spans="1:6" s="5" customFormat="1" x14ac:dyDescent="0.2">
      <c r="A137" s="53"/>
      <c r="B137" s="10"/>
      <c r="C137" s="11"/>
      <c r="D137" s="20"/>
      <c r="E137" s="40"/>
    </row>
    <row r="138" spans="1:6" s="3" customFormat="1" x14ac:dyDescent="0.2">
      <c r="A138" s="54"/>
      <c r="B138" s="47"/>
      <c r="C138" s="14"/>
      <c r="D138" s="23"/>
      <c r="E138" s="41"/>
    </row>
    <row r="139" spans="1:6" s="3" customFormat="1" x14ac:dyDescent="0.2">
      <c r="A139" s="55"/>
      <c r="B139" s="26"/>
      <c r="C139" s="13"/>
      <c r="D139" s="22"/>
      <c r="E139" s="42"/>
    </row>
    <row r="140" spans="1:6" s="3" customFormat="1" x14ac:dyDescent="0.2">
      <c r="A140" s="55"/>
      <c r="B140" s="26"/>
      <c r="C140" s="13"/>
      <c r="D140" s="22"/>
      <c r="E140" s="42"/>
    </row>
    <row r="141" spans="1:6" x14ac:dyDescent="0.2">
      <c r="A141" s="61" t="s">
        <v>16</v>
      </c>
      <c r="B141" s="61"/>
      <c r="C141" s="61"/>
      <c r="D141" s="61"/>
      <c r="E141" s="61"/>
    </row>
  </sheetData>
  <autoFilter ref="A45:E135" xr:uid="{00000000-0009-0000-0000-000000000000}"/>
  <mergeCells count="14">
    <mergeCell ref="A5:E5"/>
    <mergeCell ref="A1:E1"/>
    <mergeCell ref="A3:E3"/>
    <mergeCell ref="A4:C4"/>
    <mergeCell ref="A141:E141"/>
    <mergeCell ref="B41:D41"/>
    <mergeCell ref="A42:E42"/>
    <mergeCell ref="B43:D43"/>
    <mergeCell ref="A44:E44"/>
    <mergeCell ref="B130:D130"/>
    <mergeCell ref="B134:D134"/>
    <mergeCell ref="A2:E2"/>
    <mergeCell ref="B129:D129"/>
    <mergeCell ref="A132:D132"/>
  </mergeCells>
  <phoneticPr fontId="11" type="noConversion"/>
  <pageMargins left="0.7" right="0.7" top="0" bottom="0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2023-11-22T13:51:23Z</dcterms:modified>
</cp:coreProperties>
</file>