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Test Report" sheetId="2" r:id="rId5"/>
  </sheets>
  <definedNames>
    <definedName name="mm">'Test Cases'!$I$8</definedName>
    <definedName name="verify_package_Design">'Test Cases'!$I$8</definedName>
  </definedNames>
  <calcPr/>
</workbook>
</file>

<file path=xl/sharedStrings.xml><?xml version="1.0" encoding="utf-8"?>
<sst xmlns="http://schemas.openxmlformats.org/spreadsheetml/2006/main" count="178" uniqueCount="145">
  <si>
    <t>Product Name</t>
  </si>
  <si>
    <t>Rokomari</t>
  </si>
  <si>
    <t>TC Start Date</t>
  </si>
  <si>
    <t>TC Execution Start Date</t>
  </si>
  <si>
    <t>TEST CASE SUMMARY</t>
  </si>
  <si>
    <t>Module Name</t>
  </si>
  <si>
    <t>Test Case for Registration Process</t>
  </si>
  <si>
    <t>TC End Date</t>
  </si>
  <si>
    <t>TC Execution End Date</t>
  </si>
  <si>
    <t>PASS</t>
  </si>
  <si>
    <t>Epic</t>
  </si>
  <si>
    <t>Test Case Developed By</t>
  </si>
  <si>
    <t>Rased</t>
  </si>
  <si>
    <t>Browser (tested)</t>
  </si>
  <si>
    <t>FAIL</t>
  </si>
  <si>
    <t>Developer Name (TL)</t>
  </si>
  <si>
    <t>x</t>
  </si>
  <si>
    <t>Test Case Reviewed By</t>
  </si>
  <si>
    <t>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</si>
  <si>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</si>
  <si>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</si>
  <si>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</si>
  <si>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</si>
  <si>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</si>
  <si>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</si>
  <si>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</si>
  <si>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</si>
  <si>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</si>
  <si>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</si>
  <si>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</si>
  <si>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</si>
  <si>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</si>
  <si>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</si>
  <si>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</si>
  <si>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</si>
  <si>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Verify Full name</t>
  </si>
  <si>
    <t>None</t>
  </si>
  <si>
    <t>1. Fill full name with "#$@!*%"</t>
  </si>
  <si>
    <t xml:space="preserve">goto  https://play.google.com/store/apps/details?id=com.rokomari&amp;hl=en&amp;gl=US --&gt; tap on Account --&gt;tap on sign up--&gt; fill full name with  "Special character-"#$@!*%" -&gt; fill up other fieldcorrectly  -&gt;  tap on Sign UP button </t>
  </si>
  <si>
    <t>user should get alert pop-up of special cheracter</t>
  </si>
  <si>
    <t>Do not show the alert pop-up  perfectly.</t>
  </si>
  <si>
    <t>TC002</t>
  </si>
  <si>
    <t>Verify all the text boxes are filled perfectly</t>
  </si>
  <si>
    <t xml:space="preserve">1. only full name is given 'Porag Sikder' but other text boxes are blank                                   </t>
  </si>
  <si>
    <t xml:space="preserve">goto  https://play.google.com/store/apps/details?id=com.rokomari&amp;hl=en&amp;gl=US --&gt; tap on Order now button to close advertise --&gt;tap on Account --&gt;tap on sign up--&gt; fill full name with  "Porag Sikder" only -&gt;  tap on Sign UP button </t>
  </si>
  <si>
    <t xml:space="preserve">user should get alert that the  other field missing is required </t>
  </si>
  <si>
    <t>It shows the 'the field is required' alert</t>
  </si>
  <si>
    <t>TC003</t>
  </si>
  <si>
    <t>Verify the email format is correctly given</t>
  </si>
  <si>
    <t>1. Email is given without @</t>
  </si>
  <si>
    <r>
      <rPr>
        <rFont val="Calibri"/>
        <color rgb="FF000000"/>
        <sz val="10.0"/>
      </rPr>
      <t>goto  https://play.google.com/store/apps/details?id=com.rokomari&amp;hl=en&amp;gl=US --&gt;tap on Order now button to close advertise --&gt; tap on Account --&gt;tap on sign up--&gt; fill email text box with '</t>
    </r>
    <r>
      <rPr>
        <rFont val="Calibri"/>
        <color rgb="FF1155CC"/>
        <sz val="10.0"/>
        <u/>
      </rPr>
      <t>poragsikder.com</t>
    </r>
    <r>
      <rPr>
        <rFont val="Calibri"/>
        <color rgb="FF000000"/>
        <sz val="10.0"/>
      </rPr>
      <t xml:space="preserve">'--&gt;  tap on Sign UP button </t>
    </r>
  </si>
  <si>
    <t xml:space="preserve">user should get wrong format alert </t>
  </si>
  <si>
    <t>Do not show any alert</t>
  </si>
  <si>
    <t>TC04</t>
  </si>
  <si>
    <t>Verify the email address is given a random string instead of a real email ID</t>
  </si>
  <si>
    <t>1.Email is given a random string like porag@1!#5@gmail.com</t>
  </si>
  <si>
    <t xml:space="preserve">goto  https://play.google.com/store/apps/details?id=com.rokomari&amp;hl=en&amp;gl=US --&gt;tap on Order now button to close advertise --&gt; tap on Account --&gt;tap on sign up--&gt; fill email text box with  porag@1!#5@gmail.com-&gt;  tap on Sign UP button </t>
  </si>
  <si>
    <t xml:space="preserve">user should get alert that the Email format is wrong </t>
  </si>
  <si>
    <t xml:space="preserve">Do not show any alert pop-up </t>
  </si>
  <si>
    <t>TC05</t>
  </si>
  <si>
    <t>Verify the email address has a available mail box account like gmail,yahoo,etc</t>
  </si>
  <si>
    <t>1. Email is given a non-existent mail box address like porag016@m.com</t>
  </si>
  <si>
    <t xml:space="preserve">goto  https://play.google.com/store/apps/details?id=com.rokomari&amp;hl=en&amp;gl=US --&gt;tap on Order now button to close advertise --&gt; tap on Account --&gt;tap on sign up--&gt; fill email text box with  porag016@m.com--&gt;  tap on Sign UP button </t>
  </si>
  <si>
    <t xml:space="preserve">user should get alert that the m.com mail box account doesn’t exist </t>
  </si>
  <si>
    <t>Do not show the alert pop-up  correctly.</t>
  </si>
  <si>
    <t>TC06</t>
  </si>
  <si>
    <t>Verify the mobile number is of exact 11 digit for our country Bangladesh</t>
  </si>
  <si>
    <t>1. Mobile no box is filled with number less than 11 digit like '016775'</t>
  </si>
  <si>
    <t xml:space="preserve">goto  https://play.google.com/store/apps/details?id=com.rokomari&amp;hl=en&amp;gl=US --&gt;tap on Order now button to close advertise --&gt; tap on Account --&gt;tap on sign up--&gt; fill mobile number with '016775'--&gt;  tap on Sign UP button </t>
  </si>
  <si>
    <t xml:space="preserve">user should get alert that the mobile No is wrong </t>
  </si>
  <si>
    <t>TC07</t>
  </si>
  <si>
    <t>Verify the first three numbers are from the existing mobile  operator country code</t>
  </si>
  <si>
    <t>1. Mobile no box is filled with invalid operator number like '010'</t>
  </si>
  <si>
    <t xml:space="preserve">goto  https://play.google.com/store/apps/details?id=com.rokomari&amp;hl=en&amp;gl=US --&gt;tap on Order now button to close advertise --&gt; tap on Account --&gt;tap on sign up--&gt; fill mobile number with '010'--&gt;  tap on Sign UP button </t>
  </si>
  <si>
    <t xml:space="preserve">user should get alert that the mobile operator number do not exist </t>
  </si>
  <si>
    <t>TC08</t>
  </si>
  <si>
    <t>Verify the mobile number doesn’t match with already registered mobile number</t>
  </si>
  <si>
    <t xml:space="preserve">1. Mobile no box with filled with string '01677588815' which matches with  existing registrered member number </t>
  </si>
  <si>
    <t xml:space="preserve">goto  https://play.google.com/store/apps/details?id=com.rokomari&amp;hl=en&amp;gl=US --&gt;tap on Order now button to close advertise --&gt; tap on Account --&gt;tap on sign up--&gt; fill mobile number with '01677588815'--&gt;  tap on Sign UP button </t>
  </si>
  <si>
    <t>user should get alert pop-up 'the phone already registered'</t>
  </si>
  <si>
    <t>TC09</t>
  </si>
  <si>
    <t>Verify the email address doesn’t match with already registered email address</t>
  </si>
  <si>
    <t>1. Email address is filled with string 'porag996@gmail.com'</t>
  </si>
  <si>
    <t xml:space="preserve">goto  https://play.google.com/store/apps/details?id=com.rokomari&amp;hl=en&amp;gl=US --&gt;tap on Order now button to close advertise --&gt; tap on Account --&gt;tap on sign up--&gt; fill email text box with  'porag996@gmail.com'-&gt;  tap on Sign UP button </t>
  </si>
  <si>
    <t>user should get alert pop-up 'the email already registered'</t>
  </si>
  <si>
    <t>TC10</t>
  </si>
  <si>
    <t xml:space="preserve">Verify the password limit when given less than the minimum requiremnt </t>
  </si>
  <si>
    <t>1. password given string '12345'</t>
  </si>
  <si>
    <t xml:space="preserve">goto  https://play.google.com/store/apps/details?id=com.rokomari&amp;hl=en&amp;gl=US --&gt;tap on Order now button to close advertise --&gt; tap on Account --&gt;tap on sign up--&gt; fill password text box with  '12345'--&gt;  tap on Sign UP button </t>
  </si>
  <si>
    <t xml:space="preserve">user should get alert pop-up that the Password is less than the required minimum number
</t>
  </si>
  <si>
    <t xml:space="preserve">It shows alert pop-up that the 'Password length must be 8'
</t>
  </si>
  <si>
    <t>TC11</t>
  </si>
  <si>
    <t>Verify the password has different combination of valid special characters for security purpose</t>
  </si>
  <si>
    <t xml:space="preserve">1.password given '12345678' </t>
  </si>
  <si>
    <t xml:space="preserve">goto  https://play.google.com/store/apps/details?id=com.rokomari&amp;hl=en&amp;gl=US --&gt;tap on Order now button to close advertise --&gt; tap on Account --&gt;tap on sign up--&gt; fill password text box with  '12345678'--&gt;  tap on Sign UP button </t>
  </si>
  <si>
    <t xml:space="preserve">user should get alert that use different special character with letters so that the password is strong and secured </t>
  </si>
  <si>
    <t>TC12</t>
  </si>
  <si>
    <t>Verify the Sign Up button</t>
  </si>
  <si>
    <t>1. Press on the Sign Up button</t>
  </si>
  <si>
    <t xml:space="preserve">goto  https://play.google.com/store/apps/details?id=com.rokomari&amp;hl=en&amp;gl=US --&gt;tap on Order now button to close advertise --&gt; tap on Account --&gt;tap on sign up--&gt; fill all text boxes correctly--&gt;  tap on Sign UP button </t>
  </si>
  <si>
    <t>User should forward to the next page for mobile number verification</t>
  </si>
  <si>
    <t>It does not forward to the next page as the password field blocked the Sign up</t>
  </si>
  <si>
    <t>TC13</t>
  </si>
  <si>
    <t>Verify the Facebook logo button to register through Facebook</t>
  </si>
  <si>
    <t>1. Press on the Facebook Logo at the bottom</t>
  </si>
  <si>
    <t xml:space="preserve">goto  https://play.google.com/store/apps/details?id=com.rokomari&amp;hl=en&amp;gl=US --&gt;tap on Order now button to close advertise --&gt; tap on Account --&gt;tap on sign up--&gt;  tap on facebook logo button </t>
  </si>
  <si>
    <t>user should forward to the next page for Facebook account verification</t>
  </si>
  <si>
    <t xml:space="preserve">It does forward to the next page for Facebook login verification </t>
  </si>
  <si>
    <t>TC14</t>
  </si>
  <si>
    <t xml:space="preserve"> Verify the Google logo button to register through Google account</t>
  </si>
  <si>
    <t>1. Press on the Google Logo</t>
  </si>
  <si>
    <t xml:space="preserve">goto  https://play.google.com/store/apps/details?id=com.rokomari&amp;hl=en&amp;gl=US --&gt;tap on Order now button to close advertise --&gt; tap on Account --&gt;tap on sign up--&gt;  tap on Google logo button </t>
  </si>
  <si>
    <t>user should forward to the next page for Google account verification</t>
  </si>
  <si>
    <t>It does forward to the next page for Google account verification</t>
  </si>
  <si>
    <t>Project Name: Rokomari.com
Sprint - 1
No. of Features: 3
No. of test Cases: 15
Total Bugs: 6</t>
  </si>
  <si>
    <t>Test Case Run</t>
  </si>
  <si>
    <t>Sprint 1</t>
  </si>
  <si>
    <t xml:space="preserve">Compo￼nent wise 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</si>
  <si>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</si>
  <si>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</si>
  <si>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</si>
  <si>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</si>
  <si>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</si>
  <si>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</si>
  <si>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</si>
  <si>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</si>
  <si>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</si>
  <si>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Retest(warning)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</si>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</sst>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4">
    <font>
      <sz val="10.0"/>
      <color rgb="FF000000"/>
      <name val="Arial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theme="10"/>
      <name val="Arial"/>
    </font>
    <font>
      <u/>
      <sz val="10.0"/>
      <color rgb="FF000000"/>
      <name val="Calibri"/>
    </font>
    <font>
      <u/>
      <sz val="10.0"/>
      <color theme="1"/>
      <name val="Calibri"/>
    </font>
    <font>
      <u/>
      <sz val="10.0"/>
      <color theme="1"/>
      <name val="Calibri"/>
    </font>
    <font>
      <b/>
      <sz val="14.0"/>
      <color theme="1"/>
      <name val="Arial"/>
    </font>
    <font>
      <color theme="1"/>
      <name val="Arial"/>
    </font>
    <font>
      <b/>
      <color theme="1"/>
      <name val="Arial"/>
    </font>
    <font>
      <u/>
      <color rgb="FF1155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64" xfId="0" applyAlignment="1" applyBorder="1" applyFont="1" applyNumberFormat="1">
      <alignment readingOrder="0"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3" fillId="4" fontId="5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vertical="center"/>
    </xf>
    <xf borderId="8" fillId="0" fontId="5" numFmtId="0" xfId="0" applyAlignment="1" applyBorder="1" applyFont="1">
      <alignment horizontal="left" readingOrder="0" shrinkToFit="0" vertical="top" wrapText="1"/>
    </xf>
    <xf borderId="8" fillId="0" fontId="5" numFmtId="0" xfId="0" applyAlignment="1" applyBorder="1" applyFont="1">
      <alignment vertical="center"/>
    </xf>
    <xf borderId="3" fillId="0" fontId="7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3" fillId="0" fontId="5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0" fillId="0" fontId="5" numFmtId="0" xfId="0" applyAlignment="1" applyFont="1">
      <alignment shrinkToFit="0" vertical="center" wrapText="1"/>
    </xf>
    <xf borderId="3" fillId="0" fontId="9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vertical="bottom"/>
    </xf>
    <xf borderId="3" fillId="0" fontId="11" numFmtId="0" xfId="0" applyAlignment="1" applyBorder="1" applyFont="1">
      <alignment vertical="top"/>
    </xf>
    <xf borderId="3" fillId="0" fontId="11" numFmtId="0" xfId="0" applyAlignment="1" applyBorder="1" applyFont="1">
      <alignment vertical="bottom"/>
    </xf>
    <xf borderId="3" fillId="0" fontId="12" numFmtId="0" xfId="0" applyAlignment="1" applyBorder="1" applyFont="1">
      <alignment shrinkToFit="0" vertical="bottom" wrapText="1"/>
    </xf>
    <xf borderId="3" fillId="9" fontId="11" numFmtId="0" xfId="0" applyAlignment="1" applyBorder="1" applyFill="1" applyFont="1">
      <alignment vertical="bottom"/>
    </xf>
    <xf borderId="3" fillId="0" fontId="13" numFmtId="0" xfId="0" applyAlignment="1" applyBorder="1" applyFont="1">
      <alignment horizontal="center" shrinkToFit="0" vertical="bottom" wrapText="1"/>
    </xf>
    <xf borderId="1" fillId="10" fontId="10" numFmtId="0" xfId="0" applyAlignment="1" applyBorder="1" applyFill="1" applyFont="1">
      <alignment vertical="bottom"/>
    </xf>
    <xf borderId="3" fillId="11" fontId="12" numFmtId="0" xfId="0" applyAlignment="1" applyBorder="1" applyFill="1" applyFont="1">
      <alignment vertical="bottom"/>
    </xf>
    <xf borderId="3" fillId="11" fontId="11" numFmtId="0" xfId="0" applyAlignment="1" applyBorder="1" applyFont="1">
      <alignment vertical="bottom"/>
    </xf>
    <xf borderId="3" fillId="0" fontId="12" numFmtId="0" xfId="0" applyAlignment="1" applyBorder="1" applyFont="1">
      <alignment vertical="bottom"/>
    </xf>
    <xf borderId="3" fillId="0" fontId="11" numFmtId="0" xfId="0" applyAlignment="1" applyBorder="1" applyFont="1">
      <alignment horizontal="right" vertical="bottom"/>
    </xf>
    <xf borderId="3" fillId="0" fontId="11" numFmtId="10" xfId="0" applyAlignment="1" applyBorder="1" applyFont="1" applyNumberFormat="1">
      <alignment vertical="bottom"/>
    </xf>
    <xf borderId="3" fillId="10" fontId="12" numFmtId="0" xfId="0" applyAlignment="1" applyBorder="1" applyFont="1">
      <alignment shrinkToFit="0" vertical="top" wrapText="1"/>
    </xf>
    <xf borderId="3" fillId="0" fontId="12" numFmtId="0" xfId="0" applyAlignment="1" applyBorder="1" applyFont="1">
      <alignment horizontal="right" vertical="bottom"/>
    </xf>
    <xf borderId="3" fillId="0" fontId="12" numFmtId="0" xfId="0" applyAlignment="1" applyBorder="1" applyFont="1">
      <alignment horizontal="right" shrinkToFit="0" vertical="bottom" wrapText="1"/>
    </xf>
    <xf borderId="1" fillId="10" fontId="12" numFmtId="0" xfId="0" applyAlignment="1" applyBorder="1" applyFont="1">
      <alignment horizontal="center" shrinkToFit="0" vertical="top" wrapText="1"/>
    </xf>
    <xf borderId="3" fillId="12" fontId="12" numFmtId="0" xfId="0" applyAlignment="1" applyBorder="1" applyFill="1" applyFont="1">
      <alignment shrinkToFit="0" vertical="top" wrapText="1"/>
    </xf>
    <xf borderId="3" fillId="12" fontId="12" numFmtId="0" xfId="0" applyAlignment="1" applyBorder="1" applyFont="1">
      <alignment horizontal="right" shrinkToFit="0" vertical="top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'Test Report'!$B$3:$B$4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'Test Report'!$A$5:$A$10</c:f>
            </c:strRef>
          </c:cat>
          <c:val>
            <c:numRef>
              <c:f>'Test Report'!$B$5:$B$10</c:f>
              <c:numCache/>
            </c:numRef>
          </c:val>
        </c:ser>
        <c:ser>
          <c:idx val="1"/>
          <c:order val="1"/>
          <c:tx>
            <c:strRef>
              <c:f>'Test Report'!$C$3:$C$4</c:f>
            </c:strRef>
          </c:tx>
          <c:cat>
            <c:strRef>
              <c:f>'Test Report'!$A$5:$A$10</c:f>
            </c:strRef>
          </c:cat>
          <c:val>
            <c:numRef>
              <c:f>'Test Report'!$C$5:$C$10</c:f>
              <c:numCache/>
            </c:numRef>
          </c:val>
        </c:ser>
        <c:axId val="1692233277"/>
        <c:axId val="923392191"/>
      </c:barChart>
      <c:catAx>
        <c:axId val="1692233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392191"/>
      </c:catAx>
      <c:valAx>
        <c:axId val="923392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233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'Test Report'!$G$3:$G$5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'Test Report'!$F$6</c:f>
            </c:strRef>
          </c:cat>
          <c:val>
            <c:numRef>
              <c:f>'Test Report'!$G$6</c:f>
              <c:numCache/>
            </c:numRef>
          </c:val>
        </c:ser>
        <c:ser>
          <c:idx val="1"/>
          <c:order val="1"/>
          <c:tx>
            <c:strRef>
              <c:f>'Test Report'!$H$3:$H$5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'Test Report'!$F$6</c:f>
            </c:strRef>
          </c:cat>
          <c:val>
            <c:numRef>
              <c:f>'Test Report'!$H$6</c:f>
              <c:numCache/>
            </c:numRef>
          </c:val>
        </c:ser>
        <c:ser>
          <c:idx val="2"/>
          <c:order val="2"/>
          <c:tx>
            <c:strRef>
              <c:f>'Test Report'!$I$3:$I$5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'Test Report'!$F$6</c:f>
            </c:strRef>
          </c:cat>
          <c:val>
            <c:numRef>
              <c:f>'Test Report'!$I$6</c:f>
              <c:numCache/>
            </c:numRef>
          </c:val>
        </c:ser>
        <c:ser>
          <c:idx val="3"/>
          <c:order val="3"/>
          <c:tx>
            <c:strRef>
              <c:f>'Test Report'!$J$3:$J$5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'Test Report'!$F$6</c:f>
            </c:strRef>
          </c:cat>
          <c:val>
            <c:numRef>
              <c:f>'Test Report'!$J$6</c:f>
              <c:numCache/>
            </c:numRef>
          </c:val>
        </c:ser>
        <c:axId val="947983946"/>
        <c:axId val="124626325"/>
      </c:barChart>
      <c:catAx>
        <c:axId val="947983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26325"/>
      </c:catAx>
      <c:valAx>
        <c:axId val="124626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9839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11</xdr:row>
      <xdr:rowOff>19050</xdr:rowOff>
    </xdr:from>
    <xdr:ext cx="3124200" cy="1924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161925</xdr:colOff>
      <xdr:row>11</xdr:row>
      <xdr:rowOff>19050</xdr:rowOff>
    </xdr:from>
    <xdr:ext cx="2781300" cy="1714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oragsikder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3" width="13.25"/>
    <col customWidth="1" min="4" max="4" width="34.88"/>
    <col customWidth="1" min="5" max="5" width="37.88"/>
    <col customWidth="1" min="6" max="6" width="28.25"/>
    <col customWidth="1" min="7" max="7" width="30.0"/>
    <col customWidth="1" min="8" max="8" width="13.75"/>
    <col customWidth="1" min="9" max="9" width="25.0"/>
    <col customWidth="1" min="10" max="10" width="17.25"/>
    <col customWidth="1" min="11" max="26" width="14.38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44756.0</v>
      </c>
      <c r="F1" s="6" t="s">
        <v>3</v>
      </c>
      <c r="G1" s="5">
        <v>44756.0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</v>
      </c>
      <c r="B2" s="2"/>
      <c r="C2" s="10" t="s">
        <v>6</v>
      </c>
      <c r="D2" s="4" t="s">
        <v>7</v>
      </c>
      <c r="E2" s="5">
        <v>44758.0</v>
      </c>
      <c r="F2" s="11" t="s">
        <v>8</v>
      </c>
      <c r="G2" s="5">
        <v>44758.0</v>
      </c>
      <c r="H2" s="4" t="s">
        <v>9</v>
      </c>
      <c r="I2" s="12">
        <f>COUNTIF(H7:H49, "PASS")</f>
        <v>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 t="s">
        <v>10</v>
      </c>
      <c r="B3" s="2"/>
      <c r="C3" s="10"/>
      <c r="D3" s="13" t="s">
        <v>11</v>
      </c>
      <c r="E3" s="14" t="s">
        <v>12</v>
      </c>
      <c r="F3" s="3" t="s">
        <v>13</v>
      </c>
      <c r="G3" s="10">
        <v>1.0</v>
      </c>
      <c r="H3" s="15" t="s">
        <v>14</v>
      </c>
      <c r="I3" s="16">
        <f>COUNTIF(H8:H49, "Fail")</f>
        <v>7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15</v>
      </c>
      <c r="B4" s="2"/>
      <c r="C4" s="10" t="s">
        <v>16</v>
      </c>
      <c r="D4" s="13" t="s">
        <v>17</v>
      </c>
      <c r="E4" s="17" t="s">
        <v>18</v>
      </c>
      <c r="F4" s="3" t="s">
        <v>19</v>
      </c>
      <c r="G4" s="18" t="s">
        <v>20</v>
      </c>
      <c r="H4" s="4" t="s">
        <v>21</v>
      </c>
      <c r="I4" s="19">
        <f>COUNTIF(H8:H49, "WARNING")</f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20" t="s">
        <v>22</v>
      </c>
      <c r="B5" s="2"/>
      <c r="C5" s="20"/>
      <c r="D5" s="21"/>
      <c r="E5" s="21"/>
      <c r="F5" s="21"/>
      <c r="G5" s="2"/>
      <c r="H5" s="22" t="s">
        <v>23</v>
      </c>
      <c r="I5" s="23">
        <f>SUM(I2:I3:I4)</f>
        <v>13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4" t="s">
        <v>24</v>
      </c>
      <c r="B6" s="25" t="s">
        <v>25</v>
      </c>
      <c r="C6" s="25" t="s">
        <v>26</v>
      </c>
      <c r="D6" s="25" t="s">
        <v>27</v>
      </c>
      <c r="E6" s="25" t="s">
        <v>28</v>
      </c>
      <c r="F6" s="25" t="s">
        <v>29</v>
      </c>
      <c r="G6" s="25" t="s">
        <v>30</v>
      </c>
      <c r="H6" s="25" t="s">
        <v>31</v>
      </c>
      <c r="I6" s="25" t="s">
        <v>32</v>
      </c>
      <c r="J6" s="8" t="s">
        <v>33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60.0" customHeight="1">
      <c r="A7" s="26" t="s">
        <v>34</v>
      </c>
      <c r="B7" s="27" t="s">
        <v>35</v>
      </c>
      <c r="C7" s="28" t="s">
        <v>36</v>
      </c>
      <c r="D7" s="28" t="s">
        <v>37</v>
      </c>
      <c r="E7" s="29" t="s">
        <v>38</v>
      </c>
      <c r="F7" s="27" t="s">
        <v>39</v>
      </c>
      <c r="G7" s="29" t="s">
        <v>40</v>
      </c>
      <c r="H7" s="30" t="s">
        <v>14</v>
      </c>
      <c r="I7" s="3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87.75" customHeight="1">
      <c r="A8" s="26" t="s">
        <v>41</v>
      </c>
      <c r="B8" s="28" t="s">
        <v>42</v>
      </c>
      <c r="C8" s="28" t="s">
        <v>36</v>
      </c>
      <c r="D8" s="32" t="s">
        <v>43</v>
      </c>
      <c r="E8" s="29" t="s">
        <v>44</v>
      </c>
      <c r="F8" s="27" t="s">
        <v>45</v>
      </c>
      <c r="G8" s="29" t="s">
        <v>46</v>
      </c>
      <c r="H8" s="30" t="s">
        <v>9</v>
      </c>
      <c r="I8" s="3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6" t="s">
        <v>47</v>
      </c>
      <c r="B9" s="27" t="s">
        <v>48</v>
      </c>
      <c r="C9" s="28" t="s">
        <v>36</v>
      </c>
      <c r="D9" s="33" t="s">
        <v>49</v>
      </c>
      <c r="E9" s="34" t="s">
        <v>50</v>
      </c>
      <c r="F9" s="28" t="s">
        <v>51</v>
      </c>
      <c r="G9" s="28" t="s">
        <v>52</v>
      </c>
      <c r="H9" s="30" t="s">
        <v>14</v>
      </c>
      <c r="I9" s="3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36" t="s">
        <v>53</v>
      </c>
      <c r="B10" s="27" t="s">
        <v>54</v>
      </c>
      <c r="C10" s="28" t="s">
        <v>36</v>
      </c>
      <c r="D10" s="28" t="s">
        <v>55</v>
      </c>
      <c r="E10" s="29" t="s">
        <v>56</v>
      </c>
      <c r="F10" s="27" t="s">
        <v>57</v>
      </c>
      <c r="G10" s="27" t="s">
        <v>58</v>
      </c>
      <c r="H10" s="30" t="s">
        <v>14</v>
      </c>
      <c r="I10" s="35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6" t="s">
        <v>59</v>
      </c>
      <c r="B11" s="27" t="s">
        <v>60</v>
      </c>
      <c r="C11" s="28" t="s">
        <v>36</v>
      </c>
      <c r="D11" s="28" t="s">
        <v>61</v>
      </c>
      <c r="E11" s="29" t="s">
        <v>62</v>
      </c>
      <c r="F11" s="27" t="s">
        <v>63</v>
      </c>
      <c r="G11" s="37" t="s">
        <v>64</v>
      </c>
      <c r="H11" s="30" t="s">
        <v>14</v>
      </c>
      <c r="I11" s="3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36" t="s">
        <v>65</v>
      </c>
      <c r="B12" s="27" t="s">
        <v>66</v>
      </c>
      <c r="C12" s="27"/>
      <c r="D12" s="28" t="s">
        <v>67</v>
      </c>
      <c r="E12" s="29" t="s">
        <v>68</v>
      </c>
      <c r="F12" s="27" t="s">
        <v>69</v>
      </c>
      <c r="G12" s="37" t="s">
        <v>64</v>
      </c>
      <c r="H12" s="30" t="s">
        <v>14</v>
      </c>
      <c r="I12" s="3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36" t="s">
        <v>70</v>
      </c>
      <c r="B13" s="27" t="s">
        <v>71</v>
      </c>
      <c r="C13" s="27"/>
      <c r="D13" s="27" t="s">
        <v>72</v>
      </c>
      <c r="E13" s="37" t="s">
        <v>73</v>
      </c>
      <c r="F13" s="27" t="s">
        <v>74</v>
      </c>
      <c r="G13" s="37" t="s">
        <v>64</v>
      </c>
      <c r="H13" s="30" t="s">
        <v>21</v>
      </c>
      <c r="I13" s="3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26" t="s">
        <v>75</v>
      </c>
      <c r="B14" s="27" t="s">
        <v>76</v>
      </c>
      <c r="C14" s="27"/>
      <c r="D14" s="28" t="s">
        <v>77</v>
      </c>
      <c r="E14" s="29" t="s">
        <v>78</v>
      </c>
      <c r="F14" s="27" t="s">
        <v>79</v>
      </c>
      <c r="G14" s="37" t="s">
        <v>64</v>
      </c>
      <c r="H14" s="30" t="s">
        <v>14</v>
      </c>
      <c r="I14" s="3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39" t="s">
        <v>80</v>
      </c>
      <c r="B15" s="27" t="s">
        <v>81</v>
      </c>
      <c r="C15" s="37"/>
      <c r="D15" s="29" t="s">
        <v>82</v>
      </c>
      <c r="E15" s="29" t="s">
        <v>83</v>
      </c>
      <c r="F15" s="27" t="s">
        <v>84</v>
      </c>
      <c r="G15" s="37" t="s">
        <v>64</v>
      </c>
      <c r="H15" s="30" t="s">
        <v>14</v>
      </c>
      <c r="I15" s="1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6" t="s">
        <v>85</v>
      </c>
      <c r="B16" s="37" t="s">
        <v>86</v>
      </c>
      <c r="C16" s="27"/>
      <c r="D16" s="33" t="s">
        <v>87</v>
      </c>
      <c r="E16" s="37" t="s">
        <v>88</v>
      </c>
      <c r="F16" s="37" t="s">
        <v>89</v>
      </c>
      <c r="G16" s="37" t="s">
        <v>90</v>
      </c>
      <c r="H16" s="30" t="s">
        <v>9</v>
      </c>
      <c r="I16" s="10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26" t="s">
        <v>91</v>
      </c>
      <c r="B17" s="27" t="s">
        <v>92</v>
      </c>
      <c r="C17" s="40"/>
      <c r="D17" s="8" t="s">
        <v>93</v>
      </c>
      <c r="E17" s="37" t="s">
        <v>94</v>
      </c>
      <c r="F17" s="27" t="s">
        <v>95</v>
      </c>
      <c r="G17" s="37" t="s">
        <v>64</v>
      </c>
      <c r="H17" s="30" t="s">
        <v>14</v>
      </c>
      <c r="I17" s="10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39" t="s">
        <v>96</v>
      </c>
      <c r="B18" s="37" t="s">
        <v>97</v>
      </c>
      <c r="C18" s="37"/>
      <c r="D18" s="39" t="s">
        <v>98</v>
      </c>
      <c r="E18" s="37" t="s">
        <v>99</v>
      </c>
      <c r="F18" s="37" t="s">
        <v>100</v>
      </c>
      <c r="G18" s="37" t="s">
        <v>101</v>
      </c>
      <c r="H18" s="30" t="s">
        <v>21</v>
      </c>
      <c r="I18" s="4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26" t="s">
        <v>102</v>
      </c>
      <c r="B19" s="37" t="s">
        <v>103</v>
      </c>
      <c r="C19" s="37"/>
      <c r="D19" s="39" t="s">
        <v>104</v>
      </c>
      <c r="E19" s="37" t="s">
        <v>105</v>
      </c>
      <c r="F19" s="37" t="s">
        <v>106</v>
      </c>
      <c r="G19" s="37" t="s">
        <v>107</v>
      </c>
      <c r="H19" s="30" t="s">
        <v>9</v>
      </c>
      <c r="I19" s="10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26" t="s">
        <v>108</v>
      </c>
      <c r="B20" s="27" t="s">
        <v>109</v>
      </c>
      <c r="C20" s="40"/>
      <c r="D20" s="8" t="s">
        <v>110</v>
      </c>
      <c r="E20" s="37" t="s">
        <v>111</v>
      </c>
      <c r="F20" s="37" t="s">
        <v>112</v>
      </c>
      <c r="G20" s="37" t="s">
        <v>113</v>
      </c>
      <c r="H20" s="30" t="s">
        <v>9</v>
      </c>
      <c r="I20" s="41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75.0" customHeight="1">
      <c r="A21" s="39"/>
      <c r="B21" s="37"/>
      <c r="C21" s="37"/>
      <c r="D21" s="37"/>
      <c r="E21" s="37"/>
      <c r="F21" s="37"/>
      <c r="G21" s="37"/>
      <c r="H21" s="30"/>
      <c r="I21" s="10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96.0" customHeight="1">
      <c r="A22" s="26"/>
      <c r="B22" s="27"/>
      <c r="C22" s="27"/>
      <c r="D22" s="37"/>
      <c r="E22" s="37"/>
      <c r="F22" s="37"/>
      <c r="G22" s="37"/>
      <c r="H22" s="30"/>
      <c r="I22" s="10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26"/>
      <c r="B23" s="27"/>
      <c r="C23" s="40"/>
      <c r="D23" s="8"/>
      <c r="E23" s="37"/>
      <c r="F23" s="27"/>
      <c r="G23" s="37"/>
      <c r="H23" s="30"/>
      <c r="I23" s="41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39"/>
      <c r="B24" s="37"/>
      <c r="C24" s="37"/>
      <c r="D24" s="39"/>
      <c r="E24" s="27"/>
      <c r="F24" s="37"/>
      <c r="G24" s="37"/>
      <c r="H24" s="37"/>
      <c r="I24" s="10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26"/>
      <c r="B25" s="27"/>
      <c r="C25" s="27"/>
      <c r="D25" s="39"/>
      <c r="E25" s="27"/>
      <c r="F25" s="27"/>
      <c r="G25" s="37"/>
      <c r="H25" s="37"/>
      <c r="I25" s="10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26"/>
      <c r="B26" s="27"/>
      <c r="C26" s="27"/>
      <c r="D26" s="42"/>
      <c r="E26" s="37"/>
      <c r="F26" s="27"/>
      <c r="G26" s="37"/>
      <c r="H26" s="30"/>
      <c r="I26" s="41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39"/>
      <c r="B27" s="37"/>
      <c r="C27" s="37"/>
      <c r="D27" s="39"/>
      <c r="E27" s="27"/>
      <c r="F27" s="37"/>
      <c r="G27" s="37"/>
      <c r="H27" s="37"/>
      <c r="I27" s="10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26"/>
      <c r="B28" s="27"/>
      <c r="C28" s="27"/>
      <c r="D28" s="39"/>
      <c r="E28" s="27"/>
      <c r="F28" s="27"/>
      <c r="G28" s="37"/>
      <c r="H28" s="37"/>
      <c r="I28" s="10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26"/>
      <c r="B29" s="27"/>
      <c r="C29" s="27"/>
      <c r="D29" s="42"/>
      <c r="E29" s="37"/>
      <c r="F29" s="27"/>
      <c r="G29" s="37"/>
      <c r="H29" s="30"/>
      <c r="I29" s="41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39"/>
      <c r="B30" s="37"/>
      <c r="C30" s="37"/>
      <c r="D30" s="39"/>
      <c r="E30" s="27"/>
      <c r="F30" s="37"/>
      <c r="G30" s="37"/>
      <c r="H30" s="37"/>
      <c r="I30" s="10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26"/>
      <c r="B31" s="27"/>
      <c r="C31" s="27"/>
      <c r="D31" s="39"/>
      <c r="E31" s="27"/>
      <c r="F31" s="27"/>
      <c r="G31" s="37"/>
      <c r="H31" s="37"/>
      <c r="I31" s="10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26"/>
      <c r="B32" s="27"/>
      <c r="C32" s="27"/>
      <c r="D32" s="42"/>
      <c r="E32" s="37"/>
      <c r="F32" s="27"/>
      <c r="G32" s="37"/>
      <c r="H32" s="30"/>
      <c r="I32" s="41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39"/>
      <c r="B33" s="37"/>
      <c r="C33" s="37"/>
      <c r="D33" s="39"/>
      <c r="E33" s="27"/>
      <c r="F33" s="37"/>
      <c r="G33" s="37"/>
      <c r="H33" s="37"/>
      <c r="I33" s="10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26"/>
      <c r="B34" s="27"/>
      <c r="C34" s="27"/>
      <c r="D34" s="39"/>
      <c r="E34" s="27"/>
      <c r="F34" s="27"/>
      <c r="G34" s="37"/>
      <c r="H34" s="37"/>
      <c r="I34" s="10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26"/>
      <c r="B35" s="27"/>
      <c r="C35" s="27"/>
      <c r="D35" s="42"/>
      <c r="E35" s="37"/>
      <c r="F35" s="27"/>
      <c r="G35" s="37"/>
      <c r="H35" s="30"/>
      <c r="I35" s="41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39"/>
      <c r="B36" s="37"/>
      <c r="C36" s="37"/>
      <c r="D36" s="39"/>
      <c r="E36" s="27"/>
      <c r="F36" s="37"/>
      <c r="G36" s="37"/>
      <c r="H36" s="37"/>
      <c r="I36" s="10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30.75" customHeight="1">
      <c r="A37" s="26"/>
      <c r="B37" s="27"/>
      <c r="C37" s="27"/>
      <c r="D37" s="39"/>
      <c r="E37" s="27"/>
      <c r="F37" s="27"/>
      <c r="G37" s="37"/>
      <c r="H37" s="37"/>
      <c r="I37" s="10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26"/>
      <c r="B38" s="27"/>
      <c r="C38" s="27"/>
      <c r="D38" s="42"/>
      <c r="E38" s="37"/>
      <c r="F38" s="27"/>
      <c r="G38" s="37"/>
      <c r="H38" s="30"/>
      <c r="I38" s="41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39"/>
      <c r="B39" s="37"/>
      <c r="C39" s="37"/>
      <c r="D39" s="39"/>
      <c r="E39" s="27"/>
      <c r="F39" s="37"/>
      <c r="G39" s="37"/>
      <c r="H39" s="37"/>
      <c r="I39" s="10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30.75" customHeight="1">
      <c r="A40" s="26"/>
      <c r="B40" s="27"/>
      <c r="C40" s="27"/>
      <c r="D40" s="39"/>
      <c r="E40" s="27"/>
      <c r="F40" s="27"/>
      <c r="G40" s="37"/>
      <c r="H40" s="37"/>
      <c r="I40" s="10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26"/>
      <c r="B41" s="27"/>
      <c r="C41" s="27"/>
      <c r="D41" s="42"/>
      <c r="E41" s="37"/>
      <c r="F41" s="27"/>
      <c r="G41" s="37"/>
      <c r="H41" s="30"/>
      <c r="I41" s="41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39"/>
      <c r="B42" s="37"/>
      <c r="C42" s="37"/>
      <c r="D42" s="37"/>
      <c r="E42" s="27"/>
      <c r="F42" s="37"/>
      <c r="G42" s="37"/>
      <c r="H42" s="37"/>
      <c r="I42" s="10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31.5" customHeight="1">
      <c r="A43" s="26"/>
      <c r="B43" s="27"/>
      <c r="C43" s="27"/>
      <c r="D43" s="39"/>
      <c r="E43" s="27"/>
      <c r="F43" s="27"/>
      <c r="G43" s="37"/>
      <c r="H43" s="37"/>
      <c r="I43" s="10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26"/>
      <c r="B44" s="27"/>
      <c r="C44" s="27"/>
      <c r="D44" s="42"/>
      <c r="E44" s="37"/>
      <c r="F44" s="27"/>
      <c r="G44" s="37"/>
      <c r="H44" s="30"/>
      <c r="I44" s="41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39"/>
      <c r="B45" s="37"/>
      <c r="C45" s="37"/>
      <c r="D45" s="39"/>
      <c r="E45" s="27"/>
      <c r="F45" s="37"/>
      <c r="G45" s="37"/>
      <c r="H45" s="37"/>
      <c r="I45" s="10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37.5" customHeight="1">
      <c r="A46" s="26"/>
      <c r="B46" s="27"/>
      <c r="C46" s="27"/>
      <c r="D46" s="39"/>
      <c r="E46" s="27"/>
      <c r="F46" s="27"/>
      <c r="G46" s="37"/>
      <c r="H46" s="37"/>
      <c r="I46" s="10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26"/>
      <c r="B47" s="27"/>
      <c r="C47" s="27"/>
      <c r="D47" s="42"/>
      <c r="E47" s="37"/>
      <c r="F47" s="27"/>
      <c r="G47" s="37"/>
      <c r="H47" s="30"/>
      <c r="I47" s="41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39"/>
      <c r="B48" s="37"/>
      <c r="C48" s="37"/>
      <c r="D48" s="39"/>
      <c r="E48" s="27"/>
      <c r="F48" s="37"/>
      <c r="G48" s="37"/>
      <c r="H48" s="37"/>
      <c r="I48" s="10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38.25" customHeight="1">
      <c r="A49" s="26"/>
      <c r="B49" s="27"/>
      <c r="C49" s="27"/>
      <c r="D49" s="39"/>
      <c r="E49" s="27"/>
      <c r="F49" s="27"/>
      <c r="G49" s="37"/>
      <c r="H49" s="37"/>
      <c r="I49" s="10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30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8:H9 H11 H14 H23">
    <cfRule type="cellIs" dxfId="0" priority="1" operator="equal">
      <formula>"FAIL"</formula>
    </cfRule>
  </conditionalFormatting>
  <conditionalFormatting sqref="H8:H9 H11 H14 H23">
    <cfRule type="cellIs" dxfId="1" priority="2" operator="equal">
      <formula>"PASS"</formula>
    </cfRule>
  </conditionalFormatting>
  <conditionalFormatting sqref="H8:H9 H11 H14 H23">
    <cfRule type="cellIs" dxfId="2" priority="3" operator="equal">
      <formula>"WARNING"</formula>
    </cfRule>
  </conditionalFormatting>
  <conditionalFormatting sqref="H8:H9 H11 H14 H23">
    <cfRule type="containsBlanks" dxfId="3" priority="4">
      <formula>LEN(TRIM(H8))=0</formula>
    </cfRule>
  </conditionalFormatting>
  <conditionalFormatting sqref="H26">
    <cfRule type="cellIs" dxfId="0" priority="5" operator="equal">
      <formula>"FAIL"</formula>
    </cfRule>
  </conditionalFormatting>
  <conditionalFormatting sqref="H26">
    <cfRule type="cellIs" dxfId="1" priority="6" operator="equal">
      <formula>"PASS"</formula>
    </cfRule>
  </conditionalFormatting>
  <conditionalFormatting sqref="H26">
    <cfRule type="cellIs" dxfId="2" priority="7" operator="equal">
      <formula>"WARNING"</formula>
    </cfRule>
  </conditionalFormatting>
  <conditionalFormatting sqref="H26">
    <cfRule type="containsBlanks" dxfId="3" priority="8">
      <formula>LEN(TRIM(H26))=0</formula>
    </cfRule>
  </conditionalFormatting>
  <conditionalFormatting sqref="H29">
    <cfRule type="cellIs" dxfId="0" priority="9" operator="equal">
      <formula>"FAIL"</formula>
    </cfRule>
  </conditionalFormatting>
  <conditionalFormatting sqref="H29">
    <cfRule type="cellIs" dxfId="1" priority="10" operator="equal">
      <formula>"PASS"</formula>
    </cfRule>
  </conditionalFormatting>
  <conditionalFormatting sqref="H29">
    <cfRule type="cellIs" dxfId="2" priority="11" operator="equal">
      <formula>"WARNING"</formula>
    </cfRule>
  </conditionalFormatting>
  <conditionalFormatting sqref="H29">
    <cfRule type="containsBlanks" dxfId="3" priority="12">
      <formula>LEN(TRIM(H29))=0</formula>
    </cfRule>
  </conditionalFormatting>
  <conditionalFormatting sqref="H35">
    <cfRule type="cellIs" dxfId="0" priority="13" operator="equal">
      <formula>"FAIL"</formula>
    </cfRule>
  </conditionalFormatting>
  <conditionalFormatting sqref="H35">
    <cfRule type="cellIs" dxfId="1" priority="14" operator="equal">
      <formula>"PASS"</formula>
    </cfRule>
  </conditionalFormatting>
  <conditionalFormatting sqref="H35">
    <cfRule type="cellIs" dxfId="2" priority="15" operator="equal">
      <formula>"WARNING"</formula>
    </cfRule>
  </conditionalFormatting>
  <conditionalFormatting sqref="H35">
    <cfRule type="containsBlanks" dxfId="3" priority="16">
      <formula>LEN(TRIM(H35))=0</formula>
    </cfRule>
  </conditionalFormatting>
  <conditionalFormatting sqref="H38">
    <cfRule type="cellIs" dxfId="0" priority="17" operator="equal">
      <formula>"FAIL"</formula>
    </cfRule>
  </conditionalFormatting>
  <conditionalFormatting sqref="H38">
    <cfRule type="cellIs" dxfId="1" priority="18" operator="equal">
      <formula>"PASS"</formula>
    </cfRule>
  </conditionalFormatting>
  <conditionalFormatting sqref="H38">
    <cfRule type="cellIs" dxfId="2" priority="19" operator="equal">
      <formula>"WARNING"</formula>
    </cfRule>
  </conditionalFormatting>
  <conditionalFormatting sqref="H38">
    <cfRule type="containsBlanks" dxfId="3" priority="20">
      <formula>LEN(TRIM(H38))=0</formula>
    </cfRule>
  </conditionalFormatting>
  <conditionalFormatting sqref="H41">
    <cfRule type="cellIs" dxfId="0" priority="21" operator="equal">
      <formula>"FAIL"</formula>
    </cfRule>
  </conditionalFormatting>
  <conditionalFormatting sqref="H41">
    <cfRule type="cellIs" dxfId="1" priority="22" operator="equal">
      <formula>"PASS"</formula>
    </cfRule>
  </conditionalFormatting>
  <conditionalFormatting sqref="H41">
    <cfRule type="cellIs" dxfId="2" priority="23" operator="equal">
      <formula>"WARNING"</formula>
    </cfRule>
  </conditionalFormatting>
  <conditionalFormatting sqref="H41">
    <cfRule type="containsBlanks" dxfId="3" priority="24">
      <formula>LEN(TRIM(H41))=0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32">
    <cfRule type="cellIs" dxfId="0" priority="33" operator="equal">
      <formula>"FAIL"</formula>
    </cfRule>
  </conditionalFormatting>
  <conditionalFormatting sqref="H32">
    <cfRule type="cellIs" dxfId="1" priority="34" operator="equal">
      <formula>"PASS"</formula>
    </cfRule>
  </conditionalFormatting>
  <conditionalFormatting sqref="H32">
    <cfRule type="cellIs" dxfId="2" priority="35" operator="equal">
      <formula>"WARNING"</formula>
    </cfRule>
  </conditionalFormatting>
  <conditionalFormatting sqref="H32">
    <cfRule type="containsBlanks" dxfId="3" priority="36">
      <formula>LEN(TRIM(H32))=0</formula>
    </cfRule>
  </conditionalFormatting>
  <conditionalFormatting sqref="H44">
    <cfRule type="cellIs" dxfId="0" priority="37" operator="equal">
      <formula>"FAIL"</formula>
    </cfRule>
  </conditionalFormatting>
  <conditionalFormatting sqref="H44">
    <cfRule type="cellIs" dxfId="1" priority="38" operator="equal">
      <formula>"PASS"</formula>
    </cfRule>
  </conditionalFormatting>
  <conditionalFormatting sqref="H44">
    <cfRule type="cellIs" dxfId="2" priority="39" operator="equal">
      <formula>"WARNING"</formula>
    </cfRule>
  </conditionalFormatting>
  <conditionalFormatting sqref="H44">
    <cfRule type="containsBlanks" dxfId="3" priority="40">
      <formula>LEN(TRIM(H44))=0</formula>
    </cfRule>
  </conditionalFormatting>
  <conditionalFormatting sqref="H47">
    <cfRule type="cellIs" dxfId="0" priority="41" operator="equal">
      <formula>"FAIL"</formula>
    </cfRule>
  </conditionalFormatting>
  <conditionalFormatting sqref="H47">
    <cfRule type="cellIs" dxfId="1" priority="42" operator="equal">
      <formula>"PASS"</formula>
    </cfRule>
  </conditionalFormatting>
  <conditionalFormatting sqref="H47">
    <cfRule type="cellIs" dxfId="2" priority="43" operator="equal">
      <formula>"WARNING"</formula>
    </cfRule>
  </conditionalFormatting>
  <conditionalFormatting sqref="H47">
    <cfRule type="containsBlanks" dxfId="3" priority="44">
      <formula>LEN(TRIM(H47))=0</formula>
    </cfRule>
  </conditionalFormatting>
  <conditionalFormatting sqref="H10">
    <cfRule type="cellIs" dxfId="0" priority="45" operator="equal">
      <formula>"FAIL"</formula>
    </cfRule>
  </conditionalFormatting>
  <conditionalFormatting sqref="H10">
    <cfRule type="cellIs" dxfId="1" priority="46" operator="equal">
      <formula>"PASS"</formula>
    </cfRule>
  </conditionalFormatting>
  <conditionalFormatting sqref="H10">
    <cfRule type="cellIs" dxfId="2" priority="47" operator="equal">
      <formula>"WARNING"</formula>
    </cfRule>
  </conditionalFormatting>
  <conditionalFormatting sqref="H10">
    <cfRule type="containsBlanks" dxfId="3" priority="48">
      <formula>LEN(TRIM(H10))=0</formula>
    </cfRule>
  </conditionalFormatting>
  <conditionalFormatting sqref="H12">
    <cfRule type="cellIs" dxfId="0" priority="49" operator="equal">
      <formula>"FAIL"</formula>
    </cfRule>
  </conditionalFormatting>
  <conditionalFormatting sqref="H12">
    <cfRule type="cellIs" dxfId="1" priority="50" operator="equal">
      <formula>"PASS"</formula>
    </cfRule>
  </conditionalFormatting>
  <conditionalFormatting sqref="H12">
    <cfRule type="cellIs" dxfId="2" priority="51" operator="equal">
      <formula>"WARNING"</formula>
    </cfRule>
  </conditionalFormatting>
  <conditionalFormatting sqref="H12">
    <cfRule type="containsBlanks" dxfId="3" priority="52">
      <formula>LEN(TRIM(H12))=0</formula>
    </cfRule>
  </conditionalFormatting>
  <conditionalFormatting sqref="H13">
    <cfRule type="cellIs" dxfId="0" priority="53" operator="equal">
      <formula>"FAIL"</formula>
    </cfRule>
  </conditionalFormatting>
  <conditionalFormatting sqref="H13">
    <cfRule type="cellIs" dxfId="1" priority="54" operator="equal">
      <formula>"PASS"</formula>
    </cfRule>
  </conditionalFormatting>
  <conditionalFormatting sqref="H13">
    <cfRule type="cellIs" dxfId="2" priority="55" operator="equal">
      <formula>"WARNING"</formula>
    </cfRule>
  </conditionalFormatting>
  <conditionalFormatting sqref="H13">
    <cfRule type="containsBlanks" dxfId="3" priority="56">
      <formula>LEN(TRIM(H13))=0</formula>
    </cfRule>
  </conditionalFormatting>
  <conditionalFormatting sqref="H15">
    <cfRule type="cellIs" dxfId="0" priority="57" operator="equal">
      <formula>"FAIL"</formula>
    </cfRule>
  </conditionalFormatting>
  <conditionalFormatting sqref="H15">
    <cfRule type="cellIs" dxfId="1" priority="58" operator="equal">
      <formula>"PASS"</formula>
    </cfRule>
  </conditionalFormatting>
  <conditionalFormatting sqref="H15">
    <cfRule type="cellIs" dxfId="2" priority="59" operator="equal">
      <formula>"WARNING"</formula>
    </cfRule>
  </conditionalFormatting>
  <conditionalFormatting sqref="H15">
    <cfRule type="containsBlanks" dxfId="3" priority="60">
      <formula>LEN(TRIM(H15))=0</formula>
    </cfRule>
  </conditionalFormatting>
  <conditionalFormatting sqref="H16">
    <cfRule type="cellIs" dxfId="0" priority="61" operator="equal">
      <formula>"FAIL"</formula>
    </cfRule>
  </conditionalFormatting>
  <conditionalFormatting sqref="H16">
    <cfRule type="cellIs" dxfId="1" priority="62" operator="equal">
      <formula>"PASS"</formula>
    </cfRule>
  </conditionalFormatting>
  <conditionalFormatting sqref="H16">
    <cfRule type="cellIs" dxfId="2" priority="63" operator="equal">
      <formula>"WARNING"</formula>
    </cfRule>
  </conditionalFormatting>
  <conditionalFormatting sqref="H16">
    <cfRule type="containsBlanks" dxfId="3" priority="64">
      <formula>LEN(TRIM(H16))=0</formula>
    </cfRule>
  </conditionalFormatting>
  <conditionalFormatting sqref="H18">
    <cfRule type="cellIs" dxfId="0" priority="65" operator="equal">
      <formula>"FAIL"</formula>
    </cfRule>
  </conditionalFormatting>
  <conditionalFormatting sqref="H18">
    <cfRule type="cellIs" dxfId="1" priority="66" operator="equal">
      <formula>"PASS"</formula>
    </cfRule>
  </conditionalFormatting>
  <conditionalFormatting sqref="H18">
    <cfRule type="cellIs" dxfId="2" priority="67" operator="equal">
      <formula>"WARNING"</formula>
    </cfRule>
  </conditionalFormatting>
  <conditionalFormatting sqref="H18">
    <cfRule type="containsBlanks" dxfId="3" priority="68">
      <formula>LEN(TRIM(H18))=0</formula>
    </cfRule>
  </conditionalFormatting>
  <conditionalFormatting sqref="H19">
    <cfRule type="cellIs" dxfId="0" priority="69" operator="equal">
      <formula>"FAIL"</formula>
    </cfRule>
  </conditionalFormatting>
  <conditionalFormatting sqref="H19">
    <cfRule type="cellIs" dxfId="1" priority="70" operator="equal">
      <formula>"PASS"</formula>
    </cfRule>
  </conditionalFormatting>
  <conditionalFormatting sqref="H19">
    <cfRule type="cellIs" dxfId="2" priority="71" operator="equal">
      <formula>"WARNING"</formula>
    </cfRule>
  </conditionalFormatting>
  <conditionalFormatting sqref="H19">
    <cfRule type="containsBlanks" dxfId="3" priority="72">
      <formula>LEN(TRIM(H19))=0</formula>
    </cfRule>
  </conditionalFormatting>
  <conditionalFormatting sqref="H20">
    <cfRule type="cellIs" dxfId="0" priority="73" operator="equal">
      <formula>"FAIL"</formula>
    </cfRule>
  </conditionalFormatting>
  <conditionalFormatting sqref="H20">
    <cfRule type="cellIs" dxfId="1" priority="74" operator="equal">
      <formula>"PASS"</formula>
    </cfRule>
  </conditionalFormatting>
  <conditionalFormatting sqref="H20">
    <cfRule type="cellIs" dxfId="2" priority="75" operator="equal">
      <formula>"WARNING"</formula>
    </cfRule>
  </conditionalFormatting>
  <conditionalFormatting sqref="H20">
    <cfRule type="containsBlanks" dxfId="3" priority="76">
      <formula>LEN(TRIM(H20))=0</formula>
    </cfRule>
  </conditionalFormatting>
  <conditionalFormatting sqref="H21">
    <cfRule type="cellIs" dxfId="0" priority="77" operator="equal">
      <formula>"FAIL"</formula>
    </cfRule>
  </conditionalFormatting>
  <conditionalFormatting sqref="H21">
    <cfRule type="cellIs" dxfId="1" priority="78" operator="equal">
      <formula>"PASS"</formula>
    </cfRule>
  </conditionalFormatting>
  <conditionalFormatting sqref="H21">
    <cfRule type="cellIs" dxfId="2" priority="79" operator="equal">
      <formula>"WARNING"</formula>
    </cfRule>
  </conditionalFormatting>
  <conditionalFormatting sqref="H21">
    <cfRule type="containsBlanks" dxfId="3" priority="80">
      <formula>LEN(TRIM(H21))=0</formula>
    </cfRule>
  </conditionalFormatting>
  <conditionalFormatting sqref="H22">
    <cfRule type="cellIs" dxfId="0" priority="81" operator="equal">
      <formula>"FAIL"</formula>
    </cfRule>
  </conditionalFormatting>
  <conditionalFormatting sqref="H22">
    <cfRule type="cellIs" dxfId="1" priority="82" operator="equal">
      <formula>"PASS"</formula>
    </cfRule>
  </conditionalFormatting>
  <conditionalFormatting sqref="H22">
    <cfRule type="cellIs" dxfId="2" priority="83" operator="equal">
      <formula>"WARNING"</formula>
    </cfRule>
  </conditionalFormatting>
  <conditionalFormatting sqref="H22">
    <cfRule type="containsBlanks" dxfId="3" priority="84">
      <formula>LEN(TRIM(H22))=0</formula>
    </cfRule>
  </conditionalFormatting>
  <conditionalFormatting sqref="H7">
    <cfRule type="cellIs" dxfId="0" priority="85" operator="equal">
      <formula>"FAIL"</formula>
    </cfRule>
  </conditionalFormatting>
  <conditionalFormatting sqref="H7">
    <cfRule type="cellIs" dxfId="1" priority="86" operator="equal">
      <formula>"PASS"</formula>
    </cfRule>
  </conditionalFormatting>
  <conditionalFormatting sqref="H7">
    <cfRule type="cellIs" dxfId="2" priority="87" operator="equal">
      <formula>"WARNING"</formula>
    </cfRule>
  </conditionalFormatting>
  <conditionalFormatting sqref="H7">
    <cfRule type="containsBlanks" dxfId="3" priority="88">
      <formula>LEN(TRIM(H7))=0</formula>
    </cfRule>
  </conditionalFormatting>
  <conditionalFormatting sqref="H17">
    <cfRule type="cellIs" dxfId="0" priority="89" operator="equal">
      <formula>"FAIL"</formula>
    </cfRule>
  </conditionalFormatting>
  <conditionalFormatting sqref="H17">
    <cfRule type="cellIs" dxfId="1" priority="90" operator="equal">
      <formula>"PASS"</formula>
    </cfRule>
  </conditionalFormatting>
  <conditionalFormatting sqref="H17">
    <cfRule type="cellIs" dxfId="2" priority="91" operator="equal">
      <formula>"WARNING"</formula>
    </cfRule>
  </conditionalFormatting>
  <conditionalFormatting sqref="H17">
    <cfRule type="containsBlanks" dxfId="3" priority="92">
      <formula>LEN(TRIM(H17))=0</formula>
    </cfRule>
  </conditionalFormatting>
  <dataValidations>
    <dataValidation type="list" allowBlank="1" showInputMessage="1" showErrorMessage="1" prompt="Click and enter a value from the list of items" sqref="H7:H23 H26 H29 H32 H35 H38 H41 H44 H47">
      <formula1>"PASS,FAIL,WARNING"</formula1>
    </dataValidation>
  </dataValidations>
  <hyperlinks>
    <hyperlink r:id="rId1" ref="E9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3" t="s">
        <v>114</v>
      </c>
      <c r="D1" s="44"/>
      <c r="E1" s="44"/>
      <c r="F1" s="44"/>
      <c r="G1" s="44"/>
      <c r="H1" s="44"/>
      <c r="I1" s="44"/>
      <c r="J1" s="44"/>
      <c r="K1" s="44"/>
      <c r="L1" s="44"/>
      <c r="M1" s="44"/>
    </row>
    <row r="2">
      <c r="A2" s="45"/>
      <c r="B2" s="45"/>
      <c r="C2" s="45"/>
      <c r="D2" s="44"/>
      <c r="E2" s="44"/>
      <c r="F2" s="44"/>
      <c r="G2" s="46"/>
      <c r="H2" s="46"/>
      <c r="I2" s="46"/>
      <c r="J2" s="46"/>
      <c r="K2" s="44"/>
      <c r="L2" s="44"/>
      <c r="M2" s="44"/>
    </row>
    <row r="3">
      <c r="A3" s="47" t="s">
        <v>115</v>
      </c>
      <c r="B3" s="48"/>
      <c r="C3" s="49" t="s">
        <v>116</v>
      </c>
      <c r="D3" s="44"/>
      <c r="E3" s="44"/>
      <c r="F3" s="46"/>
      <c r="G3" s="50" t="s">
        <v>117</v>
      </c>
      <c r="H3" s="21"/>
      <c r="I3" s="21"/>
      <c r="J3" s="2"/>
      <c r="K3" s="44"/>
      <c r="L3" s="44"/>
      <c r="M3" s="44"/>
    </row>
    <row r="4">
      <c r="A4" s="51" t="s">
        <v>31</v>
      </c>
      <c r="B4" s="51" t="s">
        <v>118</v>
      </c>
      <c r="C4" s="52" t="s">
        <v>119</v>
      </c>
      <c r="D4" s="44"/>
      <c r="E4" s="44"/>
      <c r="F4" s="44"/>
      <c r="G4" s="46"/>
      <c r="H4" s="46"/>
      <c r="I4" s="46"/>
      <c r="J4" s="46"/>
      <c r="K4" s="44"/>
      <c r="L4" s="44"/>
      <c r="M4" s="44"/>
    </row>
    <row r="5">
      <c r="A5" s="53" t="s">
        <v>120</v>
      </c>
      <c r="B5" s="54">
        <v>4.0</v>
      </c>
      <c r="C5" s="55"/>
      <c r="D5" s="44"/>
      <c r="E5" s="44"/>
      <c r="F5" s="46"/>
      <c r="G5" s="56" t="s">
        <v>121</v>
      </c>
      <c r="H5" s="56" t="s">
        <v>122</v>
      </c>
      <c r="I5" s="56" t="s">
        <v>123</v>
      </c>
      <c r="J5" s="56" t="s">
        <v>124</v>
      </c>
      <c r="K5" s="44"/>
      <c r="L5" s="44"/>
      <c r="M5" s="44"/>
    </row>
    <row r="6">
      <c r="A6" s="53" t="s">
        <v>125</v>
      </c>
      <c r="B6" s="57">
        <v>0.0</v>
      </c>
      <c r="C6" s="55"/>
      <c r="D6" s="44"/>
      <c r="E6" s="44"/>
      <c r="F6" s="46"/>
      <c r="G6" s="58">
        <v>6.0</v>
      </c>
      <c r="H6" s="58">
        <v>4.0</v>
      </c>
      <c r="I6" s="58">
        <v>2.0</v>
      </c>
      <c r="J6" s="58">
        <f>F30</f>
        <v>0</v>
      </c>
      <c r="K6" s="44"/>
      <c r="L6" s="44"/>
      <c r="M6" s="44"/>
    </row>
    <row r="7">
      <c r="A7" s="53" t="s">
        <v>126</v>
      </c>
      <c r="B7" s="57">
        <v>0.0</v>
      </c>
      <c r="C7" s="55"/>
      <c r="D7" s="44"/>
      <c r="E7" s="44"/>
      <c r="F7" s="44"/>
      <c r="G7" s="44"/>
      <c r="H7" s="44"/>
      <c r="I7" s="44"/>
      <c r="J7" s="44"/>
      <c r="K7" s="44"/>
      <c r="L7" s="44"/>
      <c r="M7" s="44"/>
    </row>
    <row r="8">
      <c r="A8" s="53" t="s">
        <v>127</v>
      </c>
      <c r="B8" s="57">
        <v>2.0</v>
      </c>
      <c r="C8" s="55"/>
      <c r="D8" s="44"/>
      <c r="E8" s="44"/>
      <c r="F8" s="44"/>
      <c r="G8" s="44"/>
      <c r="H8" s="44"/>
      <c r="I8" s="44"/>
      <c r="J8" s="44"/>
      <c r="K8" s="44"/>
      <c r="L8" s="44"/>
      <c r="M8" s="44"/>
    </row>
    <row r="9">
      <c r="A9" s="53" t="s">
        <v>128</v>
      </c>
      <c r="B9" s="57">
        <v>8.0</v>
      </c>
      <c r="C9" s="55"/>
      <c r="D9" s="44"/>
      <c r="E9" s="44"/>
      <c r="F9" s="44"/>
      <c r="G9" s="44"/>
      <c r="H9" s="44"/>
      <c r="I9" s="44"/>
      <c r="J9" s="44"/>
      <c r="K9" s="44"/>
      <c r="L9" s="44"/>
      <c r="M9" s="44"/>
    </row>
    <row r="10">
      <c r="A10" s="46"/>
      <c r="B10" s="46"/>
      <c r="C10" s="46"/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</row>
    <row r="1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  <row r="14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</row>
    <row r="1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</row>
    <row r="16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</row>
    <row r="17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</row>
    <row r="18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</row>
    <row r="19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</row>
    <row r="20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</row>
    <row r="23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</row>
    <row r="24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</row>
    <row r="25">
      <c r="A25" s="44"/>
      <c r="B25" s="46"/>
      <c r="C25" s="46"/>
      <c r="D25" s="46"/>
      <c r="E25" s="46"/>
      <c r="F25" s="44"/>
      <c r="G25" s="44"/>
      <c r="H25" s="46"/>
      <c r="I25" s="46"/>
      <c r="J25" s="46"/>
      <c r="K25" s="46"/>
      <c r="L25" s="46"/>
      <c r="M25" s="44"/>
    </row>
    <row r="26">
      <c r="A26" s="46"/>
      <c r="B26" s="59" t="s">
        <v>129</v>
      </c>
      <c r="C26" s="21"/>
      <c r="D26" s="21"/>
      <c r="E26" s="2"/>
      <c r="F26" s="44"/>
      <c r="G26" s="46"/>
      <c r="H26" s="59" t="s">
        <v>130</v>
      </c>
      <c r="I26" s="21"/>
      <c r="J26" s="21"/>
      <c r="K26" s="21"/>
      <c r="L26" s="2"/>
      <c r="M26" s="44"/>
    </row>
    <row r="27">
      <c r="A27" s="56" t="s">
        <v>131</v>
      </c>
      <c r="B27" s="60" t="s">
        <v>132</v>
      </c>
      <c r="C27" s="60" t="s">
        <v>133</v>
      </c>
      <c r="D27" s="60" t="s">
        <v>134</v>
      </c>
      <c r="E27" s="60" t="s">
        <v>135</v>
      </c>
      <c r="F27" s="46" t="s">
        <v>136</v>
      </c>
      <c r="G27" s="56" t="s">
        <v>131</v>
      </c>
      <c r="H27" s="60" t="s">
        <v>137</v>
      </c>
      <c r="I27" s="60" t="s">
        <v>138</v>
      </c>
      <c r="J27" s="60" t="s">
        <v>139</v>
      </c>
      <c r="K27" s="60" t="s">
        <v>140</v>
      </c>
      <c r="L27" s="60" t="s">
        <v>141</v>
      </c>
      <c r="M27" s="44" t="s">
        <v>136</v>
      </c>
    </row>
    <row r="28">
      <c r="A28" s="60" t="s">
        <v>122</v>
      </c>
      <c r="B28" s="61">
        <v>0.0</v>
      </c>
      <c r="C28" s="60"/>
      <c r="D28" s="61">
        <v>0.0</v>
      </c>
      <c r="E28" s="61">
        <v>0.0</v>
      </c>
      <c r="F28" s="46">
        <f t="shared" ref="F28:F30" si="1">SUM(B28:E28)</f>
        <v>0</v>
      </c>
      <c r="G28" s="60" t="s">
        <v>122</v>
      </c>
      <c r="H28" s="60"/>
      <c r="I28" s="60"/>
      <c r="J28" s="60"/>
      <c r="K28" s="61">
        <v>0.0</v>
      </c>
      <c r="L28" s="61">
        <v>0.0</v>
      </c>
      <c r="M28" s="44">
        <f t="shared" ref="M28:M30" si="2">SUM(H28:L28)</f>
        <v>0</v>
      </c>
    </row>
    <row r="29">
      <c r="A29" s="60" t="s">
        <v>123</v>
      </c>
      <c r="B29" s="61">
        <v>0.0</v>
      </c>
      <c r="C29" s="60"/>
      <c r="D29" s="60"/>
      <c r="E29" s="61">
        <v>0.0</v>
      </c>
      <c r="F29" s="46">
        <f t="shared" si="1"/>
        <v>0</v>
      </c>
      <c r="G29" s="60" t="s">
        <v>123</v>
      </c>
      <c r="H29" s="60"/>
      <c r="I29" s="60"/>
      <c r="J29" s="60"/>
      <c r="K29" s="61">
        <v>0.0</v>
      </c>
      <c r="L29" s="61">
        <v>0.0</v>
      </c>
      <c r="M29" s="44">
        <f t="shared" si="2"/>
        <v>0</v>
      </c>
    </row>
    <row r="30">
      <c r="A30" s="60" t="s">
        <v>124</v>
      </c>
      <c r="B30" s="61">
        <v>0.0</v>
      </c>
      <c r="C30" s="60"/>
      <c r="D30" s="60"/>
      <c r="E30" s="61">
        <v>0.0</v>
      </c>
      <c r="F30" s="46">
        <f t="shared" si="1"/>
        <v>0</v>
      </c>
      <c r="G30" s="60" t="s">
        <v>124</v>
      </c>
      <c r="H30" s="60"/>
      <c r="I30" s="60"/>
      <c r="J30" s="60"/>
      <c r="K30" s="61">
        <v>0.0</v>
      </c>
      <c r="L30" s="61">
        <v>0.0</v>
      </c>
      <c r="M30" s="44">
        <f t="shared" si="2"/>
        <v>0</v>
      </c>
    </row>
    <row r="31">
      <c r="A31" s="60" t="s">
        <v>142</v>
      </c>
      <c r="B31" s="61">
        <f>SUM(B28:B30)</f>
        <v>0</v>
      </c>
      <c r="C31" s="60"/>
      <c r="D31" s="60"/>
      <c r="E31" s="61">
        <f>SUM(E28:E30)</f>
        <v>0</v>
      </c>
      <c r="F31" s="46"/>
      <c r="G31" s="60" t="s">
        <v>142</v>
      </c>
      <c r="H31" s="60"/>
      <c r="I31" s="60"/>
      <c r="J31" s="60"/>
      <c r="K31" s="61">
        <f t="shared" ref="K31:M31" si="3">SUM(K28:K30)</f>
        <v>0</v>
      </c>
      <c r="L31" s="61">
        <f t="shared" si="3"/>
        <v>0</v>
      </c>
      <c r="M31" s="44">
        <f t="shared" si="3"/>
        <v>0</v>
      </c>
    </row>
    <row r="32">
      <c r="A32" s="44"/>
      <c r="B32" s="44"/>
      <c r="C32" s="46"/>
      <c r="D32" s="46"/>
      <c r="E32" s="44"/>
      <c r="F32" s="44"/>
      <c r="G32" s="44"/>
      <c r="H32" s="44"/>
      <c r="I32" s="46"/>
      <c r="J32" s="46"/>
      <c r="K32" s="46"/>
      <c r="L32" s="44"/>
      <c r="M32" s="44"/>
    </row>
    <row r="33">
      <c r="A33" s="44"/>
      <c r="B33" s="46"/>
      <c r="C33" s="59" t="s">
        <v>143</v>
      </c>
      <c r="D33" s="2"/>
      <c r="E33" s="44"/>
      <c r="F33" s="44"/>
      <c r="G33" s="44"/>
      <c r="H33" s="46"/>
      <c r="I33" s="59" t="s">
        <v>144</v>
      </c>
      <c r="J33" s="21"/>
      <c r="K33" s="2"/>
      <c r="L33" s="44"/>
      <c r="M33" s="44"/>
    </row>
  </sheetData>
  <mergeCells count="6">
    <mergeCell ref="A1:C1"/>
    <mergeCell ref="G3:J3"/>
    <mergeCell ref="B26:E26"/>
    <mergeCell ref="H26:L26"/>
    <mergeCell ref="C33:D33"/>
    <mergeCell ref="I33:K33"/>
  </mergeCells>
  <drawing r:id="rId1"/>
</worksheet>
</file>