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E:\01 HEEC\Project management\OLD\"/>
    </mc:Choice>
  </mc:AlternateContent>
  <bookViews>
    <workbookView minimized="1" xWindow="0" yWindow="0" windowWidth="20490" windowHeight="8310" tabRatio="790" activeTab="1"/>
  </bookViews>
  <sheets>
    <sheet name="Master Control Table" sheetId="2" r:id="rId1"/>
    <sheet name="Design" sheetId="3" r:id="rId2"/>
    <sheet name="Sheet1" sheetId="10" state="hidden" r:id="rId3"/>
    <sheet name="Procurement" sheetId="4" r:id="rId4"/>
    <sheet name="Logistics" sheetId="5" r:id="rId5"/>
    <sheet name="Construction" sheetId="6" r:id="rId6"/>
    <sheet name="Installation" sheetId="7" r:id="rId7"/>
    <sheet name="Finance" sheetId="8" r:id="rId8"/>
    <sheet name="Drop Down"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_rg15" localSheetId="5">#REF!</definedName>
    <definedName name="____rg15" localSheetId="1">#REF!</definedName>
    <definedName name="____rg15" localSheetId="7">#REF!</definedName>
    <definedName name="____rg15" localSheetId="6">#REF!</definedName>
    <definedName name="____rg15" localSheetId="4">#REF!</definedName>
    <definedName name="____rg15" localSheetId="3">#REF!</definedName>
    <definedName name="____rg15">#REF!</definedName>
    <definedName name="____rg170" localSheetId="5">#REF!</definedName>
    <definedName name="____rg170" localSheetId="1">#REF!</definedName>
    <definedName name="____rg170" localSheetId="7">#REF!</definedName>
    <definedName name="____rg170" localSheetId="6">#REF!</definedName>
    <definedName name="____rg170" localSheetId="4">#REF!</definedName>
    <definedName name="____rg170" localSheetId="3">#REF!</definedName>
    <definedName name="____rg170">#REF!</definedName>
    <definedName name="____rg971" localSheetId="5">#REF!</definedName>
    <definedName name="____rg971" localSheetId="1">#REF!</definedName>
    <definedName name="____rg971" localSheetId="7">#REF!</definedName>
    <definedName name="____rg971" localSheetId="6">#REF!</definedName>
    <definedName name="____rg971" localSheetId="4">#REF!</definedName>
    <definedName name="____rg971" localSheetId="3">#REF!</definedName>
    <definedName name="____rg971">#REF!</definedName>
    <definedName name="___FIX1" localSheetId="5">'[1] Fluc'!#REF!</definedName>
    <definedName name="___FIX1" localSheetId="1">'[1] Fluc'!#REF!</definedName>
    <definedName name="___FIX1" localSheetId="7">'[1] Fluc'!#REF!</definedName>
    <definedName name="___FIX1" localSheetId="6">'[1] Fluc'!#REF!</definedName>
    <definedName name="___FIX1" localSheetId="4">'[1] Fluc'!#REF!</definedName>
    <definedName name="___FIX1" localSheetId="3">'[1] Fluc'!#REF!</definedName>
    <definedName name="___FIX1">'[1] Fluc'!#REF!</definedName>
    <definedName name="___GCS3" localSheetId="5">#REF!</definedName>
    <definedName name="___GCS3" localSheetId="1">#REF!</definedName>
    <definedName name="___GCS3" localSheetId="7">#REF!</definedName>
    <definedName name="___GCS3" localSheetId="6">#REF!</definedName>
    <definedName name="___GCS3" localSheetId="4">#REF!</definedName>
    <definedName name="___GCS3" localSheetId="3">#REF!</definedName>
    <definedName name="___GCS3">#REF!</definedName>
    <definedName name="___qty1">'[2]单价分析&amp;资源用量'!$C$37</definedName>
    <definedName name="___qty2" localSheetId="5">'[2]单价分析&amp;资源用量'!#REF!</definedName>
    <definedName name="___qty2" localSheetId="1">'[2]单价分析&amp;资源用量'!#REF!</definedName>
    <definedName name="___qty2" localSheetId="7">'[2]单价分析&amp;资源用量'!#REF!</definedName>
    <definedName name="___qty2" localSheetId="6">'[2]单价分析&amp;资源用量'!#REF!</definedName>
    <definedName name="___qty2" localSheetId="4">'[2]单价分析&amp;资源用量'!#REF!</definedName>
    <definedName name="___qty2" localSheetId="3">'[2]单价分析&amp;资源用量'!#REF!</definedName>
    <definedName name="___qty2">'[2]单价分析&amp;资源用量'!#REF!</definedName>
    <definedName name="___qty3" localSheetId="5">'[2]单价分析&amp;资源用量'!#REF!</definedName>
    <definedName name="___qty3" localSheetId="1">'[2]单价分析&amp;资源用量'!#REF!</definedName>
    <definedName name="___qty3" localSheetId="7">'[2]单价分析&amp;资源用量'!#REF!</definedName>
    <definedName name="___qty3" localSheetId="6">'[2]单价分析&amp;资源用量'!#REF!</definedName>
    <definedName name="___qty3" localSheetId="4">'[2]单价分析&amp;资源用量'!#REF!</definedName>
    <definedName name="___qty3" localSheetId="3">'[2]单价分析&amp;资源用量'!#REF!</definedName>
    <definedName name="___qty3">'[2]单价分析&amp;资源用量'!#REF!</definedName>
    <definedName name="___qty4" localSheetId="5">'[2]单价分析&amp;资源用量'!#REF!</definedName>
    <definedName name="___qty4" localSheetId="1">'[2]单价分析&amp;资源用量'!#REF!</definedName>
    <definedName name="___qty4" localSheetId="7">'[2]单价分析&amp;资源用量'!#REF!</definedName>
    <definedName name="___qty4" localSheetId="6">'[2]单价分析&amp;资源用量'!#REF!</definedName>
    <definedName name="___qty4" localSheetId="4">'[2]单价分析&amp;资源用量'!#REF!</definedName>
    <definedName name="___qty4" localSheetId="3">'[2]单价分析&amp;资源用量'!#REF!</definedName>
    <definedName name="___qty4">'[2]单价分析&amp;资源用量'!#REF!</definedName>
    <definedName name="___rg15" localSheetId="5">#REF!</definedName>
    <definedName name="___rg15" localSheetId="1">#REF!</definedName>
    <definedName name="___rg15" localSheetId="7">#REF!</definedName>
    <definedName name="___rg15" localSheetId="6">#REF!</definedName>
    <definedName name="___rg15" localSheetId="4">#REF!</definedName>
    <definedName name="___rg15" localSheetId="3">#REF!</definedName>
    <definedName name="___rg15">#REF!</definedName>
    <definedName name="___rg170" localSheetId="5">#REF!</definedName>
    <definedName name="___rg170" localSheetId="1">#REF!</definedName>
    <definedName name="___rg170" localSheetId="7">#REF!</definedName>
    <definedName name="___rg170" localSheetId="6">#REF!</definedName>
    <definedName name="___rg170" localSheetId="4">#REF!</definedName>
    <definedName name="___rg170" localSheetId="3">#REF!</definedName>
    <definedName name="___rg170">#REF!</definedName>
    <definedName name="___rg971" localSheetId="5">#REF!</definedName>
    <definedName name="___rg971" localSheetId="1">#REF!</definedName>
    <definedName name="___rg971" localSheetId="7">#REF!</definedName>
    <definedName name="___rg971" localSheetId="6">#REF!</definedName>
    <definedName name="___rg971" localSheetId="4">#REF!</definedName>
    <definedName name="___rg971" localSheetId="3">#REF!</definedName>
    <definedName name="___rg971">#REF!</definedName>
    <definedName name="__FIX1" localSheetId="5">'[1] Fluc'!#REF!</definedName>
    <definedName name="__FIX1" localSheetId="1">'[1] Fluc'!#REF!</definedName>
    <definedName name="__FIX1" localSheetId="7">'[1] Fluc'!#REF!</definedName>
    <definedName name="__FIX1" localSheetId="6">'[1] Fluc'!#REF!</definedName>
    <definedName name="__FIX1" localSheetId="4">'[1] Fluc'!#REF!</definedName>
    <definedName name="__FIX1" localSheetId="3">'[1] Fluc'!#REF!</definedName>
    <definedName name="__FIX1">'[1] Fluc'!#REF!</definedName>
    <definedName name="__GCS3" localSheetId="5">#REF!</definedName>
    <definedName name="__GCS3" localSheetId="1">#REF!</definedName>
    <definedName name="__GCS3" localSheetId="7">#REF!</definedName>
    <definedName name="__GCS3" localSheetId="6">#REF!</definedName>
    <definedName name="__GCS3" localSheetId="4">#REF!</definedName>
    <definedName name="__GCS3" localSheetId="3">#REF!</definedName>
    <definedName name="__GCS3">#REF!</definedName>
    <definedName name="__qty1">'[2]单价分析&amp;资源用量'!$C$37</definedName>
    <definedName name="__qty2" localSheetId="5">'[2]单价分析&amp;资源用量'!#REF!</definedName>
    <definedName name="__qty2" localSheetId="1">'[2]单价分析&amp;资源用量'!#REF!</definedName>
    <definedName name="__qty2" localSheetId="7">'[2]单价分析&amp;资源用量'!#REF!</definedName>
    <definedName name="__qty2" localSheetId="6">'[2]单价分析&amp;资源用量'!#REF!</definedName>
    <definedName name="__qty2" localSheetId="4">'[2]单价分析&amp;资源用量'!#REF!</definedName>
    <definedName name="__qty2" localSheetId="3">'[2]单价分析&amp;资源用量'!#REF!</definedName>
    <definedName name="__qty2">'[2]单价分析&amp;资源用量'!#REF!</definedName>
    <definedName name="__qty216" localSheetId="5">'[2]单价分析&amp;资源用量'!#REF!</definedName>
    <definedName name="__qty216" localSheetId="1">'[2]单价分析&amp;资源用量'!#REF!</definedName>
    <definedName name="__qty216" localSheetId="7">'[2]单价分析&amp;资源用量'!#REF!</definedName>
    <definedName name="__qty216" localSheetId="6">'[2]单价分析&amp;资源用量'!#REF!</definedName>
    <definedName name="__qty216" localSheetId="4">'[2]单价分析&amp;资源用量'!#REF!</definedName>
    <definedName name="__qty216" localSheetId="3">'[2]单价分析&amp;资源用量'!#REF!</definedName>
    <definedName name="__qty216">'[2]单价分析&amp;资源用量'!#REF!</definedName>
    <definedName name="__qty3" localSheetId="5">'[2]单价分析&amp;资源用量'!#REF!</definedName>
    <definedName name="__qty3" localSheetId="1">'[2]单价分析&amp;资源用量'!#REF!</definedName>
    <definedName name="__qty3" localSheetId="7">'[2]单价分析&amp;资源用量'!#REF!</definedName>
    <definedName name="__qty3" localSheetId="6">'[2]单价分析&amp;资源用量'!#REF!</definedName>
    <definedName name="__qty3" localSheetId="4">'[2]单价分析&amp;资源用量'!#REF!</definedName>
    <definedName name="__qty3" localSheetId="3">'[2]单价分析&amp;资源用量'!#REF!</definedName>
    <definedName name="__qty3">'[2]单价分析&amp;资源用量'!#REF!</definedName>
    <definedName name="__qty4" localSheetId="5">'[2]单价分析&amp;资源用量'!#REF!</definedName>
    <definedName name="__qty4" localSheetId="1">'[2]单价分析&amp;资源用量'!#REF!</definedName>
    <definedName name="__qty4" localSheetId="7">'[2]单价分析&amp;资源用量'!#REF!</definedName>
    <definedName name="__qty4" localSheetId="6">'[2]单价分析&amp;资源用量'!#REF!</definedName>
    <definedName name="__qty4" localSheetId="4">'[2]单价分析&amp;资源用量'!#REF!</definedName>
    <definedName name="__qty4" localSheetId="3">'[2]单价分析&amp;资源用量'!#REF!</definedName>
    <definedName name="__qty4">'[2]单价分析&amp;资源用量'!#REF!</definedName>
    <definedName name="__rg15" localSheetId="5">#REF!</definedName>
    <definedName name="__rg15" localSheetId="1">#REF!</definedName>
    <definedName name="__rg15" localSheetId="7">#REF!</definedName>
    <definedName name="__rg15" localSheetId="6">#REF!</definedName>
    <definedName name="__rg15" localSheetId="4">#REF!</definedName>
    <definedName name="__rg15" localSheetId="3">#REF!</definedName>
    <definedName name="__rg15">#REF!</definedName>
    <definedName name="__rg170" localSheetId="5">#REF!</definedName>
    <definedName name="__rg170" localSheetId="1">#REF!</definedName>
    <definedName name="__rg170" localSheetId="7">#REF!</definedName>
    <definedName name="__rg170" localSheetId="6">#REF!</definedName>
    <definedName name="__rg170" localSheetId="4">#REF!</definedName>
    <definedName name="__rg170" localSheetId="3">#REF!</definedName>
    <definedName name="__rg170">#REF!</definedName>
    <definedName name="__rg971" localSheetId="5">#REF!</definedName>
    <definedName name="__rg971" localSheetId="1">#REF!</definedName>
    <definedName name="__rg971" localSheetId="7">#REF!</definedName>
    <definedName name="__rg971" localSheetId="6">#REF!</definedName>
    <definedName name="__rg971" localSheetId="4">#REF!</definedName>
    <definedName name="__rg971" localSheetId="3">#REF!</definedName>
    <definedName name="__rg971">#REF!</definedName>
    <definedName name="__yunfei" localSheetId="5">'[2]单价分析&amp;资源用量'!#REF!</definedName>
    <definedName name="__yunfei" localSheetId="1">'[2]单价分析&amp;资源用量'!#REF!</definedName>
    <definedName name="__yunfei" localSheetId="7">'[2]单价分析&amp;资源用量'!#REF!</definedName>
    <definedName name="__yunfei" localSheetId="6">'[2]单价分析&amp;资源用量'!#REF!</definedName>
    <definedName name="__yunfei" localSheetId="4">'[2]单价分析&amp;资源用量'!#REF!</definedName>
    <definedName name="__yunfei" localSheetId="3">'[2]单价分析&amp;资源用量'!#REF!</definedName>
    <definedName name="__yunfei">'[2]单价分析&amp;资源用量'!#REF!</definedName>
    <definedName name="_xlnm._FilterDatabase" localSheetId="5" hidden="1">Construction!#REF!</definedName>
    <definedName name="_xlnm._FilterDatabase" localSheetId="1" hidden="1">Design!#REF!</definedName>
    <definedName name="_xlnm._FilterDatabase" localSheetId="7" hidden="1">Finance!#REF!</definedName>
    <definedName name="_xlnm._FilterDatabase" localSheetId="6" hidden="1">Installation!#REF!</definedName>
    <definedName name="_xlnm._FilterDatabase" localSheetId="4" hidden="1">Logistics!#REF!</definedName>
    <definedName name="_xlnm._FilterDatabase" localSheetId="0" hidden="1">'Master Control Table'!#REF!</definedName>
    <definedName name="_xlnm._FilterDatabase" localSheetId="3" hidden="1">Procurement!#REF!</definedName>
    <definedName name="_FIX1" localSheetId="5">'[3] Fluc'!#REF!</definedName>
    <definedName name="_FIX1" localSheetId="1">'[3] Fluc'!#REF!</definedName>
    <definedName name="_FIX1" localSheetId="7">'[3] Fluc'!#REF!</definedName>
    <definedName name="_FIX1" localSheetId="6">'[3] Fluc'!#REF!</definedName>
    <definedName name="_FIX1" localSheetId="4">'[3] Fluc'!#REF!</definedName>
    <definedName name="_FIX1" localSheetId="3">'[3] Fluc'!#REF!</definedName>
    <definedName name="_FIX1">'[3] Fluc'!#REF!</definedName>
    <definedName name="_GCS3" localSheetId="5">#REF!</definedName>
    <definedName name="_GCS3" localSheetId="1">#REF!</definedName>
    <definedName name="_GCS3" localSheetId="7">#REF!</definedName>
    <definedName name="_GCS3" localSheetId="6">#REF!</definedName>
    <definedName name="_GCS3" localSheetId="4">#REF!</definedName>
    <definedName name="_GCS3" localSheetId="3">#REF!</definedName>
    <definedName name="_GCS3">#REF!</definedName>
    <definedName name="_qty1">'[4]单价分析&amp;资源用量'!$C$37</definedName>
    <definedName name="_qty2" localSheetId="5">'[4]单价分析&amp;资源用量'!#REF!</definedName>
    <definedName name="_qty2" localSheetId="1">'[4]单价分析&amp;资源用量'!#REF!</definedName>
    <definedName name="_qty2" localSheetId="7">'[4]单价分析&amp;资源用量'!#REF!</definedName>
    <definedName name="_qty2" localSheetId="6">'[4]单价分析&amp;资源用量'!#REF!</definedName>
    <definedName name="_qty2" localSheetId="4">'[4]单价分析&amp;资源用量'!#REF!</definedName>
    <definedName name="_qty2" localSheetId="3">'[4]单价分析&amp;资源用量'!#REF!</definedName>
    <definedName name="_qty2">'[4]单价分析&amp;资源用量'!#REF!</definedName>
    <definedName name="_qty3" localSheetId="5">'[4]单价分析&amp;资源用量'!#REF!</definedName>
    <definedName name="_qty3" localSheetId="1">'[4]单价分析&amp;资源用量'!#REF!</definedName>
    <definedName name="_qty3" localSheetId="7">'[4]单价分析&amp;资源用量'!#REF!</definedName>
    <definedName name="_qty3" localSheetId="6">'[4]单价分析&amp;资源用量'!#REF!</definedName>
    <definedName name="_qty3" localSheetId="4">'[4]单价分析&amp;资源用量'!#REF!</definedName>
    <definedName name="_qty3" localSheetId="3">'[4]单价分析&amp;资源用量'!#REF!</definedName>
    <definedName name="_qty3">'[4]单价分析&amp;资源用量'!#REF!</definedName>
    <definedName name="_qty4" localSheetId="5">'[4]单价分析&amp;资源用量'!#REF!</definedName>
    <definedName name="_qty4" localSheetId="1">'[4]单价分析&amp;资源用量'!#REF!</definedName>
    <definedName name="_qty4" localSheetId="7">'[4]单价分析&amp;资源用量'!#REF!</definedName>
    <definedName name="_qty4" localSheetId="6">'[4]单价分析&amp;资源用量'!#REF!</definedName>
    <definedName name="_qty4" localSheetId="4">'[4]单价分析&amp;资源用量'!#REF!</definedName>
    <definedName name="_qty4" localSheetId="3">'[4]单价分析&amp;资源用量'!#REF!</definedName>
    <definedName name="_qty4">'[4]单价分析&amp;资源用量'!#REF!</definedName>
    <definedName name="_rg15" localSheetId="5">#REF!</definedName>
    <definedName name="_rg15" localSheetId="1">#REF!</definedName>
    <definedName name="_rg15" localSheetId="7">#REF!</definedName>
    <definedName name="_rg15" localSheetId="6">#REF!</definedName>
    <definedName name="_rg15" localSheetId="4">#REF!</definedName>
    <definedName name="_rg15" localSheetId="3">#REF!</definedName>
    <definedName name="_rg15">#REF!</definedName>
    <definedName name="_rg170" localSheetId="5">#REF!</definedName>
    <definedName name="_rg170" localSheetId="1">#REF!</definedName>
    <definedName name="_rg170" localSheetId="7">#REF!</definedName>
    <definedName name="_rg170" localSheetId="6">#REF!</definedName>
    <definedName name="_rg170" localSheetId="4">#REF!</definedName>
    <definedName name="_rg170" localSheetId="3">#REF!</definedName>
    <definedName name="_rg170">#REF!</definedName>
    <definedName name="_rg971" localSheetId="5">#REF!</definedName>
    <definedName name="_rg971" localSheetId="1">#REF!</definedName>
    <definedName name="_rg971" localSheetId="7">#REF!</definedName>
    <definedName name="_rg971" localSheetId="6">#REF!</definedName>
    <definedName name="_rg971" localSheetId="4">#REF!</definedName>
    <definedName name="_rg971" localSheetId="3">#REF!</definedName>
    <definedName name="_rg971">#REF!</definedName>
    <definedName name="ADJecocostExTVR">[5]机械费!$BE$1:$BE$65536</definedName>
    <definedName name="AmountDirectForeign" localSheetId="5">#REF!</definedName>
    <definedName name="AmountDirectForeign" localSheetId="1">#REF!</definedName>
    <definedName name="AmountDirectForeign" localSheetId="7">#REF!</definedName>
    <definedName name="AmountDirectForeign" localSheetId="6">#REF!</definedName>
    <definedName name="AmountDirectForeign" localSheetId="4">#REF!</definedName>
    <definedName name="AmountDirectForeign" localSheetId="3">#REF!</definedName>
    <definedName name="AmountDirectForeign">#REF!</definedName>
    <definedName name="AmountDirectLocal" localSheetId="5">#REF!</definedName>
    <definedName name="AmountDirectLocal" localSheetId="1">#REF!</definedName>
    <definedName name="AmountDirectLocal" localSheetId="7">#REF!</definedName>
    <definedName name="AmountDirectLocal" localSheetId="6">#REF!</definedName>
    <definedName name="AmountDirectLocal" localSheetId="4">#REF!</definedName>
    <definedName name="AmountDirectLocal" localSheetId="3">#REF!</definedName>
    <definedName name="AmountDirectLocal">#REF!</definedName>
    <definedName name="amountForIndirectAdj">[6]间接费!$C$31</definedName>
    <definedName name="ANBENG" localSheetId="5">[7]机械费!#REF!</definedName>
    <definedName name="ANBENG" localSheetId="1">[7]机械费!#REF!</definedName>
    <definedName name="ANBENG" localSheetId="7">[7]机械费!#REF!</definedName>
    <definedName name="ANBENG" localSheetId="6">[7]机械费!#REF!</definedName>
    <definedName name="ANBENG" localSheetId="4">[7]机械费!#REF!</definedName>
    <definedName name="ANBENG" localSheetId="3">[7]机械费!#REF!</definedName>
    <definedName name="ANBENG">[7]机械费!#REF!</definedName>
    <definedName name="ANBENGTS" localSheetId="5">#REF!</definedName>
    <definedName name="ANBENGTS" localSheetId="1">#REF!</definedName>
    <definedName name="ANBENGTS" localSheetId="7">#REF!</definedName>
    <definedName name="ANBENGTS" localSheetId="6">#REF!</definedName>
    <definedName name="ANBENGTS" localSheetId="4">#REF!</definedName>
    <definedName name="ANBENGTS" localSheetId="3">#REF!</definedName>
    <definedName name="ANBENGTS">#REF!</definedName>
    <definedName name="area2a" localSheetId="5">#REF!</definedName>
    <definedName name="area2a" localSheetId="1">#REF!</definedName>
    <definedName name="area2a" localSheetId="7">#REF!</definedName>
    <definedName name="area2a" localSheetId="6">#REF!</definedName>
    <definedName name="area2a" localSheetId="4">#REF!</definedName>
    <definedName name="area2a" localSheetId="3">#REF!</definedName>
    <definedName name="area2a">#REF!</definedName>
    <definedName name="AREA2B" localSheetId="5">#REF!</definedName>
    <definedName name="AREA2B" localSheetId="1">#REF!</definedName>
    <definedName name="AREA2B" localSheetId="7">#REF!</definedName>
    <definedName name="AREA2B" localSheetId="6">#REF!</definedName>
    <definedName name="AREA2B" localSheetId="4">#REF!</definedName>
    <definedName name="AREA2B" localSheetId="3">#REF!</definedName>
    <definedName name="AREA2B">#REF!</definedName>
    <definedName name="area2c" localSheetId="5">#REF!</definedName>
    <definedName name="area2c" localSheetId="1">#REF!</definedName>
    <definedName name="area2c" localSheetId="7">#REF!</definedName>
    <definedName name="area2c" localSheetId="6">#REF!</definedName>
    <definedName name="area2c" localSheetId="4">#REF!</definedName>
    <definedName name="area2c" localSheetId="3">#REF!</definedName>
    <definedName name="area2c">#REF!</definedName>
    <definedName name="b" localSheetId="5">[8]台时!#REF!</definedName>
    <definedName name="b" localSheetId="1">[8]台时!#REF!</definedName>
    <definedName name="b" localSheetId="7">[8]台时!#REF!</definedName>
    <definedName name="b" localSheetId="6">[8]台时!#REF!</definedName>
    <definedName name="b" localSheetId="4">[8]台时!#REF!</definedName>
    <definedName name="b" localSheetId="3">[8]台时!#REF!</definedName>
    <definedName name="b">[8]台时!#REF!</definedName>
    <definedName name="BANGFANGCAI" localSheetId="5">#REF!</definedName>
    <definedName name="BANGFANGCAI" localSheetId="1">#REF!</definedName>
    <definedName name="BANGFANGCAI" localSheetId="7">#REF!</definedName>
    <definedName name="BANGFANGCAI" localSheetId="6">#REF!</definedName>
    <definedName name="BANGFANGCAI" localSheetId="4">#REF!</definedName>
    <definedName name="BANGFANGCAI" localSheetId="3">#REF!</definedName>
    <definedName name="BANGFANGCAI">#REF!</definedName>
    <definedName name="BANHEJI35TS" localSheetId="5">#REF!</definedName>
    <definedName name="BANHEJI35TS" localSheetId="1">#REF!</definedName>
    <definedName name="BANHEJI35TS" localSheetId="7">#REF!</definedName>
    <definedName name="BANHEJI35TS" localSheetId="6">#REF!</definedName>
    <definedName name="BANHEJI35TS" localSheetId="4">#REF!</definedName>
    <definedName name="BANHEJI35TS" localSheetId="3">#REF!</definedName>
    <definedName name="BANHEJI35TS">#REF!</definedName>
    <definedName name="BANHELOU75" localSheetId="5">[7]机械费!#REF!</definedName>
    <definedName name="BANHELOU75" localSheetId="1">[7]机械费!#REF!</definedName>
    <definedName name="BANHELOU75" localSheetId="7">[7]机械费!#REF!</definedName>
    <definedName name="BANHELOU75" localSheetId="6">[7]机械费!#REF!</definedName>
    <definedName name="BANHELOU75" localSheetId="4">[7]机械费!#REF!</definedName>
    <definedName name="BANHELOU75" localSheetId="3">[7]机械费!#REF!</definedName>
    <definedName name="BANHELOU75">[7]机械费!#REF!</definedName>
    <definedName name="BANHELOU800" localSheetId="5">[7]机械费!#REF!</definedName>
    <definedName name="BANHELOU800" localSheetId="1">[7]机械费!#REF!</definedName>
    <definedName name="BANHELOU800" localSheetId="7">[7]机械费!#REF!</definedName>
    <definedName name="BANHELOU800" localSheetId="6">[7]机械费!#REF!</definedName>
    <definedName name="BANHELOU800" localSheetId="4">[7]机械费!#REF!</definedName>
    <definedName name="BANHELOU800" localSheetId="3">[7]机械费!#REF!</definedName>
    <definedName name="BANHELOU800">[7]机械费!#REF!</definedName>
    <definedName name="bb" localSheetId="5">[8]台时!#REF!</definedName>
    <definedName name="bb" localSheetId="1">[8]台时!#REF!</definedName>
    <definedName name="bb" localSheetId="7">[8]台时!#REF!</definedName>
    <definedName name="bb" localSheetId="6">[8]台时!#REF!</definedName>
    <definedName name="bb" localSheetId="4">[8]台时!#REF!</definedName>
    <definedName name="bb" localSheetId="3">[8]台时!#REF!</definedName>
    <definedName name="bb">[8]台时!#REF!</definedName>
    <definedName name="bbb" localSheetId="5">[8]台时!#REF!</definedName>
    <definedName name="bbb" localSheetId="1">[8]台时!#REF!</definedName>
    <definedName name="bbb" localSheetId="7">[8]台时!#REF!</definedName>
    <definedName name="bbb" localSheetId="6">[8]台时!#REF!</definedName>
    <definedName name="bbb" localSheetId="4">[8]台时!#REF!</definedName>
    <definedName name="bbb" localSheetId="3">[8]台时!#REF!</definedName>
    <definedName name="bbb">[8]台时!#REF!</definedName>
    <definedName name="bdAll">[9]standard!$A$1:$P$18659</definedName>
    <definedName name="bdFormat1" localSheetId="5">[9]standard!#REF!</definedName>
    <definedName name="bdFormat1" localSheetId="1">[9]standard!#REF!</definedName>
    <definedName name="bdFormat1" localSheetId="7">[9]standard!#REF!</definedName>
    <definedName name="bdFormat1" localSheetId="6">[9]standard!#REF!</definedName>
    <definedName name="bdFormat1" localSheetId="4">[9]standard!#REF!</definedName>
    <definedName name="bdFormat1" localSheetId="3">[9]standard!#REF!</definedName>
    <definedName name="bdFormat1">[9]standard!#REF!</definedName>
    <definedName name="bhsts" localSheetId="5">#REF!</definedName>
    <definedName name="bhsts" localSheetId="1">#REF!</definedName>
    <definedName name="bhsts" localSheetId="7">#REF!</definedName>
    <definedName name="bhsts" localSheetId="6">#REF!</definedName>
    <definedName name="bhsts" localSheetId="4">#REF!</definedName>
    <definedName name="bhsts" localSheetId="3">#REF!</definedName>
    <definedName name="bhsts">#REF!</definedName>
    <definedName name="BIAOMIANHUOXINGJI" localSheetId="5">#REF!</definedName>
    <definedName name="BIAOMIANHUOXINGJI" localSheetId="1">#REF!</definedName>
    <definedName name="BIAOMIANHUOXINGJI" localSheetId="7">#REF!</definedName>
    <definedName name="BIAOMIANHUOXINGJI" localSheetId="6">#REF!</definedName>
    <definedName name="BIAOMIANHUOXINGJI" localSheetId="4">#REF!</definedName>
    <definedName name="BIAOMIANHUOXINGJI" localSheetId="3">#REF!</definedName>
    <definedName name="BIAOMIANHUOXINGJI">#REF!</definedName>
    <definedName name="bing" localSheetId="5">#REF!</definedName>
    <definedName name="bing" localSheetId="1">#REF!</definedName>
    <definedName name="bing" localSheetId="7">#REF!</definedName>
    <definedName name="bing" localSheetId="6">#REF!</definedName>
    <definedName name="bing" localSheetId="4">#REF!</definedName>
    <definedName name="bing" localSheetId="3">#REF!</definedName>
    <definedName name="bing">#REF!</definedName>
    <definedName name="bqND">[10]参考工程!$A$2:$N$154</definedName>
    <definedName name="buxiugang" localSheetId="5">#REF!</definedName>
    <definedName name="buxiugang" localSheetId="1">#REF!</definedName>
    <definedName name="buxiugang" localSheetId="7">#REF!</definedName>
    <definedName name="buxiugang" localSheetId="6">#REF!</definedName>
    <definedName name="buxiugang" localSheetId="4">#REF!</definedName>
    <definedName name="buxiugang" localSheetId="3">#REF!</definedName>
    <definedName name="buxiugang">#REF!</definedName>
    <definedName name="bw202ts" localSheetId="5">#REF!</definedName>
    <definedName name="bw202ts" localSheetId="1">#REF!</definedName>
    <definedName name="bw202ts" localSheetId="7">#REF!</definedName>
    <definedName name="bw202ts" localSheetId="6">#REF!</definedName>
    <definedName name="bw202ts" localSheetId="4">#REF!</definedName>
    <definedName name="bw202ts" localSheetId="3">#REF!</definedName>
    <definedName name="bw202ts">#REF!</definedName>
    <definedName name="bw75ts" localSheetId="5">#REF!</definedName>
    <definedName name="bw75ts" localSheetId="1">#REF!</definedName>
    <definedName name="bw75ts" localSheetId="7">#REF!</definedName>
    <definedName name="bw75ts" localSheetId="6">#REF!</definedName>
    <definedName name="bw75ts" localSheetId="4">#REF!</definedName>
    <definedName name="bw75ts" localSheetId="3">#REF!</definedName>
    <definedName name="bw75ts">#REF!</definedName>
    <definedName name="C.13" localSheetId="5">[11]材料设备!#REF!</definedName>
    <definedName name="C.13" localSheetId="1">[11]材料设备!#REF!</definedName>
    <definedName name="C.13" localSheetId="7">[11]材料设备!#REF!</definedName>
    <definedName name="C.13" localSheetId="6">[11]材料设备!#REF!</definedName>
    <definedName name="C.13" localSheetId="4">[11]材料设备!#REF!</definedName>
    <definedName name="C.13" localSheetId="3">[11]材料设备!#REF!</definedName>
    <definedName name="C.13">[11]材料设备!#REF!</definedName>
    <definedName name="C.14" localSheetId="5">[11]材料设备!#REF!</definedName>
    <definedName name="C.14" localSheetId="1">[11]材料设备!#REF!</definedName>
    <definedName name="C.14" localSheetId="7">[11]材料设备!#REF!</definedName>
    <definedName name="C.14" localSheetId="6">[11]材料设备!#REF!</definedName>
    <definedName name="C.14" localSheetId="4">[11]材料设备!#REF!</definedName>
    <definedName name="C.14" localSheetId="3">[11]材料设备!#REF!</definedName>
    <definedName name="C.14">[11]材料设备!#REF!</definedName>
    <definedName name="C.149" localSheetId="5">[11]材料设备!#REF!</definedName>
    <definedName name="C.149" localSheetId="1">[11]材料设备!#REF!</definedName>
    <definedName name="C.149" localSheetId="7">[11]材料设备!#REF!</definedName>
    <definedName name="C.149" localSheetId="6">[11]材料设备!#REF!</definedName>
    <definedName name="C.149" localSheetId="4">[11]材料设备!#REF!</definedName>
    <definedName name="C.149" localSheetId="3">[11]材料设备!#REF!</definedName>
    <definedName name="C.149">[11]材料设备!#REF!</definedName>
    <definedName name="C.15" localSheetId="5">[11]材料设备!#REF!</definedName>
    <definedName name="C.15" localSheetId="1">[11]材料设备!#REF!</definedName>
    <definedName name="C.15" localSheetId="7">[11]材料设备!#REF!</definedName>
    <definedName name="C.15" localSheetId="6">[11]材料设备!#REF!</definedName>
    <definedName name="C.15" localSheetId="4">[11]材料设备!#REF!</definedName>
    <definedName name="C.15" localSheetId="3">[11]材料设备!#REF!</definedName>
    <definedName name="C.15">[11]材料设备!#REF!</definedName>
    <definedName name="C.16" localSheetId="5">[11]材料设备!#REF!</definedName>
    <definedName name="C.16" localSheetId="1">[11]材料设备!#REF!</definedName>
    <definedName name="C.16" localSheetId="7">[11]材料设备!#REF!</definedName>
    <definedName name="C.16" localSheetId="6">[11]材料设备!#REF!</definedName>
    <definedName name="C.16" localSheetId="4">[11]材料设备!#REF!</definedName>
    <definedName name="C.16" localSheetId="3">[11]材料设备!#REF!</definedName>
    <definedName name="C.16">[11]材料设备!#REF!</definedName>
    <definedName name="C.21" localSheetId="5">[11]材料设备!#REF!</definedName>
    <definedName name="C.21" localSheetId="1">[11]材料设备!#REF!</definedName>
    <definedName name="C.21" localSheetId="7">[11]材料设备!#REF!</definedName>
    <definedName name="C.21" localSheetId="6">[11]材料设备!#REF!</definedName>
    <definedName name="C.21" localSheetId="4">[11]材料设备!#REF!</definedName>
    <definedName name="C.21" localSheetId="3">[11]材料设备!#REF!</definedName>
    <definedName name="C.21">[11]材料设备!#REF!</definedName>
    <definedName name="C.29" localSheetId="5">[11]材料设备!#REF!</definedName>
    <definedName name="C.29" localSheetId="1">[11]材料设备!#REF!</definedName>
    <definedName name="C.29" localSheetId="7">[11]材料设备!#REF!</definedName>
    <definedName name="C.29" localSheetId="6">[11]材料设备!#REF!</definedName>
    <definedName name="C.29" localSheetId="4">[11]材料设备!#REF!</definedName>
    <definedName name="C.29" localSheetId="3">[11]材料设备!#REF!</definedName>
    <definedName name="C.29">[11]材料设备!#REF!</definedName>
    <definedName name="C.35" localSheetId="5">[11]材料设备!#REF!</definedName>
    <definedName name="C.35" localSheetId="1">[11]材料设备!#REF!</definedName>
    <definedName name="C.35" localSheetId="7">[11]材料设备!#REF!</definedName>
    <definedName name="C.35" localSheetId="6">[11]材料设备!#REF!</definedName>
    <definedName name="C.35" localSheetId="4">[11]材料设备!#REF!</definedName>
    <definedName name="C.35" localSheetId="3">[11]材料设备!#REF!</definedName>
    <definedName name="C.35">[11]材料设备!#REF!</definedName>
    <definedName name="C.5" localSheetId="5">[11]材料设备!#REF!</definedName>
    <definedName name="C.5" localSheetId="1">[11]材料设备!#REF!</definedName>
    <definedName name="C.5" localSheetId="7">[11]材料设备!#REF!</definedName>
    <definedName name="C.5" localSheetId="6">[11]材料设备!#REF!</definedName>
    <definedName name="C.5" localSheetId="4">[11]材料设备!#REF!</definedName>
    <definedName name="C.5" localSheetId="3">[11]材料设备!#REF!</definedName>
    <definedName name="C.5">[11]材料设备!#REF!</definedName>
    <definedName name="C.57" localSheetId="5">[11]材料设备!#REF!</definedName>
    <definedName name="C.57" localSheetId="1">[11]材料设备!#REF!</definedName>
    <definedName name="C.57" localSheetId="7">[11]材料设备!#REF!</definedName>
    <definedName name="C.57" localSheetId="6">[11]材料设备!#REF!</definedName>
    <definedName name="C.57" localSheetId="4">[11]材料设备!#REF!</definedName>
    <definedName name="C.57" localSheetId="3">[11]材料设备!#REF!</definedName>
    <definedName name="C.57">[11]材料设备!#REF!</definedName>
    <definedName name="C.58" localSheetId="5">[11]材料设备!#REF!</definedName>
    <definedName name="C.58" localSheetId="1">[11]材料设备!#REF!</definedName>
    <definedName name="C.58" localSheetId="7">[11]材料设备!#REF!</definedName>
    <definedName name="C.58" localSheetId="6">[11]材料设备!#REF!</definedName>
    <definedName name="C.58" localSheetId="4">[11]材料设备!#REF!</definedName>
    <definedName name="C.58" localSheetId="3">[11]材料设备!#REF!</definedName>
    <definedName name="C.58">[11]材料设备!#REF!</definedName>
    <definedName name="C.61" localSheetId="5">[11]材料设备!#REF!</definedName>
    <definedName name="C.61" localSheetId="1">[11]材料设备!#REF!</definedName>
    <definedName name="C.61" localSheetId="7">[11]材料设备!#REF!</definedName>
    <definedName name="C.61" localSheetId="6">[11]材料设备!#REF!</definedName>
    <definedName name="C.61" localSheetId="4">[11]材料设备!#REF!</definedName>
    <definedName name="C.61" localSheetId="3">[11]材料设备!#REF!</definedName>
    <definedName name="C.61">[11]材料设备!#REF!</definedName>
    <definedName name="C.62" localSheetId="5">[11]材料设备!#REF!</definedName>
    <definedName name="C.62" localSheetId="1">[11]材料设备!#REF!</definedName>
    <definedName name="C.62" localSheetId="7">[11]材料设备!#REF!</definedName>
    <definedName name="C.62" localSheetId="6">[11]材料设备!#REF!</definedName>
    <definedName name="C.62" localSheetId="4">[11]材料设备!#REF!</definedName>
    <definedName name="C.62" localSheetId="3">[11]材料设备!#REF!</definedName>
    <definedName name="C.62">[11]材料设备!#REF!</definedName>
    <definedName name="C.70" localSheetId="5">[11]材料设备!#REF!</definedName>
    <definedName name="C.70" localSheetId="1">[11]材料设备!#REF!</definedName>
    <definedName name="C.70" localSheetId="7">[11]材料设备!#REF!</definedName>
    <definedName name="C.70" localSheetId="6">[11]材料设备!#REF!</definedName>
    <definedName name="C.70" localSheetId="4">[11]材料设备!#REF!</definedName>
    <definedName name="C.70" localSheetId="3">[11]材料设备!#REF!</definedName>
    <definedName name="C.70">[11]材料设备!#REF!</definedName>
    <definedName name="C.71" localSheetId="5">[11]材料设备!#REF!</definedName>
    <definedName name="C.71" localSheetId="1">[11]材料设备!#REF!</definedName>
    <definedName name="C.71" localSheetId="7">[11]材料设备!#REF!</definedName>
    <definedName name="C.71" localSheetId="6">[11]材料设备!#REF!</definedName>
    <definedName name="C.71" localSheetId="4">[11]材料设备!#REF!</definedName>
    <definedName name="C.71" localSheetId="3">[11]材料设备!#REF!</definedName>
    <definedName name="C.71">[11]材料设备!#REF!</definedName>
    <definedName name="C.72" localSheetId="5">[11]材料设备!#REF!</definedName>
    <definedName name="C.72" localSheetId="1">[11]材料设备!#REF!</definedName>
    <definedName name="C.72" localSheetId="7">[11]材料设备!#REF!</definedName>
    <definedName name="C.72" localSheetId="6">[11]材料设备!#REF!</definedName>
    <definedName name="C.72" localSheetId="4">[11]材料设备!#REF!</definedName>
    <definedName name="C.72" localSheetId="3">[11]材料设备!#REF!</definedName>
    <definedName name="C.72">[11]材料设备!#REF!</definedName>
    <definedName name="C.73" localSheetId="5">[11]材料设备!#REF!</definedName>
    <definedName name="C.73" localSheetId="1">[11]材料设备!#REF!</definedName>
    <definedName name="C.73" localSheetId="7">[11]材料设备!#REF!</definedName>
    <definedName name="C.73" localSheetId="6">[11]材料设备!#REF!</definedName>
    <definedName name="C.73" localSheetId="4">[11]材料设备!#REF!</definedName>
    <definedName name="C.73" localSheetId="3">[11]材料设备!#REF!</definedName>
    <definedName name="C.73">[11]材料设备!#REF!</definedName>
    <definedName name="C.74" localSheetId="5">[11]材料设备!#REF!</definedName>
    <definedName name="C.74" localSheetId="1">[11]材料设备!#REF!</definedName>
    <definedName name="C.74" localSheetId="7">[11]材料设备!#REF!</definedName>
    <definedName name="C.74" localSheetId="6">[11]材料设备!#REF!</definedName>
    <definedName name="C.74" localSheetId="4">[11]材料设备!#REF!</definedName>
    <definedName name="C.74" localSheetId="3">[11]材料设备!#REF!</definedName>
    <definedName name="C.74">[11]材料设备!#REF!</definedName>
    <definedName name="C.85" localSheetId="5">[11]材料设备!#REF!</definedName>
    <definedName name="C.85" localSheetId="1">[11]材料设备!#REF!</definedName>
    <definedName name="C.85" localSheetId="7">[11]材料设备!#REF!</definedName>
    <definedName name="C.85" localSheetId="6">[11]材料设备!#REF!</definedName>
    <definedName name="C.85" localSheetId="4">[11]材料设备!#REF!</definedName>
    <definedName name="C.85" localSheetId="3">[11]材料设备!#REF!</definedName>
    <definedName name="C.85">[11]材料设备!#REF!</definedName>
    <definedName name="C.86" localSheetId="5">[11]材料设备!#REF!</definedName>
    <definedName name="C.86" localSheetId="1">[11]材料设备!#REF!</definedName>
    <definedName name="C.86" localSheetId="7">[11]材料设备!#REF!</definedName>
    <definedName name="C.86" localSheetId="6">[11]材料设备!#REF!</definedName>
    <definedName name="C.86" localSheetId="4">[11]材料设备!#REF!</definedName>
    <definedName name="C.86" localSheetId="3">[11]材料设备!#REF!</definedName>
    <definedName name="C.86">[11]材料设备!#REF!</definedName>
    <definedName name="C.87" localSheetId="5">[11]材料设备!#REF!</definedName>
    <definedName name="C.87" localSheetId="1">[11]材料设备!#REF!</definedName>
    <definedName name="C.87" localSheetId="7">[11]材料设备!#REF!</definedName>
    <definedName name="C.87" localSheetId="6">[11]材料设备!#REF!</definedName>
    <definedName name="C.87" localSheetId="4">[11]材料设备!#REF!</definedName>
    <definedName name="C.87" localSheetId="3">[11]材料设备!#REF!</definedName>
    <definedName name="C.87">[11]材料设备!#REF!</definedName>
    <definedName name="C.89" localSheetId="5">[11]材料设备!#REF!</definedName>
    <definedName name="C.89" localSheetId="1">[11]材料设备!#REF!</definedName>
    <definedName name="C.89" localSheetId="7">[11]材料设备!#REF!</definedName>
    <definedName name="C.89" localSheetId="6">[11]材料设备!#REF!</definedName>
    <definedName name="C.89" localSheetId="4">[11]材料设备!#REF!</definedName>
    <definedName name="C.89" localSheetId="3">[11]材料设备!#REF!</definedName>
    <definedName name="C.89">[11]材料设备!#REF!</definedName>
    <definedName name="CAOZUOSHOU3" localSheetId="5">#REF!</definedName>
    <definedName name="CAOZUOSHOU3" localSheetId="1">#REF!</definedName>
    <definedName name="CAOZUOSHOU3" localSheetId="7">#REF!</definedName>
    <definedName name="CAOZUOSHOU3" localSheetId="6">#REF!</definedName>
    <definedName name="CAOZUOSHOU3" localSheetId="4">#REF!</definedName>
    <definedName name="CAOZUOSHOU3" localSheetId="3">#REF!</definedName>
    <definedName name="CAOZUOSHOU3">#REF!</definedName>
    <definedName name="CAOZUOSHOUYUE2" localSheetId="5">#REF!</definedName>
    <definedName name="CAOZUOSHOUYUE2" localSheetId="1">#REF!</definedName>
    <definedName name="CAOZUOSHOUYUE2" localSheetId="7">#REF!</definedName>
    <definedName name="CAOZUOSHOUYUE2" localSheetId="6">#REF!</definedName>
    <definedName name="CAOZUOSHOUYUE2" localSheetId="4">#REF!</definedName>
    <definedName name="CAOZUOSHOUYUE2" localSheetId="3">#REF!</definedName>
    <definedName name="CAOZUOSHOUYUE2">#REF!</definedName>
    <definedName name="cd" localSheetId="5">#REF!</definedName>
    <definedName name="cd" localSheetId="1">#REF!</definedName>
    <definedName name="cd" localSheetId="7">#REF!</definedName>
    <definedName name="cd" localSheetId="6">#REF!</definedName>
    <definedName name="cd" localSheetId="4">#REF!</definedName>
    <definedName name="cd" localSheetId="3">#REF!</definedName>
    <definedName name="cd">#REF!</definedName>
    <definedName name="cement" localSheetId="5">#REF!</definedName>
    <definedName name="cement" localSheetId="1">#REF!</definedName>
    <definedName name="cement" localSheetId="7">#REF!</definedName>
    <definedName name="cement" localSheetId="6">#REF!</definedName>
    <definedName name="cement" localSheetId="4">#REF!</definedName>
    <definedName name="cement" localSheetId="3">#REF!</definedName>
    <definedName name="cement">#REF!</definedName>
    <definedName name="cementI" localSheetId="5">#REF!</definedName>
    <definedName name="cementI" localSheetId="1">#REF!</definedName>
    <definedName name="cementI" localSheetId="7">#REF!</definedName>
    <definedName name="cementI" localSheetId="6">#REF!</definedName>
    <definedName name="cementI" localSheetId="4">#REF!</definedName>
    <definedName name="cementI" localSheetId="3">#REF!</definedName>
    <definedName name="cementI">#REF!</definedName>
    <definedName name="cementV" localSheetId="5">#REF!</definedName>
    <definedName name="cementV" localSheetId="1">#REF!</definedName>
    <definedName name="cementV" localSheetId="7">#REF!</definedName>
    <definedName name="cementV" localSheetId="6">#REF!</definedName>
    <definedName name="cementV" localSheetId="4">#REF!</definedName>
    <definedName name="cementV" localSheetId="3">#REF!</definedName>
    <definedName name="cementV">#REF!</definedName>
    <definedName name="CEMOJI" localSheetId="5">[7]机械费!#REF!</definedName>
    <definedName name="CEMOJI" localSheetId="1">[7]机械费!#REF!</definedName>
    <definedName name="CEMOJI" localSheetId="7">[7]机械费!#REF!</definedName>
    <definedName name="CEMOJI" localSheetId="6">[7]机械费!#REF!</definedName>
    <definedName name="CEMOJI" localSheetId="4">[7]机械费!#REF!</definedName>
    <definedName name="CEMOJI" localSheetId="3">[7]机械费!#REF!</definedName>
    <definedName name="CEMOJI">[7]机械费!#REF!</definedName>
    <definedName name="cemojits" localSheetId="5">#REF!</definedName>
    <definedName name="cemojits" localSheetId="1">#REF!</definedName>
    <definedName name="cemojits" localSheetId="7">#REF!</definedName>
    <definedName name="cemojits" localSheetId="6">#REF!</definedName>
    <definedName name="cemojits" localSheetId="4">#REF!</definedName>
    <definedName name="cemojits" localSheetId="3">#REF!</definedName>
    <definedName name="cemojits">#REF!</definedName>
    <definedName name="CHAIYOU" localSheetId="5">#REF!</definedName>
    <definedName name="CHAIYOU" localSheetId="1">#REF!</definedName>
    <definedName name="CHAIYOU" localSheetId="7">#REF!</definedName>
    <definedName name="CHAIYOU" localSheetId="6">#REF!</definedName>
    <definedName name="CHAIYOU" localSheetId="4">#REF!</definedName>
    <definedName name="CHAIYOU" localSheetId="3">#REF!</definedName>
    <definedName name="CHAIYOU">#REF!</definedName>
    <definedName name="CHAIYOUJI180" localSheetId="5">[7]机械费!#REF!</definedName>
    <definedName name="CHAIYOUJI180" localSheetId="1">[7]机械费!#REF!</definedName>
    <definedName name="CHAIYOUJI180" localSheetId="7">[7]机械费!#REF!</definedName>
    <definedName name="CHAIYOUJI180" localSheetId="6">[7]机械费!#REF!</definedName>
    <definedName name="CHAIYOUJI180" localSheetId="4">[7]机械费!#REF!</definedName>
    <definedName name="CHAIYOUJI180" localSheetId="3">[7]机械费!#REF!</definedName>
    <definedName name="CHAIYOUJI180">[7]机械费!#REF!</definedName>
    <definedName name="CHANGBICHANTS" localSheetId="5">#REF!</definedName>
    <definedName name="CHANGBICHANTS" localSheetId="1">#REF!</definedName>
    <definedName name="CHANGBICHANTS" localSheetId="7">#REF!</definedName>
    <definedName name="CHANGBICHANTS" localSheetId="6">#REF!</definedName>
    <definedName name="CHANGBICHANTS" localSheetId="4">#REF!</definedName>
    <definedName name="CHANGBICHANTS" localSheetId="3">#REF!</definedName>
    <definedName name="CHANGBICHANTS">#REF!</definedName>
    <definedName name="CHANGBIFANCHAN" localSheetId="5">[7]机械费!#REF!</definedName>
    <definedName name="CHANGBIFANCHAN" localSheetId="1">[7]机械费!#REF!</definedName>
    <definedName name="CHANGBIFANCHAN" localSheetId="7">[7]机械费!#REF!</definedName>
    <definedName name="CHANGBIFANCHAN" localSheetId="6">[7]机械费!#REF!</definedName>
    <definedName name="CHANGBIFANCHAN" localSheetId="4">[7]机械费!#REF!</definedName>
    <definedName name="CHANGBIFANCHAN" localSheetId="3">[7]机械费!#REF!</definedName>
    <definedName name="CHANGBIFANCHAN">[7]机械费!#REF!</definedName>
    <definedName name="chengdianxiangjiaopian" localSheetId="5">#REF!</definedName>
    <definedName name="chengdianxiangjiaopian" localSheetId="1">#REF!</definedName>
    <definedName name="chengdianxiangjiaopian" localSheetId="7">#REF!</definedName>
    <definedName name="chengdianxiangjiaopian" localSheetId="6">#REF!</definedName>
    <definedName name="chengdianxiangjiaopian" localSheetId="4">#REF!</definedName>
    <definedName name="chengdianxiangjiaopian" localSheetId="3">#REF!</definedName>
    <definedName name="chengdianxiangjiaopian">#REF!</definedName>
    <definedName name="CIFrate">[5]机械费!$AK$1:$AK$65536</definedName>
    <definedName name="clsEqp">[9]eqp!$C$76:$F$83</definedName>
    <definedName name="clsMat">[9]mat!$C$175:$F$184</definedName>
    <definedName name="clsOth">[9]oth!$C$13:$F$18</definedName>
    <definedName name="clsPlt">[9]plt!$C$88:$F$92</definedName>
    <definedName name="colBDid">[9]standard!$A$1:$A$18659</definedName>
    <definedName name="colIDbdInBQ">[9]BOQ!$C$4:$C$1462</definedName>
    <definedName name="colQtyBDinBQ">[9]BOQ!$I$4:$I$1462</definedName>
    <definedName name="costDetimLocal">[9]eqp!$BL$74</definedName>
    <definedName name="CostDevalue">[5]机械费!$AQ$1:$AQ$65536</definedName>
    <definedName name="CostDute">[5]机械费!$AS$1:$AS$65536</definedName>
    <definedName name="CostDuty">[5]机械费!$AS$1:$AS$65536</definedName>
    <definedName name="costEQP">[6]SelEqpEXPORTED!$BS$89</definedName>
    <definedName name="costEQPcifNew">[6]SelEqpEXPORTED!$BJ$89</definedName>
    <definedName name="costEQPcifnow">[6]SelEqpEXPORTED!$BL$89</definedName>
    <definedName name="costEqpDetim">[9]eqp!$AK$74</definedName>
    <definedName name="costEqpDevalue">[9]eqp!$V$74</definedName>
    <definedName name="costEqpEX">[9]eqp!$AD$74</definedName>
    <definedName name="costEQPfobNew">[6]SelEqpEXPORTED!$BI$89</definedName>
    <definedName name="costEQPfobnow">[6]SelEqpEXPORTED!$BK$89</definedName>
    <definedName name="costEQPin">[9]eqp!$AE$74</definedName>
    <definedName name="costEQPnew">[9]eqp!$S$74</definedName>
    <definedName name="costEqpNow">[9]eqp!$T$75</definedName>
    <definedName name="costEQPoth">[9]eqp!$AI$74</definedName>
    <definedName name="costEqpParts">[9]eqp!$Z$74</definedName>
    <definedName name="costEqpPower">[9]eqp!$BB$74</definedName>
    <definedName name="costEqpTax">[9]eqp!$AG$74</definedName>
    <definedName name="CostExist">[5]机械费!$AP$1:$AP$65536</definedName>
    <definedName name="costExpatriateLab">[9]lab!$W$20</definedName>
    <definedName name="CostEXtvr">[5]机械费!$BA$1:$BA$65536</definedName>
    <definedName name="CostFee">[5]机械费!$AT$1:$AT$65536</definedName>
    <definedName name="CostLab">[5]机械费!$AZ$1:$AZ$65536</definedName>
    <definedName name="costLocalLab">[9]lab!$W$19</definedName>
    <definedName name="costMaintain">[5]机械费!$AV$1:$AV$65536</definedName>
    <definedName name="costMat">[9]mat!$Y$174</definedName>
    <definedName name="costMatLocal">[9]mat!$AF$174</definedName>
    <definedName name="CostNew">[5]机械费!$AO$1:$AO$65536</definedName>
    <definedName name="CostOperator">[5]机械费!$AZ$1:$AZ$65536</definedName>
    <definedName name="costOth">[9]oth!$M$12</definedName>
    <definedName name="costOthLocal">[9]oth!$P$12</definedName>
    <definedName name="costPlt">[9]plt!$AB$87</definedName>
    <definedName name="costPltLocal">[9]plt!$AK$87</definedName>
    <definedName name="CostPower">[5]机械费!$AY$1:$AY$65536</definedName>
    <definedName name="CostTransInland">[5]机械费!$AU$1:$AU$65536</definedName>
    <definedName name="CostTransInt">[5]机械费!$AR$1:$AR$65536</definedName>
    <definedName name="CostTVR">[5]机械费!$BC$1:$BC$65536</definedName>
    <definedName name="cs" localSheetId="5">#REF!</definedName>
    <definedName name="cs" localSheetId="1">#REF!</definedName>
    <definedName name="cs" localSheetId="7">#REF!</definedName>
    <definedName name="cs" localSheetId="6">#REF!</definedName>
    <definedName name="cs" localSheetId="4">#REF!</definedName>
    <definedName name="cs" localSheetId="3">#REF!</definedName>
    <definedName name="cs">#REF!</definedName>
    <definedName name="CY" localSheetId="5">#REF!</definedName>
    <definedName name="CY" localSheetId="1">#REF!</definedName>
    <definedName name="CY" localSheetId="7">#REF!</definedName>
    <definedName name="CY" localSheetId="6">#REF!</definedName>
    <definedName name="CY" localSheetId="4">#REF!</definedName>
    <definedName name="CY" localSheetId="3">#REF!</definedName>
    <definedName name="CY">#REF!</definedName>
    <definedName name="d31ts" localSheetId="5">#REF!</definedName>
    <definedName name="d31ts" localSheetId="1">#REF!</definedName>
    <definedName name="d31ts" localSheetId="7">#REF!</definedName>
    <definedName name="d31ts" localSheetId="6">#REF!</definedName>
    <definedName name="d31ts" localSheetId="4">#REF!</definedName>
    <definedName name="d31ts" localSheetId="3">#REF!</definedName>
    <definedName name="d31ts">#REF!</definedName>
    <definedName name="d65ts" localSheetId="5">#REF!</definedName>
    <definedName name="d65ts" localSheetId="1">#REF!</definedName>
    <definedName name="d65ts" localSheetId="7">#REF!</definedName>
    <definedName name="d65ts" localSheetId="6">#REF!</definedName>
    <definedName name="d65ts" localSheetId="4">#REF!</definedName>
    <definedName name="d65ts" localSheetId="3">#REF!</definedName>
    <definedName name="d65ts">#REF!</definedName>
    <definedName name="DA" localSheetId="5">#REF!</definedName>
    <definedName name="DA" localSheetId="1">#REF!</definedName>
    <definedName name="DA" localSheetId="7">#REF!</definedName>
    <definedName name="DA" localSheetId="6">#REF!</definedName>
    <definedName name="DA" localSheetId="4">#REF!</definedName>
    <definedName name="DA" localSheetId="3">#REF!</definedName>
    <definedName name="DA">#REF!</definedName>
    <definedName name="daohuoxian" localSheetId="5">#REF!</definedName>
    <definedName name="daohuoxian" localSheetId="1">#REF!</definedName>
    <definedName name="daohuoxian" localSheetId="7">#REF!</definedName>
    <definedName name="daohuoxian" localSheetId="6">#REF!</definedName>
    <definedName name="daohuoxian" localSheetId="4">#REF!</definedName>
    <definedName name="daohuoxian" localSheetId="3">#REF!</definedName>
    <definedName name="daohuoxian">#REF!</definedName>
    <definedName name="Dayworks" localSheetId="5">#REF!</definedName>
    <definedName name="Dayworks" localSheetId="1">#REF!</definedName>
    <definedName name="Dayworks" localSheetId="7">#REF!</definedName>
    <definedName name="Dayworks" localSheetId="6">#REF!</definedName>
    <definedName name="Dayworks" localSheetId="4">#REF!</definedName>
    <definedName name="Dayworks" localSheetId="3">#REF!</definedName>
    <definedName name="Dayworks">#REF!</definedName>
    <definedName name="Dayworks10" localSheetId="5">#REF!</definedName>
    <definedName name="Dayworks10" localSheetId="1">#REF!</definedName>
    <definedName name="Dayworks10" localSheetId="7">#REF!</definedName>
    <definedName name="Dayworks10" localSheetId="6">#REF!</definedName>
    <definedName name="Dayworks10" localSheetId="4">#REF!</definedName>
    <definedName name="Dayworks10" localSheetId="3">#REF!</definedName>
    <definedName name="Dayworks10">#REF!</definedName>
    <definedName name="Dayworks11" localSheetId="5">#REF!</definedName>
    <definedName name="Dayworks11" localSheetId="1">#REF!</definedName>
    <definedName name="Dayworks11" localSheetId="7">#REF!</definedName>
    <definedName name="Dayworks11" localSheetId="6">#REF!</definedName>
    <definedName name="Dayworks11" localSheetId="4">#REF!</definedName>
    <definedName name="Dayworks11" localSheetId="3">#REF!</definedName>
    <definedName name="Dayworks11">#REF!</definedName>
    <definedName name="Dayworks12" localSheetId="5">#REF!</definedName>
    <definedName name="Dayworks12" localSheetId="1">#REF!</definedName>
    <definedName name="Dayworks12" localSheetId="7">#REF!</definedName>
    <definedName name="Dayworks12" localSheetId="6">#REF!</definedName>
    <definedName name="Dayworks12" localSheetId="4">#REF!</definedName>
    <definedName name="Dayworks12" localSheetId="3">#REF!</definedName>
    <definedName name="Dayworks12">#REF!</definedName>
    <definedName name="Dayworks13" localSheetId="5">#REF!</definedName>
    <definedName name="Dayworks13" localSheetId="1">#REF!</definedName>
    <definedName name="Dayworks13" localSheetId="7">#REF!</definedName>
    <definedName name="Dayworks13" localSheetId="6">#REF!</definedName>
    <definedName name="Dayworks13" localSheetId="4">#REF!</definedName>
    <definedName name="Dayworks13" localSheetId="3">#REF!</definedName>
    <definedName name="Dayworks13">#REF!</definedName>
    <definedName name="Dayworks14" localSheetId="5">#REF!</definedName>
    <definedName name="Dayworks14" localSheetId="1">#REF!</definedName>
    <definedName name="Dayworks14" localSheetId="7">#REF!</definedName>
    <definedName name="Dayworks14" localSheetId="6">#REF!</definedName>
    <definedName name="Dayworks14" localSheetId="4">#REF!</definedName>
    <definedName name="Dayworks14" localSheetId="3">#REF!</definedName>
    <definedName name="Dayworks14">#REF!</definedName>
    <definedName name="Dayworks15" localSheetId="5">#REF!</definedName>
    <definedName name="Dayworks15" localSheetId="1">#REF!</definedName>
    <definedName name="Dayworks15" localSheetId="7">#REF!</definedName>
    <definedName name="Dayworks15" localSheetId="6">#REF!</definedName>
    <definedName name="Dayworks15" localSheetId="4">#REF!</definedName>
    <definedName name="Dayworks15" localSheetId="3">#REF!</definedName>
    <definedName name="Dayworks15">#REF!</definedName>
    <definedName name="Dayworks16" localSheetId="5">#REF!</definedName>
    <definedName name="Dayworks16" localSheetId="1">#REF!</definedName>
    <definedName name="Dayworks16" localSheetId="7">#REF!</definedName>
    <definedName name="Dayworks16" localSheetId="6">#REF!</definedName>
    <definedName name="Dayworks16" localSheetId="4">#REF!</definedName>
    <definedName name="Dayworks16" localSheetId="3">#REF!</definedName>
    <definedName name="Dayworks16">#REF!</definedName>
    <definedName name="Dayworks2" localSheetId="5">#REF!</definedName>
    <definedName name="Dayworks2" localSheetId="1">#REF!</definedName>
    <definedName name="Dayworks2" localSheetId="7">#REF!</definedName>
    <definedName name="Dayworks2" localSheetId="6">#REF!</definedName>
    <definedName name="Dayworks2" localSheetId="4">#REF!</definedName>
    <definedName name="Dayworks2" localSheetId="3">#REF!</definedName>
    <definedName name="Dayworks2">#REF!</definedName>
    <definedName name="Dayworks3" localSheetId="5">#REF!</definedName>
    <definedName name="Dayworks3" localSheetId="1">#REF!</definedName>
    <definedName name="Dayworks3" localSheetId="7">#REF!</definedName>
    <definedName name="Dayworks3" localSheetId="6">#REF!</definedName>
    <definedName name="Dayworks3" localSheetId="4">#REF!</definedName>
    <definedName name="Dayworks3" localSheetId="3">#REF!</definedName>
    <definedName name="Dayworks3">#REF!</definedName>
    <definedName name="Dayworks4" localSheetId="5">#REF!</definedName>
    <definedName name="Dayworks4" localSheetId="1">#REF!</definedName>
    <definedName name="Dayworks4" localSheetId="7">#REF!</definedName>
    <definedName name="Dayworks4" localSheetId="6">#REF!</definedName>
    <definedName name="Dayworks4" localSheetId="4">#REF!</definedName>
    <definedName name="Dayworks4" localSheetId="3">#REF!</definedName>
    <definedName name="Dayworks4">#REF!</definedName>
    <definedName name="Dayworks5" localSheetId="5">#REF!</definedName>
    <definedName name="Dayworks5" localSheetId="1">#REF!</definedName>
    <definedName name="Dayworks5" localSheetId="7">#REF!</definedName>
    <definedName name="Dayworks5" localSheetId="6">#REF!</definedName>
    <definedName name="Dayworks5" localSheetId="4">#REF!</definedName>
    <definedName name="Dayworks5" localSheetId="3">#REF!</definedName>
    <definedName name="Dayworks5">#REF!</definedName>
    <definedName name="Dayworks6" localSheetId="5">#REF!</definedName>
    <definedName name="Dayworks6" localSheetId="1">#REF!</definedName>
    <definedName name="Dayworks6" localSheetId="7">#REF!</definedName>
    <definedName name="Dayworks6" localSheetId="6">#REF!</definedName>
    <definedName name="Dayworks6" localSheetId="4">#REF!</definedName>
    <definedName name="Dayworks6" localSheetId="3">#REF!</definedName>
    <definedName name="Dayworks6">#REF!</definedName>
    <definedName name="Dayworks7" localSheetId="5">#REF!</definedName>
    <definedName name="Dayworks7" localSheetId="1">#REF!</definedName>
    <definedName name="Dayworks7" localSheetId="7">#REF!</definedName>
    <definedName name="Dayworks7" localSheetId="6">#REF!</definedName>
    <definedName name="Dayworks7" localSheetId="4">#REF!</definedName>
    <definedName name="Dayworks7" localSheetId="3">#REF!</definedName>
    <definedName name="Dayworks7">#REF!</definedName>
    <definedName name="Dayworks8" localSheetId="5">#REF!</definedName>
    <definedName name="Dayworks8" localSheetId="1">#REF!</definedName>
    <definedName name="Dayworks8" localSheetId="7">#REF!</definedName>
    <definedName name="Dayworks8" localSheetId="6">#REF!</definedName>
    <definedName name="Dayworks8" localSheetId="4">#REF!</definedName>
    <definedName name="Dayworks8" localSheetId="3">#REF!</definedName>
    <definedName name="Dayworks8">#REF!</definedName>
    <definedName name="Dayworks9" localSheetId="5">#REF!</definedName>
    <definedName name="Dayworks9" localSheetId="1">#REF!</definedName>
    <definedName name="Dayworks9" localSheetId="7">#REF!</definedName>
    <definedName name="Dayworks9" localSheetId="6">#REF!</definedName>
    <definedName name="Dayworks9" localSheetId="4">#REF!</definedName>
    <definedName name="Dayworks9" localSheetId="3">#REF!</definedName>
    <definedName name="Dayworks9">#REF!</definedName>
    <definedName name="DevalueBase">[5]机械费!$AF$1:$AF$65536</definedName>
    <definedName name="DevalueRate">[5]机械费!$Z$1:$Z$65536</definedName>
    <definedName name="dh" localSheetId="5">#REF!</definedName>
    <definedName name="dh" localSheetId="1">#REF!</definedName>
    <definedName name="dh" localSheetId="7">#REF!</definedName>
    <definedName name="dh" localSheetId="6">#REF!</definedName>
    <definedName name="dh" localSheetId="4">#REF!</definedName>
    <definedName name="dh" localSheetId="3">#REF!</definedName>
    <definedName name="dh">#REF!</definedName>
    <definedName name="DHS">[12]调整系数表!$I$2</definedName>
    <definedName name="DIAN" localSheetId="5">#REF!</definedName>
    <definedName name="DIAN" localSheetId="1">#REF!</definedName>
    <definedName name="DIAN" localSheetId="7">#REF!</definedName>
    <definedName name="DIAN" localSheetId="6">#REF!</definedName>
    <definedName name="DIAN" localSheetId="4">#REF!</definedName>
    <definedName name="DIAN" localSheetId="3">#REF!</definedName>
    <definedName name="DIAN">#REF!</definedName>
    <definedName name="DIANHANTIAO" localSheetId="5">#REF!</definedName>
    <definedName name="DIANHANTIAO" localSheetId="1">#REF!</definedName>
    <definedName name="DIANHANTIAO" localSheetId="7">#REF!</definedName>
    <definedName name="DIANHANTIAO" localSheetId="6">#REF!</definedName>
    <definedName name="DIANHANTIAO" localSheetId="4">#REF!</definedName>
    <definedName name="DIANHANTIAO" localSheetId="3">#REF!</definedName>
    <definedName name="DIANHANTIAO">#REF!</definedName>
    <definedName name="DIANLEIGUAN" localSheetId="5">#REF!</definedName>
    <definedName name="DIANLEIGUAN" localSheetId="1">#REF!</definedName>
    <definedName name="DIANLEIGUAN" localSheetId="7">#REF!</definedName>
    <definedName name="DIANLEIGUAN" localSheetId="6">#REF!</definedName>
    <definedName name="DIANLEIGUAN" localSheetId="4">#REF!</definedName>
    <definedName name="DIANLEIGUAN" localSheetId="3">#REF!</definedName>
    <definedName name="DIANLEIGUAN">#REF!</definedName>
    <definedName name="DIANSHI" localSheetId="5">#REF!</definedName>
    <definedName name="DIANSHI" localSheetId="1">#REF!</definedName>
    <definedName name="DIANSHI" localSheetId="7">#REF!</definedName>
    <definedName name="DIANSHI" localSheetId="6">#REF!</definedName>
    <definedName name="DIANSHI" localSheetId="4">#REF!</definedName>
    <definedName name="DIANSHI" localSheetId="3">#REF!</definedName>
    <definedName name="DIANSHI">#REF!</definedName>
    <definedName name="DieselHr">[5]机械费!$T$1:$T$65536</definedName>
    <definedName name="dieselLPK">[9]eqp!$BS$3</definedName>
    <definedName name="DieselQty">[5]机械费!$AW$1:$AW$65536</definedName>
    <definedName name="dieselrate">[5]基础数据!$C$3</definedName>
    <definedName name="DINGXINGMUBAN" localSheetId="5">#REF!</definedName>
    <definedName name="DINGXINGMUBAN" localSheetId="1">#REF!</definedName>
    <definedName name="DINGXINGMUBAN" localSheetId="7">#REF!</definedName>
    <definedName name="DINGXINGMUBAN" localSheetId="6">#REF!</definedName>
    <definedName name="DINGXINGMUBAN" localSheetId="4">#REF!</definedName>
    <definedName name="DINGXINGMUBAN" localSheetId="3">#REF!</definedName>
    <definedName name="DINGXINGMUBAN">#REF!</definedName>
    <definedName name="DIYACHUANQITS" localSheetId="5">#REF!</definedName>
    <definedName name="DIYACHUANQITS" localSheetId="1">#REF!</definedName>
    <definedName name="DIYACHUANQITS" localSheetId="7">#REF!</definedName>
    <definedName name="DIYACHUANQITS" localSheetId="6">#REF!</definedName>
    <definedName name="DIYACHUANQITS" localSheetId="4">#REF!</definedName>
    <definedName name="DIYACHUANQITS" localSheetId="3">#REF!</definedName>
    <definedName name="DIYACHUANQITS">#REF!</definedName>
    <definedName name="DJ" localSheetId="5">#REF!</definedName>
    <definedName name="DJ" localSheetId="1">#REF!</definedName>
    <definedName name="DJ" localSheetId="7">#REF!</definedName>
    <definedName name="DJ" localSheetId="6">#REF!</definedName>
    <definedName name="DJ" localSheetId="4">#REF!</definedName>
    <definedName name="DJ" localSheetId="3">#REF!</definedName>
    <definedName name="DJ">#REF!</definedName>
    <definedName name="DUeqp" localSheetId="5">#REF!</definedName>
    <definedName name="DUeqp" localSheetId="1">#REF!</definedName>
    <definedName name="DUeqp" localSheetId="7">#REF!</definedName>
    <definedName name="DUeqp" localSheetId="6">#REF!</definedName>
    <definedName name="DUeqp" localSheetId="4">#REF!</definedName>
    <definedName name="DUeqp" localSheetId="3">#REF!</definedName>
    <definedName name="DUeqp">#REF!</definedName>
    <definedName name="DUeqpTVR" localSheetId="5">#REF!</definedName>
    <definedName name="DUeqpTVR" localSheetId="1">#REF!</definedName>
    <definedName name="DUeqpTVR" localSheetId="7">#REF!</definedName>
    <definedName name="DUeqpTVR" localSheetId="6">#REF!</definedName>
    <definedName name="DUeqpTVR" localSheetId="4">#REF!</definedName>
    <definedName name="DUeqpTVR" localSheetId="3">#REF!</definedName>
    <definedName name="DUeqpTVR">#REF!</definedName>
    <definedName name="DUlab" localSheetId="5">#REF!</definedName>
    <definedName name="DUlab" localSheetId="1">#REF!</definedName>
    <definedName name="DUlab" localSheetId="7">#REF!</definedName>
    <definedName name="DUlab" localSheetId="6">#REF!</definedName>
    <definedName name="DUlab" localSheetId="4">#REF!</definedName>
    <definedName name="DUlab" localSheetId="3">#REF!</definedName>
    <definedName name="DUlab">#REF!</definedName>
    <definedName name="DutyRate">[5]机械费!$AA$1:$AA$65536</definedName>
    <definedName name="DUXINCHENPAI" localSheetId="5">#REF!</definedName>
    <definedName name="DUXINCHENPAI" localSheetId="1">#REF!</definedName>
    <definedName name="DUXINCHENPAI" localSheetId="7">#REF!</definedName>
    <definedName name="DUXINCHENPAI" localSheetId="6">#REF!</definedName>
    <definedName name="DUXINCHENPAI" localSheetId="4">#REF!</definedName>
    <definedName name="DUXINCHENPAI" localSheetId="3">#REF!</definedName>
    <definedName name="DUXINCHENPAI">#REF!</definedName>
    <definedName name="duxingangguan1.5" localSheetId="5">#REF!</definedName>
    <definedName name="duxingangguan1.5" localSheetId="1">#REF!</definedName>
    <definedName name="duxingangguan1.5" localSheetId="7">#REF!</definedName>
    <definedName name="duxingangguan1.5" localSheetId="6">#REF!</definedName>
    <definedName name="duxingangguan1.5" localSheetId="4">#REF!</definedName>
    <definedName name="duxingangguan1.5" localSheetId="3">#REF!</definedName>
    <definedName name="duxingangguan1.5">#REF!</definedName>
    <definedName name="duxingangguan2.5" localSheetId="5">#REF!</definedName>
    <definedName name="duxingangguan2.5" localSheetId="1">#REF!</definedName>
    <definedName name="duxingangguan2.5" localSheetId="7">#REF!</definedName>
    <definedName name="duxingangguan2.5" localSheetId="6">#REF!</definedName>
    <definedName name="duxingangguan2.5" localSheetId="4">#REF!</definedName>
    <definedName name="duxingangguan2.5" localSheetId="3">#REF!</definedName>
    <definedName name="duxingangguan2.5">#REF!</definedName>
    <definedName name="duxingangguan3" localSheetId="5">#REF!</definedName>
    <definedName name="duxingangguan3" localSheetId="1">#REF!</definedName>
    <definedName name="duxingangguan3" localSheetId="7">#REF!</definedName>
    <definedName name="duxingangguan3" localSheetId="6">#REF!</definedName>
    <definedName name="duxingangguan3" localSheetId="4">#REF!</definedName>
    <definedName name="duxingangguan3" localSheetId="3">#REF!</definedName>
    <definedName name="duxingangguan3">#REF!</definedName>
    <definedName name="EcoCostEXtvr">[5]机械费!$BD$1:$BD$65536</definedName>
    <definedName name="EcoHr">[5]机械费!$V$1:$V$65536</definedName>
    <definedName name="ECOmaintain">[5]机械费!$Y$1:$Y$65536</definedName>
    <definedName name="ED">[13]费率表!$D$4</definedName>
    <definedName name="EleHr">[5]机械费!$U$1:$U$65536</definedName>
    <definedName name="elePK">[9]eqp!$BT$3</definedName>
    <definedName name="EleQty">[5]机械费!$AX$1:$AX$65536</definedName>
    <definedName name="elerate">[5]基础数据!$C$4</definedName>
    <definedName name="EQPhrs">[5]机械费!$D$1:$D$65536</definedName>
    <definedName name="euexdu">1.2586</definedName>
    <definedName name="exBC">1090</definedName>
    <definedName name="excb">1</definedName>
    <definedName name="exCF">'[9]global '!$C$6</definedName>
    <definedName name="exCFA">'[14]global '!$C$18</definedName>
    <definedName name="excl">'[9]global '!$C$5</definedName>
    <definedName name="exDC">'[9]global '!$C$4</definedName>
    <definedName name="exdf">[15]基础资料汇总!$D$14</definedName>
    <definedName name="exdm" localSheetId="5">#REF!</definedName>
    <definedName name="exdm" localSheetId="1">#REF!</definedName>
    <definedName name="exdm" localSheetId="7">#REF!</definedName>
    <definedName name="exdm" localSheetId="6">#REF!</definedName>
    <definedName name="exdm" localSheetId="4">#REF!</definedName>
    <definedName name="exdm" localSheetId="3">#REF!</definedName>
    <definedName name="exdm">#REF!</definedName>
    <definedName name="exDT">[5]基础数据!$C$2</definedName>
    <definedName name="exdu">8</definedName>
    <definedName name="exdy">[15]基础资料汇总!$D$13</definedName>
    <definedName name="exEF">'[10]附件7 a1工程量清单'!$H$5</definedName>
    <definedName name="ExFactoryRate" localSheetId="5">[5]机械费!#REF!</definedName>
    <definedName name="ExFactoryRate" localSheetId="1">[5]机械费!#REF!</definedName>
    <definedName name="ExFactoryRate" localSheetId="7">[5]机械费!#REF!</definedName>
    <definedName name="ExFactoryRate" localSheetId="6">[5]机械费!#REF!</definedName>
    <definedName name="ExFactoryRate" localSheetId="4">[5]机械费!#REF!</definedName>
    <definedName name="ExFactoryRate" localSheetId="3">[5]机械费!#REF!</definedName>
    <definedName name="ExFactoryRate">[5]机械费!#REF!</definedName>
    <definedName name="EXRATE" localSheetId="5">#REF!</definedName>
    <definedName name="EXRATE" localSheetId="1">#REF!</definedName>
    <definedName name="EXRATE" localSheetId="7">#REF!</definedName>
    <definedName name="EXRATE" localSheetId="6">#REF!</definedName>
    <definedName name="EXRATE" localSheetId="4">#REF!</definedName>
    <definedName name="EXRATE" localSheetId="3">#REF!</definedName>
    <definedName name="EXRATE">#REF!</definedName>
    <definedName name="exUS?EU">'[14]global '!$C$4</definedName>
    <definedName name="f.6" localSheetId="5">#REF!</definedName>
    <definedName name="f.6" localSheetId="1">#REF!</definedName>
    <definedName name="f.6" localSheetId="7">#REF!</definedName>
    <definedName name="f.6" localSheetId="6">#REF!</definedName>
    <definedName name="f.6" localSheetId="4">#REF!</definedName>
    <definedName name="f.6" localSheetId="3">#REF!</definedName>
    <definedName name="f.6">#REF!</definedName>
    <definedName name="f.j" localSheetId="5">#REF!</definedName>
    <definedName name="f.j" localSheetId="1">#REF!</definedName>
    <definedName name="f.j" localSheetId="7">#REF!</definedName>
    <definedName name="f.j" localSheetId="6">#REF!</definedName>
    <definedName name="f.j" localSheetId="4">#REF!</definedName>
    <definedName name="f.j" localSheetId="3">#REF!</definedName>
    <definedName name="f.j">#REF!</definedName>
    <definedName name="f.ja" localSheetId="5">#REF!</definedName>
    <definedName name="f.ja" localSheetId="1">#REF!</definedName>
    <definedName name="f.ja" localSheetId="7">#REF!</definedName>
    <definedName name="f.ja" localSheetId="6">#REF!</definedName>
    <definedName name="f.ja" localSheetId="4">#REF!</definedName>
    <definedName name="f.ja" localSheetId="3">#REF!</definedName>
    <definedName name="f.ja">#REF!</definedName>
    <definedName name="f.jg" localSheetId="5">#REF!</definedName>
    <definedName name="f.jg" localSheetId="1">#REF!</definedName>
    <definedName name="f.jg" localSheetId="7">#REF!</definedName>
    <definedName name="f.jg" localSheetId="6">#REF!</definedName>
    <definedName name="f.jg" localSheetId="4">#REF!</definedName>
    <definedName name="f.jg" localSheetId="3">#REF!</definedName>
    <definedName name="f.jg">#REF!</definedName>
    <definedName name="f.jh" localSheetId="5">#REF!</definedName>
    <definedName name="f.jh" localSheetId="1">#REF!</definedName>
    <definedName name="f.jh" localSheetId="7">#REF!</definedName>
    <definedName name="f.jh" localSheetId="6">#REF!</definedName>
    <definedName name="f.jh" localSheetId="4">#REF!</definedName>
    <definedName name="f.jh" localSheetId="3">#REF!</definedName>
    <definedName name="f.jh">#REF!</definedName>
    <definedName name="f.jq" localSheetId="5">#REF!</definedName>
    <definedName name="f.jq" localSheetId="1">#REF!</definedName>
    <definedName name="f.jq" localSheetId="7">#REF!</definedName>
    <definedName name="f.jq" localSheetId="6">#REF!</definedName>
    <definedName name="f.jq" localSheetId="4">#REF!</definedName>
    <definedName name="f.jq" localSheetId="3">#REF!</definedName>
    <definedName name="f.jq">#REF!</definedName>
    <definedName name="f.jt" localSheetId="5">#REF!</definedName>
    <definedName name="f.jt" localSheetId="1">#REF!</definedName>
    <definedName name="f.jt" localSheetId="7">#REF!</definedName>
    <definedName name="f.jt" localSheetId="6">#REF!</definedName>
    <definedName name="f.jt" localSheetId="4">#REF!</definedName>
    <definedName name="f.jt" localSheetId="3">#REF!</definedName>
    <definedName name="f.jt">#REF!</definedName>
    <definedName name="f.jw" localSheetId="5">#REF!</definedName>
    <definedName name="f.jw" localSheetId="1">#REF!</definedName>
    <definedName name="f.jw" localSheetId="7">#REF!</definedName>
    <definedName name="f.jw" localSheetId="6">#REF!</definedName>
    <definedName name="f.jw" localSheetId="4">#REF!</definedName>
    <definedName name="f.jw" localSheetId="3">#REF!</definedName>
    <definedName name="f.jw">#REF!</definedName>
    <definedName name="f.l" localSheetId="5">#REF!</definedName>
    <definedName name="f.l" localSheetId="1">#REF!</definedName>
    <definedName name="f.l" localSheetId="7">#REF!</definedName>
    <definedName name="f.l" localSheetId="6">#REF!</definedName>
    <definedName name="f.l" localSheetId="4">#REF!</definedName>
    <definedName name="f.l" localSheetId="3">#REF!</definedName>
    <definedName name="f.l">#REF!</definedName>
    <definedName name="f.qan" localSheetId="5">#REF!</definedName>
    <definedName name="f.qan" localSheetId="1">#REF!</definedName>
    <definedName name="f.qan" localSheetId="7">#REF!</definedName>
    <definedName name="f.qan" localSheetId="6">#REF!</definedName>
    <definedName name="f.qan" localSheetId="4">#REF!</definedName>
    <definedName name="f.qan" localSheetId="3">#REF!</definedName>
    <definedName name="f.qan">#REF!</definedName>
    <definedName name="f.qt" localSheetId="5">#REF!</definedName>
    <definedName name="f.qt" localSheetId="1">#REF!</definedName>
    <definedName name="f.qt" localSheetId="7">#REF!</definedName>
    <definedName name="f.qt" localSheetId="6">#REF!</definedName>
    <definedName name="f.qt" localSheetId="4">#REF!</definedName>
    <definedName name="f.qt" localSheetId="3">#REF!</definedName>
    <definedName name="f.qt">#REF!</definedName>
    <definedName name="f.s" localSheetId="5">#REF!</definedName>
    <definedName name="f.s" localSheetId="1">#REF!</definedName>
    <definedName name="f.s" localSheetId="7">#REF!</definedName>
    <definedName name="f.s" localSheetId="6">#REF!</definedName>
    <definedName name="f.s" localSheetId="4">#REF!</definedName>
    <definedName name="f.s" localSheetId="3">#REF!</definedName>
    <definedName name="f.s">#REF!</definedName>
    <definedName name="f.z" localSheetId="5">#REF!</definedName>
    <definedName name="f.z" localSheetId="1">#REF!</definedName>
    <definedName name="f.z" localSheetId="7">#REF!</definedName>
    <definedName name="f.z" localSheetId="6">#REF!</definedName>
    <definedName name="f.z" localSheetId="4">#REF!</definedName>
    <definedName name="f.z" localSheetId="3">#REF!</definedName>
    <definedName name="f.z">#REF!</definedName>
    <definedName name="FactorADD">[5]机械费!$W$1:$W$65536</definedName>
    <definedName name="FactorAdjEcoHr">[5]机械费!$X$1:$X$65536</definedName>
    <definedName name="FactorC2">[5]基础数据!$C$11</definedName>
    <definedName name="FactorFC">[5]基础数据!$C$12</definedName>
    <definedName name="FactorForeign">[5]基础数据!$C$12</definedName>
    <definedName name="factorIndirect">[6]间接费!$C$28</definedName>
    <definedName name="factorIndirectForeign">0.195031055900621</definedName>
    <definedName name="factorIndirectLocal">0.0472049689440994</definedName>
    <definedName name="FactorLC">[5]基础数据!$C$13</definedName>
    <definedName name="factorTax">[6]间接费!$C$20</definedName>
    <definedName name="factorTaxForeign">[6]间接费!$F$20</definedName>
    <definedName name="factorTaxLocal">[6]间接费!$E$20</definedName>
    <definedName name="FADIANJI180TS" localSheetId="5">#REF!</definedName>
    <definedName name="FADIANJI180TS" localSheetId="1">#REF!</definedName>
    <definedName name="FADIANJI180TS" localSheetId="7">#REF!</definedName>
    <definedName name="FADIANJI180TS" localSheetId="6">#REF!</definedName>
    <definedName name="FADIANJI180TS" localSheetId="4">#REF!</definedName>
    <definedName name="FADIANJI180TS" localSheetId="3">#REF!</definedName>
    <definedName name="FADIANJI180TS">#REF!</definedName>
    <definedName name="FANGBAOPAIQISHANTS" localSheetId="5">#REF!</definedName>
    <definedName name="FANGBAOPAIQISHANTS" localSheetId="1">#REF!</definedName>
    <definedName name="FANGBAOPAIQISHANTS" localSheetId="7">#REF!</definedName>
    <definedName name="FANGBAOPAIQISHANTS" localSheetId="6">#REF!</definedName>
    <definedName name="FANGBAOPAIQISHANTS" localSheetId="4">#REF!</definedName>
    <definedName name="FANGBAOPAIQISHANTS" localSheetId="3">#REF!</definedName>
    <definedName name="FANGBAOPAIQISHANTS">#REF!</definedName>
    <definedName name="fareEX">'[9]global '!$C$1</definedName>
    <definedName name="fareIn">'[9]global '!$C$2</definedName>
    <definedName name="fc" localSheetId="5">[13]费率表!#REF!</definedName>
    <definedName name="fc" localSheetId="1">[13]费率表!#REF!</definedName>
    <definedName name="fc" localSheetId="7">[13]费率表!#REF!</definedName>
    <definedName name="fc" localSheetId="6">[13]费率表!#REF!</definedName>
    <definedName name="fc" localSheetId="4">[13]费率表!#REF!</definedName>
    <definedName name="fc" localSheetId="3">[13]费率表!#REF!</definedName>
    <definedName name="fc">[13]费率表!#REF!</definedName>
    <definedName name="fcostEQP">[6]SelEqpEXPORTED!$CS$89</definedName>
    <definedName name="fcostEQPdevalue">[6]SelEqpEXPORTED!$CM$89</definedName>
    <definedName name="fcostEQPex">[6]SelEqpEXPORTED!$CO$89</definedName>
    <definedName name="fcostEQPin">[6]SelEqpEXPORTED!$CQ$89</definedName>
    <definedName name="fcostEQPmis">[6]SelEqpEXPORTED!$CR$89</definedName>
    <definedName name="fcostEQPparts">[6]SelEqpEXPORTED!$CN$89</definedName>
    <definedName name="fcostEQPtax">[6]SelEqpEXPORTED!$CP$89</definedName>
    <definedName name="fCostExpatriateLab">'[6]Expatriate Labor'!$AT$33</definedName>
    <definedName name="fCostLab">[6]selLab!$AT$38</definedName>
    <definedName name="fCostLocalLab">'[6]Local Labor'!$AT$12</definedName>
    <definedName name="fCostMat">[6]SelMatEXPORTEDEXPORTED!$BH$306</definedName>
    <definedName name="fCostOth">[6]SelOthEXPORTED!$U$24</definedName>
    <definedName name="FeeRate">[5]机械费!$AB$1:$AB$65536</definedName>
    <definedName name="FENGSHUIQIANG" localSheetId="5">[7]机械费!#REF!</definedName>
    <definedName name="FENGSHUIQIANG" localSheetId="1">[7]机械费!#REF!</definedName>
    <definedName name="FENGSHUIQIANG" localSheetId="7">[7]机械费!#REF!</definedName>
    <definedName name="FENGSHUIQIANG" localSheetId="6">[7]机械费!#REF!</definedName>
    <definedName name="FENGSHUIQIANG" localSheetId="4">[7]机械费!#REF!</definedName>
    <definedName name="FENGSHUIQIANG" localSheetId="3">[7]机械费!#REF!</definedName>
    <definedName name="FENGSHUIQIANG">[7]机械费!#REF!</definedName>
    <definedName name="FENMEIHUI" localSheetId="5">#REF!</definedName>
    <definedName name="FENMEIHUI" localSheetId="1">#REF!</definedName>
    <definedName name="FENMEIHUI" localSheetId="7">#REF!</definedName>
    <definedName name="FENMEIHUI" localSheetId="6">#REF!</definedName>
    <definedName name="FENMEIHUI" localSheetId="4">#REF!</definedName>
    <definedName name="FENMEIHUI" localSheetId="3">#REF!</definedName>
    <definedName name="FENMEIHUI">#REF!</definedName>
    <definedName name="FENYOUQI" localSheetId="5">[7]机械费!#REF!</definedName>
    <definedName name="FENYOUQI" localSheetId="1">[7]机械费!#REF!</definedName>
    <definedName name="FENYOUQI" localSheetId="7">[7]机械费!#REF!</definedName>
    <definedName name="FENYOUQI" localSheetId="6">[7]机械费!#REF!</definedName>
    <definedName name="FENYOUQI" localSheetId="4">[7]机械费!#REF!</definedName>
    <definedName name="FENYOUQI" localSheetId="3">[7]机械费!#REF!</definedName>
    <definedName name="FENYOUQI">[7]机械费!#REF!</definedName>
    <definedName name="FJ" localSheetId="5">#REF!</definedName>
    <definedName name="FJ" localSheetId="1">#REF!</definedName>
    <definedName name="FJ" localSheetId="7">#REF!</definedName>
    <definedName name="FJ" localSheetId="6">#REF!</definedName>
    <definedName name="FJ" localSheetId="4">#REF!</definedName>
    <definedName name="FJ" localSheetId="3">#REF!</definedName>
    <definedName name="FJ">#REF!</definedName>
    <definedName name="FOBrate">[5]机械费!$AH$1:$AH$65536</definedName>
    <definedName name="fpcIndirect">[6]间接费!$C$17</definedName>
    <definedName name="fr" localSheetId="5">[13]费率表!#REF!</definedName>
    <definedName name="fr" localSheetId="1">[13]费率表!#REF!</definedName>
    <definedName name="fr" localSheetId="7">[13]费率表!#REF!</definedName>
    <definedName name="fr" localSheetId="6">[13]费率表!#REF!</definedName>
    <definedName name="fr" localSheetId="4">[13]费率表!#REF!</definedName>
    <definedName name="fr" localSheetId="3">[13]费率表!#REF!</definedName>
    <definedName name="fr">[13]费率表!#REF!</definedName>
    <definedName name="gangban" localSheetId="5">#REF!</definedName>
    <definedName name="gangban" localSheetId="1">#REF!</definedName>
    <definedName name="gangban" localSheetId="7">#REF!</definedName>
    <definedName name="gangban" localSheetId="6">#REF!</definedName>
    <definedName name="gangban" localSheetId="4">#REF!</definedName>
    <definedName name="gangban" localSheetId="3">#REF!</definedName>
    <definedName name="gangban">#REF!</definedName>
    <definedName name="GANGJIN" localSheetId="5">#REF!</definedName>
    <definedName name="GANGJIN" localSheetId="1">#REF!</definedName>
    <definedName name="GANGJIN" localSheetId="7">#REF!</definedName>
    <definedName name="GANGJIN" localSheetId="6">#REF!</definedName>
    <definedName name="GANGJIN" localSheetId="4">#REF!</definedName>
    <definedName name="GANGJIN" localSheetId="3">#REF!</definedName>
    <definedName name="GANGJIN">#REF!</definedName>
    <definedName name="GANGMUBAN" localSheetId="5">#REF!</definedName>
    <definedName name="GANGMUBAN" localSheetId="1">#REF!</definedName>
    <definedName name="GANGMUBAN" localSheetId="7">#REF!</definedName>
    <definedName name="GANGMUBAN" localSheetId="6">#REF!</definedName>
    <definedName name="GANGMUBAN" localSheetId="4">#REF!</definedName>
    <definedName name="GANGMUBAN" localSheetId="3">#REF!</definedName>
    <definedName name="GANGMUBAN">#REF!</definedName>
    <definedName name="GAOGONG2" localSheetId="5">#REF!</definedName>
    <definedName name="GAOGONG2" localSheetId="1">#REF!</definedName>
    <definedName name="GAOGONG2" localSheetId="7">#REF!</definedName>
    <definedName name="GAOGONG2" localSheetId="6">#REF!</definedName>
    <definedName name="GAOGONG2" localSheetId="4">#REF!</definedName>
    <definedName name="GAOGONG2" localSheetId="3">#REF!</definedName>
    <definedName name="GAOGONG2">#REF!</definedName>
    <definedName name="GAOGONG3" localSheetId="5">#REF!</definedName>
    <definedName name="GAOGONG3" localSheetId="1">#REF!</definedName>
    <definedName name="GAOGONG3" localSheetId="7">#REF!</definedName>
    <definedName name="GAOGONG3" localSheetId="6">#REF!</definedName>
    <definedName name="GAOGONG3" localSheetId="4">#REF!</definedName>
    <definedName name="GAOGONG3" localSheetId="3">#REF!</definedName>
    <definedName name="GAOGONG3">#REF!</definedName>
    <definedName name="GAOSUJIAOBANJITS" localSheetId="5">#REF!</definedName>
    <definedName name="GAOSUJIAOBANJITS" localSheetId="1">#REF!</definedName>
    <definedName name="GAOSUJIAOBANJITS" localSheetId="7">#REF!</definedName>
    <definedName name="GAOSUJIAOBANJITS" localSheetId="6">#REF!</definedName>
    <definedName name="GAOSUJIAOBANJITS" localSheetId="4">#REF!</definedName>
    <definedName name="GAOSUJIAOBANJITS" localSheetId="3">#REF!</definedName>
    <definedName name="GAOSUJIAOBANJITS">#REF!</definedName>
    <definedName name="GAOXIAOLENGFENGJITS" localSheetId="5">#REF!</definedName>
    <definedName name="GAOXIAOLENGFENGJITS" localSheetId="1">#REF!</definedName>
    <definedName name="GAOXIAOLENGFENGJITS" localSheetId="7">#REF!</definedName>
    <definedName name="GAOXIAOLENGFENGJITS" localSheetId="6">#REF!</definedName>
    <definedName name="GAOXIAOLENGFENGJITS" localSheetId="4">#REF!</definedName>
    <definedName name="GAOXIAOLENGFENGJITS" localSheetId="3">#REF!</definedName>
    <definedName name="GAOXIAOLENGFENGJITS">#REF!</definedName>
    <definedName name="GAOYABENG" localSheetId="5">[7]机械费!#REF!</definedName>
    <definedName name="GAOYABENG" localSheetId="1">[7]机械费!#REF!</definedName>
    <definedName name="GAOYABENG" localSheetId="7">[7]机械费!#REF!</definedName>
    <definedName name="GAOYABENG" localSheetId="6">[7]机械费!#REF!</definedName>
    <definedName name="GAOYABENG" localSheetId="4">[7]机械费!#REF!</definedName>
    <definedName name="GAOYABENG" localSheetId="3">[7]机械费!#REF!</definedName>
    <definedName name="GAOYABENG">[7]机械费!#REF!</definedName>
    <definedName name="GAOYABENGPENQIANGTS" localSheetId="5">#REF!</definedName>
    <definedName name="GAOYABENGPENQIANGTS" localSheetId="1">#REF!</definedName>
    <definedName name="GAOYABENGPENQIANGTS" localSheetId="7">#REF!</definedName>
    <definedName name="GAOYABENGPENQIANGTS" localSheetId="6">#REF!</definedName>
    <definedName name="GAOYABENGPENQIANGTS" localSheetId="4">#REF!</definedName>
    <definedName name="GAOYABENGPENQIANGTS" localSheetId="3">#REF!</definedName>
    <definedName name="GAOYABENGPENQIANGTS">#REF!</definedName>
    <definedName name="GAOYACHUANQITS" localSheetId="5">#REF!</definedName>
    <definedName name="GAOYACHUANQITS" localSheetId="1">#REF!</definedName>
    <definedName name="GAOYACHUANQITS" localSheetId="7">#REF!</definedName>
    <definedName name="GAOYACHUANQITS" localSheetId="6">#REF!</definedName>
    <definedName name="GAOYACHUANQITS" localSheetId="4">#REF!</definedName>
    <definedName name="GAOYACHUANQITS" localSheetId="3">#REF!</definedName>
    <definedName name="GAOYACHUANQITS">#REF!</definedName>
    <definedName name="GAOYAJIAOGUAN" localSheetId="5">#REF!</definedName>
    <definedName name="GAOYAJIAOGUAN" localSheetId="1">#REF!</definedName>
    <definedName name="GAOYAJIAOGUAN" localSheetId="7">#REF!</definedName>
    <definedName name="GAOYAJIAOGUAN" localSheetId="6">#REF!</definedName>
    <definedName name="GAOYAJIAOGUAN" localSheetId="4">#REF!</definedName>
    <definedName name="GAOYAJIAOGUAN" localSheetId="3">#REF!</definedName>
    <definedName name="GAOYAJIAOGUAN">#REF!</definedName>
    <definedName name="gc" localSheetId="5">[13]费率表!#REF!</definedName>
    <definedName name="gc" localSheetId="1">[13]费率表!#REF!</definedName>
    <definedName name="gc" localSheetId="7">[13]费率表!#REF!</definedName>
    <definedName name="gc" localSheetId="6">[13]费率表!#REF!</definedName>
    <definedName name="gc" localSheetId="4">[13]费率表!#REF!</definedName>
    <definedName name="gc" localSheetId="3">[13]费率表!#REF!</definedName>
    <definedName name="gc">[13]费率表!#REF!</definedName>
    <definedName name="GCSYUE2" localSheetId="5">#REF!</definedName>
    <definedName name="GCSYUE2" localSheetId="1">#REF!</definedName>
    <definedName name="GCSYUE2" localSheetId="7">#REF!</definedName>
    <definedName name="GCSYUE2" localSheetId="6">#REF!</definedName>
    <definedName name="GCSYUE2" localSheetId="4">#REF!</definedName>
    <definedName name="GCSYUE2" localSheetId="3">#REF!</definedName>
    <definedName name="GCSYUE2">#REF!</definedName>
    <definedName name="GD" localSheetId="5">#REF!</definedName>
    <definedName name="GD" localSheetId="1">#REF!</definedName>
    <definedName name="GD" localSheetId="7">#REF!</definedName>
    <definedName name="GD" localSheetId="6">#REF!</definedName>
    <definedName name="GD" localSheetId="4">#REF!</definedName>
    <definedName name="GD" localSheetId="3">#REF!</definedName>
    <definedName name="GD">#REF!</definedName>
    <definedName name="gj" localSheetId="5">[13]费率表!#REF!</definedName>
    <definedName name="gj" localSheetId="1">[13]费率表!#REF!</definedName>
    <definedName name="gj" localSheetId="7">[13]费率表!#REF!</definedName>
    <definedName name="gj" localSheetId="6">[13]费率表!#REF!</definedName>
    <definedName name="gj" localSheetId="4">[13]费率表!#REF!</definedName>
    <definedName name="gj" localSheetId="3">[13]费率表!#REF!</definedName>
    <definedName name="gj">[13]费率表!#REF!</definedName>
    <definedName name="gongchengshi" localSheetId="5">#REF!</definedName>
    <definedName name="gongchengshi" localSheetId="1">#REF!</definedName>
    <definedName name="gongchengshi" localSheetId="7">#REF!</definedName>
    <definedName name="gongchengshi" localSheetId="6">#REF!</definedName>
    <definedName name="gongchengshi" localSheetId="4">#REF!</definedName>
    <definedName name="gongchengshi" localSheetId="3">#REF!</definedName>
    <definedName name="gongchengshi">#REF!</definedName>
    <definedName name="GONGCHENGSHIYUE" localSheetId="5">#REF!</definedName>
    <definedName name="GONGCHENGSHIYUE" localSheetId="1">#REF!</definedName>
    <definedName name="GONGCHENGSHIYUE" localSheetId="7">#REF!</definedName>
    <definedName name="GONGCHENGSHIYUE" localSheetId="6">#REF!</definedName>
    <definedName name="GONGCHENGSHIYUE" localSheetId="4">#REF!</definedName>
    <definedName name="GONGCHENGSHIYUE" localSheetId="3">#REF!</definedName>
    <definedName name="GONGCHENGSHIYUE">#REF!</definedName>
    <definedName name="gr" localSheetId="5">[13]费率表!#REF!</definedName>
    <definedName name="gr" localSheetId="1">[13]费率表!#REF!</definedName>
    <definedName name="gr" localSheetId="7">[13]费率表!#REF!</definedName>
    <definedName name="gr" localSheetId="6">[13]费率表!#REF!</definedName>
    <definedName name="gr" localSheetId="4">[13]费率表!#REF!</definedName>
    <definedName name="gr" localSheetId="3">[13]费率表!#REF!</definedName>
    <definedName name="gr">[13]费率表!#REF!</definedName>
    <definedName name="GUANJIANGBENGTS" localSheetId="5">#REF!</definedName>
    <definedName name="GUANJIANGBENGTS" localSheetId="1">#REF!</definedName>
    <definedName name="GUANJIANGBENGTS" localSheetId="7">#REF!</definedName>
    <definedName name="GUANJIANGBENGTS" localSheetId="6">#REF!</definedName>
    <definedName name="GUANJIANGBENGTS" localSheetId="4">#REF!</definedName>
    <definedName name="GUANJIANGBENGTS" localSheetId="3">#REF!</definedName>
    <definedName name="GUANJIANGBENGTS">#REF!</definedName>
    <definedName name="GUANJIANGJILUYITS" localSheetId="5">#REF!</definedName>
    <definedName name="GUANJIANGJILUYITS" localSheetId="1">#REF!</definedName>
    <definedName name="GUANJIANGJILUYITS" localSheetId="7">#REF!</definedName>
    <definedName name="GUANJIANGJILUYITS" localSheetId="6">#REF!</definedName>
    <definedName name="GUANJIANGJILUYITS" localSheetId="4">#REF!</definedName>
    <definedName name="GUANJIANGJILUYITS" localSheetId="3">#REF!</definedName>
    <definedName name="GUANJIANGJILUYITS">#REF!</definedName>
    <definedName name="GUANJIANGZUANJI1TS" localSheetId="5">#REF!</definedName>
    <definedName name="GUANJIANGZUANJI1TS" localSheetId="1">#REF!</definedName>
    <definedName name="GUANJIANGZUANJI1TS" localSheetId="7">#REF!</definedName>
    <definedName name="GUANJIANGZUANJI1TS" localSheetId="6">#REF!</definedName>
    <definedName name="GUANJIANGZUANJI1TS" localSheetId="4">#REF!</definedName>
    <definedName name="GUANJIANGZUANJI1TS" localSheetId="3">#REF!</definedName>
    <definedName name="GUANJIANGZUANJI1TS">#REF!</definedName>
    <definedName name="GUANJIANGZUANJI2TS" localSheetId="5">#REF!</definedName>
    <definedName name="GUANJIANGZUANJI2TS" localSheetId="1">#REF!</definedName>
    <definedName name="GUANJIANGZUANJI2TS" localSheetId="7">#REF!</definedName>
    <definedName name="GUANJIANGZUANJI2TS" localSheetId="6">#REF!</definedName>
    <definedName name="GUANJIANGZUANJI2TS" localSheetId="4">#REF!</definedName>
    <definedName name="GUANJIANGZUANJI2TS" localSheetId="3">#REF!</definedName>
    <definedName name="GUANJIANGZUANJI2TS">#REF!</definedName>
    <definedName name="GUANJIANGZUANJI3TS" localSheetId="5">#REF!</definedName>
    <definedName name="GUANJIANGZUANJI3TS" localSheetId="1">#REF!</definedName>
    <definedName name="GUANJIANGZUANJI3TS" localSheetId="7">#REF!</definedName>
    <definedName name="GUANJIANGZUANJI3TS" localSheetId="6">#REF!</definedName>
    <definedName name="GUANJIANGZUANJI3TS" localSheetId="4">#REF!</definedName>
    <definedName name="GUANJIANGZUANJI3TS" localSheetId="3">#REF!</definedName>
    <definedName name="GUANJIANGZUANJI3TS">#REF!</definedName>
    <definedName name="GULIAO" localSheetId="5">#REF!</definedName>
    <definedName name="GULIAO" localSheetId="1">#REF!</definedName>
    <definedName name="GULIAO" localSheetId="7">#REF!</definedName>
    <definedName name="GULIAO" localSheetId="6">#REF!</definedName>
    <definedName name="GULIAO" localSheetId="4">#REF!</definedName>
    <definedName name="GULIAO" localSheetId="3">#REF!</definedName>
    <definedName name="GULIAO">#REF!</definedName>
    <definedName name="guyuan" localSheetId="5">#REF!</definedName>
    <definedName name="guyuan" localSheetId="1">#REF!</definedName>
    <definedName name="guyuan" localSheetId="7">#REF!</definedName>
    <definedName name="guyuan" localSheetId="6">#REF!</definedName>
    <definedName name="guyuan" localSheetId="4">#REF!</definedName>
    <definedName name="guyuan" localSheetId="3">#REF!</definedName>
    <definedName name="guyuan">#REF!</definedName>
    <definedName name="GUYUAN3" localSheetId="5">#REF!</definedName>
    <definedName name="GUYUAN3" localSheetId="1">#REF!</definedName>
    <definedName name="GUYUAN3" localSheetId="7">#REF!</definedName>
    <definedName name="GUYUAN3" localSheetId="6">#REF!</definedName>
    <definedName name="GUYUAN3" localSheetId="4">#REF!</definedName>
    <definedName name="GUYUAN3" localSheetId="3">#REF!</definedName>
    <definedName name="GUYUAN3">#REF!</definedName>
    <definedName name="GUYUANYUE" localSheetId="5">#REF!</definedName>
    <definedName name="GUYUANYUE" localSheetId="1">#REF!</definedName>
    <definedName name="GUYUANYUE" localSheetId="7">#REF!</definedName>
    <definedName name="GUYUANYUE" localSheetId="6">#REF!</definedName>
    <definedName name="GUYUANYUE" localSheetId="4">#REF!</definedName>
    <definedName name="GUYUANYUE" localSheetId="3">#REF!</definedName>
    <definedName name="GUYUANYUE">#REF!</definedName>
    <definedName name="GUYUANYUE2" localSheetId="5">#REF!</definedName>
    <definedName name="GUYUANYUE2" localSheetId="1">#REF!</definedName>
    <definedName name="GUYUANYUE2" localSheetId="7">#REF!</definedName>
    <definedName name="GUYUANYUE2" localSheetId="6">#REF!</definedName>
    <definedName name="GUYUANYUE2" localSheetId="4">#REF!</definedName>
    <definedName name="GUYUANYUE2" localSheetId="3">#REF!</definedName>
    <definedName name="GUYUANYUE2">#REF!</definedName>
    <definedName name="hc" localSheetId="5">[13]费率表!#REF!</definedName>
    <definedName name="hc" localSheetId="1">[13]费率表!#REF!</definedName>
    <definedName name="hc" localSheetId="7">[13]费率表!#REF!</definedName>
    <definedName name="hc" localSheetId="6">[13]费率表!#REF!</definedName>
    <definedName name="hc" localSheetId="4">[13]费率表!#REF!</definedName>
    <definedName name="hc" localSheetId="3">[13]费率表!#REF!</definedName>
    <definedName name="hc">[13]费率表!#REF!</definedName>
    <definedName name="HCHUANQI" localSheetId="5">[7]机械费!#REF!</definedName>
    <definedName name="HCHUANQI" localSheetId="1">[7]机械费!#REF!</definedName>
    <definedName name="HCHUANQI" localSheetId="7">[7]机械费!#REF!</definedName>
    <definedName name="HCHUANQI" localSheetId="6">[7]机械费!#REF!</definedName>
    <definedName name="HCHUANQI" localSheetId="4">[7]机械费!#REF!</definedName>
    <definedName name="HCHUANQI" localSheetId="3">[7]机械费!#REF!</definedName>
    <definedName name="HCHUANQI">[7]机械费!#REF!</definedName>
    <definedName name="heitieguan" localSheetId="5">#REF!</definedName>
    <definedName name="heitieguan" localSheetId="1">#REF!</definedName>
    <definedName name="heitieguan" localSheetId="7">#REF!</definedName>
    <definedName name="heitieguan" localSheetId="6">#REF!</definedName>
    <definedName name="heitieguan" localSheetId="4">#REF!</definedName>
    <definedName name="heitieguan" localSheetId="3">#REF!</definedName>
    <definedName name="heitieguan">#REF!</definedName>
    <definedName name="HEJINZUANTOU" localSheetId="5">#REF!</definedName>
    <definedName name="HEJINZUANTOU" localSheetId="1">#REF!</definedName>
    <definedName name="HEJINZUANTOU" localSheetId="7">#REF!</definedName>
    <definedName name="HEJINZUANTOU" localSheetId="6">#REF!</definedName>
    <definedName name="HEJINZUANTOU" localSheetId="4">#REF!</definedName>
    <definedName name="HEJINZUANTOU" localSheetId="3">#REF!</definedName>
    <definedName name="HEJINZUANTOU">#REF!</definedName>
    <definedName name="HH" localSheetId="5">#REF!</definedName>
    <definedName name="HH" localSheetId="1">#REF!</definedName>
    <definedName name="HH" localSheetId="7">#REF!</definedName>
    <definedName name="HH" localSheetId="6">#REF!</definedName>
    <definedName name="HH" localSheetId="4">#REF!</definedName>
    <definedName name="HH" localSheetId="3">#REF!</definedName>
    <definedName name="HH">#REF!</definedName>
    <definedName name="HJ" localSheetId="5">#REF!</definedName>
    <definedName name="HJ" localSheetId="1">#REF!</definedName>
    <definedName name="HJ" localSheetId="7">#REF!</definedName>
    <definedName name="HJ" localSheetId="6">#REF!</definedName>
    <definedName name="HJ" localSheetId="4">#REF!</definedName>
    <definedName name="HJ" localSheetId="3">#REF!</definedName>
    <definedName name="HJ">#REF!</definedName>
    <definedName name="hongmuchuang" localSheetId="5">#REF!</definedName>
    <definedName name="hongmuchuang" localSheetId="1">#REF!</definedName>
    <definedName name="hongmuchuang" localSheetId="7">#REF!</definedName>
    <definedName name="hongmuchuang" localSheetId="6">#REF!</definedName>
    <definedName name="hongmuchuang" localSheetId="4">#REF!</definedName>
    <definedName name="hongmuchuang" localSheetId="3">#REF!</definedName>
    <definedName name="hongmuchuang">#REF!</definedName>
    <definedName name="hongmumenkuang" localSheetId="5">#REF!</definedName>
    <definedName name="hongmumenkuang" localSheetId="1">#REF!</definedName>
    <definedName name="hongmumenkuang" localSheetId="7">#REF!</definedName>
    <definedName name="hongmumenkuang" localSheetId="6">#REF!</definedName>
    <definedName name="hongmumenkuang" localSheetId="4">#REF!</definedName>
    <definedName name="hongmumenkuang" localSheetId="3">#REF!</definedName>
    <definedName name="hongmumenkuang">#REF!</definedName>
    <definedName name="hongtuliao" localSheetId="5">#REF!</definedName>
    <definedName name="hongtuliao" localSheetId="1">#REF!</definedName>
    <definedName name="hongtuliao" localSheetId="7">#REF!</definedName>
    <definedName name="hongtuliao" localSheetId="6">#REF!</definedName>
    <definedName name="hongtuliao" localSheetId="4">#REF!</definedName>
    <definedName name="hongtuliao" localSheetId="3">#REF!</definedName>
    <definedName name="hongtuliao">#REF!</definedName>
    <definedName name="hr" localSheetId="5">[13]费率表!#REF!</definedName>
    <definedName name="hr" localSheetId="1">[13]费率表!#REF!</definedName>
    <definedName name="hr" localSheetId="7">[13]费率表!#REF!</definedName>
    <definedName name="hr" localSheetId="6">[13]费率表!#REF!</definedName>
    <definedName name="hr" localSheetId="4">[13]费率表!#REF!</definedName>
    <definedName name="hr" localSheetId="3">[13]费率表!#REF!</definedName>
    <definedName name="hr">[13]费率表!#REF!</definedName>
    <definedName name="hrExpatriate">[9]lab!$L$20</definedName>
    <definedName name="hrLocal">[9]lab!$L$19</definedName>
    <definedName name="HUANNINGJI" localSheetId="5">#REF!</definedName>
    <definedName name="HUANNINGJI" localSheetId="1">#REF!</definedName>
    <definedName name="HUANNINGJI" localSheetId="7">#REF!</definedName>
    <definedName name="HUANNINGJI" localSheetId="6">#REF!</definedName>
    <definedName name="HUANNINGJI" localSheetId="4">#REF!</definedName>
    <definedName name="HUANNINGJI" localSheetId="3">#REF!</definedName>
    <definedName name="HUANNINGJI">#REF!</definedName>
    <definedName name="idBD">[16]breakdown!$J$1:$J$9244</definedName>
    <definedName name="idprj">71</definedName>
    <definedName name="IDtrans">[5]资源单价!$A$2:$F$83</definedName>
    <definedName name="ii" localSheetId="5">[17]台班!#REF!</definedName>
    <definedName name="ii" localSheetId="1">[17]台班!#REF!</definedName>
    <definedName name="ii" localSheetId="7">[17]台班!#REF!</definedName>
    <definedName name="ii" localSheetId="6">[17]台班!#REF!</definedName>
    <definedName name="ii" localSheetId="4">[17]台班!#REF!</definedName>
    <definedName name="ii" localSheetId="3">[17]台班!#REF!</definedName>
    <definedName name="ii">[17]台班!#REF!</definedName>
    <definedName name="INagent" localSheetId="5">#REF!</definedName>
    <definedName name="INagent" localSheetId="1">#REF!</definedName>
    <definedName name="INagent" localSheetId="7">#REF!</definedName>
    <definedName name="INagent" localSheetId="6">#REF!</definedName>
    <definedName name="INagent" localSheetId="4">#REF!</definedName>
    <definedName name="INagent" localSheetId="3">#REF!</definedName>
    <definedName name="INagent">#REF!</definedName>
    <definedName name="INgarantee" localSheetId="5">#REF!</definedName>
    <definedName name="INgarantee" localSheetId="1">#REF!</definedName>
    <definedName name="INgarantee" localSheetId="7">#REF!</definedName>
    <definedName name="INgarantee" localSheetId="6">#REF!</definedName>
    <definedName name="INgarantee" localSheetId="4">#REF!</definedName>
    <definedName name="INgarantee" localSheetId="3">#REF!</definedName>
    <definedName name="INgarantee">#REF!</definedName>
    <definedName name="INheadOffice" localSheetId="5">#REF!</definedName>
    <definedName name="INheadOffice" localSheetId="1">#REF!</definedName>
    <definedName name="INheadOffice" localSheetId="7">#REF!</definedName>
    <definedName name="INheadOffice" localSheetId="6">#REF!</definedName>
    <definedName name="INheadOffice" localSheetId="4">#REF!</definedName>
    <definedName name="INheadOffice" localSheetId="3">#REF!</definedName>
    <definedName name="INheadOffice">#REF!</definedName>
    <definedName name="INinterest" localSheetId="5">#REF!</definedName>
    <definedName name="INinterest" localSheetId="1">#REF!</definedName>
    <definedName name="INinterest" localSheetId="7">#REF!</definedName>
    <definedName name="INinterest" localSheetId="6">#REF!</definedName>
    <definedName name="INinterest" localSheetId="4">#REF!</definedName>
    <definedName name="INinterest" localSheetId="3">#REF!</definedName>
    <definedName name="INinterest">#REF!</definedName>
    <definedName name="INissurance" localSheetId="5">#REF!</definedName>
    <definedName name="INissurance" localSheetId="1">#REF!</definedName>
    <definedName name="INissurance" localSheetId="7">#REF!</definedName>
    <definedName name="INissurance" localSheetId="6">#REF!</definedName>
    <definedName name="INissurance" localSheetId="4">#REF!</definedName>
    <definedName name="INissurance" localSheetId="3">#REF!</definedName>
    <definedName name="INissurance">#REF!</definedName>
    <definedName name="INprofit" localSheetId="5">#REF!</definedName>
    <definedName name="INprofit" localSheetId="1">#REF!</definedName>
    <definedName name="INprofit" localSheetId="7">#REF!</definedName>
    <definedName name="INprofit" localSheetId="6">#REF!</definedName>
    <definedName name="INprofit" localSheetId="4">#REF!</definedName>
    <definedName name="INprofit" localSheetId="3">#REF!</definedName>
    <definedName name="INprofit">#REF!</definedName>
    <definedName name="INproject" localSheetId="5">#REF!</definedName>
    <definedName name="INproject" localSheetId="1">#REF!</definedName>
    <definedName name="INproject" localSheetId="7">#REF!</definedName>
    <definedName name="INproject" localSheetId="6">#REF!</definedName>
    <definedName name="INproject" localSheetId="4">#REF!</definedName>
    <definedName name="INproject" localSheetId="3">#REF!</definedName>
    <definedName name="INproject">#REF!</definedName>
    <definedName name="INrisk" localSheetId="5">#REF!</definedName>
    <definedName name="INrisk" localSheetId="1">#REF!</definedName>
    <definedName name="INrisk" localSheetId="7">#REF!</definedName>
    <definedName name="INrisk" localSheetId="6">#REF!</definedName>
    <definedName name="INrisk" localSheetId="4">#REF!</definedName>
    <definedName name="INrisk" localSheetId="3">#REF!</definedName>
    <definedName name="INrisk">#REF!</definedName>
    <definedName name="INtax" localSheetId="5">#REF!</definedName>
    <definedName name="INtax" localSheetId="1">#REF!</definedName>
    <definedName name="INtax" localSheetId="7">#REF!</definedName>
    <definedName name="INtax" localSheetId="6">#REF!</definedName>
    <definedName name="INtax" localSheetId="4">#REF!</definedName>
    <definedName name="INtax" localSheetId="3">#REF!</definedName>
    <definedName name="INtax">#REF!</definedName>
    <definedName name="IsDiesel">[5]机械费!$Q$1:$Q$65536</definedName>
    <definedName name="IsEle">[5]机械费!$R$1:$R$65536</definedName>
    <definedName name="IsExist">[5]机械费!$I$1:$I$65536</definedName>
    <definedName name="IsImport">[5]机械费!$F$1:$F$65536</definedName>
    <definedName name="IsLease">[5]机械费!$J$1:$J$65536</definedName>
    <definedName name="IsLocal">[5]机械费!$G$1:$G$65536</definedName>
    <definedName name="IsNew">[5]机械费!$H$1:$H$65536</definedName>
    <definedName name="J.1001" localSheetId="5">[18]equip!#REF!</definedName>
    <definedName name="J.1001" localSheetId="1">[18]equip!#REF!</definedName>
    <definedName name="J.1001" localSheetId="7">[18]equip!#REF!</definedName>
    <definedName name="J.1001" localSheetId="6">[18]equip!#REF!</definedName>
    <definedName name="J.1001" localSheetId="4">[18]equip!#REF!</definedName>
    <definedName name="J.1001" localSheetId="3">[18]equip!#REF!</definedName>
    <definedName name="J.1001">[18]equip!#REF!</definedName>
    <definedName name="J.1002" localSheetId="5">[18]equip!#REF!</definedName>
    <definedName name="J.1002" localSheetId="1">[18]equip!#REF!</definedName>
    <definedName name="J.1002" localSheetId="7">[18]equip!#REF!</definedName>
    <definedName name="J.1002" localSheetId="6">[18]equip!#REF!</definedName>
    <definedName name="J.1002" localSheetId="4">[18]equip!#REF!</definedName>
    <definedName name="J.1002" localSheetId="3">[18]equip!#REF!</definedName>
    <definedName name="J.1002">[18]equip!#REF!</definedName>
    <definedName name="J.1003" localSheetId="5">[18]equip!#REF!</definedName>
    <definedName name="J.1003" localSheetId="1">[18]equip!#REF!</definedName>
    <definedName name="J.1003" localSheetId="7">[18]equip!#REF!</definedName>
    <definedName name="J.1003" localSheetId="6">[18]equip!#REF!</definedName>
    <definedName name="J.1003" localSheetId="4">[18]equip!#REF!</definedName>
    <definedName name="J.1003" localSheetId="3">[18]equip!#REF!</definedName>
    <definedName name="J.1003">[18]equip!#REF!</definedName>
    <definedName name="J.1004" localSheetId="5">[18]equip!#REF!</definedName>
    <definedName name="J.1004" localSheetId="1">[18]equip!#REF!</definedName>
    <definedName name="J.1004" localSheetId="7">[18]equip!#REF!</definedName>
    <definedName name="J.1004" localSheetId="6">[18]equip!#REF!</definedName>
    <definedName name="J.1004" localSheetId="4">[18]equip!#REF!</definedName>
    <definedName name="J.1004" localSheetId="3">[18]equip!#REF!</definedName>
    <definedName name="J.1004">[18]equip!#REF!</definedName>
    <definedName name="J.1005" localSheetId="5">[18]equip!#REF!</definedName>
    <definedName name="J.1005" localSheetId="1">[18]equip!#REF!</definedName>
    <definedName name="J.1005" localSheetId="7">[18]equip!#REF!</definedName>
    <definedName name="J.1005" localSheetId="6">[18]equip!#REF!</definedName>
    <definedName name="J.1005" localSheetId="4">[18]equip!#REF!</definedName>
    <definedName name="J.1005" localSheetId="3">[18]equip!#REF!</definedName>
    <definedName name="J.1005">[18]equip!#REF!</definedName>
    <definedName name="J.1006" localSheetId="5">[18]equip!#REF!</definedName>
    <definedName name="J.1006" localSheetId="1">[18]equip!#REF!</definedName>
    <definedName name="J.1006" localSheetId="7">[18]equip!#REF!</definedName>
    <definedName name="J.1006" localSheetId="6">[18]equip!#REF!</definedName>
    <definedName name="J.1006" localSheetId="4">[18]equip!#REF!</definedName>
    <definedName name="J.1006" localSheetId="3">[18]equip!#REF!</definedName>
    <definedName name="J.1006">[18]equip!#REF!</definedName>
    <definedName name="J.1007" localSheetId="5">[18]equip!#REF!</definedName>
    <definedName name="J.1007" localSheetId="1">[18]equip!#REF!</definedName>
    <definedName name="J.1007" localSheetId="7">[18]equip!#REF!</definedName>
    <definedName name="J.1007" localSheetId="6">[18]equip!#REF!</definedName>
    <definedName name="J.1007" localSheetId="4">[18]equip!#REF!</definedName>
    <definedName name="J.1007" localSheetId="3">[18]equip!#REF!</definedName>
    <definedName name="J.1007">[18]equip!#REF!</definedName>
    <definedName name="J.1008" localSheetId="5">[18]equip!#REF!</definedName>
    <definedName name="J.1008" localSheetId="1">[18]equip!#REF!</definedName>
    <definedName name="J.1008" localSheetId="7">[18]equip!#REF!</definedName>
    <definedName name="J.1008" localSheetId="6">[18]equip!#REF!</definedName>
    <definedName name="J.1008" localSheetId="4">[18]equip!#REF!</definedName>
    <definedName name="J.1008" localSheetId="3">[18]equip!#REF!</definedName>
    <definedName name="J.1008">[18]equip!#REF!</definedName>
    <definedName name="J.1009" localSheetId="5">[18]equip!#REF!</definedName>
    <definedName name="J.1009" localSheetId="1">[18]equip!#REF!</definedName>
    <definedName name="J.1009" localSheetId="7">[18]equip!#REF!</definedName>
    <definedName name="J.1009" localSheetId="6">[18]equip!#REF!</definedName>
    <definedName name="J.1009" localSheetId="4">[18]equip!#REF!</definedName>
    <definedName name="J.1009" localSheetId="3">[18]equip!#REF!</definedName>
    <definedName name="J.1009">[18]equip!#REF!</definedName>
    <definedName name="J.1010" localSheetId="5">[18]equip!#REF!</definedName>
    <definedName name="J.1010" localSheetId="1">[18]equip!#REF!</definedName>
    <definedName name="J.1010" localSheetId="7">[18]equip!#REF!</definedName>
    <definedName name="J.1010" localSheetId="6">[18]equip!#REF!</definedName>
    <definedName name="J.1010" localSheetId="4">[18]equip!#REF!</definedName>
    <definedName name="J.1010" localSheetId="3">[18]equip!#REF!</definedName>
    <definedName name="J.1010">[18]equip!#REF!</definedName>
    <definedName name="J.1011" localSheetId="5">[18]equip!#REF!</definedName>
    <definedName name="J.1011" localSheetId="1">[18]equip!#REF!</definedName>
    <definedName name="J.1011" localSheetId="7">[18]equip!#REF!</definedName>
    <definedName name="J.1011" localSheetId="6">[18]equip!#REF!</definedName>
    <definedName name="J.1011" localSheetId="4">[18]equip!#REF!</definedName>
    <definedName name="J.1011" localSheetId="3">[18]equip!#REF!</definedName>
    <definedName name="J.1011">[18]equip!#REF!</definedName>
    <definedName name="J.1012" localSheetId="5">[18]equip!#REF!</definedName>
    <definedName name="J.1012" localSheetId="1">[18]equip!#REF!</definedName>
    <definedName name="J.1012" localSheetId="7">[18]equip!#REF!</definedName>
    <definedName name="J.1012" localSheetId="6">[18]equip!#REF!</definedName>
    <definedName name="J.1012" localSheetId="4">[18]equip!#REF!</definedName>
    <definedName name="J.1012" localSheetId="3">[18]equip!#REF!</definedName>
    <definedName name="J.1012">[18]equip!#REF!</definedName>
    <definedName name="J.1013" localSheetId="5">[18]equip!#REF!</definedName>
    <definedName name="J.1013" localSheetId="1">[18]equip!#REF!</definedName>
    <definedName name="J.1013" localSheetId="7">[18]equip!#REF!</definedName>
    <definedName name="J.1013" localSheetId="6">[18]equip!#REF!</definedName>
    <definedName name="J.1013" localSheetId="4">[18]equip!#REF!</definedName>
    <definedName name="J.1013" localSheetId="3">[18]equip!#REF!</definedName>
    <definedName name="J.1013">[18]equip!#REF!</definedName>
    <definedName name="J.1014" localSheetId="5">[18]equip!#REF!</definedName>
    <definedName name="J.1014" localSheetId="1">[18]equip!#REF!</definedName>
    <definedName name="J.1014" localSheetId="7">[18]equip!#REF!</definedName>
    <definedName name="J.1014" localSheetId="6">[18]equip!#REF!</definedName>
    <definedName name="J.1014" localSheetId="4">[18]equip!#REF!</definedName>
    <definedName name="J.1014" localSheetId="3">[18]equip!#REF!</definedName>
    <definedName name="J.1014">[18]equip!#REF!</definedName>
    <definedName name="J.1015" localSheetId="5">[18]equip!#REF!</definedName>
    <definedName name="J.1015" localSheetId="1">[18]equip!#REF!</definedName>
    <definedName name="J.1015" localSheetId="7">[18]equip!#REF!</definedName>
    <definedName name="J.1015" localSheetId="6">[18]equip!#REF!</definedName>
    <definedName name="J.1015" localSheetId="4">[18]equip!#REF!</definedName>
    <definedName name="J.1015" localSheetId="3">[18]equip!#REF!</definedName>
    <definedName name="J.1015">[18]equip!#REF!</definedName>
    <definedName name="J.1016" localSheetId="5">[18]equip!#REF!</definedName>
    <definedName name="J.1016" localSheetId="1">[18]equip!#REF!</definedName>
    <definedName name="J.1016" localSheetId="7">[18]equip!#REF!</definedName>
    <definedName name="J.1016" localSheetId="6">[18]equip!#REF!</definedName>
    <definedName name="J.1016" localSheetId="4">[18]equip!#REF!</definedName>
    <definedName name="J.1016" localSheetId="3">[18]equip!#REF!</definedName>
    <definedName name="J.1016">[18]equip!#REF!</definedName>
    <definedName name="J.1017" localSheetId="5">[18]equip!#REF!</definedName>
    <definedName name="J.1017" localSheetId="1">[18]equip!#REF!</definedName>
    <definedName name="J.1017" localSheetId="7">[18]equip!#REF!</definedName>
    <definedName name="J.1017" localSheetId="6">[18]equip!#REF!</definedName>
    <definedName name="J.1017" localSheetId="4">[18]equip!#REF!</definedName>
    <definedName name="J.1017" localSheetId="3">[18]equip!#REF!</definedName>
    <definedName name="J.1017">[18]equip!#REF!</definedName>
    <definedName name="J.1018" localSheetId="5">[18]equip!#REF!</definedName>
    <definedName name="J.1018" localSheetId="1">[18]equip!#REF!</definedName>
    <definedName name="J.1018" localSheetId="7">[18]equip!#REF!</definedName>
    <definedName name="J.1018" localSheetId="6">[18]equip!#REF!</definedName>
    <definedName name="J.1018" localSheetId="4">[18]equip!#REF!</definedName>
    <definedName name="J.1018" localSheetId="3">[18]equip!#REF!</definedName>
    <definedName name="J.1018">[18]equip!#REF!</definedName>
    <definedName name="J.1019" localSheetId="5">[18]equip!#REF!</definedName>
    <definedName name="J.1019" localSheetId="1">[18]equip!#REF!</definedName>
    <definedName name="J.1019" localSheetId="7">[18]equip!#REF!</definedName>
    <definedName name="J.1019" localSheetId="6">[18]equip!#REF!</definedName>
    <definedName name="J.1019" localSheetId="4">[18]equip!#REF!</definedName>
    <definedName name="J.1019" localSheetId="3">[18]equip!#REF!</definedName>
    <definedName name="J.1019">[18]equip!#REF!</definedName>
    <definedName name="J.1020" localSheetId="5">[18]equip!#REF!</definedName>
    <definedName name="J.1020" localSheetId="1">[18]equip!#REF!</definedName>
    <definedName name="J.1020" localSheetId="7">[18]equip!#REF!</definedName>
    <definedName name="J.1020" localSheetId="6">[18]equip!#REF!</definedName>
    <definedName name="J.1020" localSheetId="4">[18]equip!#REF!</definedName>
    <definedName name="J.1020" localSheetId="3">[18]equip!#REF!</definedName>
    <definedName name="J.1020">[18]equip!#REF!</definedName>
    <definedName name="J.1021" localSheetId="5">[18]equip!#REF!</definedName>
    <definedName name="J.1021" localSheetId="1">[18]equip!#REF!</definedName>
    <definedName name="J.1021" localSheetId="7">[18]equip!#REF!</definedName>
    <definedName name="J.1021" localSheetId="6">[18]equip!#REF!</definedName>
    <definedName name="J.1021" localSheetId="4">[18]equip!#REF!</definedName>
    <definedName name="J.1021" localSheetId="3">[18]equip!#REF!</definedName>
    <definedName name="J.1021">[18]equip!#REF!</definedName>
    <definedName name="J.1022" localSheetId="5">[18]equip!#REF!</definedName>
    <definedName name="J.1022" localSheetId="1">[18]equip!#REF!</definedName>
    <definedName name="J.1022" localSheetId="7">[18]equip!#REF!</definedName>
    <definedName name="J.1022" localSheetId="6">[18]equip!#REF!</definedName>
    <definedName name="J.1022" localSheetId="4">[18]equip!#REF!</definedName>
    <definedName name="J.1022" localSheetId="3">[18]equip!#REF!</definedName>
    <definedName name="J.1022">[18]equip!#REF!</definedName>
    <definedName name="J.1023" localSheetId="5">[18]equip!#REF!</definedName>
    <definedName name="J.1023" localSheetId="1">[18]equip!#REF!</definedName>
    <definedName name="J.1023" localSheetId="7">[18]equip!#REF!</definedName>
    <definedName name="J.1023" localSheetId="6">[18]equip!#REF!</definedName>
    <definedName name="J.1023" localSheetId="4">[18]equip!#REF!</definedName>
    <definedName name="J.1023" localSheetId="3">[18]equip!#REF!</definedName>
    <definedName name="J.1023">[18]equip!#REF!</definedName>
    <definedName name="J.1024" localSheetId="5">[18]equip!#REF!</definedName>
    <definedName name="J.1024" localSheetId="1">[18]equip!#REF!</definedName>
    <definedName name="J.1024" localSheetId="7">[18]equip!#REF!</definedName>
    <definedName name="J.1024" localSheetId="6">[18]equip!#REF!</definedName>
    <definedName name="J.1024" localSheetId="4">[18]equip!#REF!</definedName>
    <definedName name="J.1024" localSheetId="3">[18]equip!#REF!</definedName>
    <definedName name="J.1024">[18]equip!#REF!</definedName>
    <definedName name="J.1025" localSheetId="5">[18]equip!#REF!</definedName>
    <definedName name="J.1025" localSheetId="1">[18]equip!#REF!</definedName>
    <definedName name="J.1025" localSheetId="7">[18]equip!#REF!</definedName>
    <definedName name="J.1025" localSheetId="6">[18]equip!#REF!</definedName>
    <definedName name="J.1025" localSheetId="4">[18]equip!#REF!</definedName>
    <definedName name="J.1025" localSheetId="3">[18]equip!#REF!</definedName>
    <definedName name="J.1025">[18]equip!#REF!</definedName>
    <definedName name="J.1026" localSheetId="5">[18]equip!#REF!</definedName>
    <definedName name="J.1026" localSheetId="1">[18]equip!#REF!</definedName>
    <definedName name="J.1026" localSheetId="7">[18]equip!#REF!</definedName>
    <definedName name="J.1026" localSheetId="6">[18]equip!#REF!</definedName>
    <definedName name="J.1026" localSheetId="4">[18]equip!#REF!</definedName>
    <definedName name="J.1026" localSheetId="3">[18]equip!#REF!</definedName>
    <definedName name="J.1026">[18]equip!#REF!</definedName>
    <definedName name="J.1027" localSheetId="5">[18]equip!#REF!</definedName>
    <definedName name="J.1027" localSheetId="1">[18]equip!#REF!</definedName>
    <definedName name="J.1027" localSheetId="7">[18]equip!#REF!</definedName>
    <definedName name="J.1027" localSheetId="6">[18]equip!#REF!</definedName>
    <definedName name="J.1027" localSheetId="4">[18]equip!#REF!</definedName>
    <definedName name="J.1027" localSheetId="3">[18]equip!#REF!</definedName>
    <definedName name="J.1027">[18]equip!#REF!</definedName>
    <definedName name="J.1028" localSheetId="5">[18]equip!#REF!</definedName>
    <definedName name="J.1028" localSheetId="1">[18]equip!#REF!</definedName>
    <definedName name="J.1028" localSheetId="7">[18]equip!#REF!</definedName>
    <definedName name="J.1028" localSheetId="6">[18]equip!#REF!</definedName>
    <definedName name="J.1028" localSheetId="4">[18]equip!#REF!</definedName>
    <definedName name="J.1028" localSheetId="3">[18]equip!#REF!</definedName>
    <definedName name="J.1028">[18]equip!#REF!</definedName>
    <definedName name="J.1029" localSheetId="5">[18]equip!#REF!</definedName>
    <definedName name="J.1029" localSheetId="1">[18]equip!#REF!</definedName>
    <definedName name="J.1029" localSheetId="7">[18]equip!#REF!</definedName>
    <definedName name="J.1029" localSheetId="6">[18]equip!#REF!</definedName>
    <definedName name="J.1029" localSheetId="4">[18]equip!#REF!</definedName>
    <definedName name="J.1029" localSheetId="3">[18]equip!#REF!</definedName>
    <definedName name="J.1029">[18]equip!#REF!</definedName>
    <definedName name="J.1030" localSheetId="5">[18]equip!#REF!</definedName>
    <definedName name="J.1030" localSheetId="1">[18]equip!#REF!</definedName>
    <definedName name="J.1030" localSheetId="7">[18]equip!#REF!</definedName>
    <definedName name="J.1030" localSheetId="6">[18]equip!#REF!</definedName>
    <definedName name="J.1030" localSheetId="4">[18]equip!#REF!</definedName>
    <definedName name="J.1030" localSheetId="3">[18]equip!#REF!</definedName>
    <definedName name="J.1030">[18]equip!#REF!</definedName>
    <definedName name="J.1031" localSheetId="5">[18]equip!#REF!</definedName>
    <definedName name="J.1031" localSheetId="1">[18]equip!#REF!</definedName>
    <definedName name="J.1031" localSheetId="7">[18]equip!#REF!</definedName>
    <definedName name="J.1031" localSheetId="6">[18]equip!#REF!</definedName>
    <definedName name="J.1031" localSheetId="4">[18]equip!#REF!</definedName>
    <definedName name="J.1031" localSheetId="3">[18]equip!#REF!</definedName>
    <definedName name="J.1031">[18]equip!#REF!</definedName>
    <definedName name="J.1032" localSheetId="5">[18]equip!#REF!</definedName>
    <definedName name="J.1032" localSheetId="1">[18]equip!#REF!</definedName>
    <definedName name="J.1032" localSheetId="7">[18]equip!#REF!</definedName>
    <definedName name="J.1032" localSheetId="6">[18]equip!#REF!</definedName>
    <definedName name="J.1032" localSheetId="4">[18]equip!#REF!</definedName>
    <definedName name="J.1032" localSheetId="3">[18]equip!#REF!</definedName>
    <definedName name="J.1032">[18]equip!#REF!</definedName>
    <definedName name="J.1033" localSheetId="5">[18]equip!#REF!</definedName>
    <definedName name="J.1033" localSheetId="1">[18]equip!#REF!</definedName>
    <definedName name="J.1033" localSheetId="7">[18]equip!#REF!</definedName>
    <definedName name="J.1033" localSheetId="6">[18]equip!#REF!</definedName>
    <definedName name="J.1033" localSheetId="4">[18]equip!#REF!</definedName>
    <definedName name="J.1033" localSheetId="3">[18]equip!#REF!</definedName>
    <definedName name="J.1033">[18]equip!#REF!</definedName>
    <definedName name="J.1034" localSheetId="5">[18]equip!#REF!</definedName>
    <definedName name="J.1034" localSheetId="1">[18]equip!#REF!</definedName>
    <definedName name="J.1034" localSheetId="7">[18]equip!#REF!</definedName>
    <definedName name="J.1034" localSheetId="6">[18]equip!#REF!</definedName>
    <definedName name="J.1034" localSheetId="4">[18]equip!#REF!</definedName>
    <definedName name="J.1034" localSheetId="3">[18]equip!#REF!</definedName>
    <definedName name="J.1034">[18]equip!#REF!</definedName>
    <definedName name="J.1035" localSheetId="5">[18]equip!#REF!</definedName>
    <definedName name="J.1035" localSheetId="1">[18]equip!#REF!</definedName>
    <definedName name="J.1035" localSheetId="7">[18]equip!#REF!</definedName>
    <definedName name="J.1035" localSheetId="6">[18]equip!#REF!</definedName>
    <definedName name="J.1035" localSheetId="4">[18]equip!#REF!</definedName>
    <definedName name="J.1035" localSheetId="3">[18]equip!#REF!</definedName>
    <definedName name="J.1035">[18]equip!#REF!</definedName>
    <definedName name="J.1036" localSheetId="5">[18]equip!#REF!</definedName>
    <definedName name="J.1036" localSheetId="1">[18]equip!#REF!</definedName>
    <definedName name="J.1036" localSheetId="7">[18]equip!#REF!</definedName>
    <definedName name="J.1036" localSheetId="6">[18]equip!#REF!</definedName>
    <definedName name="J.1036" localSheetId="4">[18]equip!#REF!</definedName>
    <definedName name="J.1036" localSheetId="3">[18]equip!#REF!</definedName>
    <definedName name="J.1036">[18]equip!#REF!</definedName>
    <definedName name="J.1037" localSheetId="5">[18]equip!#REF!</definedName>
    <definedName name="J.1037" localSheetId="1">[18]equip!#REF!</definedName>
    <definedName name="J.1037" localSheetId="7">[18]equip!#REF!</definedName>
    <definedName name="J.1037" localSheetId="6">[18]equip!#REF!</definedName>
    <definedName name="J.1037" localSheetId="4">[18]equip!#REF!</definedName>
    <definedName name="J.1037" localSheetId="3">[18]equip!#REF!</definedName>
    <definedName name="J.1037">[18]equip!#REF!</definedName>
    <definedName name="J.1038" localSheetId="5">[18]equip!#REF!</definedName>
    <definedName name="J.1038" localSheetId="1">[18]equip!#REF!</definedName>
    <definedName name="J.1038" localSheetId="7">[18]equip!#REF!</definedName>
    <definedName name="J.1038" localSheetId="6">[18]equip!#REF!</definedName>
    <definedName name="J.1038" localSheetId="4">[18]equip!#REF!</definedName>
    <definedName name="J.1038" localSheetId="3">[18]equip!#REF!</definedName>
    <definedName name="J.1038">[18]equip!#REF!</definedName>
    <definedName name="J.1039" localSheetId="5">[18]equip!#REF!</definedName>
    <definedName name="J.1039" localSheetId="1">[18]equip!#REF!</definedName>
    <definedName name="J.1039" localSheetId="7">[18]equip!#REF!</definedName>
    <definedName name="J.1039" localSheetId="6">[18]equip!#REF!</definedName>
    <definedName name="J.1039" localSheetId="4">[18]equip!#REF!</definedName>
    <definedName name="J.1039" localSheetId="3">[18]equip!#REF!</definedName>
    <definedName name="J.1039">[18]equip!#REF!</definedName>
    <definedName name="J.1040" localSheetId="5">[18]equip!#REF!</definedName>
    <definedName name="J.1040" localSheetId="1">[18]equip!#REF!</definedName>
    <definedName name="J.1040" localSheetId="7">[18]equip!#REF!</definedName>
    <definedName name="J.1040" localSheetId="6">[18]equip!#REF!</definedName>
    <definedName name="J.1040" localSheetId="4">[18]equip!#REF!</definedName>
    <definedName name="J.1040" localSheetId="3">[18]equip!#REF!</definedName>
    <definedName name="J.1040">[18]equip!#REF!</definedName>
    <definedName name="J.1041" localSheetId="5">[18]equip!#REF!</definedName>
    <definedName name="J.1041" localSheetId="1">[18]equip!#REF!</definedName>
    <definedName name="J.1041" localSheetId="7">[18]equip!#REF!</definedName>
    <definedName name="J.1041" localSheetId="6">[18]equip!#REF!</definedName>
    <definedName name="J.1041" localSheetId="4">[18]equip!#REF!</definedName>
    <definedName name="J.1041" localSheetId="3">[18]equip!#REF!</definedName>
    <definedName name="J.1041">[18]equip!#REF!</definedName>
    <definedName name="J.1042" localSheetId="5">[18]equip!#REF!</definedName>
    <definedName name="J.1042" localSheetId="1">[18]equip!#REF!</definedName>
    <definedName name="J.1042" localSheetId="7">[18]equip!#REF!</definedName>
    <definedName name="J.1042" localSheetId="6">[18]equip!#REF!</definedName>
    <definedName name="J.1042" localSheetId="4">[18]equip!#REF!</definedName>
    <definedName name="J.1042" localSheetId="3">[18]equip!#REF!</definedName>
    <definedName name="J.1042">[18]equip!#REF!</definedName>
    <definedName name="J.1043" localSheetId="5">[18]equip!#REF!</definedName>
    <definedName name="J.1043" localSheetId="1">[18]equip!#REF!</definedName>
    <definedName name="J.1043" localSheetId="7">[18]equip!#REF!</definedName>
    <definedName name="J.1043" localSheetId="6">[18]equip!#REF!</definedName>
    <definedName name="J.1043" localSheetId="4">[18]equip!#REF!</definedName>
    <definedName name="J.1043" localSheetId="3">[18]equip!#REF!</definedName>
    <definedName name="J.1043">[18]equip!#REF!</definedName>
    <definedName name="J.1044" localSheetId="5">[18]equip!#REF!</definedName>
    <definedName name="J.1044" localSheetId="1">[18]equip!#REF!</definedName>
    <definedName name="J.1044" localSheetId="7">[18]equip!#REF!</definedName>
    <definedName name="J.1044" localSheetId="6">[18]equip!#REF!</definedName>
    <definedName name="J.1044" localSheetId="4">[18]equip!#REF!</definedName>
    <definedName name="J.1044" localSheetId="3">[18]equip!#REF!</definedName>
    <definedName name="J.1044">[18]equip!#REF!</definedName>
    <definedName name="J.1045" localSheetId="5">[18]equip!#REF!</definedName>
    <definedName name="J.1045" localSheetId="1">[18]equip!#REF!</definedName>
    <definedName name="J.1045" localSheetId="7">[18]equip!#REF!</definedName>
    <definedName name="J.1045" localSheetId="6">[18]equip!#REF!</definedName>
    <definedName name="J.1045" localSheetId="4">[18]equip!#REF!</definedName>
    <definedName name="J.1045" localSheetId="3">[18]equip!#REF!</definedName>
    <definedName name="J.1045">[18]equip!#REF!</definedName>
    <definedName name="J.1046" localSheetId="5">[18]equip!#REF!</definedName>
    <definedName name="J.1046" localSheetId="1">[18]equip!#REF!</definedName>
    <definedName name="J.1046" localSheetId="7">[18]equip!#REF!</definedName>
    <definedName name="J.1046" localSheetId="6">[18]equip!#REF!</definedName>
    <definedName name="J.1046" localSheetId="4">[18]equip!#REF!</definedName>
    <definedName name="J.1046" localSheetId="3">[18]equip!#REF!</definedName>
    <definedName name="J.1046">[18]equip!#REF!</definedName>
    <definedName name="J.1047" localSheetId="5">[18]equip!#REF!</definedName>
    <definedName name="J.1047" localSheetId="1">[18]equip!#REF!</definedName>
    <definedName name="J.1047" localSheetId="7">[18]equip!#REF!</definedName>
    <definedName name="J.1047" localSheetId="6">[18]equip!#REF!</definedName>
    <definedName name="J.1047" localSheetId="4">[18]equip!#REF!</definedName>
    <definedName name="J.1047" localSheetId="3">[18]equip!#REF!</definedName>
    <definedName name="J.1047">[18]equip!#REF!</definedName>
    <definedName name="J.1048" localSheetId="5">[18]equip!#REF!</definedName>
    <definedName name="J.1048" localSheetId="1">[18]equip!#REF!</definedName>
    <definedName name="J.1048" localSheetId="7">[18]equip!#REF!</definedName>
    <definedName name="J.1048" localSheetId="6">[18]equip!#REF!</definedName>
    <definedName name="J.1048" localSheetId="4">[18]equip!#REF!</definedName>
    <definedName name="J.1048" localSheetId="3">[18]equip!#REF!</definedName>
    <definedName name="J.1048">[18]equip!#REF!</definedName>
    <definedName name="J.1049" localSheetId="5">[18]equip!#REF!</definedName>
    <definedName name="J.1049" localSheetId="1">[18]equip!#REF!</definedName>
    <definedName name="J.1049" localSheetId="7">[18]equip!#REF!</definedName>
    <definedName name="J.1049" localSheetId="6">[18]equip!#REF!</definedName>
    <definedName name="J.1049" localSheetId="4">[18]equip!#REF!</definedName>
    <definedName name="J.1049" localSheetId="3">[18]equip!#REF!</definedName>
    <definedName name="J.1049">[18]equip!#REF!</definedName>
    <definedName name="J.1050" localSheetId="5">[18]equip!#REF!</definedName>
    <definedName name="J.1050" localSheetId="1">[18]equip!#REF!</definedName>
    <definedName name="J.1050" localSheetId="7">[18]equip!#REF!</definedName>
    <definedName name="J.1050" localSheetId="6">[18]equip!#REF!</definedName>
    <definedName name="J.1050" localSheetId="4">[18]equip!#REF!</definedName>
    <definedName name="J.1050" localSheetId="3">[18]equip!#REF!</definedName>
    <definedName name="J.1050">[18]equip!#REF!</definedName>
    <definedName name="J.1051" localSheetId="5">[18]equip!#REF!</definedName>
    <definedName name="J.1051" localSheetId="1">[18]equip!#REF!</definedName>
    <definedName name="J.1051" localSheetId="7">[18]equip!#REF!</definedName>
    <definedName name="J.1051" localSheetId="6">[18]equip!#REF!</definedName>
    <definedName name="J.1051" localSheetId="4">[18]equip!#REF!</definedName>
    <definedName name="J.1051" localSheetId="3">[18]equip!#REF!</definedName>
    <definedName name="J.1051">[18]equip!#REF!</definedName>
    <definedName name="J.1052" localSheetId="5">[18]equip!#REF!</definedName>
    <definedName name="J.1052" localSheetId="1">[18]equip!#REF!</definedName>
    <definedName name="J.1052" localSheetId="7">[18]equip!#REF!</definedName>
    <definedName name="J.1052" localSheetId="6">[18]equip!#REF!</definedName>
    <definedName name="J.1052" localSheetId="4">[18]equip!#REF!</definedName>
    <definedName name="J.1052" localSheetId="3">[18]equip!#REF!</definedName>
    <definedName name="J.1052">[18]equip!#REF!</definedName>
    <definedName name="J.1053" localSheetId="5">[18]equip!#REF!</definedName>
    <definedName name="J.1053" localSheetId="1">[18]equip!#REF!</definedName>
    <definedName name="J.1053" localSheetId="7">[18]equip!#REF!</definedName>
    <definedName name="J.1053" localSheetId="6">[18]equip!#REF!</definedName>
    <definedName name="J.1053" localSheetId="4">[18]equip!#REF!</definedName>
    <definedName name="J.1053" localSheetId="3">[18]equip!#REF!</definedName>
    <definedName name="J.1053">[18]equip!#REF!</definedName>
    <definedName name="J.1054" localSheetId="5">[18]equip!#REF!</definedName>
    <definedName name="J.1054" localSheetId="1">[18]equip!#REF!</definedName>
    <definedName name="J.1054" localSheetId="7">[18]equip!#REF!</definedName>
    <definedName name="J.1054" localSheetId="6">[18]equip!#REF!</definedName>
    <definedName name="J.1054" localSheetId="4">[18]equip!#REF!</definedName>
    <definedName name="J.1054" localSheetId="3">[18]equip!#REF!</definedName>
    <definedName name="J.1054">[18]equip!#REF!</definedName>
    <definedName name="J.1055" localSheetId="5">[18]equip!#REF!</definedName>
    <definedName name="J.1055" localSheetId="1">[18]equip!#REF!</definedName>
    <definedName name="J.1055" localSheetId="7">[18]equip!#REF!</definedName>
    <definedName name="J.1055" localSheetId="6">[18]equip!#REF!</definedName>
    <definedName name="J.1055" localSheetId="4">[18]equip!#REF!</definedName>
    <definedName name="J.1055" localSheetId="3">[18]equip!#REF!</definedName>
    <definedName name="J.1055">[18]equip!#REF!</definedName>
    <definedName name="J.1056" localSheetId="5">[18]equip!#REF!</definedName>
    <definedName name="J.1056" localSheetId="1">[18]equip!#REF!</definedName>
    <definedName name="J.1056" localSheetId="7">[18]equip!#REF!</definedName>
    <definedName name="J.1056" localSheetId="6">[18]equip!#REF!</definedName>
    <definedName name="J.1056" localSheetId="4">[18]equip!#REF!</definedName>
    <definedName name="J.1056" localSheetId="3">[18]equip!#REF!</definedName>
    <definedName name="J.1056">[18]equip!#REF!</definedName>
    <definedName name="J.1057" localSheetId="5">[18]equip!#REF!</definedName>
    <definedName name="J.1057" localSheetId="1">[18]equip!#REF!</definedName>
    <definedName name="J.1057" localSheetId="7">[18]equip!#REF!</definedName>
    <definedName name="J.1057" localSheetId="6">[18]equip!#REF!</definedName>
    <definedName name="J.1057" localSheetId="4">[18]equip!#REF!</definedName>
    <definedName name="J.1057" localSheetId="3">[18]equip!#REF!</definedName>
    <definedName name="J.1057">[18]equip!#REF!</definedName>
    <definedName name="J.1058" localSheetId="5">[18]equip!#REF!</definedName>
    <definedName name="J.1058" localSheetId="1">[18]equip!#REF!</definedName>
    <definedName name="J.1058" localSheetId="7">[18]equip!#REF!</definedName>
    <definedName name="J.1058" localSheetId="6">[18]equip!#REF!</definedName>
    <definedName name="J.1058" localSheetId="4">[18]equip!#REF!</definedName>
    <definedName name="J.1058" localSheetId="3">[18]equip!#REF!</definedName>
    <definedName name="J.1058">[18]equip!#REF!</definedName>
    <definedName name="J.1059" localSheetId="5">[18]equip!#REF!</definedName>
    <definedName name="J.1059" localSheetId="1">[18]equip!#REF!</definedName>
    <definedName name="J.1059" localSheetId="7">[18]equip!#REF!</definedName>
    <definedName name="J.1059" localSheetId="6">[18]equip!#REF!</definedName>
    <definedName name="J.1059" localSheetId="4">[18]equip!#REF!</definedName>
    <definedName name="J.1059" localSheetId="3">[18]equip!#REF!</definedName>
    <definedName name="J.1059">[18]equip!#REF!</definedName>
    <definedName name="J.1060" localSheetId="5">[18]equip!#REF!</definedName>
    <definedName name="J.1060" localSheetId="1">[18]equip!#REF!</definedName>
    <definedName name="J.1060" localSheetId="7">[18]equip!#REF!</definedName>
    <definedName name="J.1060" localSheetId="6">[18]equip!#REF!</definedName>
    <definedName name="J.1060" localSheetId="4">[18]equip!#REF!</definedName>
    <definedName name="J.1060" localSheetId="3">[18]equip!#REF!</definedName>
    <definedName name="J.1060">[18]equip!#REF!</definedName>
    <definedName name="J.1061" localSheetId="5">[18]equip!#REF!</definedName>
    <definedName name="J.1061" localSheetId="1">[18]equip!#REF!</definedName>
    <definedName name="J.1061" localSheetId="7">[18]equip!#REF!</definedName>
    <definedName name="J.1061" localSheetId="6">[18]equip!#REF!</definedName>
    <definedName name="J.1061" localSheetId="4">[18]equip!#REF!</definedName>
    <definedName name="J.1061" localSheetId="3">[18]equip!#REF!</definedName>
    <definedName name="J.1061">[18]equip!#REF!</definedName>
    <definedName name="J.1062" localSheetId="5">[18]equip!#REF!</definedName>
    <definedName name="J.1062" localSheetId="1">[18]equip!#REF!</definedName>
    <definedName name="J.1062" localSheetId="7">[18]equip!#REF!</definedName>
    <definedName name="J.1062" localSheetId="6">[18]equip!#REF!</definedName>
    <definedName name="J.1062" localSheetId="4">[18]equip!#REF!</definedName>
    <definedName name="J.1062" localSheetId="3">[18]equip!#REF!</definedName>
    <definedName name="J.1062">[18]equip!#REF!</definedName>
    <definedName name="J.1063" localSheetId="5">[18]equip!#REF!</definedName>
    <definedName name="J.1063" localSheetId="1">[18]equip!#REF!</definedName>
    <definedName name="J.1063" localSheetId="7">[18]equip!#REF!</definedName>
    <definedName name="J.1063" localSheetId="6">[18]equip!#REF!</definedName>
    <definedName name="J.1063" localSheetId="4">[18]equip!#REF!</definedName>
    <definedName name="J.1063" localSheetId="3">[18]equip!#REF!</definedName>
    <definedName name="J.1063">[18]equip!#REF!</definedName>
    <definedName name="J.1064" localSheetId="5">[18]equip!#REF!</definedName>
    <definedName name="J.1064" localSheetId="1">[18]equip!#REF!</definedName>
    <definedName name="J.1064" localSheetId="7">[18]equip!#REF!</definedName>
    <definedName name="J.1064" localSheetId="6">[18]equip!#REF!</definedName>
    <definedName name="J.1064" localSheetId="4">[18]equip!#REF!</definedName>
    <definedName name="J.1064" localSheetId="3">[18]equip!#REF!</definedName>
    <definedName name="J.1064">[18]equip!#REF!</definedName>
    <definedName name="J.1065" localSheetId="5">[18]equip!#REF!</definedName>
    <definedName name="J.1065" localSheetId="1">[18]equip!#REF!</definedName>
    <definedName name="J.1065" localSheetId="7">[18]equip!#REF!</definedName>
    <definedName name="J.1065" localSheetId="6">[18]equip!#REF!</definedName>
    <definedName name="J.1065" localSheetId="4">[18]equip!#REF!</definedName>
    <definedName name="J.1065" localSheetId="3">[18]equip!#REF!</definedName>
    <definedName name="J.1065">[18]equip!#REF!</definedName>
    <definedName name="J.1066" localSheetId="5">[18]equip!#REF!</definedName>
    <definedName name="J.1066" localSheetId="1">[18]equip!#REF!</definedName>
    <definedName name="J.1066" localSheetId="7">[18]equip!#REF!</definedName>
    <definedName name="J.1066" localSheetId="6">[18]equip!#REF!</definedName>
    <definedName name="J.1066" localSheetId="4">[18]equip!#REF!</definedName>
    <definedName name="J.1066" localSheetId="3">[18]equip!#REF!</definedName>
    <definedName name="J.1066">[18]equip!#REF!</definedName>
    <definedName name="J.1067" localSheetId="5">[18]equip!#REF!</definedName>
    <definedName name="J.1067" localSheetId="1">[18]equip!#REF!</definedName>
    <definedName name="J.1067" localSheetId="7">[18]equip!#REF!</definedName>
    <definedName name="J.1067" localSheetId="6">[18]equip!#REF!</definedName>
    <definedName name="J.1067" localSheetId="4">[18]equip!#REF!</definedName>
    <definedName name="J.1067" localSheetId="3">[18]equip!#REF!</definedName>
    <definedName name="J.1067">[18]equip!#REF!</definedName>
    <definedName name="J.1068" localSheetId="5">[18]equip!#REF!</definedName>
    <definedName name="J.1068" localSheetId="1">[18]equip!#REF!</definedName>
    <definedName name="J.1068" localSheetId="7">[18]equip!#REF!</definedName>
    <definedName name="J.1068" localSheetId="6">[18]equip!#REF!</definedName>
    <definedName name="J.1068" localSheetId="4">[18]equip!#REF!</definedName>
    <definedName name="J.1068" localSheetId="3">[18]equip!#REF!</definedName>
    <definedName name="J.1068">[18]equip!#REF!</definedName>
    <definedName name="J.1069" localSheetId="5">[18]equip!#REF!</definedName>
    <definedName name="J.1069" localSheetId="1">[18]equip!#REF!</definedName>
    <definedName name="J.1069" localSheetId="7">[18]equip!#REF!</definedName>
    <definedName name="J.1069" localSheetId="6">[18]equip!#REF!</definedName>
    <definedName name="J.1069" localSheetId="4">[18]equip!#REF!</definedName>
    <definedName name="J.1069" localSheetId="3">[18]equip!#REF!</definedName>
    <definedName name="J.1069">[18]equip!#REF!</definedName>
    <definedName name="J.1070" localSheetId="5">[18]equip!#REF!</definedName>
    <definedName name="J.1070" localSheetId="1">[18]equip!#REF!</definedName>
    <definedName name="J.1070" localSheetId="7">[18]equip!#REF!</definedName>
    <definedName name="J.1070" localSheetId="6">[18]equip!#REF!</definedName>
    <definedName name="J.1070" localSheetId="4">[18]equip!#REF!</definedName>
    <definedName name="J.1070" localSheetId="3">[18]equip!#REF!</definedName>
    <definedName name="J.1070">[18]equip!#REF!</definedName>
    <definedName name="J.1071" localSheetId="5">[18]equip!#REF!</definedName>
    <definedName name="J.1071" localSheetId="1">[18]equip!#REF!</definedName>
    <definedName name="J.1071" localSheetId="7">[18]equip!#REF!</definedName>
    <definedName name="J.1071" localSheetId="6">[18]equip!#REF!</definedName>
    <definedName name="J.1071" localSheetId="4">[18]equip!#REF!</definedName>
    <definedName name="J.1071" localSheetId="3">[18]equip!#REF!</definedName>
    <definedName name="J.1071">[18]equip!#REF!</definedName>
    <definedName name="J.1072" localSheetId="5">[18]equip!#REF!</definedName>
    <definedName name="J.1072" localSheetId="1">[18]equip!#REF!</definedName>
    <definedName name="J.1072" localSheetId="7">[18]equip!#REF!</definedName>
    <definedName name="J.1072" localSheetId="6">[18]equip!#REF!</definedName>
    <definedName name="J.1072" localSheetId="4">[18]equip!#REF!</definedName>
    <definedName name="J.1072" localSheetId="3">[18]equip!#REF!</definedName>
    <definedName name="J.1072">[18]equip!#REF!</definedName>
    <definedName name="J.1073" localSheetId="5">[18]equip!#REF!</definedName>
    <definedName name="J.1073" localSheetId="1">[18]equip!#REF!</definedName>
    <definedName name="J.1073" localSheetId="7">[18]equip!#REF!</definedName>
    <definedName name="J.1073" localSheetId="6">[18]equip!#REF!</definedName>
    <definedName name="J.1073" localSheetId="4">[18]equip!#REF!</definedName>
    <definedName name="J.1073" localSheetId="3">[18]equip!#REF!</definedName>
    <definedName name="J.1073">[18]equip!#REF!</definedName>
    <definedName name="J.1074" localSheetId="5">[18]equip!#REF!</definedName>
    <definedName name="J.1074" localSheetId="1">[18]equip!#REF!</definedName>
    <definedName name="J.1074" localSheetId="7">[18]equip!#REF!</definedName>
    <definedName name="J.1074" localSheetId="6">[18]equip!#REF!</definedName>
    <definedName name="J.1074" localSheetId="4">[18]equip!#REF!</definedName>
    <definedName name="J.1074" localSheetId="3">[18]equip!#REF!</definedName>
    <definedName name="J.1074">[18]equip!#REF!</definedName>
    <definedName name="J.1075" localSheetId="5">[18]equip!#REF!</definedName>
    <definedName name="J.1075" localSheetId="1">[18]equip!#REF!</definedName>
    <definedName name="J.1075" localSheetId="7">[18]equip!#REF!</definedName>
    <definedName name="J.1075" localSheetId="6">[18]equip!#REF!</definedName>
    <definedName name="J.1075" localSheetId="4">[18]equip!#REF!</definedName>
    <definedName name="J.1075" localSheetId="3">[18]equip!#REF!</definedName>
    <definedName name="J.1075">[18]equip!#REF!</definedName>
    <definedName name="J.1076" localSheetId="5">[18]equip!#REF!</definedName>
    <definedName name="J.1076" localSheetId="1">[18]equip!#REF!</definedName>
    <definedName name="J.1076" localSheetId="7">[18]equip!#REF!</definedName>
    <definedName name="J.1076" localSheetId="6">[18]equip!#REF!</definedName>
    <definedName name="J.1076" localSheetId="4">[18]equip!#REF!</definedName>
    <definedName name="J.1076" localSheetId="3">[18]equip!#REF!</definedName>
    <definedName name="J.1076">[18]equip!#REF!</definedName>
    <definedName name="J.1077" localSheetId="5">[18]equip!#REF!</definedName>
    <definedName name="J.1077" localSheetId="1">[18]equip!#REF!</definedName>
    <definedName name="J.1077" localSheetId="7">[18]equip!#REF!</definedName>
    <definedName name="J.1077" localSheetId="6">[18]equip!#REF!</definedName>
    <definedName name="J.1077" localSheetId="4">[18]equip!#REF!</definedName>
    <definedName name="J.1077" localSheetId="3">[18]equip!#REF!</definedName>
    <definedName name="J.1077">[18]equip!#REF!</definedName>
    <definedName name="J.1078" localSheetId="5">[18]equip!#REF!</definedName>
    <definedName name="J.1078" localSheetId="1">[18]equip!#REF!</definedName>
    <definedName name="J.1078" localSheetId="7">[18]equip!#REF!</definedName>
    <definedName name="J.1078" localSheetId="6">[18]equip!#REF!</definedName>
    <definedName name="J.1078" localSheetId="4">[18]equip!#REF!</definedName>
    <definedName name="J.1078" localSheetId="3">[18]equip!#REF!</definedName>
    <definedName name="J.1078">[18]equip!#REF!</definedName>
    <definedName name="J.1079" localSheetId="5">[18]equip!#REF!</definedName>
    <definedName name="J.1079" localSheetId="1">[18]equip!#REF!</definedName>
    <definedName name="J.1079" localSheetId="7">[18]equip!#REF!</definedName>
    <definedName name="J.1079" localSheetId="6">[18]equip!#REF!</definedName>
    <definedName name="J.1079" localSheetId="4">[18]equip!#REF!</definedName>
    <definedName name="J.1079" localSheetId="3">[18]equip!#REF!</definedName>
    <definedName name="J.1079">[18]equip!#REF!</definedName>
    <definedName name="J.1080" localSheetId="5">[18]equip!#REF!</definedName>
    <definedName name="J.1080" localSheetId="1">[18]equip!#REF!</definedName>
    <definedName name="J.1080" localSheetId="7">[18]equip!#REF!</definedName>
    <definedName name="J.1080" localSheetId="6">[18]equip!#REF!</definedName>
    <definedName name="J.1080" localSheetId="4">[18]equip!#REF!</definedName>
    <definedName name="J.1080" localSheetId="3">[18]equip!#REF!</definedName>
    <definedName name="J.1080">[18]equip!#REF!</definedName>
    <definedName name="J.1081" localSheetId="5">[18]equip!#REF!</definedName>
    <definedName name="J.1081" localSheetId="1">[18]equip!#REF!</definedName>
    <definedName name="J.1081" localSheetId="7">[18]equip!#REF!</definedName>
    <definedName name="J.1081" localSheetId="6">[18]equip!#REF!</definedName>
    <definedName name="J.1081" localSheetId="4">[18]equip!#REF!</definedName>
    <definedName name="J.1081" localSheetId="3">[18]equip!#REF!</definedName>
    <definedName name="J.1081">[18]equip!#REF!</definedName>
    <definedName name="J.1082" localSheetId="5">[18]equip!#REF!</definedName>
    <definedName name="J.1082" localSheetId="1">[18]equip!#REF!</definedName>
    <definedName name="J.1082" localSheetId="7">[18]equip!#REF!</definedName>
    <definedName name="J.1082" localSheetId="6">[18]equip!#REF!</definedName>
    <definedName name="J.1082" localSheetId="4">[18]equip!#REF!</definedName>
    <definedName name="J.1082" localSheetId="3">[18]equip!#REF!</definedName>
    <definedName name="J.1082">[18]equip!#REF!</definedName>
    <definedName name="J.1083" localSheetId="5">[18]equip!#REF!</definedName>
    <definedName name="J.1083" localSheetId="1">[18]equip!#REF!</definedName>
    <definedName name="J.1083" localSheetId="7">[18]equip!#REF!</definedName>
    <definedName name="J.1083" localSheetId="6">[18]equip!#REF!</definedName>
    <definedName name="J.1083" localSheetId="4">[18]equip!#REF!</definedName>
    <definedName name="J.1083" localSheetId="3">[18]equip!#REF!</definedName>
    <definedName name="J.1083">[18]equip!#REF!</definedName>
    <definedName name="J.1084" localSheetId="5">[18]equip!#REF!</definedName>
    <definedName name="J.1084" localSheetId="1">[18]equip!#REF!</definedName>
    <definedName name="J.1084" localSheetId="7">[18]equip!#REF!</definedName>
    <definedName name="J.1084" localSheetId="6">[18]equip!#REF!</definedName>
    <definedName name="J.1084" localSheetId="4">[18]equip!#REF!</definedName>
    <definedName name="J.1084" localSheetId="3">[18]equip!#REF!</definedName>
    <definedName name="J.1084">[18]equip!#REF!</definedName>
    <definedName name="J.1085" localSheetId="5">[18]equip!#REF!</definedName>
    <definedName name="J.1085" localSheetId="1">[18]equip!#REF!</definedName>
    <definedName name="J.1085" localSheetId="7">[18]equip!#REF!</definedName>
    <definedName name="J.1085" localSheetId="6">[18]equip!#REF!</definedName>
    <definedName name="J.1085" localSheetId="4">[18]equip!#REF!</definedName>
    <definedName name="J.1085" localSheetId="3">[18]equip!#REF!</definedName>
    <definedName name="J.1085">[18]equip!#REF!</definedName>
    <definedName name="J.1086" localSheetId="5">[18]equip!#REF!</definedName>
    <definedName name="J.1086" localSheetId="1">[18]equip!#REF!</definedName>
    <definedName name="J.1086" localSheetId="7">[18]equip!#REF!</definedName>
    <definedName name="J.1086" localSheetId="6">[18]equip!#REF!</definedName>
    <definedName name="J.1086" localSheetId="4">[18]equip!#REF!</definedName>
    <definedName name="J.1086" localSheetId="3">[18]equip!#REF!</definedName>
    <definedName name="J.1086">[18]equip!#REF!</definedName>
    <definedName name="J.1087" localSheetId="5">[18]equip!#REF!</definedName>
    <definedName name="J.1087" localSheetId="1">[18]equip!#REF!</definedName>
    <definedName name="J.1087" localSheetId="7">[18]equip!#REF!</definedName>
    <definedName name="J.1087" localSheetId="6">[18]equip!#REF!</definedName>
    <definedName name="J.1087" localSheetId="4">[18]equip!#REF!</definedName>
    <definedName name="J.1087" localSheetId="3">[18]equip!#REF!</definedName>
    <definedName name="J.1087">[18]equip!#REF!</definedName>
    <definedName name="J.1088" localSheetId="5">[18]equip!#REF!</definedName>
    <definedName name="J.1088" localSheetId="1">[18]equip!#REF!</definedName>
    <definedName name="J.1088" localSheetId="7">[18]equip!#REF!</definedName>
    <definedName name="J.1088" localSheetId="6">[18]equip!#REF!</definedName>
    <definedName name="J.1088" localSheetId="4">[18]equip!#REF!</definedName>
    <definedName name="J.1088" localSheetId="3">[18]equip!#REF!</definedName>
    <definedName name="J.1088">[18]equip!#REF!</definedName>
    <definedName name="J.1089" localSheetId="5">[18]equip!#REF!</definedName>
    <definedName name="J.1089" localSheetId="1">[18]equip!#REF!</definedName>
    <definedName name="J.1089" localSheetId="7">[18]equip!#REF!</definedName>
    <definedName name="J.1089" localSheetId="6">[18]equip!#REF!</definedName>
    <definedName name="J.1089" localSheetId="4">[18]equip!#REF!</definedName>
    <definedName name="J.1089" localSheetId="3">[18]equip!#REF!</definedName>
    <definedName name="J.1089">[18]equip!#REF!</definedName>
    <definedName name="J.1090" localSheetId="5">[18]equip!#REF!</definedName>
    <definedName name="J.1090" localSheetId="1">[18]equip!#REF!</definedName>
    <definedName name="J.1090" localSheetId="7">[18]equip!#REF!</definedName>
    <definedName name="J.1090" localSheetId="6">[18]equip!#REF!</definedName>
    <definedName name="J.1090" localSheetId="4">[18]equip!#REF!</definedName>
    <definedName name="J.1090" localSheetId="3">[18]equip!#REF!</definedName>
    <definedName name="J.1090">[18]equip!#REF!</definedName>
    <definedName name="J.1091" localSheetId="5">[18]equip!#REF!</definedName>
    <definedName name="J.1091" localSheetId="1">[18]equip!#REF!</definedName>
    <definedName name="J.1091" localSheetId="7">[18]equip!#REF!</definedName>
    <definedName name="J.1091" localSheetId="6">[18]equip!#REF!</definedName>
    <definedName name="J.1091" localSheetId="4">[18]equip!#REF!</definedName>
    <definedName name="J.1091" localSheetId="3">[18]equip!#REF!</definedName>
    <definedName name="J.1091">[18]equip!#REF!</definedName>
    <definedName name="J.1092" localSheetId="5">[18]equip!#REF!</definedName>
    <definedName name="J.1092" localSheetId="1">[18]equip!#REF!</definedName>
    <definedName name="J.1092" localSheetId="7">[18]equip!#REF!</definedName>
    <definedName name="J.1092" localSheetId="6">[18]equip!#REF!</definedName>
    <definedName name="J.1092" localSheetId="4">[18]equip!#REF!</definedName>
    <definedName name="J.1092" localSheetId="3">[18]equip!#REF!</definedName>
    <definedName name="J.1092">[18]equip!#REF!</definedName>
    <definedName name="J.1093" localSheetId="5">[18]equip!#REF!</definedName>
    <definedName name="J.1093" localSheetId="1">[18]equip!#REF!</definedName>
    <definedName name="J.1093" localSheetId="7">[18]equip!#REF!</definedName>
    <definedName name="J.1093" localSheetId="6">[18]equip!#REF!</definedName>
    <definedName name="J.1093" localSheetId="4">[18]equip!#REF!</definedName>
    <definedName name="J.1093" localSheetId="3">[18]equip!#REF!</definedName>
    <definedName name="J.1093">[18]equip!#REF!</definedName>
    <definedName name="J.1094" localSheetId="5">[18]equip!#REF!</definedName>
    <definedName name="J.1094" localSheetId="1">[18]equip!#REF!</definedName>
    <definedName name="J.1094" localSheetId="7">[18]equip!#REF!</definedName>
    <definedName name="J.1094" localSheetId="6">[18]equip!#REF!</definedName>
    <definedName name="J.1094" localSheetId="4">[18]equip!#REF!</definedName>
    <definedName name="J.1094" localSheetId="3">[18]equip!#REF!</definedName>
    <definedName name="J.1094">[18]equip!#REF!</definedName>
    <definedName name="J.1095" localSheetId="5">[18]equip!#REF!</definedName>
    <definedName name="J.1095" localSheetId="1">[18]equip!#REF!</definedName>
    <definedName name="J.1095" localSheetId="7">[18]equip!#REF!</definedName>
    <definedName name="J.1095" localSheetId="6">[18]equip!#REF!</definedName>
    <definedName name="J.1095" localSheetId="4">[18]equip!#REF!</definedName>
    <definedName name="J.1095" localSheetId="3">[18]equip!#REF!</definedName>
    <definedName name="J.1095">[18]equip!#REF!</definedName>
    <definedName name="J.1096" localSheetId="5">[18]equip!#REF!</definedName>
    <definedName name="J.1096" localSheetId="1">[18]equip!#REF!</definedName>
    <definedName name="J.1096" localSheetId="7">[18]equip!#REF!</definedName>
    <definedName name="J.1096" localSheetId="6">[18]equip!#REF!</definedName>
    <definedName name="J.1096" localSheetId="4">[18]equip!#REF!</definedName>
    <definedName name="J.1096" localSheetId="3">[18]equip!#REF!</definedName>
    <definedName name="J.1096">[18]equip!#REF!</definedName>
    <definedName name="J.1097" localSheetId="5">[18]equip!#REF!</definedName>
    <definedName name="J.1097" localSheetId="1">[18]equip!#REF!</definedName>
    <definedName name="J.1097" localSheetId="7">[18]equip!#REF!</definedName>
    <definedName name="J.1097" localSheetId="6">[18]equip!#REF!</definedName>
    <definedName name="J.1097" localSheetId="4">[18]equip!#REF!</definedName>
    <definedName name="J.1097" localSheetId="3">[18]equip!#REF!</definedName>
    <definedName name="J.1097">[18]equip!#REF!</definedName>
    <definedName name="J.1098" localSheetId="5">[18]equip!#REF!</definedName>
    <definedName name="J.1098" localSheetId="1">[18]equip!#REF!</definedName>
    <definedName name="J.1098" localSheetId="7">[18]equip!#REF!</definedName>
    <definedName name="J.1098" localSheetId="6">[18]equip!#REF!</definedName>
    <definedName name="J.1098" localSheetId="4">[18]equip!#REF!</definedName>
    <definedName name="J.1098" localSheetId="3">[18]equip!#REF!</definedName>
    <definedName name="J.1098">[18]equip!#REF!</definedName>
    <definedName name="J.1099" localSheetId="5">[18]equip!#REF!</definedName>
    <definedName name="J.1099" localSheetId="1">[18]equip!#REF!</definedName>
    <definedName name="J.1099" localSheetId="7">[18]equip!#REF!</definedName>
    <definedName name="J.1099" localSheetId="6">[18]equip!#REF!</definedName>
    <definedName name="J.1099" localSheetId="4">[18]equip!#REF!</definedName>
    <definedName name="J.1099" localSheetId="3">[18]equip!#REF!</definedName>
    <definedName name="J.1099">[18]equip!#REF!</definedName>
    <definedName name="J.1100" localSheetId="5">[18]equip!#REF!</definedName>
    <definedName name="J.1100" localSheetId="1">[18]equip!#REF!</definedName>
    <definedName name="J.1100" localSheetId="7">[18]equip!#REF!</definedName>
    <definedName name="J.1100" localSheetId="6">[18]equip!#REF!</definedName>
    <definedName name="J.1100" localSheetId="4">[18]equip!#REF!</definedName>
    <definedName name="J.1100" localSheetId="3">[18]equip!#REF!</definedName>
    <definedName name="J.1100">[18]equip!#REF!</definedName>
    <definedName name="J.1101" localSheetId="5">[18]equip!#REF!</definedName>
    <definedName name="J.1101" localSheetId="1">[18]equip!#REF!</definedName>
    <definedName name="J.1101" localSheetId="7">[18]equip!#REF!</definedName>
    <definedName name="J.1101" localSheetId="6">[18]equip!#REF!</definedName>
    <definedName name="J.1101" localSheetId="4">[18]equip!#REF!</definedName>
    <definedName name="J.1101" localSheetId="3">[18]equip!#REF!</definedName>
    <definedName name="J.1101">[18]equip!#REF!</definedName>
    <definedName name="J.1102" localSheetId="5">[18]equip!#REF!</definedName>
    <definedName name="J.1102" localSheetId="1">[18]equip!#REF!</definedName>
    <definedName name="J.1102" localSheetId="7">[18]equip!#REF!</definedName>
    <definedName name="J.1102" localSheetId="6">[18]equip!#REF!</definedName>
    <definedName name="J.1102" localSheetId="4">[18]equip!#REF!</definedName>
    <definedName name="J.1102" localSheetId="3">[18]equip!#REF!</definedName>
    <definedName name="J.1102">[18]equip!#REF!</definedName>
    <definedName name="J.1103" localSheetId="5">[18]equip!#REF!</definedName>
    <definedName name="J.1103" localSheetId="1">[18]equip!#REF!</definedName>
    <definedName name="J.1103" localSheetId="7">[18]equip!#REF!</definedName>
    <definedName name="J.1103" localSheetId="6">[18]equip!#REF!</definedName>
    <definedName name="J.1103" localSheetId="4">[18]equip!#REF!</definedName>
    <definedName name="J.1103" localSheetId="3">[18]equip!#REF!</definedName>
    <definedName name="J.1103">[18]equip!#REF!</definedName>
    <definedName name="J.1104" localSheetId="5">[18]equip!#REF!</definedName>
    <definedName name="J.1104" localSheetId="1">[18]equip!#REF!</definedName>
    <definedName name="J.1104" localSheetId="7">[18]equip!#REF!</definedName>
    <definedName name="J.1104" localSheetId="6">[18]equip!#REF!</definedName>
    <definedName name="J.1104" localSheetId="4">[18]equip!#REF!</definedName>
    <definedName name="J.1104" localSheetId="3">[18]equip!#REF!</definedName>
    <definedName name="J.1104">[18]equip!#REF!</definedName>
    <definedName name="J.1105" localSheetId="5">[18]equip!#REF!</definedName>
    <definedName name="J.1105" localSheetId="1">[18]equip!#REF!</definedName>
    <definedName name="J.1105" localSheetId="7">[18]equip!#REF!</definedName>
    <definedName name="J.1105" localSheetId="6">[18]equip!#REF!</definedName>
    <definedName name="J.1105" localSheetId="4">[18]equip!#REF!</definedName>
    <definedName name="J.1105" localSheetId="3">[18]equip!#REF!</definedName>
    <definedName name="J.1105">[18]equip!#REF!</definedName>
    <definedName name="J.1106" localSheetId="5">[18]equip!#REF!</definedName>
    <definedName name="J.1106" localSheetId="1">[18]equip!#REF!</definedName>
    <definedName name="J.1106" localSheetId="7">[18]equip!#REF!</definedName>
    <definedName name="J.1106" localSheetId="6">[18]equip!#REF!</definedName>
    <definedName name="J.1106" localSheetId="4">[18]equip!#REF!</definedName>
    <definedName name="J.1106" localSheetId="3">[18]equip!#REF!</definedName>
    <definedName name="J.1106">[18]equip!#REF!</definedName>
    <definedName name="J.1107" localSheetId="5">[18]equip!#REF!</definedName>
    <definedName name="J.1107" localSheetId="1">[18]equip!#REF!</definedName>
    <definedName name="J.1107" localSheetId="7">[18]equip!#REF!</definedName>
    <definedName name="J.1107" localSheetId="6">[18]equip!#REF!</definedName>
    <definedName name="J.1107" localSheetId="4">[18]equip!#REF!</definedName>
    <definedName name="J.1107" localSheetId="3">[18]equip!#REF!</definedName>
    <definedName name="J.1107">[18]equip!#REF!</definedName>
    <definedName name="J.1108" localSheetId="5">[18]equip!#REF!</definedName>
    <definedName name="J.1108" localSheetId="1">[18]equip!#REF!</definedName>
    <definedName name="J.1108" localSheetId="7">[18]equip!#REF!</definedName>
    <definedName name="J.1108" localSheetId="6">[18]equip!#REF!</definedName>
    <definedName name="J.1108" localSheetId="4">[18]equip!#REF!</definedName>
    <definedName name="J.1108" localSheetId="3">[18]equip!#REF!</definedName>
    <definedName name="J.1108">[18]equip!#REF!</definedName>
    <definedName name="J.1109" localSheetId="5">[18]equip!#REF!</definedName>
    <definedName name="J.1109" localSheetId="1">[18]equip!#REF!</definedName>
    <definedName name="J.1109" localSheetId="7">[18]equip!#REF!</definedName>
    <definedName name="J.1109" localSheetId="6">[18]equip!#REF!</definedName>
    <definedName name="J.1109" localSheetId="4">[18]equip!#REF!</definedName>
    <definedName name="J.1109" localSheetId="3">[18]equip!#REF!</definedName>
    <definedName name="J.1109">[18]equip!#REF!</definedName>
    <definedName name="J.1110" localSheetId="5">[18]equip!#REF!</definedName>
    <definedName name="J.1110" localSheetId="1">[18]equip!#REF!</definedName>
    <definedName name="J.1110" localSheetId="7">[18]equip!#REF!</definedName>
    <definedName name="J.1110" localSheetId="6">[18]equip!#REF!</definedName>
    <definedName name="J.1110" localSheetId="4">[18]equip!#REF!</definedName>
    <definedName name="J.1110" localSheetId="3">[18]equip!#REF!</definedName>
    <definedName name="J.1110">[18]equip!#REF!</definedName>
    <definedName name="J.1111" localSheetId="5">[18]equip!#REF!</definedName>
    <definedName name="J.1111" localSheetId="1">[18]equip!#REF!</definedName>
    <definedName name="J.1111" localSheetId="7">[18]equip!#REF!</definedName>
    <definedName name="J.1111" localSheetId="6">[18]equip!#REF!</definedName>
    <definedName name="J.1111" localSheetId="4">[18]equip!#REF!</definedName>
    <definedName name="J.1111" localSheetId="3">[18]equip!#REF!</definedName>
    <definedName name="J.1111">[18]equip!#REF!</definedName>
    <definedName name="J.1112" localSheetId="5">[18]equip!#REF!</definedName>
    <definedName name="J.1112" localSheetId="1">[18]equip!#REF!</definedName>
    <definedName name="J.1112" localSheetId="7">[18]equip!#REF!</definedName>
    <definedName name="J.1112" localSheetId="6">[18]equip!#REF!</definedName>
    <definedName name="J.1112" localSheetId="4">[18]equip!#REF!</definedName>
    <definedName name="J.1112" localSheetId="3">[18]equip!#REF!</definedName>
    <definedName name="J.1112">[18]equip!#REF!</definedName>
    <definedName name="J.1113" localSheetId="5">[18]equip!#REF!</definedName>
    <definedName name="J.1113" localSheetId="1">[18]equip!#REF!</definedName>
    <definedName name="J.1113" localSheetId="7">[18]equip!#REF!</definedName>
    <definedName name="J.1113" localSheetId="6">[18]equip!#REF!</definedName>
    <definedName name="J.1113" localSheetId="4">[18]equip!#REF!</definedName>
    <definedName name="J.1113" localSheetId="3">[18]equip!#REF!</definedName>
    <definedName name="J.1113">[18]equip!#REF!</definedName>
    <definedName name="J.1114" localSheetId="5">[18]equip!#REF!</definedName>
    <definedName name="J.1114" localSheetId="1">[18]equip!#REF!</definedName>
    <definedName name="J.1114" localSheetId="7">[18]equip!#REF!</definedName>
    <definedName name="J.1114" localSheetId="6">[18]equip!#REF!</definedName>
    <definedName name="J.1114" localSheetId="4">[18]equip!#REF!</definedName>
    <definedName name="J.1114" localSheetId="3">[18]equip!#REF!</definedName>
    <definedName name="J.1114">[18]equip!#REF!</definedName>
    <definedName name="J.1115" localSheetId="5">[18]equip!#REF!</definedName>
    <definedName name="J.1115" localSheetId="1">[18]equip!#REF!</definedName>
    <definedName name="J.1115" localSheetId="7">[18]equip!#REF!</definedName>
    <definedName name="J.1115" localSheetId="6">[18]equip!#REF!</definedName>
    <definedName name="J.1115" localSheetId="4">[18]equip!#REF!</definedName>
    <definedName name="J.1115" localSheetId="3">[18]equip!#REF!</definedName>
    <definedName name="J.1115">[18]equip!#REF!</definedName>
    <definedName name="J.1116" localSheetId="5">[18]equip!#REF!</definedName>
    <definedName name="J.1116" localSheetId="1">[18]equip!#REF!</definedName>
    <definedName name="J.1116" localSheetId="7">[18]equip!#REF!</definedName>
    <definedName name="J.1116" localSheetId="6">[18]equip!#REF!</definedName>
    <definedName name="J.1116" localSheetId="4">[18]equip!#REF!</definedName>
    <definedName name="J.1116" localSheetId="3">[18]equip!#REF!</definedName>
    <definedName name="J.1116">[18]equip!#REF!</definedName>
    <definedName name="J.1117" localSheetId="5">[18]equip!#REF!</definedName>
    <definedName name="J.1117" localSheetId="1">[18]equip!#REF!</definedName>
    <definedName name="J.1117" localSheetId="7">[18]equip!#REF!</definedName>
    <definedName name="J.1117" localSheetId="6">[18]equip!#REF!</definedName>
    <definedName name="J.1117" localSheetId="4">[18]equip!#REF!</definedName>
    <definedName name="J.1117" localSheetId="3">[18]equip!#REF!</definedName>
    <definedName name="J.1117">[18]equip!#REF!</definedName>
    <definedName name="J.1118" localSheetId="5">[18]equip!#REF!</definedName>
    <definedName name="J.1118" localSheetId="1">[18]equip!#REF!</definedName>
    <definedName name="J.1118" localSheetId="7">[18]equip!#REF!</definedName>
    <definedName name="J.1118" localSheetId="6">[18]equip!#REF!</definedName>
    <definedName name="J.1118" localSheetId="4">[18]equip!#REF!</definedName>
    <definedName name="J.1118" localSheetId="3">[18]equip!#REF!</definedName>
    <definedName name="J.1118">[18]equip!#REF!</definedName>
    <definedName name="J.1119" localSheetId="5">[18]equip!#REF!</definedName>
    <definedName name="J.1119" localSheetId="1">[18]equip!#REF!</definedName>
    <definedName name="J.1119" localSheetId="7">[18]equip!#REF!</definedName>
    <definedName name="J.1119" localSheetId="6">[18]equip!#REF!</definedName>
    <definedName name="J.1119" localSheetId="4">[18]equip!#REF!</definedName>
    <definedName name="J.1119" localSheetId="3">[18]equip!#REF!</definedName>
    <definedName name="J.1119">[18]equip!#REF!</definedName>
    <definedName name="J.1120" localSheetId="5">[18]equip!#REF!</definedName>
    <definedName name="J.1120" localSheetId="1">[18]equip!#REF!</definedName>
    <definedName name="J.1120" localSheetId="7">[18]equip!#REF!</definedName>
    <definedName name="J.1120" localSheetId="6">[18]equip!#REF!</definedName>
    <definedName name="J.1120" localSheetId="4">[18]equip!#REF!</definedName>
    <definedName name="J.1120" localSheetId="3">[18]equip!#REF!</definedName>
    <definedName name="J.1120">[18]equip!#REF!</definedName>
    <definedName name="J.1121" localSheetId="5">[18]equip!#REF!</definedName>
    <definedName name="J.1121" localSheetId="1">[18]equip!#REF!</definedName>
    <definedName name="J.1121" localSheetId="7">[18]equip!#REF!</definedName>
    <definedName name="J.1121" localSheetId="6">[18]equip!#REF!</definedName>
    <definedName name="J.1121" localSheetId="4">[18]equip!#REF!</definedName>
    <definedName name="J.1121" localSheetId="3">[18]equip!#REF!</definedName>
    <definedName name="J.1121">[18]equip!#REF!</definedName>
    <definedName name="J.1122" localSheetId="5">[18]equip!#REF!</definedName>
    <definedName name="J.1122" localSheetId="1">[18]equip!#REF!</definedName>
    <definedName name="J.1122" localSheetId="7">[18]equip!#REF!</definedName>
    <definedName name="J.1122" localSheetId="6">[18]equip!#REF!</definedName>
    <definedName name="J.1122" localSheetId="4">[18]equip!#REF!</definedName>
    <definedName name="J.1122" localSheetId="3">[18]equip!#REF!</definedName>
    <definedName name="J.1122">[18]equip!#REF!</definedName>
    <definedName name="J.1123" localSheetId="5">[18]equip!#REF!</definedName>
    <definedName name="J.1123" localSheetId="1">[18]equip!#REF!</definedName>
    <definedName name="J.1123" localSheetId="7">[18]equip!#REF!</definedName>
    <definedName name="J.1123" localSheetId="6">[18]equip!#REF!</definedName>
    <definedName name="J.1123" localSheetId="4">[18]equip!#REF!</definedName>
    <definedName name="J.1123" localSheetId="3">[18]equip!#REF!</definedName>
    <definedName name="J.1123">[18]equip!#REF!</definedName>
    <definedName name="J.1124" localSheetId="5">[18]equip!#REF!</definedName>
    <definedName name="J.1124" localSheetId="1">[18]equip!#REF!</definedName>
    <definedName name="J.1124" localSheetId="7">[18]equip!#REF!</definedName>
    <definedName name="J.1124" localSheetId="6">[18]equip!#REF!</definedName>
    <definedName name="J.1124" localSheetId="4">[18]equip!#REF!</definedName>
    <definedName name="J.1124" localSheetId="3">[18]equip!#REF!</definedName>
    <definedName name="J.1124">[18]equip!#REF!</definedName>
    <definedName name="J.1125" localSheetId="5">[18]equip!#REF!</definedName>
    <definedName name="J.1125" localSheetId="1">[18]equip!#REF!</definedName>
    <definedName name="J.1125" localSheetId="7">[18]equip!#REF!</definedName>
    <definedName name="J.1125" localSheetId="6">[18]equip!#REF!</definedName>
    <definedName name="J.1125" localSheetId="4">[18]equip!#REF!</definedName>
    <definedName name="J.1125" localSheetId="3">[18]equip!#REF!</definedName>
    <definedName name="J.1125">[18]equip!#REF!</definedName>
    <definedName name="J.1126" localSheetId="5">[18]equip!#REF!</definedName>
    <definedName name="J.1126" localSheetId="1">[18]equip!#REF!</definedName>
    <definedName name="J.1126" localSheetId="7">[18]equip!#REF!</definedName>
    <definedName name="J.1126" localSheetId="6">[18]equip!#REF!</definedName>
    <definedName name="J.1126" localSheetId="4">[18]equip!#REF!</definedName>
    <definedName name="J.1126" localSheetId="3">[18]equip!#REF!</definedName>
    <definedName name="J.1126">[18]equip!#REF!</definedName>
    <definedName name="J.1127" localSheetId="5">[18]equip!#REF!</definedName>
    <definedName name="J.1127" localSheetId="1">[18]equip!#REF!</definedName>
    <definedName name="J.1127" localSheetId="7">[18]equip!#REF!</definedName>
    <definedName name="J.1127" localSheetId="6">[18]equip!#REF!</definedName>
    <definedName name="J.1127" localSheetId="4">[18]equip!#REF!</definedName>
    <definedName name="J.1127" localSheetId="3">[18]equip!#REF!</definedName>
    <definedName name="J.1127">[18]equip!#REF!</definedName>
    <definedName name="J.1128" localSheetId="5">[18]equip!#REF!</definedName>
    <definedName name="J.1128" localSheetId="1">[18]equip!#REF!</definedName>
    <definedName name="J.1128" localSheetId="7">[18]equip!#REF!</definedName>
    <definedName name="J.1128" localSheetId="6">[18]equip!#REF!</definedName>
    <definedName name="J.1128" localSheetId="4">[18]equip!#REF!</definedName>
    <definedName name="J.1128" localSheetId="3">[18]equip!#REF!</definedName>
    <definedName name="J.1128">[18]equip!#REF!</definedName>
    <definedName name="J.1129" localSheetId="5">[18]equip!#REF!</definedName>
    <definedName name="J.1129" localSheetId="1">[18]equip!#REF!</definedName>
    <definedName name="J.1129" localSheetId="7">[18]equip!#REF!</definedName>
    <definedName name="J.1129" localSheetId="6">[18]equip!#REF!</definedName>
    <definedName name="J.1129" localSheetId="4">[18]equip!#REF!</definedName>
    <definedName name="J.1129" localSheetId="3">[18]equip!#REF!</definedName>
    <definedName name="J.1129">[18]equip!#REF!</definedName>
    <definedName name="J.1130" localSheetId="5">[18]equip!#REF!</definedName>
    <definedName name="J.1130" localSheetId="1">[18]equip!#REF!</definedName>
    <definedName name="J.1130" localSheetId="7">[18]equip!#REF!</definedName>
    <definedName name="J.1130" localSheetId="6">[18]equip!#REF!</definedName>
    <definedName name="J.1130" localSheetId="4">[18]equip!#REF!</definedName>
    <definedName name="J.1130" localSheetId="3">[18]equip!#REF!</definedName>
    <definedName name="J.1130">[18]equip!#REF!</definedName>
    <definedName name="J.1131" localSheetId="5">[18]equip!#REF!</definedName>
    <definedName name="J.1131" localSheetId="1">[18]equip!#REF!</definedName>
    <definedName name="J.1131" localSheetId="7">[18]equip!#REF!</definedName>
    <definedName name="J.1131" localSheetId="6">[18]equip!#REF!</definedName>
    <definedName name="J.1131" localSheetId="4">[18]equip!#REF!</definedName>
    <definedName name="J.1131" localSheetId="3">[18]equip!#REF!</definedName>
    <definedName name="J.1131">[18]equip!#REF!</definedName>
    <definedName name="J.1132" localSheetId="5">[18]equip!#REF!</definedName>
    <definedName name="J.1132" localSheetId="1">[18]equip!#REF!</definedName>
    <definedName name="J.1132" localSheetId="7">[18]equip!#REF!</definedName>
    <definedName name="J.1132" localSheetId="6">[18]equip!#REF!</definedName>
    <definedName name="J.1132" localSheetId="4">[18]equip!#REF!</definedName>
    <definedName name="J.1132" localSheetId="3">[18]equip!#REF!</definedName>
    <definedName name="J.1132">[18]equip!#REF!</definedName>
    <definedName name="J.1133" localSheetId="5">[18]equip!#REF!</definedName>
    <definedName name="J.1133" localSheetId="1">[18]equip!#REF!</definedName>
    <definedName name="J.1133" localSheetId="7">[18]equip!#REF!</definedName>
    <definedName name="J.1133" localSheetId="6">[18]equip!#REF!</definedName>
    <definedName name="J.1133" localSheetId="4">[18]equip!#REF!</definedName>
    <definedName name="J.1133" localSheetId="3">[18]equip!#REF!</definedName>
    <definedName name="J.1133">[18]equip!#REF!</definedName>
    <definedName name="J.1134" localSheetId="5">[18]equip!#REF!</definedName>
    <definedName name="J.1134" localSheetId="1">[18]equip!#REF!</definedName>
    <definedName name="J.1134" localSheetId="7">[18]equip!#REF!</definedName>
    <definedName name="J.1134" localSheetId="6">[18]equip!#REF!</definedName>
    <definedName name="J.1134" localSheetId="4">[18]equip!#REF!</definedName>
    <definedName name="J.1134" localSheetId="3">[18]equip!#REF!</definedName>
    <definedName name="J.1134">[18]equip!#REF!</definedName>
    <definedName name="J.1135" localSheetId="5">[18]equip!#REF!</definedName>
    <definedName name="J.1135" localSheetId="1">[18]equip!#REF!</definedName>
    <definedName name="J.1135" localSheetId="7">[18]equip!#REF!</definedName>
    <definedName name="J.1135" localSheetId="6">[18]equip!#REF!</definedName>
    <definedName name="J.1135" localSheetId="4">[18]equip!#REF!</definedName>
    <definedName name="J.1135" localSheetId="3">[18]equip!#REF!</definedName>
    <definedName name="J.1135">[18]equip!#REF!</definedName>
    <definedName name="J.1136" localSheetId="5">[18]equip!#REF!</definedName>
    <definedName name="J.1136" localSheetId="1">[18]equip!#REF!</definedName>
    <definedName name="J.1136" localSheetId="7">[18]equip!#REF!</definedName>
    <definedName name="J.1136" localSheetId="6">[18]equip!#REF!</definedName>
    <definedName name="J.1136" localSheetId="4">[18]equip!#REF!</definedName>
    <definedName name="J.1136" localSheetId="3">[18]equip!#REF!</definedName>
    <definedName name="J.1136">[18]equip!#REF!</definedName>
    <definedName name="J.1137" localSheetId="5">[18]equip!#REF!</definedName>
    <definedName name="J.1137" localSheetId="1">[18]equip!#REF!</definedName>
    <definedName name="J.1137" localSheetId="7">[18]equip!#REF!</definedName>
    <definedName name="J.1137" localSheetId="6">[18]equip!#REF!</definedName>
    <definedName name="J.1137" localSheetId="4">[18]equip!#REF!</definedName>
    <definedName name="J.1137" localSheetId="3">[18]equip!#REF!</definedName>
    <definedName name="J.1137">[18]equip!#REF!</definedName>
    <definedName name="J.1138" localSheetId="5">[18]equip!#REF!</definedName>
    <definedName name="J.1138" localSheetId="1">[18]equip!#REF!</definedName>
    <definedName name="J.1138" localSheetId="7">[18]equip!#REF!</definedName>
    <definedName name="J.1138" localSheetId="6">[18]equip!#REF!</definedName>
    <definedName name="J.1138" localSheetId="4">[18]equip!#REF!</definedName>
    <definedName name="J.1138" localSheetId="3">[18]equip!#REF!</definedName>
    <definedName name="J.1138">[18]equip!#REF!</definedName>
    <definedName name="J.1139" localSheetId="5">[18]equip!#REF!</definedName>
    <definedName name="J.1139" localSheetId="1">[18]equip!#REF!</definedName>
    <definedName name="J.1139" localSheetId="7">[18]equip!#REF!</definedName>
    <definedName name="J.1139" localSheetId="6">[18]equip!#REF!</definedName>
    <definedName name="J.1139" localSheetId="4">[18]equip!#REF!</definedName>
    <definedName name="J.1139" localSheetId="3">[18]equip!#REF!</definedName>
    <definedName name="J.1139">[18]equip!#REF!</definedName>
    <definedName name="J.1140" localSheetId="5">[18]equip!#REF!</definedName>
    <definedName name="J.1140" localSheetId="1">[18]equip!#REF!</definedName>
    <definedName name="J.1140" localSheetId="7">[18]equip!#REF!</definedName>
    <definedName name="J.1140" localSheetId="6">[18]equip!#REF!</definedName>
    <definedName name="J.1140" localSheetId="4">[18]equip!#REF!</definedName>
    <definedName name="J.1140" localSheetId="3">[18]equip!#REF!</definedName>
    <definedName name="J.1140">[18]equip!#REF!</definedName>
    <definedName name="J.1141" localSheetId="5">[18]equip!#REF!</definedName>
    <definedName name="J.1141" localSheetId="1">[18]equip!#REF!</definedName>
    <definedName name="J.1141" localSheetId="7">[18]equip!#REF!</definedName>
    <definedName name="J.1141" localSheetId="6">[18]equip!#REF!</definedName>
    <definedName name="J.1141" localSheetId="4">[18]equip!#REF!</definedName>
    <definedName name="J.1141" localSheetId="3">[18]equip!#REF!</definedName>
    <definedName name="J.1141">[18]equip!#REF!</definedName>
    <definedName name="J.1142" localSheetId="5">[18]equip!#REF!</definedName>
    <definedName name="J.1142" localSheetId="1">[18]equip!#REF!</definedName>
    <definedName name="J.1142" localSheetId="7">[18]equip!#REF!</definedName>
    <definedName name="J.1142" localSheetId="6">[18]equip!#REF!</definedName>
    <definedName name="J.1142" localSheetId="4">[18]equip!#REF!</definedName>
    <definedName name="J.1142" localSheetId="3">[18]equip!#REF!</definedName>
    <definedName name="J.1142">[18]equip!#REF!</definedName>
    <definedName name="J.1143" localSheetId="5">[18]equip!#REF!</definedName>
    <definedName name="J.1143" localSheetId="1">[18]equip!#REF!</definedName>
    <definedName name="J.1143" localSheetId="7">[18]equip!#REF!</definedName>
    <definedName name="J.1143" localSheetId="6">[18]equip!#REF!</definedName>
    <definedName name="J.1143" localSheetId="4">[18]equip!#REF!</definedName>
    <definedName name="J.1143" localSheetId="3">[18]equip!#REF!</definedName>
    <definedName name="J.1143">[18]equip!#REF!</definedName>
    <definedName name="J.1144" localSheetId="5">[18]equip!#REF!</definedName>
    <definedName name="J.1144" localSheetId="1">[18]equip!#REF!</definedName>
    <definedName name="J.1144" localSheetId="7">[18]equip!#REF!</definedName>
    <definedName name="J.1144" localSheetId="6">[18]equip!#REF!</definedName>
    <definedName name="J.1144" localSheetId="4">[18]equip!#REF!</definedName>
    <definedName name="J.1144" localSheetId="3">[18]equip!#REF!</definedName>
    <definedName name="J.1144">[18]equip!#REF!</definedName>
    <definedName name="J.1145" localSheetId="5">[18]equip!#REF!</definedName>
    <definedName name="J.1145" localSheetId="1">[18]equip!#REF!</definedName>
    <definedName name="J.1145" localSheetId="7">[18]equip!#REF!</definedName>
    <definedName name="J.1145" localSheetId="6">[18]equip!#REF!</definedName>
    <definedName name="J.1145" localSheetId="4">[18]equip!#REF!</definedName>
    <definedName name="J.1145" localSheetId="3">[18]equip!#REF!</definedName>
    <definedName name="J.1145">[18]equip!#REF!</definedName>
    <definedName name="J.1146" localSheetId="5">[18]equip!#REF!</definedName>
    <definedName name="J.1146" localSheetId="1">[18]equip!#REF!</definedName>
    <definedName name="J.1146" localSheetId="7">[18]equip!#REF!</definedName>
    <definedName name="J.1146" localSheetId="6">[18]equip!#REF!</definedName>
    <definedName name="J.1146" localSheetId="4">[18]equip!#REF!</definedName>
    <definedName name="J.1146" localSheetId="3">[18]equip!#REF!</definedName>
    <definedName name="J.1146">[18]equip!#REF!</definedName>
    <definedName name="J.1147" localSheetId="5">[18]equip!#REF!</definedName>
    <definedName name="J.1147" localSheetId="1">[18]equip!#REF!</definedName>
    <definedName name="J.1147" localSheetId="7">[18]equip!#REF!</definedName>
    <definedName name="J.1147" localSheetId="6">[18]equip!#REF!</definedName>
    <definedName name="J.1147" localSheetId="4">[18]equip!#REF!</definedName>
    <definedName name="J.1147" localSheetId="3">[18]equip!#REF!</definedName>
    <definedName name="J.1147">[18]equip!#REF!</definedName>
    <definedName name="J.1148" localSheetId="5">[18]equip!#REF!</definedName>
    <definedName name="J.1148" localSheetId="1">[18]equip!#REF!</definedName>
    <definedName name="J.1148" localSheetId="7">[18]equip!#REF!</definedName>
    <definedName name="J.1148" localSheetId="6">[18]equip!#REF!</definedName>
    <definedName name="J.1148" localSheetId="4">[18]equip!#REF!</definedName>
    <definedName name="J.1148" localSheetId="3">[18]equip!#REF!</definedName>
    <definedName name="J.1148">[18]equip!#REF!</definedName>
    <definedName name="J.1149" localSheetId="5">[18]equip!#REF!</definedName>
    <definedName name="J.1149" localSheetId="1">[18]equip!#REF!</definedName>
    <definedName name="J.1149" localSheetId="7">[18]equip!#REF!</definedName>
    <definedName name="J.1149" localSheetId="6">[18]equip!#REF!</definedName>
    <definedName name="J.1149" localSheetId="4">[18]equip!#REF!</definedName>
    <definedName name="J.1149" localSheetId="3">[18]equip!#REF!</definedName>
    <definedName name="J.1149">[18]equip!#REF!</definedName>
    <definedName name="J.1150" localSheetId="5">[18]equip!#REF!</definedName>
    <definedName name="J.1150" localSheetId="1">[18]equip!#REF!</definedName>
    <definedName name="J.1150" localSheetId="7">[18]equip!#REF!</definedName>
    <definedName name="J.1150" localSheetId="6">[18]equip!#REF!</definedName>
    <definedName name="J.1150" localSheetId="4">[18]equip!#REF!</definedName>
    <definedName name="J.1150" localSheetId="3">[18]equip!#REF!</definedName>
    <definedName name="J.1150">[18]equip!#REF!</definedName>
    <definedName name="J.1151" localSheetId="5">[18]equip!#REF!</definedName>
    <definedName name="J.1151" localSheetId="1">[18]equip!#REF!</definedName>
    <definedName name="J.1151" localSheetId="7">[18]equip!#REF!</definedName>
    <definedName name="J.1151" localSheetId="6">[18]equip!#REF!</definedName>
    <definedName name="J.1151" localSheetId="4">[18]equip!#REF!</definedName>
    <definedName name="J.1151" localSheetId="3">[18]equip!#REF!</definedName>
    <definedName name="J.1151">[18]equip!#REF!</definedName>
    <definedName name="J.1152" localSheetId="5">[18]equip!#REF!</definedName>
    <definedName name="J.1152" localSheetId="1">[18]equip!#REF!</definedName>
    <definedName name="J.1152" localSheetId="7">[18]equip!#REF!</definedName>
    <definedName name="J.1152" localSheetId="6">[18]equip!#REF!</definedName>
    <definedName name="J.1152" localSheetId="4">[18]equip!#REF!</definedName>
    <definedName name="J.1152" localSheetId="3">[18]equip!#REF!</definedName>
    <definedName name="J.1152">[18]equip!#REF!</definedName>
    <definedName name="J.1153" localSheetId="5">[18]equip!#REF!</definedName>
    <definedName name="J.1153" localSheetId="1">[18]equip!#REF!</definedName>
    <definedName name="J.1153" localSheetId="7">[18]equip!#REF!</definedName>
    <definedName name="J.1153" localSheetId="6">[18]equip!#REF!</definedName>
    <definedName name="J.1153" localSheetId="4">[18]equip!#REF!</definedName>
    <definedName name="J.1153" localSheetId="3">[18]equip!#REF!</definedName>
    <definedName name="J.1153">[18]equip!#REF!</definedName>
    <definedName name="J.1154" localSheetId="5">[18]equip!#REF!</definedName>
    <definedName name="J.1154" localSheetId="1">[18]equip!#REF!</definedName>
    <definedName name="J.1154" localSheetId="7">[18]equip!#REF!</definedName>
    <definedName name="J.1154" localSheetId="6">[18]equip!#REF!</definedName>
    <definedName name="J.1154" localSheetId="4">[18]equip!#REF!</definedName>
    <definedName name="J.1154" localSheetId="3">[18]equip!#REF!</definedName>
    <definedName name="J.1154">[18]equip!#REF!</definedName>
    <definedName name="J.1155" localSheetId="5">[18]equip!#REF!</definedName>
    <definedName name="J.1155" localSheetId="1">[18]equip!#REF!</definedName>
    <definedName name="J.1155" localSheetId="7">[18]equip!#REF!</definedName>
    <definedName name="J.1155" localSheetId="6">[18]equip!#REF!</definedName>
    <definedName name="J.1155" localSheetId="4">[18]equip!#REF!</definedName>
    <definedName name="J.1155" localSheetId="3">[18]equip!#REF!</definedName>
    <definedName name="J.1155">[18]equip!#REF!</definedName>
    <definedName name="J.1156" localSheetId="5">[18]equip!#REF!</definedName>
    <definedName name="J.1156" localSheetId="1">[18]equip!#REF!</definedName>
    <definedName name="J.1156" localSheetId="7">[18]equip!#REF!</definedName>
    <definedName name="J.1156" localSheetId="6">[18]equip!#REF!</definedName>
    <definedName name="J.1156" localSheetId="4">[18]equip!#REF!</definedName>
    <definedName name="J.1156" localSheetId="3">[18]equip!#REF!</definedName>
    <definedName name="J.1156">[18]equip!#REF!</definedName>
    <definedName name="J.1157" localSheetId="5">[18]equip!#REF!</definedName>
    <definedName name="J.1157" localSheetId="1">[18]equip!#REF!</definedName>
    <definedName name="J.1157" localSheetId="7">[18]equip!#REF!</definedName>
    <definedName name="J.1157" localSheetId="6">[18]equip!#REF!</definedName>
    <definedName name="J.1157" localSheetId="4">[18]equip!#REF!</definedName>
    <definedName name="J.1157" localSheetId="3">[18]equip!#REF!</definedName>
    <definedName name="J.1157">[18]equip!#REF!</definedName>
    <definedName name="J.1158" localSheetId="5">[18]equip!#REF!</definedName>
    <definedName name="J.1158" localSheetId="1">[18]equip!#REF!</definedName>
    <definedName name="J.1158" localSheetId="7">[18]equip!#REF!</definedName>
    <definedName name="J.1158" localSheetId="6">[18]equip!#REF!</definedName>
    <definedName name="J.1158" localSheetId="4">[18]equip!#REF!</definedName>
    <definedName name="J.1158" localSheetId="3">[18]equip!#REF!</definedName>
    <definedName name="J.1158">[18]equip!#REF!</definedName>
    <definedName name="J.1159" localSheetId="5">[18]equip!#REF!</definedName>
    <definedName name="J.1159" localSheetId="1">[18]equip!#REF!</definedName>
    <definedName name="J.1159" localSheetId="7">[18]equip!#REF!</definedName>
    <definedName name="J.1159" localSheetId="6">[18]equip!#REF!</definedName>
    <definedName name="J.1159" localSheetId="4">[18]equip!#REF!</definedName>
    <definedName name="J.1159" localSheetId="3">[18]equip!#REF!</definedName>
    <definedName name="J.1159">[18]equip!#REF!</definedName>
    <definedName name="J.1160" localSheetId="5">[18]equip!#REF!</definedName>
    <definedName name="J.1160" localSheetId="1">[18]equip!#REF!</definedName>
    <definedName name="J.1160" localSheetId="7">[18]equip!#REF!</definedName>
    <definedName name="J.1160" localSheetId="6">[18]equip!#REF!</definedName>
    <definedName name="J.1160" localSheetId="4">[18]equip!#REF!</definedName>
    <definedName name="J.1160" localSheetId="3">[18]equip!#REF!</definedName>
    <definedName name="J.1160">[18]equip!#REF!</definedName>
    <definedName name="J.1161" localSheetId="5">[18]equip!#REF!</definedName>
    <definedName name="J.1161" localSheetId="1">[18]equip!#REF!</definedName>
    <definedName name="J.1161" localSheetId="7">[18]equip!#REF!</definedName>
    <definedName name="J.1161" localSheetId="6">[18]equip!#REF!</definedName>
    <definedName name="J.1161" localSheetId="4">[18]equip!#REF!</definedName>
    <definedName name="J.1161" localSheetId="3">[18]equip!#REF!</definedName>
    <definedName name="J.1161">[18]equip!#REF!</definedName>
    <definedName name="J.1162" localSheetId="5">[18]equip!#REF!</definedName>
    <definedName name="J.1162" localSheetId="1">[18]equip!#REF!</definedName>
    <definedName name="J.1162" localSheetId="7">[18]equip!#REF!</definedName>
    <definedName name="J.1162" localSheetId="6">[18]equip!#REF!</definedName>
    <definedName name="J.1162" localSheetId="4">[18]equip!#REF!</definedName>
    <definedName name="J.1162" localSheetId="3">[18]equip!#REF!</definedName>
    <definedName name="J.1162">[18]equip!#REF!</definedName>
    <definedName name="J.1163" localSheetId="5">[18]equip!#REF!</definedName>
    <definedName name="J.1163" localSheetId="1">[18]equip!#REF!</definedName>
    <definedName name="J.1163" localSheetId="7">[18]equip!#REF!</definedName>
    <definedName name="J.1163" localSheetId="6">[18]equip!#REF!</definedName>
    <definedName name="J.1163" localSheetId="4">[18]equip!#REF!</definedName>
    <definedName name="J.1163" localSheetId="3">[18]equip!#REF!</definedName>
    <definedName name="J.1163">[18]equip!#REF!</definedName>
    <definedName name="J.1164" localSheetId="5">[18]equip!#REF!</definedName>
    <definedName name="J.1164" localSheetId="1">[18]equip!#REF!</definedName>
    <definedName name="J.1164" localSheetId="7">[18]equip!#REF!</definedName>
    <definedName name="J.1164" localSheetId="6">[18]equip!#REF!</definedName>
    <definedName name="J.1164" localSheetId="4">[18]equip!#REF!</definedName>
    <definedName name="J.1164" localSheetId="3">[18]equip!#REF!</definedName>
    <definedName name="J.1164">[18]equip!#REF!</definedName>
    <definedName name="J.1165" localSheetId="5">[18]equip!#REF!</definedName>
    <definedName name="J.1165" localSheetId="1">[18]equip!#REF!</definedName>
    <definedName name="J.1165" localSheetId="7">[18]equip!#REF!</definedName>
    <definedName name="J.1165" localSheetId="6">[18]equip!#REF!</definedName>
    <definedName name="J.1165" localSheetId="4">[18]equip!#REF!</definedName>
    <definedName name="J.1165" localSheetId="3">[18]equip!#REF!</definedName>
    <definedName name="J.1165">[18]equip!#REF!</definedName>
    <definedName name="J.1166" localSheetId="5">[18]equip!#REF!</definedName>
    <definedName name="J.1166" localSheetId="1">[18]equip!#REF!</definedName>
    <definedName name="J.1166" localSheetId="7">[18]equip!#REF!</definedName>
    <definedName name="J.1166" localSheetId="6">[18]equip!#REF!</definedName>
    <definedName name="J.1166" localSheetId="4">[18]equip!#REF!</definedName>
    <definedName name="J.1166" localSheetId="3">[18]equip!#REF!</definedName>
    <definedName name="J.1166">[18]equip!#REF!</definedName>
    <definedName name="J.1167" localSheetId="5">[18]equip!#REF!</definedName>
    <definedName name="J.1167" localSheetId="1">[18]equip!#REF!</definedName>
    <definedName name="J.1167" localSheetId="7">[18]equip!#REF!</definedName>
    <definedName name="J.1167" localSheetId="6">[18]equip!#REF!</definedName>
    <definedName name="J.1167" localSheetId="4">[18]equip!#REF!</definedName>
    <definedName name="J.1167" localSheetId="3">[18]equip!#REF!</definedName>
    <definedName name="J.1167">[18]equip!#REF!</definedName>
    <definedName name="J.1168" localSheetId="5">[18]equip!#REF!</definedName>
    <definedName name="J.1168" localSheetId="1">[18]equip!#REF!</definedName>
    <definedName name="J.1168" localSheetId="7">[18]equip!#REF!</definedName>
    <definedName name="J.1168" localSheetId="6">[18]equip!#REF!</definedName>
    <definedName name="J.1168" localSheetId="4">[18]equip!#REF!</definedName>
    <definedName name="J.1168" localSheetId="3">[18]equip!#REF!</definedName>
    <definedName name="J.1168">[18]equip!#REF!</definedName>
    <definedName name="J.1169" localSheetId="5">[18]equip!#REF!</definedName>
    <definedName name="J.1169" localSheetId="1">[18]equip!#REF!</definedName>
    <definedName name="J.1169" localSheetId="7">[18]equip!#REF!</definedName>
    <definedName name="J.1169" localSheetId="6">[18]equip!#REF!</definedName>
    <definedName name="J.1169" localSheetId="4">[18]equip!#REF!</definedName>
    <definedName name="J.1169" localSheetId="3">[18]equip!#REF!</definedName>
    <definedName name="J.1169">[18]equip!#REF!</definedName>
    <definedName name="J.1170" localSheetId="5">[18]equip!#REF!</definedName>
    <definedName name="J.1170" localSheetId="1">[18]equip!#REF!</definedName>
    <definedName name="J.1170" localSheetId="7">[18]equip!#REF!</definedName>
    <definedName name="J.1170" localSheetId="6">[18]equip!#REF!</definedName>
    <definedName name="J.1170" localSheetId="4">[18]equip!#REF!</definedName>
    <definedName name="J.1170" localSheetId="3">[18]equip!#REF!</definedName>
    <definedName name="J.1170">[18]equip!#REF!</definedName>
    <definedName name="J.1171" localSheetId="5">[18]equip!#REF!</definedName>
    <definedName name="J.1171" localSheetId="1">[18]equip!#REF!</definedName>
    <definedName name="J.1171" localSheetId="7">[18]equip!#REF!</definedName>
    <definedName name="J.1171" localSheetId="6">[18]equip!#REF!</definedName>
    <definedName name="J.1171" localSheetId="4">[18]equip!#REF!</definedName>
    <definedName name="J.1171" localSheetId="3">[18]equip!#REF!</definedName>
    <definedName name="J.1171">[18]equip!#REF!</definedName>
    <definedName name="J.1172" localSheetId="5">[18]equip!#REF!</definedName>
    <definedName name="J.1172" localSheetId="1">[18]equip!#REF!</definedName>
    <definedName name="J.1172" localSheetId="7">[18]equip!#REF!</definedName>
    <definedName name="J.1172" localSheetId="6">[18]equip!#REF!</definedName>
    <definedName name="J.1172" localSheetId="4">[18]equip!#REF!</definedName>
    <definedName name="J.1172" localSheetId="3">[18]equip!#REF!</definedName>
    <definedName name="J.1172">[18]equip!#REF!</definedName>
    <definedName name="J.1173" localSheetId="5">[18]equip!#REF!</definedName>
    <definedName name="J.1173" localSheetId="1">[18]equip!#REF!</definedName>
    <definedName name="J.1173" localSheetId="7">[18]equip!#REF!</definedName>
    <definedName name="J.1173" localSheetId="6">[18]equip!#REF!</definedName>
    <definedName name="J.1173" localSheetId="4">[18]equip!#REF!</definedName>
    <definedName name="J.1173" localSheetId="3">[18]equip!#REF!</definedName>
    <definedName name="J.1173">[18]equip!#REF!</definedName>
    <definedName name="J.1174" localSheetId="5">[18]equip!#REF!</definedName>
    <definedName name="J.1174" localSheetId="1">[18]equip!#REF!</definedName>
    <definedName name="J.1174" localSheetId="7">[18]equip!#REF!</definedName>
    <definedName name="J.1174" localSheetId="6">[18]equip!#REF!</definedName>
    <definedName name="J.1174" localSheetId="4">[18]equip!#REF!</definedName>
    <definedName name="J.1174" localSheetId="3">[18]equip!#REF!</definedName>
    <definedName name="J.1174">[18]equip!#REF!</definedName>
    <definedName name="J.1175" localSheetId="5">[18]equip!#REF!</definedName>
    <definedName name="J.1175" localSheetId="1">[18]equip!#REF!</definedName>
    <definedName name="J.1175" localSheetId="7">[18]equip!#REF!</definedName>
    <definedName name="J.1175" localSheetId="6">[18]equip!#REF!</definedName>
    <definedName name="J.1175" localSheetId="4">[18]equip!#REF!</definedName>
    <definedName name="J.1175" localSheetId="3">[18]equip!#REF!</definedName>
    <definedName name="J.1175">[18]equip!#REF!</definedName>
    <definedName name="J.1176" localSheetId="5">[18]equip!#REF!</definedName>
    <definedName name="J.1176" localSheetId="1">[18]equip!#REF!</definedName>
    <definedName name="J.1176" localSheetId="7">[18]equip!#REF!</definedName>
    <definedName name="J.1176" localSheetId="6">[18]equip!#REF!</definedName>
    <definedName name="J.1176" localSheetId="4">[18]equip!#REF!</definedName>
    <definedName name="J.1176" localSheetId="3">[18]equip!#REF!</definedName>
    <definedName name="J.1176">[18]equip!#REF!</definedName>
    <definedName name="J.1177" localSheetId="5">[18]equip!#REF!</definedName>
    <definedName name="J.1177" localSheetId="1">[18]equip!#REF!</definedName>
    <definedName name="J.1177" localSheetId="7">[18]equip!#REF!</definedName>
    <definedName name="J.1177" localSheetId="6">[18]equip!#REF!</definedName>
    <definedName name="J.1177" localSheetId="4">[18]equip!#REF!</definedName>
    <definedName name="J.1177" localSheetId="3">[18]equip!#REF!</definedName>
    <definedName name="J.1177">[18]equip!#REF!</definedName>
    <definedName name="J.1178" localSheetId="5">[18]equip!#REF!</definedName>
    <definedName name="J.1178" localSheetId="1">[18]equip!#REF!</definedName>
    <definedName name="J.1178" localSheetId="7">[18]equip!#REF!</definedName>
    <definedName name="J.1178" localSheetId="6">[18]equip!#REF!</definedName>
    <definedName name="J.1178" localSheetId="4">[18]equip!#REF!</definedName>
    <definedName name="J.1178" localSheetId="3">[18]equip!#REF!</definedName>
    <definedName name="J.1178">[18]equip!#REF!</definedName>
    <definedName name="J.1179" localSheetId="5">[18]equip!#REF!</definedName>
    <definedName name="J.1179" localSheetId="1">[18]equip!#REF!</definedName>
    <definedName name="J.1179" localSheetId="7">[18]equip!#REF!</definedName>
    <definedName name="J.1179" localSheetId="6">[18]equip!#REF!</definedName>
    <definedName name="J.1179" localSheetId="4">[18]equip!#REF!</definedName>
    <definedName name="J.1179" localSheetId="3">[18]equip!#REF!</definedName>
    <definedName name="J.1179">[18]equip!#REF!</definedName>
    <definedName name="J.1180" localSheetId="5">[18]equip!#REF!</definedName>
    <definedName name="J.1180" localSheetId="1">[18]equip!#REF!</definedName>
    <definedName name="J.1180" localSheetId="7">[18]equip!#REF!</definedName>
    <definedName name="J.1180" localSheetId="6">[18]equip!#REF!</definedName>
    <definedName name="J.1180" localSheetId="4">[18]equip!#REF!</definedName>
    <definedName name="J.1180" localSheetId="3">[18]equip!#REF!</definedName>
    <definedName name="J.1180">[18]equip!#REF!</definedName>
    <definedName name="J.1181" localSheetId="5">[18]equip!#REF!</definedName>
    <definedName name="J.1181" localSheetId="1">[18]equip!#REF!</definedName>
    <definedName name="J.1181" localSheetId="7">[18]equip!#REF!</definedName>
    <definedName name="J.1181" localSheetId="6">[18]equip!#REF!</definedName>
    <definedName name="J.1181" localSheetId="4">[18]equip!#REF!</definedName>
    <definedName name="J.1181" localSheetId="3">[18]equip!#REF!</definedName>
    <definedName name="J.1181">[18]equip!#REF!</definedName>
    <definedName name="J.1182" localSheetId="5">[18]equip!#REF!</definedName>
    <definedName name="J.1182" localSheetId="1">[18]equip!#REF!</definedName>
    <definedName name="J.1182" localSheetId="7">[18]equip!#REF!</definedName>
    <definedName name="J.1182" localSheetId="6">[18]equip!#REF!</definedName>
    <definedName name="J.1182" localSheetId="4">[18]equip!#REF!</definedName>
    <definedName name="J.1182" localSheetId="3">[18]equip!#REF!</definedName>
    <definedName name="J.1182">[18]equip!#REF!</definedName>
    <definedName name="J.1183" localSheetId="5">[18]equip!#REF!</definedName>
    <definedName name="J.1183" localSheetId="1">[18]equip!#REF!</definedName>
    <definedName name="J.1183" localSheetId="7">[18]equip!#REF!</definedName>
    <definedName name="J.1183" localSheetId="6">[18]equip!#REF!</definedName>
    <definedName name="J.1183" localSheetId="4">[18]equip!#REF!</definedName>
    <definedName name="J.1183" localSheetId="3">[18]equip!#REF!</definedName>
    <definedName name="J.1183">[18]equip!#REF!</definedName>
    <definedName name="J.1184" localSheetId="5">[18]equip!#REF!</definedName>
    <definedName name="J.1184" localSheetId="1">[18]equip!#REF!</definedName>
    <definedName name="J.1184" localSheetId="7">[18]equip!#REF!</definedName>
    <definedName name="J.1184" localSheetId="6">[18]equip!#REF!</definedName>
    <definedName name="J.1184" localSheetId="4">[18]equip!#REF!</definedName>
    <definedName name="J.1184" localSheetId="3">[18]equip!#REF!</definedName>
    <definedName name="J.1184">[18]equip!#REF!</definedName>
    <definedName name="J.1185" localSheetId="5">[18]equip!#REF!</definedName>
    <definedName name="J.1185" localSheetId="1">[18]equip!#REF!</definedName>
    <definedName name="J.1185" localSheetId="7">[18]equip!#REF!</definedName>
    <definedName name="J.1185" localSheetId="6">[18]equip!#REF!</definedName>
    <definedName name="J.1185" localSheetId="4">[18]equip!#REF!</definedName>
    <definedName name="J.1185" localSheetId="3">[18]equip!#REF!</definedName>
    <definedName name="J.1185">[18]equip!#REF!</definedName>
    <definedName name="J.1186" localSheetId="5">[18]equip!#REF!</definedName>
    <definedName name="J.1186" localSheetId="1">[18]equip!#REF!</definedName>
    <definedName name="J.1186" localSheetId="7">[18]equip!#REF!</definedName>
    <definedName name="J.1186" localSheetId="6">[18]equip!#REF!</definedName>
    <definedName name="J.1186" localSheetId="4">[18]equip!#REF!</definedName>
    <definedName name="J.1186" localSheetId="3">[18]equip!#REF!</definedName>
    <definedName name="J.1186">[18]equip!#REF!</definedName>
    <definedName name="J.1187" localSheetId="5">[18]equip!#REF!</definedName>
    <definedName name="J.1187" localSheetId="1">[18]equip!#REF!</definedName>
    <definedName name="J.1187" localSheetId="7">[18]equip!#REF!</definedName>
    <definedName name="J.1187" localSheetId="6">[18]equip!#REF!</definedName>
    <definedName name="J.1187" localSheetId="4">[18]equip!#REF!</definedName>
    <definedName name="J.1187" localSheetId="3">[18]equip!#REF!</definedName>
    <definedName name="J.1187">[18]equip!#REF!</definedName>
    <definedName name="J.1188" localSheetId="5">[18]equip!#REF!</definedName>
    <definedName name="J.1188" localSheetId="1">[18]equip!#REF!</definedName>
    <definedName name="J.1188" localSheetId="7">[18]equip!#REF!</definedName>
    <definedName name="J.1188" localSheetId="6">[18]equip!#REF!</definedName>
    <definedName name="J.1188" localSheetId="4">[18]equip!#REF!</definedName>
    <definedName name="J.1188" localSheetId="3">[18]equip!#REF!</definedName>
    <definedName name="J.1188">[18]equip!#REF!</definedName>
    <definedName name="J.1189" localSheetId="5">[18]equip!#REF!</definedName>
    <definedName name="J.1189" localSheetId="1">[18]equip!#REF!</definedName>
    <definedName name="J.1189" localSheetId="7">[18]equip!#REF!</definedName>
    <definedName name="J.1189" localSheetId="6">[18]equip!#REF!</definedName>
    <definedName name="J.1189" localSheetId="4">[18]equip!#REF!</definedName>
    <definedName name="J.1189" localSheetId="3">[18]equip!#REF!</definedName>
    <definedName name="J.1189">[18]equip!#REF!</definedName>
    <definedName name="J.1190" localSheetId="5">[18]equip!#REF!</definedName>
    <definedName name="J.1190" localSheetId="1">[18]equip!#REF!</definedName>
    <definedName name="J.1190" localSheetId="7">[18]equip!#REF!</definedName>
    <definedName name="J.1190" localSheetId="6">[18]equip!#REF!</definedName>
    <definedName name="J.1190" localSheetId="4">[18]equip!#REF!</definedName>
    <definedName name="J.1190" localSheetId="3">[18]equip!#REF!</definedName>
    <definedName name="J.1190">[18]equip!#REF!</definedName>
    <definedName name="J.1191" localSheetId="5">[18]equip!#REF!</definedName>
    <definedName name="J.1191" localSheetId="1">[18]equip!#REF!</definedName>
    <definedName name="J.1191" localSheetId="7">[18]equip!#REF!</definedName>
    <definedName name="J.1191" localSheetId="6">[18]equip!#REF!</definedName>
    <definedName name="J.1191" localSheetId="4">[18]equip!#REF!</definedName>
    <definedName name="J.1191" localSheetId="3">[18]equip!#REF!</definedName>
    <definedName name="J.1191">[18]equip!#REF!</definedName>
    <definedName name="J.1192" localSheetId="5">[18]equip!#REF!</definedName>
    <definedName name="J.1192" localSheetId="1">[18]equip!#REF!</definedName>
    <definedName name="J.1192" localSheetId="7">[18]equip!#REF!</definedName>
    <definedName name="J.1192" localSheetId="6">[18]equip!#REF!</definedName>
    <definedName name="J.1192" localSheetId="4">[18]equip!#REF!</definedName>
    <definedName name="J.1192" localSheetId="3">[18]equip!#REF!</definedName>
    <definedName name="J.1192">[18]equip!#REF!</definedName>
    <definedName name="J.1193" localSheetId="5">[18]equip!#REF!</definedName>
    <definedName name="J.1193" localSheetId="1">[18]equip!#REF!</definedName>
    <definedName name="J.1193" localSheetId="7">[18]equip!#REF!</definedName>
    <definedName name="J.1193" localSheetId="6">[18]equip!#REF!</definedName>
    <definedName name="J.1193" localSheetId="4">[18]equip!#REF!</definedName>
    <definedName name="J.1193" localSheetId="3">[18]equip!#REF!</definedName>
    <definedName name="J.1193">[18]equip!#REF!</definedName>
    <definedName name="J.1194" localSheetId="5">[18]equip!#REF!</definedName>
    <definedName name="J.1194" localSheetId="1">[18]equip!#REF!</definedName>
    <definedName name="J.1194" localSheetId="7">[18]equip!#REF!</definedName>
    <definedName name="J.1194" localSheetId="6">[18]equip!#REF!</definedName>
    <definedName name="J.1194" localSheetId="4">[18]equip!#REF!</definedName>
    <definedName name="J.1194" localSheetId="3">[18]equip!#REF!</definedName>
    <definedName name="J.1194">[18]equip!#REF!</definedName>
    <definedName name="J.1195" localSheetId="5">[18]equip!#REF!</definedName>
    <definedName name="J.1195" localSheetId="1">[18]equip!#REF!</definedName>
    <definedName name="J.1195" localSheetId="7">[18]equip!#REF!</definedName>
    <definedName name="J.1195" localSheetId="6">[18]equip!#REF!</definedName>
    <definedName name="J.1195" localSheetId="4">[18]equip!#REF!</definedName>
    <definedName name="J.1195" localSheetId="3">[18]equip!#REF!</definedName>
    <definedName name="J.1195">[18]equip!#REF!</definedName>
    <definedName name="J.1196" localSheetId="5">[18]equip!#REF!</definedName>
    <definedName name="J.1196" localSheetId="1">[18]equip!#REF!</definedName>
    <definedName name="J.1196" localSheetId="7">[18]equip!#REF!</definedName>
    <definedName name="J.1196" localSheetId="6">[18]equip!#REF!</definedName>
    <definedName name="J.1196" localSheetId="4">[18]equip!#REF!</definedName>
    <definedName name="J.1196" localSheetId="3">[18]equip!#REF!</definedName>
    <definedName name="J.1196">[18]equip!#REF!</definedName>
    <definedName name="J.1197" localSheetId="5">[18]equip!#REF!</definedName>
    <definedName name="J.1197" localSheetId="1">[18]equip!#REF!</definedName>
    <definedName name="J.1197" localSheetId="7">[18]equip!#REF!</definedName>
    <definedName name="J.1197" localSheetId="6">[18]equip!#REF!</definedName>
    <definedName name="J.1197" localSheetId="4">[18]equip!#REF!</definedName>
    <definedName name="J.1197" localSheetId="3">[18]equip!#REF!</definedName>
    <definedName name="J.1197">[18]equip!#REF!</definedName>
    <definedName name="J.1198" localSheetId="5">[18]equip!#REF!</definedName>
    <definedName name="J.1198" localSheetId="1">[18]equip!#REF!</definedName>
    <definedName name="J.1198" localSheetId="7">[18]equip!#REF!</definedName>
    <definedName name="J.1198" localSheetId="6">[18]equip!#REF!</definedName>
    <definedName name="J.1198" localSheetId="4">[18]equip!#REF!</definedName>
    <definedName name="J.1198" localSheetId="3">[18]equip!#REF!</definedName>
    <definedName name="J.1198">[18]equip!#REF!</definedName>
    <definedName name="J.1199" localSheetId="5">[18]equip!#REF!</definedName>
    <definedName name="J.1199" localSheetId="1">[18]equip!#REF!</definedName>
    <definedName name="J.1199" localSheetId="7">[18]equip!#REF!</definedName>
    <definedName name="J.1199" localSheetId="6">[18]equip!#REF!</definedName>
    <definedName name="J.1199" localSheetId="4">[18]equip!#REF!</definedName>
    <definedName name="J.1199" localSheetId="3">[18]equip!#REF!</definedName>
    <definedName name="J.1199">[18]equip!#REF!</definedName>
    <definedName name="J.1200" localSheetId="5">[18]equip!#REF!</definedName>
    <definedName name="J.1200" localSheetId="1">[18]equip!#REF!</definedName>
    <definedName name="J.1200" localSheetId="7">[18]equip!#REF!</definedName>
    <definedName name="J.1200" localSheetId="6">[18]equip!#REF!</definedName>
    <definedName name="J.1200" localSheetId="4">[18]equip!#REF!</definedName>
    <definedName name="J.1200" localSheetId="3">[18]equip!#REF!</definedName>
    <definedName name="J.1200">[18]equip!#REF!</definedName>
    <definedName name="J.1201" localSheetId="5">[18]equip!#REF!</definedName>
    <definedName name="J.1201" localSheetId="1">[18]equip!#REF!</definedName>
    <definedName name="J.1201" localSheetId="7">[18]equip!#REF!</definedName>
    <definedName name="J.1201" localSheetId="6">[18]equip!#REF!</definedName>
    <definedName name="J.1201" localSheetId="4">[18]equip!#REF!</definedName>
    <definedName name="J.1201" localSheetId="3">[18]equip!#REF!</definedName>
    <definedName name="J.1201">[18]equip!#REF!</definedName>
    <definedName name="J.1202" localSheetId="5">[18]equip!#REF!</definedName>
    <definedName name="J.1202" localSheetId="1">[18]equip!#REF!</definedName>
    <definedName name="J.1202" localSheetId="7">[18]equip!#REF!</definedName>
    <definedName name="J.1202" localSheetId="6">[18]equip!#REF!</definedName>
    <definedName name="J.1202" localSheetId="4">[18]equip!#REF!</definedName>
    <definedName name="J.1202" localSheetId="3">[18]equip!#REF!</definedName>
    <definedName name="J.1202">[18]equip!#REF!</definedName>
    <definedName name="J.1203" localSheetId="5">[18]equip!#REF!</definedName>
    <definedName name="J.1203" localSheetId="1">[18]equip!#REF!</definedName>
    <definedName name="J.1203" localSheetId="7">[18]equip!#REF!</definedName>
    <definedName name="J.1203" localSheetId="6">[18]equip!#REF!</definedName>
    <definedName name="J.1203" localSheetId="4">[18]equip!#REF!</definedName>
    <definedName name="J.1203" localSheetId="3">[18]equip!#REF!</definedName>
    <definedName name="J.1203">[18]equip!#REF!</definedName>
    <definedName name="J.1204" localSheetId="5">[18]equip!#REF!</definedName>
    <definedName name="J.1204" localSheetId="1">[18]equip!#REF!</definedName>
    <definedName name="J.1204" localSheetId="7">[18]equip!#REF!</definedName>
    <definedName name="J.1204" localSheetId="6">[18]equip!#REF!</definedName>
    <definedName name="J.1204" localSheetId="4">[18]equip!#REF!</definedName>
    <definedName name="J.1204" localSheetId="3">[18]equip!#REF!</definedName>
    <definedName name="J.1204">[18]equip!#REF!</definedName>
    <definedName name="J.1205" localSheetId="5">[18]equip!#REF!</definedName>
    <definedName name="J.1205" localSheetId="1">[18]equip!#REF!</definedName>
    <definedName name="J.1205" localSheetId="7">[18]equip!#REF!</definedName>
    <definedName name="J.1205" localSheetId="6">[18]equip!#REF!</definedName>
    <definedName name="J.1205" localSheetId="4">[18]equip!#REF!</definedName>
    <definedName name="J.1205" localSheetId="3">[18]equip!#REF!</definedName>
    <definedName name="J.1205">[18]equip!#REF!</definedName>
    <definedName name="J.1206" localSheetId="5">[18]equip!#REF!</definedName>
    <definedName name="J.1206" localSheetId="1">[18]equip!#REF!</definedName>
    <definedName name="J.1206" localSheetId="7">[18]equip!#REF!</definedName>
    <definedName name="J.1206" localSheetId="6">[18]equip!#REF!</definedName>
    <definedName name="J.1206" localSheetId="4">[18]equip!#REF!</definedName>
    <definedName name="J.1206" localSheetId="3">[18]equip!#REF!</definedName>
    <definedName name="J.1206">[18]equip!#REF!</definedName>
    <definedName name="J.1207" localSheetId="5">[18]equip!#REF!</definedName>
    <definedName name="J.1207" localSheetId="1">[18]equip!#REF!</definedName>
    <definedName name="J.1207" localSheetId="7">[18]equip!#REF!</definedName>
    <definedName name="J.1207" localSheetId="6">[18]equip!#REF!</definedName>
    <definedName name="J.1207" localSheetId="4">[18]equip!#REF!</definedName>
    <definedName name="J.1207" localSheetId="3">[18]equip!#REF!</definedName>
    <definedName name="J.1207">[18]equip!#REF!</definedName>
    <definedName name="J.1208" localSheetId="5">[18]equip!#REF!</definedName>
    <definedName name="J.1208" localSheetId="1">[18]equip!#REF!</definedName>
    <definedName name="J.1208" localSheetId="7">[18]equip!#REF!</definedName>
    <definedName name="J.1208" localSheetId="6">[18]equip!#REF!</definedName>
    <definedName name="J.1208" localSheetId="4">[18]equip!#REF!</definedName>
    <definedName name="J.1208" localSheetId="3">[18]equip!#REF!</definedName>
    <definedName name="J.1208">[18]equip!#REF!</definedName>
    <definedName name="J.1209" localSheetId="5">[18]equip!#REF!</definedName>
    <definedName name="J.1209" localSheetId="1">[18]equip!#REF!</definedName>
    <definedName name="J.1209" localSheetId="7">[18]equip!#REF!</definedName>
    <definedName name="J.1209" localSheetId="6">[18]equip!#REF!</definedName>
    <definedName name="J.1209" localSheetId="4">[18]equip!#REF!</definedName>
    <definedName name="J.1209" localSheetId="3">[18]equip!#REF!</definedName>
    <definedName name="J.1209">[18]equip!#REF!</definedName>
    <definedName name="J.1210" localSheetId="5">[18]equip!#REF!</definedName>
    <definedName name="J.1210" localSheetId="1">[18]equip!#REF!</definedName>
    <definedName name="J.1210" localSheetId="7">[18]equip!#REF!</definedName>
    <definedName name="J.1210" localSheetId="6">[18]equip!#REF!</definedName>
    <definedName name="J.1210" localSheetId="4">[18]equip!#REF!</definedName>
    <definedName name="J.1210" localSheetId="3">[18]equip!#REF!</definedName>
    <definedName name="J.1210">[18]equip!#REF!</definedName>
    <definedName name="J.1211" localSheetId="5">[18]equip!#REF!</definedName>
    <definedName name="J.1211" localSheetId="1">[18]equip!#REF!</definedName>
    <definedName name="J.1211" localSheetId="7">[18]equip!#REF!</definedName>
    <definedName name="J.1211" localSheetId="6">[18]equip!#REF!</definedName>
    <definedName name="J.1211" localSheetId="4">[18]equip!#REF!</definedName>
    <definedName name="J.1211" localSheetId="3">[18]equip!#REF!</definedName>
    <definedName name="J.1211">[18]equip!#REF!</definedName>
    <definedName name="J.1212" localSheetId="5">[18]equip!#REF!</definedName>
    <definedName name="J.1212" localSheetId="1">[18]equip!#REF!</definedName>
    <definedName name="J.1212" localSheetId="7">[18]equip!#REF!</definedName>
    <definedName name="J.1212" localSheetId="6">[18]equip!#REF!</definedName>
    <definedName name="J.1212" localSheetId="4">[18]equip!#REF!</definedName>
    <definedName name="J.1212" localSheetId="3">[18]equip!#REF!</definedName>
    <definedName name="J.1212">[18]equip!#REF!</definedName>
    <definedName name="J.1213" localSheetId="5">[18]equip!#REF!</definedName>
    <definedName name="J.1213" localSheetId="1">[18]equip!#REF!</definedName>
    <definedName name="J.1213" localSheetId="7">[18]equip!#REF!</definedName>
    <definedName name="J.1213" localSheetId="6">[18]equip!#REF!</definedName>
    <definedName name="J.1213" localSheetId="4">[18]equip!#REF!</definedName>
    <definedName name="J.1213" localSheetId="3">[18]equip!#REF!</definedName>
    <definedName name="J.1213">[18]equip!#REF!</definedName>
    <definedName name="J.1214" localSheetId="5">[18]equip!#REF!</definedName>
    <definedName name="J.1214" localSheetId="1">[18]equip!#REF!</definedName>
    <definedName name="J.1214" localSheetId="7">[18]equip!#REF!</definedName>
    <definedName name="J.1214" localSheetId="6">[18]equip!#REF!</definedName>
    <definedName name="J.1214" localSheetId="4">[18]equip!#REF!</definedName>
    <definedName name="J.1214" localSheetId="3">[18]equip!#REF!</definedName>
    <definedName name="J.1214">[18]equip!#REF!</definedName>
    <definedName name="J.1215" localSheetId="5">[18]equip!#REF!</definedName>
    <definedName name="J.1215" localSheetId="1">[18]equip!#REF!</definedName>
    <definedName name="J.1215" localSheetId="7">[18]equip!#REF!</definedName>
    <definedName name="J.1215" localSheetId="6">[18]equip!#REF!</definedName>
    <definedName name="J.1215" localSheetId="4">[18]equip!#REF!</definedName>
    <definedName name="J.1215" localSheetId="3">[18]equip!#REF!</definedName>
    <definedName name="J.1215">[18]equip!#REF!</definedName>
    <definedName name="J.1216" localSheetId="5">[18]equip!#REF!</definedName>
    <definedName name="J.1216" localSheetId="1">[18]equip!#REF!</definedName>
    <definedName name="J.1216" localSheetId="7">[18]equip!#REF!</definedName>
    <definedName name="J.1216" localSheetId="6">[18]equip!#REF!</definedName>
    <definedName name="J.1216" localSheetId="4">[18]equip!#REF!</definedName>
    <definedName name="J.1216" localSheetId="3">[18]equip!#REF!</definedName>
    <definedName name="J.1216">[18]equip!#REF!</definedName>
    <definedName name="J.1217" localSheetId="5">[18]equip!#REF!</definedName>
    <definedName name="J.1217" localSheetId="1">[18]equip!#REF!</definedName>
    <definedName name="J.1217" localSheetId="7">[18]equip!#REF!</definedName>
    <definedName name="J.1217" localSheetId="6">[18]equip!#REF!</definedName>
    <definedName name="J.1217" localSheetId="4">[18]equip!#REF!</definedName>
    <definedName name="J.1217" localSheetId="3">[18]equip!#REF!</definedName>
    <definedName name="J.1217">[18]equip!#REF!</definedName>
    <definedName name="J.1218" localSheetId="5">[18]equip!#REF!</definedName>
    <definedName name="J.1218" localSheetId="1">[18]equip!#REF!</definedName>
    <definedName name="J.1218" localSheetId="7">[18]equip!#REF!</definedName>
    <definedName name="J.1218" localSheetId="6">[18]equip!#REF!</definedName>
    <definedName name="J.1218" localSheetId="4">[18]equip!#REF!</definedName>
    <definedName name="J.1218" localSheetId="3">[18]equip!#REF!</definedName>
    <definedName name="J.1218">[18]equip!#REF!</definedName>
    <definedName name="J.1219" localSheetId="5">[18]equip!#REF!</definedName>
    <definedName name="J.1219" localSheetId="1">[18]equip!#REF!</definedName>
    <definedName name="J.1219" localSheetId="7">[18]equip!#REF!</definedName>
    <definedName name="J.1219" localSheetId="6">[18]equip!#REF!</definedName>
    <definedName name="J.1219" localSheetId="4">[18]equip!#REF!</definedName>
    <definedName name="J.1219" localSheetId="3">[18]equip!#REF!</definedName>
    <definedName name="J.1219">[18]equip!#REF!</definedName>
    <definedName name="J.1220" localSheetId="5">[18]equip!#REF!</definedName>
    <definedName name="J.1220" localSheetId="1">[18]equip!#REF!</definedName>
    <definedName name="J.1220" localSheetId="7">[18]equip!#REF!</definedName>
    <definedName name="J.1220" localSheetId="6">[18]equip!#REF!</definedName>
    <definedName name="J.1220" localSheetId="4">[18]equip!#REF!</definedName>
    <definedName name="J.1220" localSheetId="3">[18]equip!#REF!</definedName>
    <definedName name="J.1220">[18]equip!#REF!</definedName>
    <definedName name="J.1221" localSheetId="5">[18]equip!#REF!</definedName>
    <definedName name="J.1221" localSheetId="1">[18]equip!#REF!</definedName>
    <definedName name="J.1221" localSheetId="7">[18]equip!#REF!</definedName>
    <definedName name="J.1221" localSheetId="6">[18]equip!#REF!</definedName>
    <definedName name="J.1221" localSheetId="4">[18]equip!#REF!</definedName>
    <definedName name="J.1221" localSheetId="3">[18]equip!#REF!</definedName>
    <definedName name="J.1221">[18]equip!#REF!</definedName>
    <definedName name="J.1222" localSheetId="5">[18]equip!#REF!</definedName>
    <definedName name="J.1222" localSheetId="1">[18]equip!#REF!</definedName>
    <definedName name="J.1222" localSheetId="7">[18]equip!#REF!</definedName>
    <definedName name="J.1222" localSheetId="6">[18]equip!#REF!</definedName>
    <definedName name="J.1222" localSheetId="4">[18]equip!#REF!</definedName>
    <definedName name="J.1222" localSheetId="3">[18]equip!#REF!</definedName>
    <definedName name="J.1222">[18]equip!#REF!</definedName>
    <definedName name="J.1223" localSheetId="5">[18]equip!#REF!</definedName>
    <definedName name="J.1223" localSheetId="1">[18]equip!#REF!</definedName>
    <definedName name="J.1223" localSheetId="7">[18]equip!#REF!</definedName>
    <definedName name="J.1223" localSheetId="6">[18]equip!#REF!</definedName>
    <definedName name="J.1223" localSheetId="4">[18]equip!#REF!</definedName>
    <definedName name="J.1223" localSheetId="3">[18]equip!#REF!</definedName>
    <definedName name="J.1223">[18]equip!#REF!</definedName>
    <definedName name="J.1224" localSheetId="5">[18]equip!#REF!</definedName>
    <definedName name="J.1224" localSheetId="1">[18]equip!#REF!</definedName>
    <definedName name="J.1224" localSheetId="7">[18]equip!#REF!</definedName>
    <definedName name="J.1224" localSheetId="6">[18]equip!#REF!</definedName>
    <definedName name="J.1224" localSheetId="4">[18]equip!#REF!</definedName>
    <definedName name="J.1224" localSheetId="3">[18]equip!#REF!</definedName>
    <definedName name="J.1224">[18]equip!#REF!</definedName>
    <definedName name="J.1225" localSheetId="5">[18]equip!#REF!</definedName>
    <definedName name="J.1225" localSheetId="1">[18]equip!#REF!</definedName>
    <definedName name="J.1225" localSheetId="7">[18]equip!#REF!</definedName>
    <definedName name="J.1225" localSheetId="6">[18]equip!#REF!</definedName>
    <definedName name="J.1225" localSheetId="4">[18]equip!#REF!</definedName>
    <definedName name="J.1225" localSheetId="3">[18]equip!#REF!</definedName>
    <definedName name="J.1225">[18]equip!#REF!</definedName>
    <definedName name="J.1226" localSheetId="5">[18]equip!#REF!</definedName>
    <definedName name="J.1226" localSheetId="1">[18]equip!#REF!</definedName>
    <definedName name="J.1226" localSheetId="7">[18]equip!#REF!</definedName>
    <definedName name="J.1226" localSheetId="6">[18]equip!#REF!</definedName>
    <definedName name="J.1226" localSheetId="4">[18]equip!#REF!</definedName>
    <definedName name="J.1226" localSheetId="3">[18]equip!#REF!</definedName>
    <definedName name="J.1226">[18]equip!#REF!</definedName>
    <definedName name="J.1227" localSheetId="5">[18]equip!#REF!</definedName>
    <definedName name="J.1227" localSheetId="1">[18]equip!#REF!</definedName>
    <definedName name="J.1227" localSheetId="7">[18]equip!#REF!</definedName>
    <definedName name="J.1227" localSheetId="6">[18]equip!#REF!</definedName>
    <definedName name="J.1227" localSheetId="4">[18]equip!#REF!</definedName>
    <definedName name="J.1227" localSheetId="3">[18]equip!#REF!</definedName>
    <definedName name="J.1227">[18]equip!#REF!</definedName>
    <definedName name="J.1228" localSheetId="5">[18]equip!#REF!</definedName>
    <definedName name="J.1228" localSheetId="1">[18]equip!#REF!</definedName>
    <definedName name="J.1228" localSheetId="7">[18]equip!#REF!</definedName>
    <definedName name="J.1228" localSheetId="6">[18]equip!#REF!</definedName>
    <definedName name="J.1228" localSheetId="4">[18]equip!#REF!</definedName>
    <definedName name="J.1228" localSheetId="3">[18]equip!#REF!</definedName>
    <definedName name="J.1228">[18]equip!#REF!</definedName>
    <definedName name="J.1229" localSheetId="5">[18]equip!#REF!</definedName>
    <definedName name="J.1229" localSheetId="1">[18]equip!#REF!</definedName>
    <definedName name="J.1229" localSheetId="7">[18]equip!#REF!</definedName>
    <definedName name="J.1229" localSheetId="6">[18]equip!#REF!</definedName>
    <definedName name="J.1229" localSheetId="4">[18]equip!#REF!</definedName>
    <definedName name="J.1229" localSheetId="3">[18]equip!#REF!</definedName>
    <definedName name="J.1229">[18]equip!#REF!</definedName>
    <definedName name="J.1230" localSheetId="5">[18]equip!#REF!</definedName>
    <definedName name="J.1230" localSheetId="1">[18]equip!#REF!</definedName>
    <definedName name="J.1230" localSheetId="7">[18]equip!#REF!</definedName>
    <definedName name="J.1230" localSheetId="6">[18]equip!#REF!</definedName>
    <definedName name="J.1230" localSheetId="4">[18]equip!#REF!</definedName>
    <definedName name="J.1230" localSheetId="3">[18]equip!#REF!</definedName>
    <definedName name="J.1230">[18]equip!#REF!</definedName>
    <definedName name="J.1231" localSheetId="5">[18]equip!#REF!</definedName>
    <definedName name="J.1231" localSheetId="1">[18]equip!#REF!</definedName>
    <definedName name="J.1231" localSheetId="7">[18]equip!#REF!</definedName>
    <definedName name="J.1231" localSheetId="6">[18]equip!#REF!</definedName>
    <definedName name="J.1231" localSheetId="4">[18]equip!#REF!</definedName>
    <definedName name="J.1231" localSheetId="3">[18]equip!#REF!</definedName>
    <definedName name="J.1231">[18]equip!#REF!</definedName>
    <definedName name="J.1232" localSheetId="5">[18]equip!#REF!</definedName>
    <definedName name="J.1232" localSheetId="1">[18]equip!#REF!</definedName>
    <definedName name="J.1232" localSheetId="7">[18]equip!#REF!</definedName>
    <definedName name="J.1232" localSheetId="6">[18]equip!#REF!</definedName>
    <definedName name="J.1232" localSheetId="4">[18]equip!#REF!</definedName>
    <definedName name="J.1232" localSheetId="3">[18]equip!#REF!</definedName>
    <definedName name="J.1232">[18]equip!#REF!</definedName>
    <definedName name="J.1233" localSheetId="5">[18]equip!#REF!</definedName>
    <definedName name="J.1233" localSheetId="1">[18]equip!#REF!</definedName>
    <definedName name="J.1233" localSheetId="7">[18]equip!#REF!</definedName>
    <definedName name="J.1233" localSheetId="6">[18]equip!#REF!</definedName>
    <definedName name="J.1233" localSheetId="4">[18]equip!#REF!</definedName>
    <definedName name="J.1233" localSheetId="3">[18]equip!#REF!</definedName>
    <definedName name="J.1233">[18]equip!#REF!</definedName>
    <definedName name="J.1234" localSheetId="5">[18]equip!#REF!</definedName>
    <definedName name="J.1234" localSheetId="1">[18]equip!#REF!</definedName>
    <definedName name="J.1234" localSheetId="7">[18]equip!#REF!</definedName>
    <definedName name="J.1234" localSheetId="6">[18]equip!#REF!</definedName>
    <definedName name="J.1234" localSheetId="4">[18]equip!#REF!</definedName>
    <definedName name="J.1234" localSheetId="3">[18]equip!#REF!</definedName>
    <definedName name="J.1234">[18]equip!#REF!</definedName>
    <definedName name="J.1235" localSheetId="5">[18]equip!#REF!</definedName>
    <definedName name="J.1235" localSheetId="1">[18]equip!#REF!</definedName>
    <definedName name="J.1235" localSheetId="7">[18]equip!#REF!</definedName>
    <definedName name="J.1235" localSheetId="6">[18]equip!#REF!</definedName>
    <definedName name="J.1235" localSheetId="4">[18]equip!#REF!</definedName>
    <definedName name="J.1235" localSheetId="3">[18]equip!#REF!</definedName>
    <definedName name="J.1235">[18]equip!#REF!</definedName>
    <definedName name="J.1236" localSheetId="5">[18]equip!#REF!</definedName>
    <definedName name="J.1236" localSheetId="1">[18]equip!#REF!</definedName>
    <definedName name="J.1236" localSheetId="7">[18]equip!#REF!</definedName>
    <definedName name="J.1236" localSheetId="6">[18]equip!#REF!</definedName>
    <definedName name="J.1236" localSheetId="4">[18]equip!#REF!</definedName>
    <definedName name="J.1236" localSheetId="3">[18]equip!#REF!</definedName>
    <definedName name="J.1236">[18]equip!#REF!</definedName>
    <definedName name="J.1237" localSheetId="5">[18]equip!#REF!</definedName>
    <definedName name="J.1237" localSheetId="1">[18]equip!#REF!</definedName>
    <definedName name="J.1237" localSheetId="7">[18]equip!#REF!</definedName>
    <definedName name="J.1237" localSheetId="6">[18]equip!#REF!</definedName>
    <definedName name="J.1237" localSheetId="4">[18]equip!#REF!</definedName>
    <definedName name="J.1237" localSheetId="3">[18]equip!#REF!</definedName>
    <definedName name="J.1237">[18]equip!#REF!</definedName>
    <definedName name="J.1238" localSheetId="5">[18]equip!#REF!</definedName>
    <definedName name="J.1238" localSheetId="1">[18]equip!#REF!</definedName>
    <definedName name="J.1238" localSheetId="7">[18]equip!#REF!</definedName>
    <definedName name="J.1238" localSheetId="6">[18]equip!#REF!</definedName>
    <definedName name="J.1238" localSheetId="4">[18]equip!#REF!</definedName>
    <definedName name="J.1238" localSheetId="3">[18]equip!#REF!</definedName>
    <definedName name="J.1238">[18]equip!#REF!</definedName>
    <definedName name="J.1239" localSheetId="5">[18]equip!#REF!</definedName>
    <definedName name="J.1239" localSheetId="1">[18]equip!#REF!</definedName>
    <definedName name="J.1239" localSheetId="7">[18]equip!#REF!</definedName>
    <definedName name="J.1239" localSheetId="6">[18]equip!#REF!</definedName>
    <definedName name="J.1239" localSheetId="4">[18]equip!#REF!</definedName>
    <definedName name="J.1239" localSheetId="3">[18]equip!#REF!</definedName>
    <definedName name="J.1239">[18]equip!#REF!</definedName>
    <definedName name="J.1240" localSheetId="5">[18]equip!#REF!</definedName>
    <definedName name="J.1240" localSheetId="1">[18]equip!#REF!</definedName>
    <definedName name="J.1240" localSheetId="7">[18]equip!#REF!</definedName>
    <definedName name="J.1240" localSheetId="6">[18]equip!#REF!</definedName>
    <definedName name="J.1240" localSheetId="4">[18]equip!#REF!</definedName>
    <definedName name="J.1240" localSheetId="3">[18]equip!#REF!</definedName>
    <definedName name="J.1240">[18]equip!#REF!</definedName>
    <definedName name="J.1241" localSheetId="5">[18]equip!#REF!</definedName>
    <definedName name="J.1241" localSheetId="1">[18]equip!#REF!</definedName>
    <definedName name="J.1241" localSheetId="7">[18]equip!#REF!</definedName>
    <definedName name="J.1241" localSheetId="6">[18]equip!#REF!</definedName>
    <definedName name="J.1241" localSheetId="4">[18]equip!#REF!</definedName>
    <definedName name="J.1241" localSheetId="3">[18]equip!#REF!</definedName>
    <definedName name="J.1241">[18]equip!#REF!</definedName>
    <definedName name="J.1242" localSheetId="5">[18]equip!#REF!</definedName>
    <definedName name="J.1242" localSheetId="1">[18]equip!#REF!</definedName>
    <definedName name="J.1242" localSheetId="7">[18]equip!#REF!</definedName>
    <definedName name="J.1242" localSheetId="6">[18]equip!#REF!</definedName>
    <definedName name="J.1242" localSheetId="4">[18]equip!#REF!</definedName>
    <definedName name="J.1242" localSheetId="3">[18]equip!#REF!</definedName>
    <definedName name="J.1242">[18]equip!#REF!</definedName>
    <definedName name="J.1243" localSheetId="5">[18]equip!#REF!</definedName>
    <definedName name="J.1243" localSheetId="1">[18]equip!#REF!</definedName>
    <definedName name="J.1243" localSheetId="7">[18]equip!#REF!</definedName>
    <definedName name="J.1243" localSheetId="6">[18]equip!#REF!</definedName>
    <definedName name="J.1243" localSheetId="4">[18]equip!#REF!</definedName>
    <definedName name="J.1243" localSheetId="3">[18]equip!#REF!</definedName>
    <definedName name="J.1243">[18]equip!#REF!</definedName>
    <definedName name="J.1244" localSheetId="5">[18]equip!#REF!</definedName>
    <definedName name="J.1244" localSheetId="1">[18]equip!#REF!</definedName>
    <definedName name="J.1244" localSheetId="7">[18]equip!#REF!</definedName>
    <definedName name="J.1244" localSheetId="6">[18]equip!#REF!</definedName>
    <definedName name="J.1244" localSheetId="4">[18]equip!#REF!</definedName>
    <definedName name="J.1244" localSheetId="3">[18]equip!#REF!</definedName>
    <definedName name="J.1244">[18]equip!#REF!</definedName>
    <definedName name="J.1245" localSheetId="5">[18]equip!#REF!</definedName>
    <definedName name="J.1245" localSheetId="1">[18]equip!#REF!</definedName>
    <definedName name="J.1245" localSheetId="7">[18]equip!#REF!</definedName>
    <definedName name="J.1245" localSheetId="6">[18]equip!#REF!</definedName>
    <definedName name="J.1245" localSheetId="4">[18]equip!#REF!</definedName>
    <definedName name="J.1245" localSheetId="3">[18]equip!#REF!</definedName>
    <definedName name="J.1245">[18]equip!#REF!</definedName>
    <definedName name="J.1246" localSheetId="5">[18]equip!#REF!</definedName>
    <definedName name="J.1246" localSheetId="1">[18]equip!#REF!</definedName>
    <definedName name="J.1246" localSheetId="7">[18]equip!#REF!</definedName>
    <definedName name="J.1246" localSheetId="6">[18]equip!#REF!</definedName>
    <definedName name="J.1246" localSheetId="4">[18]equip!#REF!</definedName>
    <definedName name="J.1246" localSheetId="3">[18]equip!#REF!</definedName>
    <definedName name="J.1246">[18]equip!#REF!</definedName>
    <definedName name="J.1247" localSheetId="5">[18]equip!#REF!</definedName>
    <definedName name="J.1247" localSheetId="1">[18]equip!#REF!</definedName>
    <definedName name="J.1247" localSheetId="7">[18]equip!#REF!</definedName>
    <definedName name="J.1247" localSheetId="6">[18]equip!#REF!</definedName>
    <definedName name="J.1247" localSheetId="4">[18]equip!#REF!</definedName>
    <definedName name="J.1247" localSheetId="3">[18]equip!#REF!</definedName>
    <definedName name="J.1247">[18]equip!#REF!</definedName>
    <definedName name="J.1248" localSheetId="5">[18]equip!#REF!</definedName>
    <definedName name="J.1248" localSheetId="1">[18]equip!#REF!</definedName>
    <definedName name="J.1248" localSheetId="7">[18]equip!#REF!</definedName>
    <definedName name="J.1248" localSheetId="6">[18]equip!#REF!</definedName>
    <definedName name="J.1248" localSheetId="4">[18]equip!#REF!</definedName>
    <definedName name="J.1248" localSheetId="3">[18]equip!#REF!</definedName>
    <definedName name="J.1248">[18]equip!#REF!</definedName>
    <definedName name="J.1249" localSheetId="5">[18]equip!#REF!</definedName>
    <definedName name="J.1249" localSheetId="1">[18]equip!#REF!</definedName>
    <definedName name="J.1249" localSheetId="7">[18]equip!#REF!</definedName>
    <definedName name="J.1249" localSheetId="6">[18]equip!#REF!</definedName>
    <definedName name="J.1249" localSheetId="4">[18]equip!#REF!</definedName>
    <definedName name="J.1249" localSheetId="3">[18]equip!#REF!</definedName>
    <definedName name="J.1249">[18]equip!#REF!</definedName>
    <definedName name="J.1250" localSheetId="5">[18]equip!#REF!</definedName>
    <definedName name="J.1250" localSheetId="1">[18]equip!#REF!</definedName>
    <definedName name="J.1250" localSheetId="7">[18]equip!#REF!</definedName>
    <definedName name="J.1250" localSheetId="6">[18]equip!#REF!</definedName>
    <definedName name="J.1250" localSheetId="4">[18]equip!#REF!</definedName>
    <definedName name="J.1250" localSheetId="3">[18]equip!#REF!</definedName>
    <definedName name="J.1250">[18]equip!#REF!</definedName>
    <definedName name="J.1251" localSheetId="5">[18]equip!#REF!</definedName>
    <definedName name="J.1251" localSheetId="1">[18]equip!#REF!</definedName>
    <definedName name="J.1251" localSheetId="7">[18]equip!#REF!</definedName>
    <definedName name="J.1251" localSheetId="6">[18]equip!#REF!</definedName>
    <definedName name="J.1251" localSheetId="4">[18]equip!#REF!</definedName>
    <definedName name="J.1251" localSheetId="3">[18]equip!#REF!</definedName>
    <definedName name="J.1251">[18]equip!#REF!</definedName>
    <definedName name="J.1252" localSheetId="5">[18]equip!#REF!</definedName>
    <definedName name="J.1252" localSheetId="1">[18]equip!#REF!</definedName>
    <definedName name="J.1252" localSheetId="7">[18]equip!#REF!</definedName>
    <definedName name="J.1252" localSheetId="6">[18]equip!#REF!</definedName>
    <definedName name="J.1252" localSheetId="4">[18]equip!#REF!</definedName>
    <definedName name="J.1252" localSheetId="3">[18]equip!#REF!</definedName>
    <definedName name="J.1252">[18]equip!#REF!</definedName>
    <definedName name="J.1253" localSheetId="5">[18]equip!#REF!</definedName>
    <definedName name="J.1253" localSheetId="1">[18]equip!#REF!</definedName>
    <definedName name="J.1253" localSheetId="7">[18]equip!#REF!</definedName>
    <definedName name="J.1253" localSheetId="6">[18]equip!#REF!</definedName>
    <definedName name="J.1253" localSheetId="4">[18]equip!#REF!</definedName>
    <definedName name="J.1253" localSheetId="3">[18]equip!#REF!</definedName>
    <definedName name="J.1253">[18]equip!#REF!</definedName>
    <definedName name="J.1254" localSheetId="5">[18]equip!#REF!</definedName>
    <definedName name="J.1254" localSheetId="1">[18]equip!#REF!</definedName>
    <definedName name="J.1254" localSheetId="7">[18]equip!#REF!</definedName>
    <definedName name="J.1254" localSheetId="6">[18]equip!#REF!</definedName>
    <definedName name="J.1254" localSheetId="4">[18]equip!#REF!</definedName>
    <definedName name="J.1254" localSheetId="3">[18]equip!#REF!</definedName>
    <definedName name="J.1254">[18]equip!#REF!</definedName>
    <definedName name="J.1255" localSheetId="5">[18]equip!#REF!</definedName>
    <definedName name="J.1255" localSheetId="1">[18]equip!#REF!</definedName>
    <definedName name="J.1255" localSheetId="7">[18]equip!#REF!</definedName>
    <definedName name="J.1255" localSheetId="6">[18]equip!#REF!</definedName>
    <definedName name="J.1255" localSheetId="4">[18]equip!#REF!</definedName>
    <definedName name="J.1255" localSheetId="3">[18]equip!#REF!</definedName>
    <definedName name="J.1255">[18]equip!#REF!</definedName>
    <definedName name="J.1256" localSheetId="5">[18]equip!#REF!</definedName>
    <definedName name="J.1256" localSheetId="1">[18]equip!#REF!</definedName>
    <definedName name="J.1256" localSheetId="7">[18]equip!#REF!</definedName>
    <definedName name="J.1256" localSheetId="6">[18]equip!#REF!</definedName>
    <definedName name="J.1256" localSheetId="4">[18]equip!#REF!</definedName>
    <definedName name="J.1256" localSheetId="3">[18]equip!#REF!</definedName>
    <definedName name="J.1256">[18]equip!#REF!</definedName>
    <definedName name="J.1257" localSheetId="5">[18]equip!#REF!</definedName>
    <definedName name="J.1257" localSheetId="1">[18]equip!#REF!</definedName>
    <definedName name="J.1257" localSheetId="7">[18]equip!#REF!</definedName>
    <definedName name="J.1257" localSheetId="6">[18]equip!#REF!</definedName>
    <definedName name="J.1257" localSheetId="4">[18]equip!#REF!</definedName>
    <definedName name="J.1257" localSheetId="3">[18]equip!#REF!</definedName>
    <definedName name="J.1257">[18]equip!#REF!</definedName>
    <definedName name="J.1258" localSheetId="5">[18]equip!#REF!</definedName>
    <definedName name="J.1258" localSheetId="1">[18]equip!#REF!</definedName>
    <definedName name="J.1258" localSheetId="7">[18]equip!#REF!</definedName>
    <definedName name="J.1258" localSheetId="6">[18]equip!#REF!</definedName>
    <definedName name="J.1258" localSheetId="4">[18]equip!#REF!</definedName>
    <definedName name="J.1258" localSheetId="3">[18]equip!#REF!</definedName>
    <definedName name="J.1258">[18]equip!#REF!</definedName>
    <definedName name="J.1259" localSheetId="5">[18]equip!#REF!</definedName>
    <definedName name="J.1259" localSheetId="1">[18]equip!#REF!</definedName>
    <definedName name="J.1259" localSheetId="7">[18]equip!#REF!</definedName>
    <definedName name="J.1259" localSheetId="6">[18]equip!#REF!</definedName>
    <definedName name="J.1259" localSheetId="4">[18]equip!#REF!</definedName>
    <definedName name="J.1259" localSheetId="3">[18]equip!#REF!</definedName>
    <definedName name="J.1259">[18]equip!#REF!</definedName>
    <definedName name="J.1260" localSheetId="5">[18]equip!#REF!</definedName>
    <definedName name="J.1260" localSheetId="1">[18]equip!#REF!</definedName>
    <definedName name="J.1260" localSheetId="7">[18]equip!#REF!</definedName>
    <definedName name="J.1260" localSheetId="6">[18]equip!#REF!</definedName>
    <definedName name="J.1260" localSheetId="4">[18]equip!#REF!</definedName>
    <definedName name="J.1260" localSheetId="3">[18]equip!#REF!</definedName>
    <definedName name="J.1260">[18]equip!#REF!</definedName>
    <definedName name="J.1261" localSheetId="5">[18]equip!#REF!</definedName>
    <definedName name="J.1261" localSheetId="1">[18]equip!#REF!</definedName>
    <definedName name="J.1261" localSheetId="7">[18]equip!#REF!</definedName>
    <definedName name="J.1261" localSheetId="6">[18]equip!#REF!</definedName>
    <definedName name="J.1261" localSheetId="4">[18]equip!#REF!</definedName>
    <definedName name="J.1261" localSheetId="3">[18]equip!#REF!</definedName>
    <definedName name="J.1261">[18]equip!#REF!</definedName>
    <definedName name="J.1262" localSheetId="5">[18]equip!#REF!</definedName>
    <definedName name="J.1262" localSheetId="1">[18]equip!#REF!</definedName>
    <definedName name="J.1262" localSheetId="7">[18]equip!#REF!</definedName>
    <definedName name="J.1262" localSheetId="6">[18]equip!#REF!</definedName>
    <definedName name="J.1262" localSheetId="4">[18]equip!#REF!</definedName>
    <definedName name="J.1262" localSheetId="3">[18]equip!#REF!</definedName>
    <definedName name="J.1262">[18]equip!#REF!</definedName>
    <definedName name="J.1263" localSheetId="5">[18]equip!#REF!</definedName>
    <definedName name="J.1263" localSheetId="1">[18]equip!#REF!</definedName>
    <definedName name="J.1263" localSheetId="7">[18]equip!#REF!</definedName>
    <definedName name="J.1263" localSheetId="6">[18]equip!#REF!</definedName>
    <definedName name="J.1263" localSheetId="4">[18]equip!#REF!</definedName>
    <definedName name="J.1263" localSheetId="3">[18]equip!#REF!</definedName>
    <definedName name="J.1263">[18]equip!#REF!</definedName>
    <definedName name="J.1264" localSheetId="5">[18]equip!#REF!</definedName>
    <definedName name="J.1264" localSheetId="1">[18]equip!#REF!</definedName>
    <definedName name="J.1264" localSheetId="7">[18]equip!#REF!</definedName>
    <definedName name="J.1264" localSheetId="6">[18]equip!#REF!</definedName>
    <definedName name="J.1264" localSheetId="4">[18]equip!#REF!</definedName>
    <definedName name="J.1264" localSheetId="3">[18]equip!#REF!</definedName>
    <definedName name="J.1264">[18]equip!#REF!</definedName>
    <definedName name="J.1265" localSheetId="5">[18]equip!#REF!</definedName>
    <definedName name="J.1265" localSheetId="1">[18]equip!#REF!</definedName>
    <definedName name="J.1265" localSheetId="7">[18]equip!#REF!</definedName>
    <definedName name="J.1265" localSheetId="6">[18]equip!#REF!</definedName>
    <definedName name="J.1265" localSheetId="4">[18]equip!#REF!</definedName>
    <definedName name="J.1265" localSheetId="3">[18]equip!#REF!</definedName>
    <definedName name="J.1265">[18]equip!#REF!</definedName>
    <definedName name="J.1266" localSheetId="5">[18]equip!#REF!</definedName>
    <definedName name="J.1266" localSheetId="1">[18]equip!#REF!</definedName>
    <definedName name="J.1266" localSheetId="7">[18]equip!#REF!</definedName>
    <definedName name="J.1266" localSheetId="6">[18]equip!#REF!</definedName>
    <definedName name="J.1266" localSheetId="4">[18]equip!#REF!</definedName>
    <definedName name="J.1266" localSheetId="3">[18]equip!#REF!</definedName>
    <definedName name="J.1266">[18]equip!#REF!</definedName>
    <definedName name="J.1267" localSheetId="5">[18]equip!#REF!</definedName>
    <definedName name="J.1267" localSheetId="1">[18]equip!#REF!</definedName>
    <definedName name="J.1267" localSheetId="7">[18]equip!#REF!</definedName>
    <definedName name="J.1267" localSheetId="6">[18]equip!#REF!</definedName>
    <definedName name="J.1267" localSheetId="4">[18]equip!#REF!</definedName>
    <definedName name="J.1267" localSheetId="3">[18]equip!#REF!</definedName>
    <definedName name="J.1267">[18]equip!#REF!</definedName>
    <definedName name="J.1268" localSheetId="5">[18]equip!#REF!</definedName>
    <definedName name="J.1268" localSheetId="1">[18]equip!#REF!</definedName>
    <definedName name="J.1268" localSheetId="7">[18]equip!#REF!</definedName>
    <definedName name="J.1268" localSheetId="6">[18]equip!#REF!</definedName>
    <definedName name="J.1268" localSheetId="4">[18]equip!#REF!</definedName>
    <definedName name="J.1268" localSheetId="3">[18]equip!#REF!</definedName>
    <definedName name="J.1268">[18]equip!#REF!</definedName>
    <definedName name="J.1269" localSheetId="5">[18]equip!#REF!</definedName>
    <definedName name="J.1269" localSheetId="1">[18]equip!#REF!</definedName>
    <definedName name="J.1269" localSheetId="7">[18]equip!#REF!</definedName>
    <definedName name="J.1269" localSheetId="6">[18]equip!#REF!</definedName>
    <definedName name="J.1269" localSheetId="4">[18]equip!#REF!</definedName>
    <definedName name="J.1269" localSheetId="3">[18]equip!#REF!</definedName>
    <definedName name="J.1269">[18]equip!#REF!</definedName>
    <definedName name="J.1270" localSheetId="5">[18]equip!#REF!</definedName>
    <definedName name="J.1270" localSheetId="1">[18]equip!#REF!</definedName>
    <definedName name="J.1270" localSheetId="7">[18]equip!#REF!</definedName>
    <definedName name="J.1270" localSheetId="6">[18]equip!#REF!</definedName>
    <definedName name="J.1270" localSheetId="4">[18]equip!#REF!</definedName>
    <definedName name="J.1270" localSheetId="3">[18]equip!#REF!</definedName>
    <definedName name="J.1270">[18]equip!#REF!</definedName>
    <definedName name="J.1271" localSheetId="5">[18]equip!#REF!</definedName>
    <definedName name="J.1271" localSheetId="1">[18]equip!#REF!</definedName>
    <definedName name="J.1271" localSheetId="7">[18]equip!#REF!</definedName>
    <definedName name="J.1271" localSheetId="6">[18]equip!#REF!</definedName>
    <definedName name="J.1271" localSheetId="4">[18]equip!#REF!</definedName>
    <definedName name="J.1271" localSheetId="3">[18]equip!#REF!</definedName>
    <definedName name="J.1271">[18]equip!#REF!</definedName>
    <definedName name="J.1272" localSheetId="5">[18]equip!#REF!</definedName>
    <definedName name="J.1272" localSheetId="1">[18]equip!#REF!</definedName>
    <definedName name="J.1272" localSheetId="7">[18]equip!#REF!</definedName>
    <definedName name="J.1272" localSheetId="6">[18]equip!#REF!</definedName>
    <definedName name="J.1272" localSheetId="4">[18]equip!#REF!</definedName>
    <definedName name="J.1272" localSheetId="3">[18]equip!#REF!</definedName>
    <definedName name="J.1272">[18]equip!#REF!</definedName>
    <definedName name="J.1273" localSheetId="5">[18]equip!#REF!</definedName>
    <definedName name="J.1273" localSheetId="1">[18]equip!#REF!</definedName>
    <definedName name="J.1273" localSheetId="7">[18]equip!#REF!</definedName>
    <definedName name="J.1273" localSheetId="6">[18]equip!#REF!</definedName>
    <definedName name="J.1273" localSheetId="4">[18]equip!#REF!</definedName>
    <definedName name="J.1273" localSheetId="3">[18]equip!#REF!</definedName>
    <definedName name="J.1273">[18]equip!#REF!</definedName>
    <definedName name="J.1274" localSheetId="5">[18]equip!#REF!</definedName>
    <definedName name="J.1274" localSheetId="1">[18]equip!#REF!</definedName>
    <definedName name="J.1274" localSheetId="7">[18]equip!#REF!</definedName>
    <definedName name="J.1274" localSheetId="6">[18]equip!#REF!</definedName>
    <definedName name="J.1274" localSheetId="4">[18]equip!#REF!</definedName>
    <definedName name="J.1274" localSheetId="3">[18]equip!#REF!</definedName>
    <definedName name="J.1274">[18]equip!#REF!</definedName>
    <definedName name="J.1275" localSheetId="5">[18]equip!#REF!</definedName>
    <definedName name="J.1275" localSheetId="1">[18]equip!#REF!</definedName>
    <definedName name="J.1275" localSheetId="7">[18]equip!#REF!</definedName>
    <definedName name="J.1275" localSheetId="6">[18]equip!#REF!</definedName>
    <definedName name="J.1275" localSheetId="4">[18]equip!#REF!</definedName>
    <definedName name="J.1275" localSheetId="3">[18]equip!#REF!</definedName>
    <definedName name="J.1275">[18]equip!#REF!</definedName>
    <definedName name="J.1276" localSheetId="5">[18]equip!#REF!</definedName>
    <definedName name="J.1276" localSheetId="1">[18]equip!#REF!</definedName>
    <definedName name="J.1276" localSheetId="7">[18]equip!#REF!</definedName>
    <definedName name="J.1276" localSheetId="6">[18]equip!#REF!</definedName>
    <definedName name="J.1276" localSheetId="4">[18]equip!#REF!</definedName>
    <definedName name="J.1276" localSheetId="3">[18]equip!#REF!</definedName>
    <definedName name="J.1276">[18]equip!#REF!</definedName>
    <definedName name="J.1277" localSheetId="5">[18]equip!#REF!</definedName>
    <definedName name="J.1277" localSheetId="1">[18]equip!#REF!</definedName>
    <definedName name="J.1277" localSheetId="7">[18]equip!#REF!</definedName>
    <definedName name="J.1277" localSheetId="6">[18]equip!#REF!</definedName>
    <definedName name="J.1277" localSheetId="4">[18]equip!#REF!</definedName>
    <definedName name="J.1277" localSheetId="3">[18]equip!#REF!</definedName>
    <definedName name="J.1277">[18]equip!#REF!</definedName>
    <definedName name="J.1278" localSheetId="5">[18]equip!#REF!</definedName>
    <definedName name="J.1278" localSheetId="1">[18]equip!#REF!</definedName>
    <definedName name="J.1278" localSheetId="7">[18]equip!#REF!</definedName>
    <definedName name="J.1278" localSheetId="6">[18]equip!#REF!</definedName>
    <definedName name="J.1278" localSheetId="4">[18]equip!#REF!</definedName>
    <definedName name="J.1278" localSheetId="3">[18]equip!#REF!</definedName>
    <definedName name="J.1278">[18]equip!#REF!</definedName>
    <definedName name="J.1279" localSheetId="5">[18]equip!#REF!</definedName>
    <definedName name="J.1279" localSheetId="1">[18]equip!#REF!</definedName>
    <definedName name="J.1279" localSheetId="7">[18]equip!#REF!</definedName>
    <definedName name="J.1279" localSheetId="6">[18]equip!#REF!</definedName>
    <definedName name="J.1279" localSheetId="4">[18]equip!#REF!</definedName>
    <definedName name="J.1279" localSheetId="3">[18]equip!#REF!</definedName>
    <definedName name="J.1279">[18]equip!#REF!</definedName>
    <definedName name="J.1280" localSheetId="5">[18]equip!#REF!</definedName>
    <definedName name="J.1280" localSheetId="1">[18]equip!#REF!</definedName>
    <definedName name="J.1280" localSheetId="7">[18]equip!#REF!</definedName>
    <definedName name="J.1280" localSheetId="6">[18]equip!#REF!</definedName>
    <definedName name="J.1280" localSheetId="4">[18]equip!#REF!</definedName>
    <definedName name="J.1280" localSheetId="3">[18]equip!#REF!</definedName>
    <definedName name="J.1280">[18]equip!#REF!</definedName>
    <definedName name="J.1281" localSheetId="5">[18]equip!#REF!</definedName>
    <definedName name="J.1281" localSheetId="1">[18]equip!#REF!</definedName>
    <definedName name="J.1281" localSheetId="7">[18]equip!#REF!</definedName>
    <definedName name="J.1281" localSheetId="6">[18]equip!#REF!</definedName>
    <definedName name="J.1281" localSheetId="4">[18]equip!#REF!</definedName>
    <definedName name="J.1281" localSheetId="3">[18]equip!#REF!</definedName>
    <definedName name="J.1281">[18]equip!#REF!</definedName>
    <definedName name="J.1282" localSheetId="5">[18]equip!#REF!</definedName>
    <definedName name="J.1282" localSheetId="1">[18]equip!#REF!</definedName>
    <definedName name="J.1282" localSheetId="7">[18]equip!#REF!</definedName>
    <definedName name="J.1282" localSheetId="6">[18]equip!#REF!</definedName>
    <definedName name="J.1282" localSheetId="4">[18]equip!#REF!</definedName>
    <definedName name="J.1282" localSheetId="3">[18]equip!#REF!</definedName>
    <definedName name="J.1282">[18]equip!#REF!</definedName>
    <definedName name="J.1283" localSheetId="5">[18]equip!#REF!</definedName>
    <definedName name="J.1283" localSheetId="1">[18]equip!#REF!</definedName>
    <definedName name="J.1283" localSheetId="7">[18]equip!#REF!</definedName>
    <definedName name="J.1283" localSheetId="6">[18]equip!#REF!</definedName>
    <definedName name="J.1283" localSheetId="4">[18]equip!#REF!</definedName>
    <definedName name="J.1283" localSheetId="3">[18]equip!#REF!</definedName>
    <definedName name="J.1283">[18]equip!#REF!</definedName>
    <definedName name="J.1284" localSheetId="5">[18]equip!#REF!</definedName>
    <definedName name="J.1284" localSheetId="1">[18]equip!#REF!</definedName>
    <definedName name="J.1284" localSheetId="7">[18]equip!#REF!</definedName>
    <definedName name="J.1284" localSheetId="6">[18]equip!#REF!</definedName>
    <definedName name="J.1284" localSheetId="4">[18]equip!#REF!</definedName>
    <definedName name="J.1284" localSheetId="3">[18]equip!#REF!</definedName>
    <definedName name="J.1284">[18]equip!#REF!</definedName>
    <definedName name="J.1285" localSheetId="5">[18]equip!#REF!</definedName>
    <definedName name="J.1285" localSheetId="1">[18]equip!#REF!</definedName>
    <definedName name="J.1285" localSheetId="7">[18]equip!#REF!</definedName>
    <definedName name="J.1285" localSheetId="6">[18]equip!#REF!</definedName>
    <definedName name="J.1285" localSheetId="4">[18]equip!#REF!</definedName>
    <definedName name="J.1285" localSheetId="3">[18]equip!#REF!</definedName>
    <definedName name="J.1285">[18]equip!#REF!</definedName>
    <definedName name="J.1286" localSheetId="5">[18]equip!#REF!</definedName>
    <definedName name="J.1286" localSheetId="1">[18]equip!#REF!</definedName>
    <definedName name="J.1286" localSheetId="7">[18]equip!#REF!</definedName>
    <definedName name="J.1286" localSheetId="6">[18]equip!#REF!</definedName>
    <definedName name="J.1286" localSheetId="4">[18]equip!#REF!</definedName>
    <definedName name="J.1286" localSheetId="3">[18]equip!#REF!</definedName>
    <definedName name="J.1286">[18]equip!#REF!</definedName>
    <definedName name="J.1287" localSheetId="5">[18]equip!#REF!</definedName>
    <definedName name="J.1287" localSheetId="1">[18]equip!#REF!</definedName>
    <definedName name="J.1287" localSheetId="7">[18]equip!#REF!</definedName>
    <definedName name="J.1287" localSheetId="6">[18]equip!#REF!</definedName>
    <definedName name="J.1287" localSheetId="4">[18]equip!#REF!</definedName>
    <definedName name="J.1287" localSheetId="3">[18]equip!#REF!</definedName>
    <definedName name="J.1287">[18]equip!#REF!</definedName>
    <definedName name="J.1288" localSheetId="5">[18]equip!#REF!</definedName>
    <definedName name="J.1288" localSheetId="1">[18]equip!#REF!</definedName>
    <definedName name="J.1288" localSheetId="7">[18]equip!#REF!</definedName>
    <definedName name="J.1288" localSheetId="6">[18]equip!#REF!</definedName>
    <definedName name="J.1288" localSheetId="4">[18]equip!#REF!</definedName>
    <definedName name="J.1288" localSheetId="3">[18]equip!#REF!</definedName>
    <definedName name="J.1288">[18]equip!#REF!</definedName>
    <definedName name="J.1289" localSheetId="5">[18]equip!#REF!</definedName>
    <definedName name="J.1289" localSheetId="1">[18]equip!#REF!</definedName>
    <definedName name="J.1289" localSheetId="7">[18]equip!#REF!</definedName>
    <definedName name="J.1289" localSheetId="6">[18]equip!#REF!</definedName>
    <definedName name="J.1289" localSheetId="4">[18]equip!#REF!</definedName>
    <definedName name="J.1289" localSheetId="3">[18]equip!#REF!</definedName>
    <definedName name="J.1289">[18]equip!#REF!</definedName>
    <definedName name="J.1290" localSheetId="5">[18]equip!#REF!</definedName>
    <definedName name="J.1290" localSheetId="1">[18]equip!#REF!</definedName>
    <definedName name="J.1290" localSheetId="7">[18]equip!#REF!</definedName>
    <definedName name="J.1290" localSheetId="6">[18]equip!#REF!</definedName>
    <definedName name="J.1290" localSheetId="4">[18]equip!#REF!</definedName>
    <definedName name="J.1290" localSheetId="3">[18]equip!#REF!</definedName>
    <definedName name="J.1290">[18]equip!#REF!</definedName>
    <definedName name="J.1291" localSheetId="5">[18]equip!#REF!</definedName>
    <definedName name="J.1291" localSheetId="1">[18]equip!#REF!</definedName>
    <definedName name="J.1291" localSheetId="7">[18]equip!#REF!</definedName>
    <definedName name="J.1291" localSheetId="6">[18]equip!#REF!</definedName>
    <definedName name="J.1291" localSheetId="4">[18]equip!#REF!</definedName>
    <definedName name="J.1291" localSheetId="3">[18]equip!#REF!</definedName>
    <definedName name="J.1291">[18]equip!#REF!</definedName>
    <definedName name="J.1292" localSheetId="5">[18]equip!#REF!</definedName>
    <definedName name="J.1292" localSheetId="1">[18]equip!#REF!</definedName>
    <definedName name="J.1292" localSheetId="7">[18]equip!#REF!</definedName>
    <definedName name="J.1292" localSheetId="6">[18]equip!#REF!</definedName>
    <definedName name="J.1292" localSheetId="4">[18]equip!#REF!</definedName>
    <definedName name="J.1292" localSheetId="3">[18]equip!#REF!</definedName>
    <definedName name="J.1292">[18]equip!#REF!</definedName>
    <definedName name="J.1293" localSheetId="5">[18]equip!#REF!</definedName>
    <definedName name="J.1293" localSheetId="1">[18]equip!#REF!</definedName>
    <definedName name="J.1293" localSheetId="7">[18]equip!#REF!</definedName>
    <definedName name="J.1293" localSheetId="6">[18]equip!#REF!</definedName>
    <definedName name="J.1293" localSheetId="4">[18]equip!#REF!</definedName>
    <definedName name="J.1293" localSheetId="3">[18]equip!#REF!</definedName>
    <definedName name="J.1293">[18]equip!#REF!</definedName>
    <definedName name="J.1294" localSheetId="5">[18]equip!#REF!</definedName>
    <definedName name="J.1294" localSheetId="1">[18]equip!#REF!</definedName>
    <definedName name="J.1294" localSheetId="7">[18]equip!#REF!</definedName>
    <definedName name="J.1294" localSheetId="6">[18]equip!#REF!</definedName>
    <definedName name="J.1294" localSheetId="4">[18]equip!#REF!</definedName>
    <definedName name="J.1294" localSheetId="3">[18]equip!#REF!</definedName>
    <definedName name="J.1294">[18]equip!#REF!</definedName>
    <definedName name="J.1295" localSheetId="5">[18]equip!#REF!</definedName>
    <definedName name="J.1295" localSheetId="1">[18]equip!#REF!</definedName>
    <definedName name="J.1295" localSheetId="7">[18]equip!#REF!</definedName>
    <definedName name="J.1295" localSheetId="6">[18]equip!#REF!</definedName>
    <definedName name="J.1295" localSheetId="4">[18]equip!#REF!</definedName>
    <definedName name="J.1295" localSheetId="3">[18]equip!#REF!</definedName>
    <definedName name="J.1295">[18]equip!#REF!</definedName>
    <definedName name="J.1296" localSheetId="5">[18]equip!#REF!</definedName>
    <definedName name="J.1296" localSheetId="1">[18]equip!#REF!</definedName>
    <definedName name="J.1296" localSheetId="7">[18]equip!#REF!</definedName>
    <definedName name="J.1296" localSheetId="6">[18]equip!#REF!</definedName>
    <definedName name="J.1296" localSheetId="4">[18]equip!#REF!</definedName>
    <definedName name="J.1296" localSheetId="3">[18]equip!#REF!</definedName>
    <definedName name="J.1296">[18]equip!#REF!</definedName>
    <definedName name="J.1297" localSheetId="5">[18]equip!#REF!</definedName>
    <definedName name="J.1297" localSheetId="1">[18]equip!#REF!</definedName>
    <definedName name="J.1297" localSheetId="7">[18]equip!#REF!</definedName>
    <definedName name="J.1297" localSheetId="6">[18]equip!#REF!</definedName>
    <definedName name="J.1297" localSheetId="4">[18]equip!#REF!</definedName>
    <definedName name="J.1297" localSheetId="3">[18]equip!#REF!</definedName>
    <definedName name="J.1297">[18]equip!#REF!</definedName>
    <definedName name="J.1298" localSheetId="5">[18]equip!#REF!</definedName>
    <definedName name="J.1298" localSheetId="1">[18]equip!#REF!</definedName>
    <definedName name="J.1298" localSheetId="7">[18]equip!#REF!</definedName>
    <definedName name="J.1298" localSheetId="6">[18]equip!#REF!</definedName>
    <definedName name="J.1298" localSheetId="4">[18]equip!#REF!</definedName>
    <definedName name="J.1298" localSheetId="3">[18]equip!#REF!</definedName>
    <definedName name="J.1298">[18]equip!#REF!</definedName>
    <definedName name="J.1299" localSheetId="5">[18]equip!#REF!</definedName>
    <definedName name="J.1299" localSheetId="1">[18]equip!#REF!</definedName>
    <definedName name="J.1299" localSheetId="7">[18]equip!#REF!</definedName>
    <definedName name="J.1299" localSheetId="6">[18]equip!#REF!</definedName>
    <definedName name="J.1299" localSheetId="4">[18]equip!#REF!</definedName>
    <definedName name="J.1299" localSheetId="3">[18]equip!#REF!</definedName>
    <definedName name="J.1299">[18]equip!#REF!</definedName>
    <definedName name="J.1300" localSheetId="5">[18]equip!#REF!</definedName>
    <definedName name="J.1300" localSheetId="1">[18]equip!#REF!</definedName>
    <definedName name="J.1300" localSheetId="7">[18]equip!#REF!</definedName>
    <definedName name="J.1300" localSheetId="6">[18]equip!#REF!</definedName>
    <definedName name="J.1300" localSheetId="4">[18]equip!#REF!</definedName>
    <definedName name="J.1300" localSheetId="3">[18]equip!#REF!</definedName>
    <definedName name="J.1300">[18]equip!#REF!</definedName>
    <definedName name="J.1301" localSheetId="5">[18]equip!#REF!</definedName>
    <definedName name="J.1301" localSheetId="1">[18]equip!#REF!</definedName>
    <definedName name="J.1301" localSheetId="7">[18]equip!#REF!</definedName>
    <definedName name="J.1301" localSheetId="6">[18]equip!#REF!</definedName>
    <definedName name="J.1301" localSheetId="4">[18]equip!#REF!</definedName>
    <definedName name="J.1301" localSheetId="3">[18]equip!#REF!</definedName>
    <definedName name="J.1301">[18]equip!#REF!</definedName>
    <definedName name="J.1302" localSheetId="5">[18]equip!#REF!</definedName>
    <definedName name="J.1302" localSheetId="1">[18]equip!#REF!</definedName>
    <definedName name="J.1302" localSheetId="7">[18]equip!#REF!</definedName>
    <definedName name="J.1302" localSheetId="6">[18]equip!#REF!</definedName>
    <definedName name="J.1302" localSheetId="4">[18]equip!#REF!</definedName>
    <definedName name="J.1302" localSheetId="3">[18]equip!#REF!</definedName>
    <definedName name="J.1302">[18]equip!#REF!</definedName>
    <definedName name="J.1303" localSheetId="5">[18]equip!#REF!</definedName>
    <definedName name="J.1303" localSheetId="1">[18]equip!#REF!</definedName>
    <definedName name="J.1303" localSheetId="7">[18]equip!#REF!</definedName>
    <definedName name="J.1303" localSheetId="6">[18]equip!#REF!</definedName>
    <definedName name="J.1303" localSheetId="4">[18]equip!#REF!</definedName>
    <definedName name="J.1303" localSheetId="3">[18]equip!#REF!</definedName>
    <definedName name="J.1303">[18]equip!#REF!</definedName>
    <definedName name="J.1304" localSheetId="5">[18]equip!#REF!</definedName>
    <definedName name="J.1304" localSheetId="1">[18]equip!#REF!</definedName>
    <definedName name="J.1304" localSheetId="7">[18]equip!#REF!</definedName>
    <definedName name="J.1304" localSheetId="6">[18]equip!#REF!</definedName>
    <definedName name="J.1304" localSheetId="4">[18]equip!#REF!</definedName>
    <definedName name="J.1304" localSheetId="3">[18]equip!#REF!</definedName>
    <definedName name="J.1304">[18]equip!#REF!</definedName>
    <definedName name="J.1305" localSheetId="5">[18]equip!#REF!</definedName>
    <definedName name="J.1305" localSheetId="1">[18]equip!#REF!</definedName>
    <definedName name="J.1305" localSheetId="7">[18]equip!#REF!</definedName>
    <definedName name="J.1305" localSheetId="6">[18]equip!#REF!</definedName>
    <definedName name="J.1305" localSheetId="4">[18]equip!#REF!</definedName>
    <definedName name="J.1305" localSheetId="3">[18]equip!#REF!</definedName>
    <definedName name="J.1305">[18]equip!#REF!</definedName>
    <definedName name="J.1306" localSheetId="5">[18]equip!#REF!</definedName>
    <definedName name="J.1306" localSheetId="1">[18]equip!#REF!</definedName>
    <definedName name="J.1306" localSheetId="7">[18]equip!#REF!</definedName>
    <definedName name="J.1306" localSheetId="6">[18]equip!#REF!</definedName>
    <definedName name="J.1306" localSheetId="4">[18]equip!#REF!</definedName>
    <definedName name="J.1306" localSheetId="3">[18]equip!#REF!</definedName>
    <definedName name="J.1306">[18]equip!#REF!</definedName>
    <definedName name="J.1307" localSheetId="5">[18]equip!#REF!</definedName>
    <definedName name="J.1307" localSheetId="1">[18]equip!#REF!</definedName>
    <definedName name="J.1307" localSheetId="7">[18]equip!#REF!</definedName>
    <definedName name="J.1307" localSheetId="6">[18]equip!#REF!</definedName>
    <definedName name="J.1307" localSheetId="4">[18]equip!#REF!</definedName>
    <definedName name="J.1307" localSheetId="3">[18]equip!#REF!</definedName>
    <definedName name="J.1307">[18]equip!#REF!</definedName>
    <definedName name="J.1308" localSheetId="5">[18]equip!#REF!</definedName>
    <definedName name="J.1308" localSheetId="1">[18]equip!#REF!</definedName>
    <definedName name="J.1308" localSheetId="7">[18]equip!#REF!</definedName>
    <definedName name="J.1308" localSheetId="6">[18]equip!#REF!</definedName>
    <definedName name="J.1308" localSheetId="4">[18]equip!#REF!</definedName>
    <definedName name="J.1308" localSheetId="3">[18]equip!#REF!</definedName>
    <definedName name="J.1308">[18]equip!#REF!</definedName>
    <definedName name="J.1309" localSheetId="5">[18]equip!#REF!</definedName>
    <definedName name="J.1309" localSheetId="1">[18]equip!#REF!</definedName>
    <definedName name="J.1309" localSheetId="7">[18]equip!#REF!</definedName>
    <definedName name="J.1309" localSheetId="6">[18]equip!#REF!</definedName>
    <definedName name="J.1309" localSheetId="4">[18]equip!#REF!</definedName>
    <definedName name="J.1309" localSheetId="3">[18]equip!#REF!</definedName>
    <definedName name="J.1309">[18]equip!#REF!</definedName>
    <definedName name="J.1310" localSheetId="5">[18]equip!#REF!</definedName>
    <definedName name="J.1310" localSheetId="1">[18]equip!#REF!</definedName>
    <definedName name="J.1310" localSheetId="7">[18]equip!#REF!</definedName>
    <definedName name="J.1310" localSheetId="6">[18]equip!#REF!</definedName>
    <definedName name="J.1310" localSheetId="4">[18]equip!#REF!</definedName>
    <definedName name="J.1310" localSheetId="3">[18]equip!#REF!</definedName>
    <definedName name="J.1310">[18]equip!#REF!</definedName>
    <definedName name="J.1311" localSheetId="5">[18]equip!#REF!</definedName>
    <definedName name="J.1311" localSheetId="1">[18]equip!#REF!</definedName>
    <definedName name="J.1311" localSheetId="7">[18]equip!#REF!</definedName>
    <definedName name="J.1311" localSheetId="6">[18]equip!#REF!</definedName>
    <definedName name="J.1311" localSheetId="4">[18]equip!#REF!</definedName>
    <definedName name="J.1311" localSheetId="3">[18]equip!#REF!</definedName>
    <definedName name="J.1311">[18]equip!#REF!</definedName>
    <definedName name="J.1312" localSheetId="5">[18]equip!#REF!</definedName>
    <definedName name="J.1312" localSheetId="1">[18]equip!#REF!</definedName>
    <definedName name="J.1312" localSheetId="7">[18]equip!#REF!</definedName>
    <definedName name="J.1312" localSheetId="6">[18]equip!#REF!</definedName>
    <definedName name="J.1312" localSheetId="4">[18]equip!#REF!</definedName>
    <definedName name="J.1312" localSheetId="3">[18]equip!#REF!</definedName>
    <definedName name="J.1312">[18]equip!#REF!</definedName>
    <definedName name="J.1313" localSheetId="5">[18]equip!#REF!</definedName>
    <definedName name="J.1313" localSheetId="1">[18]equip!#REF!</definedName>
    <definedName name="J.1313" localSheetId="7">[18]equip!#REF!</definedName>
    <definedName name="J.1313" localSheetId="6">[18]equip!#REF!</definedName>
    <definedName name="J.1313" localSheetId="4">[18]equip!#REF!</definedName>
    <definedName name="J.1313" localSheetId="3">[18]equip!#REF!</definedName>
    <definedName name="J.1313">[18]equip!#REF!</definedName>
    <definedName name="J.1314" localSheetId="5">[18]equip!#REF!</definedName>
    <definedName name="J.1314" localSheetId="1">[18]equip!#REF!</definedName>
    <definedName name="J.1314" localSheetId="7">[18]equip!#REF!</definedName>
    <definedName name="J.1314" localSheetId="6">[18]equip!#REF!</definedName>
    <definedName name="J.1314" localSheetId="4">[18]equip!#REF!</definedName>
    <definedName name="J.1314" localSheetId="3">[18]equip!#REF!</definedName>
    <definedName name="J.1314">[18]equip!#REF!</definedName>
    <definedName name="J.1315" localSheetId="5">[18]equip!#REF!</definedName>
    <definedName name="J.1315" localSheetId="1">[18]equip!#REF!</definedName>
    <definedName name="J.1315" localSheetId="7">[18]equip!#REF!</definedName>
    <definedName name="J.1315" localSheetId="6">[18]equip!#REF!</definedName>
    <definedName name="J.1315" localSheetId="4">[18]equip!#REF!</definedName>
    <definedName name="J.1315" localSheetId="3">[18]equip!#REF!</definedName>
    <definedName name="J.1315">[18]equip!#REF!</definedName>
    <definedName name="J.1316" localSheetId="5">[18]equip!#REF!</definedName>
    <definedName name="J.1316" localSheetId="1">[18]equip!#REF!</definedName>
    <definedName name="J.1316" localSheetId="7">[18]equip!#REF!</definedName>
    <definedName name="J.1316" localSheetId="6">[18]equip!#REF!</definedName>
    <definedName name="J.1316" localSheetId="4">[18]equip!#REF!</definedName>
    <definedName name="J.1316" localSheetId="3">[18]equip!#REF!</definedName>
    <definedName name="J.1316">[18]equip!#REF!</definedName>
    <definedName name="J.1317" localSheetId="5">[18]equip!#REF!</definedName>
    <definedName name="J.1317" localSheetId="1">[18]equip!#REF!</definedName>
    <definedName name="J.1317" localSheetId="7">[18]equip!#REF!</definedName>
    <definedName name="J.1317" localSheetId="6">[18]equip!#REF!</definedName>
    <definedName name="J.1317" localSheetId="4">[18]equip!#REF!</definedName>
    <definedName name="J.1317" localSheetId="3">[18]equip!#REF!</definedName>
    <definedName name="J.1317">[18]equip!#REF!</definedName>
    <definedName name="J.1318" localSheetId="5">[18]equip!#REF!</definedName>
    <definedName name="J.1318" localSheetId="1">[18]equip!#REF!</definedName>
    <definedName name="J.1318" localSheetId="7">[18]equip!#REF!</definedName>
    <definedName name="J.1318" localSheetId="6">[18]equip!#REF!</definedName>
    <definedName name="J.1318" localSheetId="4">[18]equip!#REF!</definedName>
    <definedName name="J.1318" localSheetId="3">[18]equip!#REF!</definedName>
    <definedName name="J.1318">[18]equip!#REF!</definedName>
    <definedName name="J.1319" localSheetId="5">[18]equip!#REF!</definedName>
    <definedName name="J.1319" localSheetId="1">[18]equip!#REF!</definedName>
    <definedName name="J.1319" localSheetId="7">[18]equip!#REF!</definedName>
    <definedName name="J.1319" localSheetId="6">[18]equip!#REF!</definedName>
    <definedName name="J.1319" localSheetId="4">[18]equip!#REF!</definedName>
    <definedName name="J.1319" localSheetId="3">[18]equip!#REF!</definedName>
    <definedName name="J.1319">[18]equip!#REF!</definedName>
    <definedName name="J.1320" localSheetId="5">[18]equip!#REF!</definedName>
    <definedName name="J.1320" localSheetId="1">[18]equip!#REF!</definedName>
    <definedName name="J.1320" localSheetId="7">[18]equip!#REF!</definedName>
    <definedName name="J.1320" localSheetId="6">[18]equip!#REF!</definedName>
    <definedName name="J.1320" localSheetId="4">[18]equip!#REF!</definedName>
    <definedName name="J.1320" localSheetId="3">[18]equip!#REF!</definedName>
    <definedName name="J.1320">[18]equip!#REF!</definedName>
    <definedName name="J.1321" localSheetId="5">[18]equip!#REF!</definedName>
    <definedName name="J.1321" localSheetId="1">[18]equip!#REF!</definedName>
    <definedName name="J.1321" localSheetId="7">[18]equip!#REF!</definedName>
    <definedName name="J.1321" localSheetId="6">[18]equip!#REF!</definedName>
    <definedName name="J.1321" localSheetId="4">[18]equip!#REF!</definedName>
    <definedName name="J.1321" localSheetId="3">[18]equip!#REF!</definedName>
    <definedName name="J.1321">[18]equip!#REF!</definedName>
    <definedName name="J.1322" localSheetId="5">[18]equip!#REF!</definedName>
    <definedName name="J.1322" localSheetId="1">[18]equip!#REF!</definedName>
    <definedName name="J.1322" localSheetId="7">[18]equip!#REF!</definedName>
    <definedName name="J.1322" localSheetId="6">[18]equip!#REF!</definedName>
    <definedName name="J.1322" localSheetId="4">[18]equip!#REF!</definedName>
    <definedName name="J.1322" localSheetId="3">[18]equip!#REF!</definedName>
    <definedName name="J.1322">[18]equip!#REF!</definedName>
    <definedName name="J.1323" localSheetId="5">[18]equip!#REF!</definedName>
    <definedName name="J.1323" localSheetId="1">[18]equip!#REF!</definedName>
    <definedName name="J.1323" localSheetId="7">[18]equip!#REF!</definedName>
    <definedName name="J.1323" localSheetId="6">[18]equip!#REF!</definedName>
    <definedName name="J.1323" localSheetId="4">[18]equip!#REF!</definedName>
    <definedName name="J.1323" localSheetId="3">[18]equip!#REF!</definedName>
    <definedName name="J.1323">[18]equip!#REF!</definedName>
    <definedName name="J.1324" localSheetId="5">[18]equip!#REF!</definedName>
    <definedName name="J.1324" localSheetId="1">[18]equip!#REF!</definedName>
    <definedName name="J.1324" localSheetId="7">[18]equip!#REF!</definedName>
    <definedName name="J.1324" localSheetId="6">[18]equip!#REF!</definedName>
    <definedName name="J.1324" localSheetId="4">[18]equip!#REF!</definedName>
    <definedName name="J.1324" localSheetId="3">[18]equip!#REF!</definedName>
    <definedName name="J.1324">[18]equip!#REF!</definedName>
    <definedName name="J.1325" localSheetId="5">[18]equip!#REF!</definedName>
    <definedName name="J.1325" localSheetId="1">[18]equip!#REF!</definedName>
    <definedName name="J.1325" localSheetId="7">[18]equip!#REF!</definedName>
    <definedName name="J.1325" localSheetId="6">[18]equip!#REF!</definedName>
    <definedName name="J.1325" localSheetId="4">[18]equip!#REF!</definedName>
    <definedName name="J.1325" localSheetId="3">[18]equip!#REF!</definedName>
    <definedName name="J.1325">[18]equip!#REF!</definedName>
    <definedName name="J.1326" localSheetId="5">[18]equip!#REF!</definedName>
    <definedName name="J.1326" localSheetId="1">[18]equip!#REF!</definedName>
    <definedName name="J.1326" localSheetId="7">[18]equip!#REF!</definedName>
    <definedName name="J.1326" localSheetId="6">[18]equip!#REF!</definedName>
    <definedName name="J.1326" localSheetId="4">[18]equip!#REF!</definedName>
    <definedName name="J.1326" localSheetId="3">[18]equip!#REF!</definedName>
    <definedName name="J.1326">[18]equip!#REF!</definedName>
    <definedName name="J.1327" localSheetId="5">[18]equip!#REF!</definedName>
    <definedName name="J.1327" localSheetId="1">[18]equip!#REF!</definedName>
    <definedName name="J.1327" localSheetId="7">[18]equip!#REF!</definedName>
    <definedName name="J.1327" localSheetId="6">[18]equip!#REF!</definedName>
    <definedName name="J.1327" localSheetId="4">[18]equip!#REF!</definedName>
    <definedName name="J.1327" localSheetId="3">[18]equip!#REF!</definedName>
    <definedName name="J.1327">[18]equip!#REF!</definedName>
    <definedName name="J.1328" localSheetId="5">[18]equip!#REF!</definedName>
    <definedName name="J.1328" localSheetId="1">[18]equip!#REF!</definedName>
    <definedName name="J.1328" localSheetId="7">[18]equip!#REF!</definedName>
    <definedName name="J.1328" localSheetId="6">[18]equip!#REF!</definedName>
    <definedName name="J.1328" localSheetId="4">[18]equip!#REF!</definedName>
    <definedName name="J.1328" localSheetId="3">[18]equip!#REF!</definedName>
    <definedName name="J.1328">[18]equip!#REF!</definedName>
    <definedName name="J.1329" localSheetId="5">[18]equip!#REF!</definedName>
    <definedName name="J.1329" localSheetId="1">[18]equip!#REF!</definedName>
    <definedName name="J.1329" localSheetId="7">[18]equip!#REF!</definedName>
    <definedName name="J.1329" localSheetId="6">[18]equip!#REF!</definedName>
    <definedName name="J.1329" localSheetId="4">[18]equip!#REF!</definedName>
    <definedName name="J.1329" localSheetId="3">[18]equip!#REF!</definedName>
    <definedName name="J.1329">[18]equip!#REF!</definedName>
    <definedName name="J.1330" localSheetId="5">[18]equip!#REF!</definedName>
    <definedName name="J.1330" localSheetId="1">[18]equip!#REF!</definedName>
    <definedName name="J.1330" localSheetId="7">[18]equip!#REF!</definedName>
    <definedName name="J.1330" localSheetId="6">[18]equip!#REF!</definedName>
    <definedName name="J.1330" localSheetId="4">[18]equip!#REF!</definedName>
    <definedName name="J.1330" localSheetId="3">[18]equip!#REF!</definedName>
    <definedName name="J.1330">[18]equip!#REF!</definedName>
    <definedName name="J.1331" localSheetId="5">[18]equip!#REF!</definedName>
    <definedName name="J.1331" localSheetId="1">[18]equip!#REF!</definedName>
    <definedName name="J.1331" localSheetId="7">[18]equip!#REF!</definedName>
    <definedName name="J.1331" localSheetId="6">[18]equip!#REF!</definedName>
    <definedName name="J.1331" localSheetId="4">[18]equip!#REF!</definedName>
    <definedName name="J.1331" localSheetId="3">[18]equip!#REF!</definedName>
    <definedName name="J.1331">[18]equip!#REF!</definedName>
    <definedName name="J.1332" localSheetId="5">[18]equip!#REF!</definedName>
    <definedName name="J.1332" localSheetId="1">[18]equip!#REF!</definedName>
    <definedName name="J.1332" localSheetId="7">[18]equip!#REF!</definedName>
    <definedName name="J.1332" localSheetId="6">[18]equip!#REF!</definedName>
    <definedName name="J.1332" localSheetId="4">[18]equip!#REF!</definedName>
    <definedName name="J.1332" localSheetId="3">[18]equip!#REF!</definedName>
    <definedName name="J.1332">[18]equip!#REF!</definedName>
    <definedName name="J.1333" localSheetId="5">[18]equip!#REF!</definedName>
    <definedName name="J.1333" localSheetId="1">[18]equip!#REF!</definedName>
    <definedName name="J.1333" localSheetId="7">[18]equip!#REF!</definedName>
    <definedName name="J.1333" localSheetId="6">[18]equip!#REF!</definedName>
    <definedName name="J.1333" localSheetId="4">[18]equip!#REF!</definedName>
    <definedName name="J.1333" localSheetId="3">[18]equip!#REF!</definedName>
    <definedName name="J.1333">[18]equip!#REF!</definedName>
    <definedName name="J.1334" localSheetId="5">[18]equip!#REF!</definedName>
    <definedName name="J.1334" localSheetId="1">[18]equip!#REF!</definedName>
    <definedName name="J.1334" localSheetId="7">[18]equip!#REF!</definedName>
    <definedName name="J.1334" localSheetId="6">[18]equip!#REF!</definedName>
    <definedName name="J.1334" localSheetId="4">[18]equip!#REF!</definedName>
    <definedName name="J.1334" localSheetId="3">[18]equip!#REF!</definedName>
    <definedName name="J.1334">[18]equip!#REF!</definedName>
    <definedName name="J.1335" localSheetId="5">[18]equip!#REF!</definedName>
    <definedName name="J.1335" localSheetId="1">[18]equip!#REF!</definedName>
    <definedName name="J.1335" localSheetId="7">[18]equip!#REF!</definedName>
    <definedName name="J.1335" localSheetId="6">[18]equip!#REF!</definedName>
    <definedName name="J.1335" localSheetId="4">[18]equip!#REF!</definedName>
    <definedName name="J.1335" localSheetId="3">[18]equip!#REF!</definedName>
    <definedName name="J.1335">[18]equip!#REF!</definedName>
    <definedName name="J.1336" localSheetId="5">[18]equip!#REF!</definedName>
    <definedName name="J.1336" localSheetId="1">[18]equip!#REF!</definedName>
    <definedName name="J.1336" localSheetId="7">[18]equip!#REF!</definedName>
    <definedName name="J.1336" localSheetId="6">[18]equip!#REF!</definedName>
    <definedName name="J.1336" localSheetId="4">[18]equip!#REF!</definedName>
    <definedName name="J.1336" localSheetId="3">[18]equip!#REF!</definedName>
    <definedName name="J.1336">[18]equip!#REF!</definedName>
    <definedName name="J.1337" localSheetId="5">[18]equip!#REF!</definedName>
    <definedName name="J.1337" localSheetId="1">[18]equip!#REF!</definedName>
    <definedName name="J.1337" localSheetId="7">[18]equip!#REF!</definedName>
    <definedName name="J.1337" localSheetId="6">[18]equip!#REF!</definedName>
    <definedName name="J.1337" localSheetId="4">[18]equip!#REF!</definedName>
    <definedName name="J.1337" localSheetId="3">[18]equip!#REF!</definedName>
    <definedName name="J.1337">[18]equip!#REF!</definedName>
    <definedName name="J.1338" localSheetId="5">[18]equip!#REF!</definedName>
    <definedName name="J.1338" localSheetId="1">[18]equip!#REF!</definedName>
    <definedName name="J.1338" localSheetId="7">[18]equip!#REF!</definedName>
    <definedName name="J.1338" localSheetId="6">[18]equip!#REF!</definedName>
    <definedName name="J.1338" localSheetId="4">[18]equip!#REF!</definedName>
    <definedName name="J.1338" localSheetId="3">[18]equip!#REF!</definedName>
    <definedName name="J.1338">[18]equip!#REF!</definedName>
    <definedName name="J.1339" localSheetId="5">[18]equip!#REF!</definedName>
    <definedName name="J.1339" localSheetId="1">[18]equip!#REF!</definedName>
    <definedName name="J.1339" localSheetId="7">[18]equip!#REF!</definedName>
    <definedName name="J.1339" localSheetId="6">[18]equip!#REF!</definedName>
    <definedName name="J.1339" localSheetId="4">[18]equip!#REF!</definedName>
    <definedName name="J.1339" localSheetId="3">[18]equip!#REF!</definedName>
    <definedName name="J.1339">[18]equip!#REF!</definedName>
    <definedName name="J.1340" localSheetId="5">[18]equip!#REF!</definedName>
    <definedName name="J.1340" localSheetId="1">[18]equip!#REF!</definedName>
    <definedName name="J.1340" localSheetId="7">[18]equip!#REF!</definedName>
    <definedName name="J.1340" localSheetId="6">[18]equip!#REF!</definedName>
    <definedName name="J.1340" localSheetId="4">[18]equip!#REF!</definedName>
    <definedName name="J.1340" localSheetId="3">[18]equip!#REF!</definedName>
    <definedName name="J.1340">[18]equip!#REF!</definedName>
    <definedName name="J.1341" localSheetId="5">[18]equip!#REF!</definedName>
    <definedName name="J.1341" localSheetId="1">[18]equip!#REF!</definedName>
    <definedName name="J.1341" localSheetId="7">[18]equip!#REF!</definedName>
    <definedName name="J.1341" localSheetId="6">[18]equip!#REF!</definedName>
    <definedName name="J.1341" localSheetId="4">[18]equip!#REF!</definedName>
    <definedName name="J.1341" localSheetId="3">[18]equip!#REF!</definedName>
    <definedName name="J.1341">[18]equip!#REF!</definedName>
    <definedName name="J.1342" localSheetId="5">[18]equip!#REF!</definedName>
    <definedName name="J.1342" localSheetId="1">[18]equip!#REF!</definedName>
    <definedName name="J.1342" localSheetId="7">[18]equip!#REF!</definedName>
    <definedName name="J.1342" localSheetId="6">[18]equip!#REF!</definedName>
    <definedName name="J.1342" localSheetId="4">[18]equip!#REF!</definedName>
    <definedName name="J.1342" localSheetId="3">[18]equip!#REF!</definedName>
    <definedName name="J.1342">[18]equip!#REF!</definedName>
    <definedName name="J.1343" localSheetId="5">[18]equip!#REF!</definedName>
    <definedName name="J.1343" localSheetId="1">[18]equip!#REF!</definedName>
    <definedName name="J.1343" localSheetId="7">[18]equip!#REF!</definedName>
    <definedName name="J.1343" localSheetId="6">[18]equip!#REF!</definedName>
    <definedName name="J.1343" localSheetId="4">[18]equip!#REF!</definedName>
    <definedName name="J.1343" localSheetId="3">[18]equip!#REF!</definedName>
    <definedName name="J.1343">[18]equip!#REF!</definedName>
    <definedName name="J.1344" localSheetId="5">[18]equip!#REF!</definedName>
    <definedName name="J.1344" localSheetId="1">[18]equip!#REF!</definedName>
    <definedName name="J.1344" localSheetId="7">[18]equip!#REF!</definedName>
    <definedName name="J.1344" localSheetId="6">[18]equip!#REF!</definedName>
    <definedName name="J.1344" localSheetId="4">[18]equip!#REF!</definedName>
    <definedName name="J.1344" localSheetId="3">[18]equip!#REF!</definedName>
    <definedName name="J.1344">[18]equip!#REF!</definedName>
    <definedName name="J.1345" localSheetId="5">[18]equip!#REF!</definedName>
    <definedName name="J.1345" localSheetId="1">[18]equip!#REF!</definedName>
    <definedName name="J.1345" localSheetId="7">[18]equip!#REF!</definedName>
    <definedName name="J.1345" localSheetId="6">[18]equip!#REF!</definedName>
    <definedName name="J.1345" localSheetId="4">[18]equip!#REF!</definedName>
    <definedName name="J.1345" localSheetId="3">[18]equip!#REF!</definedName>
    <definedName name="J.1345">[18]equip!#REF!</definedName>
    <definedName name="J.1346" localSheetId="5">[18]equip!#REF!</definedName>
    <definedName name="J.1346" localSheetId="1">[18]equip!#REF!</definedName>
    <definedName name="J.1346" localSheetId="7">[18]equip!#REF!</definedName>
    <definedName name="J.1346" localSheetId="6">[18]equip!#REF!</definedName>
    <definedName name="J.1346" localSheetId="4">[18]equip!#REF!</definedName>
    <definedName name="J.1346" localSheetId="3">[18]equip!#REF!</definedName>
    <definedName name="J.1346">[18]equip!#REF!</definedName>
    <definedName name="J.1347" localSheetId="5">[18]equip!#REF!</definedName>
    <definedName name="J.1347" localSheetId="1">[18]equip!#REF!</definedName>
    <definedName name="J.1347" localSheetId="7">[18]equip!#REF!</definedName>
    <definedName name="J.1347" localSheetId="6">[18]equip!#REF!</definedName>
    <definedName name="J.1347" localSheetId="4">[18]equip!#REF!</definedName>
    <definedName name="J.1347" localSheetId="3">[18]equip!#REF!</definedName>
    <definedName name="J.1347">[18]equip!#REF!</definedName>
    <definedName name="J.1348" localSheetId="5">[18]equip!#REF!</definedName>
    <definedName name="J.1348" localSheetId="1">[18]equip!#REF!</definedName>
    <definedName name="J.1348" localSheetId="7">[18]equip!#REF!</definedName>
    <definedName name="J.1348" localSheetId="6">[18]equip!#REF!</definedName>
    <definedName name="J.1348" localSheetId="4">[18]equip!#REF!</definedName>
    <definedName name="J.1348" localSheetId="3">[18]equip!#REF!</definedName>
    <definedName name="J.1348">[18]equip!#REF!</definedName>
    <definedName name="J.1349" localSheetId="5">[18]equip!#REF!</definedName>
    <definedName name="J.1349" localSheetId="1">[18]equip!#REF!</definedName>
    <definedName name="J.1349" localSheetId="7">[18]equip!#REF!</definedName>
    <definedName name="J.1349" localSheetId="6">[18]equip!#REF!</definedName>
    <definedName name="J.1349" localSheetId="4">[18]equip!#REF!</definedName>
    <definedName name="J.1349" localSheetId="3">[18]equip!#REF!</definedName>
    <definedName name="J.1349">[18]equip!#REF!</definedName>
    <definedName name="J.1350" localSheetId="5">[18]equip!#REF!</definedName>
    <definedName name="J.1350" localSheetId="1">[18]equip!#REF!</definedName>
    <definedName name="J.1350" localSheetId="7">[18]equip!#REF!</definedName>
    <definedName name="J.1350" localSheetId="6">[18]equip!#REF!</definedName>
    <definedName name="J.1350" localSheetId="4">[18]equip!#REF!</definedName>
    <definedName name="J.1350" localSheetId="3">[18]equip!#REF!</definedName>
    <definedName name="J.1350">[18]equip!#REF!</definedName>
    <definedName name="J.1351" localSheetId="5">[18]equip!#REF!</definedName>
    <definedName name="J.1351" localSheetId="1">[18]equip!#REF!</definedName>
    <definedName name="J.1351" localSheetId="7">[18]equip!#REF!</definedName>
    <definedName name="J.1351" localSheetId="6">[18]equip!#REF!</definedName>
    <definedName name="J.1351" localSheetId="4">[18]equip!#REF!</definedName>
    <definedName name="J.1351" localSheetId="3">[18]equip!#REF!</definedName>
    <definedName name="J.1351">[18]equip!#REF!</definedName>
    <definedName name="J.1352" localSheetId="5">[18]equip!#REF!</definedName>
    <definedName name="J.1352" localSheetId="1">[18]equip!#REF!</definedName>
    <definedName name="J.1352" localSheetId="7">[18]equip!#REF!</definedName>
    <definedName name="J.1352" localSheetId="6">[18]equip!#REF!</definedName>
    <definedName name="J.1352" localSheetId="4">[18]equip!#REF!</definedName>
    <definedName name="J.1352" localSheetId="3">[18]equip!#REF!</definedName>
    <definedName name="J.1352">[18]equip!#REF!</definedName>
    <definedName name="J.1353" localSheetId="5">[18]equip!#REF!</definedName>
    <definedName name="J.1353" localSheetId="1">[18]equip!#REF!</definedName>
    <definedName name="J.1353" localSheetId="7">[18]equip!#REF!</definedName>
    <definedName name="J.1353" localSheetId="6">[18]equip!#REF!</definedName>
    <definedName name="J.1353" localSheetId="4">[18]equip!#REF!</definedName>
    <definedName name="J.1353" localSheetId="3">[18]equip!#REF!</definedName>
    <definedName name="J.1353">[18]equip!#REF!</definedName>
    <definedName name="J.1354" localSheetId="5">[18]equip!#REF!</definedName>
    <definedName name="J.1354" localSheetId="1">[18]equip!#REF!</definedName>
    <definedName name="J.1354" localSheetId="7">[18]equip!#REF!</definedName>
    <definedName name="J.1354" localSheetId="6">[18]equip!#REF!</definedName>
    <definedName name="J.1354" localSheetId="4">[18]equip!#REF!</definedName>
    <definedName name="J.1354" localSheetId="3">[18]equip!#REF!</definedName>
    <definedName name="J.1354">[18]equip!#REF!</definedName>
    <definedName name="J.1355" localSheetId="5">[18]equip!#REF!</definedName>
    <definedName name="J.1355" localSheetId="1">[18]equip!#REF!</definedName>
    <definedName name="J.1355" localSheetId="7">[18]equip!#REF!</definedName>
    <definedName name="J.1355" localSheetId="6">[18]equip!#REF!</definedName>
    <definedName name="J.1355" localSheetId="4">[18]equip!#REF!</definedName>
    <definedName name="J.1355" localSheetId="3">[18]equip!#REF!</definedName>
    <definedName name="J.1355">[18]equip!#REF!</definedName>
    <definedName name="J.1356" localSheetId="5">[18]equip!#REF!</definedName>
    <definedName name="J.1356" localSheetId="1">[18]equip!#REF!</definedName>
    <definedName name="J.1356" localSheetId="7">[18]equip!#REF!</definedName>
    <definedName name="J.1356" localSheetId="6">[18]equip!#REF!</definedName>
    <definedName name="J.1356" localSheetId="4">[18]equip!#REF!</definedName>
    <definedName name="J.1356" localSheetId="3">[18]equip!#REF!</definedName>
    <definedName name="J.1356">[18]equip!#REF!</definedName>
    <definedName name="J.1357" localSheetId="5">[18]equip!#REF!</definedName>
    <definedName name="J.1357" localSheetId="1">[18]equip!#REF!</definedName>
    <definedName name="J.1357" localSheetId="7">[18]equip!#REF!</definedName>
    <definedName name="J.1357" localSheetId="6">[18]equip!#REF!</definedName>
    <definedName name="J.1357" localSheetId="4">[18]equip!#REF!</definedName>
    <definedName name="J.1357" localSheetId="3">[18]equip!#REF!</definedName>
    <definedName name="J.1357">[18]equip!#REF!</definedName>
    <definedName name="J.1358" localSheetId="5">[18]equip!#REF!</definedName>
    <definedName name="J.1358" localSheetId="1">[18]equip!#REF!</definedName>
    <definedName name="J.1358" localSheetId="7">[18]equip!#REF!</definedName>
    <definedName name="J.1358" localSheetId="6">[18]equip!#REF!</definedName>
    <definedName name="J.1358" localSheetId="4">[18]equip!#REF!</definedName>
    <definedName name="J.1358" localSheetId="3">[18]equip!#REF!</definedName>
    <definedName name="J.1358">[18]equip!#REF!</definedName>
    <definedName name="J.1359" localSheetId="5">[18]equip!#REF!</definedName>
    <definedName name="J.1359" localSheetId="1">[18]equip!#REF!</definedName>
    <definedName name="J.1359" localSheetId="7">[18]equip!#REF!</definedName>
    <definedName name="J.1359" localSheetId="6">[18]equip!#REF!</definedName>
    <definedName name="J.1359" localSheetId="4">[18]equip!#REF!</definedName>
    <definedName name="J.1359" localSheetId="3">[18]equip!#REF!</definedName>
    <definedName name="J.1359">[18]equip!#REF!</definedName>
    <definedName name="J.1360" localSheetId="5">[18]equip!#REF!</definedName>
    <definedName name="J.1360" localSheetId="1">[18]equip!#REF!</definedName>
    <definedName name="J.1360" localSheetId="7">[18]equip!#REF!</definedName>
    <definedName name="J.1360" localSheetId="6">[18]equip!#REF!</definedName>
    <definedName name="J.1360" localSheetId="4">[18]equip!#REF!</definedName>
    <definedName name="J.1360" localSheetId="3">[18]equip!#REF!</definedName>
    <definedName name="J.1360">[18]equip!#REF!</definedName>
    <definedName name="J.1361" localSheetId="5">[18]equip!#REF!</definedName>
    <definedName name="J.1361" localSheetId="1">[18]equip!#REF!</definedName>
    <definedName name="J.1361" localSheetId="7">[18]equip!#REF!</definedName>
    <definedName name="J.1361" localSheetId="6">[18]equip!#REF!</definedName>
    <definedName name="J.1361" localSheetId="4">[18]equip!#REF!</definedName>
    <definedName name="J.1361" localSheetId="3">[18]equip!#REF!</definedName>
    <definedName name="J.1361">[18]equip!#REF!</definedName>
    <definedName name="J.1362" localSheetId="5">[18]equip!#REF!</definedName>
    <definedName name="J.1362" localSheetId="1">[18]equip!#REF!</definedName>
    <definedName name="J.1362" localSheetId="7">[18]equip!#REF!</definedName>
    <definedName name="J.1362" localSheetId="6">[18]equip!#REF!</definedName>
    <definedName name="J.1362" localSheetId="4">[18]equip!#REF!</definedName>
    <definedName name="J.1362" localSheetId="3">[18]equip!#REF!</definedName>
    <definedName name="J.1362">[18]equip!#REF!</definedName>
    <definedName name="J.1363" localSheetId="5">[18]equip!#REF!</definedName>
    <definedName name="J.1363" localSheetId="1">[18]equip!#REF!</definedName>
    <definedName name="J.1363" localSheetId="7">[18]equip!#REF!</definedName>
    <definedName name="J.1363" localSheetId="6">[18]equip!#REF!</definedName>
    <definedName name="J.1363" localSheetId="4">[18]equip!#REF!</definedName>
    <definedName name="J.1363" localSheetId="3">[18]equip!#REF!</definedName>
    <definedName name="J.1363">[18]equip!#REF!</definedName>
    <definedName name="J.1364" localSheetId="5">[18]equip!#REF!</definedName>
    <definedName name="J.1364" localSheetId="1">[18]equip!#REF!</definedName>
    <definedName name="J.1364" localSheetId="7">[18]equip!#REF!</definedName>
    <definedName name="J.1364" localSheetId="6">[18]equip!#REF!</definedName>
    <definedName name="J.1364" localSheetId="4">[18]equip!#REF!</definedName>
    <definedName name="J.1364" localSheetId="3">[18]equip!#REF!</definedName>
    <definedName name="J.1364">[18]equip!#REF!</definedName>
    <definedName name="J.1365" localSheetId="5">[18]equip!#REF!</definedName>
    <definedName name="J.1365" localSheetId="1">[18]equip!#REF!</definedName>
    <definedName name="J.1365" localSheetId="7">[18]equip!#REF!</definedName>
    <definedName name="J.1365" localSheetId="6">[18]equip!#REF!</definedName>
    <definedName name="J.1365" localSheetId="4">[18]equip!#REF!</definedName>
    <definedName name="J.1365" localSheetId="3">[18]equip!#REF!</definedName>
    <definedName name="J.1365">[18]equip!#REF!</definedName>
    <definedName name="J.1366" localSheetId="5">[18]equip!#REF!</definedName>
    <definedName name="J.1366" localSheetId="1">[18]equip!#REF!</definedName>
    <definedName name="J.1366" localSheetId="7">[18]equip!#REF!</definedName>
    <definedName name="J.1366" localSheetId="6">[18]equip!#REF!</definedName>
    <definedName name="J.1366" localSheetId="4">[18]equip!#REF!</definedName>
    <definedName name="J.1366" localSheetId="3">[18]equip!#REF!</definedName>
    <definedName name="J.1366">[18]equip!#REF!</definedName>
    <definedName name="J.1367" localSheetId="5">[18]equip!#REF!</definedName>
    <definedName name="J.1367" localSheetId="1">[18]equip!#REF!</definedName>
    <definedName name="J.1367" localSheetId="7">[18]equip!#REF!</definedName>
    <definedName name="J.1367" localSheetId="6">[18]equip!#REF!</definedName>
    <definedName name="J.1367" localSheetId="4">[18]equip!#REF!</definedName>
    <definedName name="J.1367" localSheetId="3">[18]equip!#REF!</definedName>
    <definedName name="J.1367">[18]equip!#REF!</definedName>
    <definedName name="J.1368" localSheetId="5">[18]equip!#REF!</definedName>
    <definedName name="J.1368" localSheetId="1">[18]equip!#REF!</definedName>
    <definedName name="J.1368" localSheetId="7">[18]equip!#REF!</definedName>
    <definedName name="J.1368" localSheetId="6">[18]equip!#REF!</definedName>
    <definedName name="J.1368" localSheetId="4">[18]equip!#REF!</definedName>
    <definedName name="J.1368" localSheetId="3">[18]equip!#REF!</definedName>
    <definedName name="J.1368">[18]equip!#REF!</definedName>
    <definedName name="J.1369" localSheetId="5">[18]equip!#REF!</definedName>
    <definedName name="J.1369" localSheetId="1">[18]equip!#REF!</definedName>
    <definedName name="J.1369" localSheetId="7">[18]equip!#REF!</definedName>
    <definedName name="J.1369" localSheetId="6">[18]equip!#REF!</definedName>
    <definedName name="J.1369" localSheetId="4">[18]equip!#REF!</definedName>
    <definedName name="J.1369" localSheetId="3">[18]equip!#REF!</definedName>
    <definedName name="J.1369">[18]equip!#REF!</definedName>
    <definedName name="J.1370" localSheetId="5">[18]equip!#REF!</definedName>
    <definedName name="J.1370" localSheetId="1">[18]equip!#REF!</definedName>
    <definedName name="J.1370" localSheetId="7">[18]equip!#REF!</definedName>
    <definedName name="J.1370" localSheetId="6">[18]equip!#REF!</definedName>
    <definedName name="J.1370" localSheetId="4">[18]equip!#REF!</definedName>
    <definedName name="J.1370" localSheetId="3">[18]equip!#REF!</definedName>
    <definedName name="J.1370">[18]equip!#REF!</definedName>
    <definedName name="J.1371" localSheetId="5">[18]equip!#REF!</definedName>
    <definedName name="J.1371" localSheetId="1">[18]equip!#REF!</definedName>
    <definedName name="J.1371" localSheetId="7">[18]equip!#REF!</definedName>
    <definedName name="J.1371" localSheetId="6">[18]equip!#REF!</definedName>
    <definedName name="J.1371" localSheetId="4">[18]equip!#REF!</definedName>
    <definedName name="J.1371" localSheetId="3">[18]equip!#REF!</definedName>
    <definedName name="J.1371">[18]equip!#REF!</definedName>
    <definedName name="J.1372" localSheetId="5">[18]equip!#REF!</definedName>
    <definedName name="J.1372" localSheetId="1">[18]equip!#REF!</definedName>
    <definedName name="J.1372" localSheetId="7">[18]equip!#REF!</definedName>
    <definedName name="J.1372" localSheetId="6">[18]equip!#REF!</definedName>
    <definedName name="J.1372" localSheetId="4">[18]equip!#REF!</definedName>
    <definedName name="J.1372" localSheetId="3">[18]equip!#REF!</definedName>
    <definedName name="J.1372">[18]equip!#REF!</definedName>
    <definedName name="J.1373" localSheetId="5">[18]equip!#REF!</definedName>
    <definedName name="J.1373" localSheetId="1">[18]equip!#REF!</definedName>
    <definedName name="J.1373" localSheetId="7">[18]equip!#REF!</definedName>
    <definedName name="J.1373" localSheetId="6">[18]equip!#REF!</definedName>
    <definedName name="J.1373" localSheetId="4">[18]equip!#REF!</definedName>
    <definedName name="J.1373" localSheetId="3">[18]equip!#REF!</definedName>
    <definedName name="J.1373">[18]equip!#REF!</definedName>
    <definedName name="J.1374" localSheetId="5">[18]equip!#REF!</definedName>
    <definedName name="J.1374" localSheetId="1">[18]equip!#REF!</definedName>
    <definedName name="J.1374" localSheetId="7">[18]equip!#REF!</definedName>
    <definedName name="J.1374" localSheetId="6">[18]equip!#REF!</definedName>
    <definedName name="J.1374" localSheetId="4">[18]equip!#REF!</definedName>
    <definedName name="J.1374" localSheetId="3">[18]equip!#REF!</definedName>
    <definedName name="J.1374">[18]equip!#REF!</definedName>
    <definedName name="J.1375" localSheetId="5">[18]equip!#REF!</definedName>
    <definedName name="J.1375" localSheetId="1">[18]equip!#REF!</definedName>
    <definedName name="J.1375" localSheetId="7">[18]equip!#REF!</definedName>
    <definedName name="J.1375" localSheetId="6">[18]equip!#REF!</definedName>
    <definedName name="J.1375" localSheetId="4">[18]equip!#REF!</definedName>
    <definedName name="J.1375" localSheetId="3">[18]equip!#REF!</definedName>
    <definedName name="J.1375">[18]equip!#REF!</definedName>
    <definedName name="J.1376" localSheetId="5">[18]equip!#REF!</definedName>
    <definedName name="J.1376" localSheetId="1">[18]equip!#REF!</definedName>
    <definedName name="J.1376" localSheetId="7">[18]equip!#REF!</definedName>
    <definedName name="J.1376" localSheetId="6">[18]equip!#REF!</definedName>
    <definedName name="J.1376" localSheetId="4">[18]equip!#REF!</definedName>
    <definedName name="J.1376" localSheetId="3">[18]equip!#REF!</definedName>
    <definedName name="J.1376">[18]equip!#REF!</definedName>
    <definedName name="J.1377" localSheetId="5">[18]equip!#REF!</definedName>
    <definedName name="J.1377" localSheetId="1">[18]equip!#REF!</definedName>
    <definedName name="J.1377" localSheetId="7">[18]equip!#REF!</definedName>
    <definedName name="J.1377" localSheetId="6">[18]equip!#REF!</definedName>
    <definedName name="J.1377" localSheetId="4">[18]equip!#REF!</definedName>
    <definedName name="J.1377" localSheetId="3">[18]equip!#REF!</definedName>
    <definedName name="J.1377">[18]equip!#REF!</definedName>
    <definedName name="J.1378" localSheetId="5">[18]equip!#REF!</definedName>
    <definedName name="J.1378" localSheetId="1">[18]equip!#REF!</definedName>
    <definedName name="J.1378" localSheetId="7">[18]equip!#REF!</definedName>
    <definedName name="J.1378" localSheetId="6">[18]equip!#REF!</definedName>
    <definedName name="J.1378" localSheetId="4">[18]equip!#REF!</definedName>
    <definedName name="J.1378" localSheetId="3">[18]equip!#REF!</definedName>
    <definedName name="J.1378">[18]equip!#REF!</definedName>
    <definedName name="J.1379" localSheetId="5">[18]equip!#REF!</definedName>
    <definedName name="J.1379" localSheetId="1">[18]equip!#REF!</definedName>
    <definedName name="J.1379" localSheetId="7">[18]equip!#REF!</definedName>
    <definedName name="J.1379" localSheetId="6">[18]equip!#REF!</definedName>
    <definedName name="J.1379" localSheetId="4">[18]equip!#REF!</definedName>
    <definedName name="J.1379" localSheetId="3">[18]equip!#REF!</definedName>
    <definedName name="J.1379">[18]equip!#REF!</definedName>
    <definedName name="J.1380" localSheetId="5">[18]equip!#REF!</definedName>
    <definedName name="J.1380" localSheetId="1">[18]equip!#REF!</definedName>
    <definedName name="J.1380" localSheetId="7">[18]equip!#REF!</definedName>
    <definedName name="J.1380" localSheetId="6">[18]equip!#REF!</definedName>
    <definedName name="J.1380" localSheetId="4">[18]equip!#REF!</definedName>
    <definedName name="J.1380" localSheetId="3">[18]equip!#REF!</definedName>
    <definedName name="J.1380">[18]equip!#REF!</definedName>
    <definedName name="J.1381" localSheetId="5">[18]equip!#REF!</definedName>
    <definedName name="J.1381" localSheetId="1">[18]equip!#REF!</definedName>
    <definedName name="J.1381" localSheetId="7">[18]equip!#REF!</definedName>
    <definedName name="J.1381" localSheetId="6">[18]equip!#REF!</definedName>
    <definedName name="J.1381" localSheetId="4">[18]equip!#REF!</definedName>
    <definedName name="J.1381" localSheetId="3">[18]equip!#REF!</definedName>
    <definedName name="J.1381">[18]equip!#REF!</definedName>
    <definedName name="J.1382" localSheetId="5">[18]equip!#REF!</definedName>
    <definedName name="J.1382" localSheetId="1">[18]equip!#REF!</definedName>
    <definedName name="J.1382" localSheetId="7">[18]equip!#REF!</definedName>
    <definedName name="J.1382" localSheetId="6">[18]equip!#REF!</definedName>
    <definedName name="J.1382" localSheetId="4">[18]equip!#REF!</definedName>
    <definedName name="J.1382" localSheetId="3">[18]equip!#REF!</definedName>
    <definedName name="J.1382">[18]equip!#REF!</definedName>
    <definedName name="J.1383" localSheetId="5">[18]equip!#REF!</definedName>
    <definedName name="J.1383" localSheetId="1">[18]equip!#REF!</definedName>
    <definedName name="J.1383" localSheetId="7">[18]equip!#REF!</definedName>
    <definedName name="J.1383" localSheetId="6">[18]equip!#REF!</definedName>
    <definedName name="J.1383" localSheetId="4">[18]equip!#REF!</definedName>
    <definedName name="J.1383" localSheetId="3">[18]equip!#REF!</definedName>
    <definedName name="J.1383">[18]equip!#REF!</definedName>
    <definedName name="J.1384" localSheetId="5">[18]equip!#REF!</definedName>
    <definedName name="J.1384" localSheetId="1">[18]equip!#REF!</definedName>
    <definedName name="J.1384" localSheetId="7">[18]equip!#REF!</definedName>
    <definedName name="J.1384" localSheetId="6">[18]equip!#REF!</definedName>
    <definedName name="J.1384" localSheetId="4">[18]equip!#REF!</definedName>
    <definedName name="J.1384" localSheetId="3">[18]equip!#REF!</definedName>
    <definedName name="J.1384">[18]equip!#REF!</definedName>
    <definedName name="J.1385" localSheetId="5">[18]equip!#REF!</definedName>
    <definedName name="J.1385" localSheetId="1">[18]equip!#REF!</definedName>
    <definedName name="J.1385" localSheetId="7">[18]equip!#REF!</definedName>
    <definedName name="J.1385" localSheetId="6">[18]equip!#REF!</definedName>
    <definedName name="J.1385" localSheetId="4">[18]equip!#REF!</definedName>
    <definedName name="J.1385" localSheetId="3">[18]equip!#REF!</definedName>
    <definedName name="J.1385">[18]equip!#REF!</definedName>
    <definedName name="J.1386" localSheetId="5">[18]equip!#REF!</definedName>
    <definedName name="J.1386" localSheetId="1">[18]equip!#REF!</definedName>
    <definedName name="J.1386" localSheetId="7">[18]equip!#REF!</definedName>
    <definedName name="J.1386" localSheetId="6">[18]equip!#REF!</definedName>
    <definedName name="J.1386" localSheetId="4">[18]equip!#REF!</definedName>
    <definedName name="J.1386" localSheetId="3">[18]equip!#REF!</definedName>
    <definedName name="J.1386">[18]equip!#REF!</definedName>
    <definedName name="J.1387" localSheetId="5">[18]equip!#REF!</definedName>
    <definedName name="J.1387" localSheetId="1">[18]equip!#REF!</definedName>
    <definedName name="J.1387" localSheetId="7">[18]equip!#REF!</definedName>
    <definedName name="J.1387" localSheetId="6">[18]equip!#REF!</definedName>
    <definedName name="J.1387" localSheetId="4">[18]equip!#REF!</definedName>
    <definedName name="J.1387" localSheetId="3">[18]equip!#REF!</definedName>
    <definedName name="J.1387">[18]equip!#REF!</definedName>
    <definedName name="J.1388" localSheetId="5">[18]equip!#REF!</definedName>
    <definedName name="J.1388" localSheetId="1">[18]equip!#REF!</definedName>
    <definedName name="J.1388" localSheetId="7">[18]equip!#REF!</definedName>
    <definedName name="J.1388" localSheetId="6">[18]equip!#REF!</definedName>
    <definedName name="J.1388" localSheetId="4">[18]equip!#REF!</definedName>
    <definedName name="J.1388" localSheetId="3">[18]equip!#REF!</definedName>
    <definedName name="J.1388">[18]equip!#REF!</definedName>
    <definedName name="J.1389" localSheetId="5">[18]equip!#REF!</definedName>
    <definedName name="J.1389" localSheetId="1">[18]equip!#REF!</definedName>
    <definedName name="J.1389" localSheetId="7">[18]equip!#REF!</definedName>
    <definedName name="J.1389" localSheetId="6">[18]equip!#REF!</definedName>
    <definedName name="J.1389" localSheetId="4">[18]equip!#REF!</definedName>
    <definedName name="J.1389" localSheetId="3">[18]equip!#REF!</definedName>
    <definedName name="J.1389">[18]equip!#REF!</definedName>
    <definedName name="J.1390" localSheetId="5">[18]equip!#REF!</definedName>
    <definedName name="J.1390" localSheetId="1">[18]equip!#REF!</definedName>
    <definedName name="J.1390" localSheetId="7">[18]equip!#REF!</definedName>
    <definedName name="J.1390" localSheetId="6">[18]equip!#REF!</definedName>
    <definedName name="J.1390" localSheetId="4">[18]equip!#REF!</definedName>
    <definedName name="J.1390" localSheetId="3">[18]equip!#REF!</definedName>
    <definedName name="J.1390">[18]equip!#REF!</definedName>
    <definedName name="J.1391" localSheetId="5">[18]equip!#REF!</definedName>
    <definedName name="J.1391" localSheetId="1">[18]equip!#REF!</definedName>
    <definedName name="J.1391" localSheetId="7">[18]equip!#REF!</definedName>
    <definedName name="J.1391" localSheetId="6">[18]equip!#REF!</definedName>
    <definedName name="J.1391" localSheetId="4">[18]equip!#REF!</definedName>
    <definedName name="J.1391" localSheetId="3">[18]equip!#REF!</definedName>
    <definedName name="J.1391">[18]equip!#REF!</definedName>
    <definedName name="J.1392" localSheetId="5">[18]equip!#REF!</definedName>
    <definedName name="J.1392" localSheetId="1">[18]equip!#REF!</definedName>
    <definedName name="J.1392" localSheetId="7">[18]equip!#REF!</definedName>
    <definedName name="J.1392" localSheetId="6">[18]equip!#REF!</definedName>
    <definedName name="J.1392" localSheetId="4">[18]equip!#REF!</definedName>
    <definedName name="J.1392" localSheetId="3">[18]equip!#REF!</definedName>
    <definedName name="J.1392">[18]equip!#REF!</definedName>
    <definedName name="J.1393" localSheetId="5">[18]equip!#REF!</definedName>
    <definedName name="J.1393" localSheetId="1">[18]equip!#REF!</definedName>
    <definedName name="J.1393" localSheetId="7">[18]equip!#REF!</definedName>
    <definedName name="J.1393" localSheetId="6">[18]equip!#REF!</definedName>
    <definedName name="J.1393" localSheetId="4">[18]equip!#REF!</definedName>
    <definedName name="J.1393" localSheetId="3">[18]equip!#REF!</definedName>
    <definedName name="J.1393">[18]equip!#REF!</definedName>
    <definedName name="J.1394" localSheetId="5">[18]equip!#REF!</definedName>
    <definedName name="J.1394" localSheetId="1">[18]equip!#REF!</definedName>
    <definedName name="J.1394" localSheetId="7">[18]equip!#REF!</definedName>
    <definedName name="J.1394" localSheetId="6">[18]equip!#REF!</definedName>
    <definedName name="J.1394" localSheetId="4">[18]equip!#REF!</definedName>
    <definedName name="J.1394" localSheetId="3">[18]equip!#REF!</definedName>
    <definedName name="J.1394">[18]equip!#REF!</definedName>
    <definedName name="J.1395" localSheetId="5">[18]equip!#REF!</definedName>
    <definedName name="J.1395" localSheetId="1">[18]equip!#REF!</definedName>
    <definedName name="J.1395" localSheetId="7">[18]equip!#REF!</definedName>
    <definedName name="J.1395" localSheetId="6">[18]equip!#REF!</definedName>
    <definedName name="J.1395" localSheetId="4">[18]equip!#REF!</definedName>
    <definedName name="J.1395" localSheetId="3">[18]equip!#REF!</definedName>
    <definedName name="J.1395">[18]equip!#REF!</definedName>
    <definedName name="J.1396" localSheetId="5">[18]equip!#REF!</definedName>
    <definedName name="J.1396" localSheetId="1">[18]equip!#REF!</definedName>
    <definedName name="J.1396" localSheetId="7">[18]equip!#REF!</definedName>
    <definedName name="J.1396" localSheetId="6">[18]equip!#REF!</definedName>
    <definedName name="J.1396" localSheetId="4">[18]equip!#REF!</definedName>
    <definedName name="J.1396" localSheetId="3">[18]equip!#REF!</definedName>
    <definedName name="J.1396">[18]equip!#REF!</definedName>
    <definedName name="J.1397" localSheetId="5">[18]equip!#REF!</definedName>
    <definedName name="J.1397" localSheetId="1">[18]equip!#REF!</definedName>
    <definedName name="J.1397" localSheetId="7">[18]equip!#REF!</definedName>
    <definedName name="J.1397" localSheetId="6">[18]equip!#REF!</definedName>
    <definedName name="J.1397" localSheetId="4">[18]equip!#REF!</definedName>
    <definedName name="J.1397" localSheetId="3">[18]equip!#REF!</definedName>
    <definedName name="J.1397">[18]equip!#REF!</definedName>
    <definedName name="J.1398" localSheetId="5">[18]equip!#REF!</definedName>
    <definedName name="J.1398" localSheetId="1">[18]equip!#REF!</definedName>
    <definedName name="J.1398" localSheetId="7">[18]equip!#REF!</definedName>
    <definedName name="J.1398" localSheetId="6">[18]equip!#REF!</definedName>
    <definedName name="J.1398" localSheetId="4">[18]equip!#REF!</definedName>
    <definedName name="J.1398" localSheetId="3">[18]equip!#REF!</definedName>
    <definedName name="J.1398">[18]equip!#REF!</definedName>
    <definedName name="J.1399" localSheetId="5">[18]equip!#REF!</definedName>
    <definedName name="J.1399" localSheetId="1">[18]equip!#REF!</definedName>
    <definedName name="J.1399" localSheetId="7">[18]equip!#REF!</definedName>
    <definedName name="J.1399" localSheetId="6">[18]equip!#REF!</definedName>
    <definedName name="J.1399" localSheetId="4">[18]equip!#REF!</definedName>
    <definedName name="J.1399" localSheetId="3">[18]equip!#REF!</definedName>
    <definedName name="J.1399">[18]equip!#REF!</definedName>
    <definedName name="J.1400" localSheetId="5">[18]equip!#REF!</definedName>
    <definedName name="J.1400" localSheetId="1">[18]equip!#REF!</definedName>
    <definedName name="J.1400" localSheetId="7">[18]equip!#REF!</definedName>
    <definedName name="J.1400" localSheetId="6">[18]equip!#REF!</definedName>
    <definedName name="J.1400" localSheetId="4">[18]equip!#REF!</definedName>
    <definedName name="J.1400" localSheetId="3">[18]equip!#REF!</definedName>
    <definedName name="J.1400">[18]equip!#REF!</definedName>
    <definedName name="J.1401" localSheetId="5">[18]equip!#REF!</definedName>
    <definedName name="J.1401" localSheetId="1">[18]equip!#REF!</definedName>
    <definedName name="J.1401" localSheetId="7">[18]equip!#REF!</definedName>
    <definedName name="J.1401" localSheetId="6">[18]equip!#REF!</definedName>
    <definedName name="J.1401" localSheetId="4">[18]equip!#REF!</definedName>
    <definedName name="J.1401" localSheetId="3">[18]equip!#REF!</definedName>
    <definedName name="J.1401">[18]equip!#REF!</definedName>
    <definedName name="J.1402" localSheetId="5">[18]equip!#REF!</definedName>
    <definedName name="J.1402" localSheetId="1">[18]equip!#REF!</definedName>
    <definedName name="J.1402" localSheetId="7">[18]equip!#REF!</definedName>
    <definedName name="J.1402" localSheetId="6">[18]equip!#REF!</definedName>
    <definedName name="J.1402" localSheetId="4">[18]equip!#REF!</definedName>
    <definedName name="J.1402" localSheetId="3">[18]equip!#REF!</definedName>
    <definedName name="J.1402">[18]equip!#REF!</definedName>
    <definedName name="J.1403" localSheetId="5">[18]equip!#REF!</definedName>
    <definedName name="J.1403" localSheetId="1">[18]equip!#REF!</definedName>
    <definedName name="J.1403" localSheetId="7">[18]equip!#REF!</definedName>
    <definedName name="J.1403" localSheetId="6">[18]equip!#REF!</definedName>
    <definedName name="J.1403" localSheetId="4">[18]equip!#REF!</definedName>
    <definedName name="J.1403" localSheetId="3">[18]equip!#REF!</definedName>
    <definedName name="J.1403">[18]equip!#REF!</definedName>
    <definedName name="J.1404" localSheetId="5">[18]equip!#REF!</definedName>
    <definedName name="J.1404" localSheetId="1">[18]equip!#REF!</definedName>
    <definedName name="J.1404" localSheetId="7">[18]equip!#REF!</definedName>
    <definedName name="J.1404" localSheetId="6">[18]equip!#REF!</definedName>
    <definedName name="J.1404" localSheetId="4">[18]equip!#REF!</definedName>
    <definedName name="J.1404" localSheetId="3">[18]equip!#REF!</definedName>
    <definedName name="J.1404">[18]equip!#REF!</definedName>
    <definedName name="J.1405" localSheetId="5">[18]equip!#REF!</definedName>
    <definedName name="J.1405" localSheetId="1">[18]equip!#REF!</definedName>
    <definedName name="J.1405" localSheetId="7">[18]equip!#REF!</definedName>
    <definedName name="J.1405" localSheetId="6">[18]equip!#REF!</definedName>
    <definedName name="J.1405" localSheetId="4">[18]equip!#REF!</definedName>
    <definedName name="J.1405" localSheetId="3">[18]equip!#REF!</definedName>
    <definedName name="J.1405">[18]equip!#REF!</definedName>
    <definedName name="J.1406" localSheetId="5">[18]equip!#REF!</definedName>
    <definedName name="J.1406" localSheetId="1">[18]equip!#REF!</definedName>
    <definedName name="J.1406" localSheetId="7">[18]equip!#REF!</definedName>
    <definedName name="J.1406" localSheetId="6">[18]equip!#REF!</definedName>
    <definedName name="J.1406" localSheetId="4">[18]equip!#REF!</definedName>
    <definedName name="J.1406" localSheetId="3">[18]equip!#REF!</definedName>
    <definedName name="J.1406">[18]equip!#REF!</definedName>
    <definedName name="J.1407" localSheetId="5">[18]equip!#REF!</definedName>
    <definedName name="J.1407" localSheetId="1">[18]equip!#REF!</definedName>
    <definedName name="J.1407" localSheetId="7">[18]equip!#REF!</definedName>
    <definedName name="J.1407" localSheetId="6">[18]equip!#REF!</definedName>
    <definedName name="J.1407" localSheetId="4">[18]equip!#REF!</definedName>
    <definedName name="J.1407" localSheetId="3">[18]equip!#REF!</definedName>
    <definedName name="J.1407">[18]equip!#REF!</definedName>
    <definedName name="J.1408" localSheetId="5">[18]equip!#REF!</definedName>
    <definedName name="J.1408" localSheetId="1">[18]equip!#REF!</definedName>
    <definedName name="J.1408" localSheetId="7">[18]equip!#REF!</definedName>
    <definedName name="J.1408" localSheetId="6">[18]equip!#REF!</definedName>
    <definedName name="J.1408" localSheetId="4">[18]equip!#REF!</definedName>
    <definedName name="J.1408" localSheetId="3">[18]equip!#REF!</definedName>
    <definedName name="J.1408">[18]equip!#REF!</definedName>
    <definedName name="J.1409" localSheetId="5">[18]equip!#REF!</definedName>
    <definedName name="J.1409" localSheetId="1">[18]equip!#REF!</definedName>
    <definedName name="J.1409" localSheetId="7">[18]equip!#REF!</definedName>
    <definedName name="J.1409" localSheetId="6">[18]equip!#REF!</definedName>
    <definedName name="J.1409" localSheetId="4">[18]equip!#REF!</definedName>
    <definedName name="J.1409" localSheetId="3">[18]equip!#REF!</definedName>
    <definedName name="J.1409">[18]equip!#REF!</definedName>
    <definedName name="J.1410" localSheetId="5">[18]equip!#REF!</definedName>
    <definedName name="J.1410" localSheetId="1">[18]equip!#REF!</definedName>
    <definedName name="J.1410" localSheetId="7">[18]equip!#REF!</definedName>
    <definedName name="J.1410" localSheetId="6">[18]equip!#REF!</definedName>
    <definedName name="J.1410" localSheetId="4">[18]equip!#REF!</definedName>
    <definedName name="J.1410" localSheetId="3">[18]equip!#REF!</definedName>
    <definedName name="J.1410">[18]equip!#REF!</definedName>
    <definedName name="J.1411" localSheetId="5">[18]equip!#REF!</definedName>
    <definedName name="J.1411" localSheetId="1">[18]equip!#REF!</definedName>
    <definedName name="J.1411" localSheetId="7">[18]equip!#REF!</definedName>
    <definedName name="J.1411" localSheetId="6">[18]equip!#REF!</definedName>
    <definedName name="J.1411" localSheetId="4">[18]equip!#REF!</definedName>
    <definedName name="J.1411" localSheetId="3">[18]equip!#REF!</definedName>
    <definedName name="J.1411">[18]equip!#REF!</definedName>
    <definedName name="J.1412" localSheetId="5">[18]equip!#REF!</definedName>
    <definedName name="J.1412" localSheetId="1">[18]equip!#REF!</definedName>
    <definedName name="J.1412" localSheetId="7">[18]equip!#REF!</definedName>
    <definedName name="J.1412" localSheetId="6">[18]equip!#REF!</definedName>
    <definedName name="J.1412" localSheetId="4">[18]equip!#REF!</definedName>
    <definedName name="J.1412" localSheetId="3">[18]equip!#REF!</definedName>
    <definedName name="J.1412">[18]equip!#REF!</definedName>
    <definedName name="J.1413" localSheetId="5">[18]equip!#REF!</definedName>
    <definedName name="J.1413" localSheetId="1">[18]equip!#REF!</definedName>
    <definedName name="J.1413" localSheetId="7">[18]equip!#REF!</definedName>
    <definedName name="J.1413" localSheetId="6">[18]equip!#REF!</definedName>
    <definedName name="J.1413" localSheetId="4">[18]equip!#REF!</definedName>
    <definedName name="J.1413" localSheetId="3">[18]equip!#REF!</definedName>
    <definedName name="J.1413">[18]equip!#REF!</definedName>
    <definedName name="J.1414" localSheetId="5">[18]equip!#REF!</definedName>
    <definedName name="J.1414" localSheetId="1">[18]equip!#REF!</definedName>
    <definedName name="J.1414" localSheetId="7">[18]equip!#REF!</definedName>
    <definedName name="J.1414" localSheetId="6">[18]equip!#REF!</definedName>
    <definedName name="J.1414" localSheetId="4">[18]equip!#REF!</definedName>
    <definedName name="J.1414" localSheetId="3">[18]equip!#REF!</definedName>
    <definedName name="J.1414">[18]equip!#REF!</definedName>
    <definedName name="J.1415" localSheetId="5">[18]equip!#REF!</definedName>
    <definedName name="J.1415" localSheetId="1">[18]equip!#REF!</definedName>
    <definedName name="J.1415" localSheetId="7">[18]equip!#REF!</definedName>
    <definedName name="J.1415" localSheetId="6">[18]equip!#REF!</definedName>
    <definedName name="J.1415" localSheetId="4">[18]equip!#REF!</definedName>
    <definedName name="J.1415" localSheetId="3">[18]equip!#REF!</definedName>
    <definedName name="J.1415">[18]equip!#REF!</definedName>
    <definedName name="J.1416" localSheetId="5">[18]equip!#REF!</definedName>
    <definedName name="J.1416" localSheetId="1">[18]equip!#REF!</definedName>
    <definedName name="J.1416" localSheetId="7">[18]equip!#REF!</definedName>
    <definedName name="J.1416" localSheetId="6">[18]equip!#REF!</definedName>
    <definedName name="J.1416" localSheetId="4">[18]equip!#REF!</definedName>
    <definedName name="J.1416" localSheetId="3">[18]equip!#REF!</definedName>
    <definedName name="J.1416">[18]equip!#REF!</definedName>
    <definedName name="J.1417" localSheetId="5">[18]equip!#REF!</definedName>
    <definedName name="J.1417" localSheetId="1">[18]equip!#REF!</definedName>
    <definedName name="J.1417" localSheetId="7">[18]equip!#REF!</definedName>
    <definedName name="J.1417" localSheetId="6">[18]equip!#REF!</definedName>
    <definedName name="J.1417" localSheetId="4">[18]equip!#REF!</definedName>
    <definedName name="J.1417" localSheetId="3">[18]equip!#REF!</definedName>
    <definedName name="J.1417">[18]equip!#REF!</definedName>
    <definedName name="J.1418" localSheetId="5">[18]equip!#REF!</definedName>
    <definedName name="J.1418" localSheetId="1">[18]equip!#REF!</definedName>
    <definedName name="J.1418" localSheetId="7">[18]equip!#REF!</definedName>
    <definedName name="J.1418" localSheetId="6">[18]equip!#REF!</definedName>
    <definedName name="J.1418" localSheetId="4">[18]equip!#REF!</definedName>
    <definedName name="J.1418" localSheetId="3">[18]equip!#REF!</definedName>
    <definedName name="J.1418">[18]equip!#REF!</definedName>
    <definedName name="J.1419" localSheetId="5">[18]equip!#REF!</definedName>
    <definedName name="J.1419" localSheetId="1">[18]equip!#REF!</definedName>
    <definedName name="J.1419" localSheetId="7">[18]equip!#REF!</definedName>
    <definedName name="J.1419" localSheetId="6">[18]equip!#REF!</definedName>
    <definedName name="J.1419" localSheetId="4">[18]equip!#REF!</definedName>
    <definedName name="J.1419" localSheetId="3">[18]equip!#REF!</definedName>
    <definedName name="J.1419">[18]equip!#REF!</definedName>
    <definedName name="J.1420" localSheetId="5">[18]equip!#REF!</definedName>
    <definedName name="J.1420" localSheetId="1">[18]equip!#REF!</definedName>
    <definedName name="J.1420" localSheetId="7">[18]equip!#REF!</definedName>
    <definedName name="J.1420" localSheetId="6">[18]equip!#REF!</definedName>
    <definedName name="J.1420" localSheetId="4">[18]equip!#REF!</definedName>
    <definedName name="J.1420" localSheetId="3">[18]equip!#REF!</definedName>
    <definedName name="J.1420">[18]equip!#REF!</definedName>
    <definedName name="J.1421" localSheetId="5">[18]equip!#REF!</definedName>
    <definedName name="J.1421" localSheetId="1">[18]equip!#REF!</definedName>
    <definedName name="J.1421" localSheetId="7">[18]equip!#REF!</definedName>
    <definedName name="J.1421" localSheetId="6">[18]equip!#REF!</definedName>
    <definedName name="J.1421" localSheetId="4">[18]equip!#REF!</definedName>
    <definedName name="J.1421" localSheetId="3">[18]equip!#REF!</definedName>
    <definedName name="J.1421">[18]equip!#REF!</definedName>
    <definedName name="J.1422" localSheetId="5">[18]equip!#REF!</definedName>
    <definedName name="J.1422" localSheetId="1">[18]equip!#REF!</definedName>
    <definedName name="J.1422" localSheetId="7">[18]equip!#REF!</definedName>
    <definedName name="J.1422" localSheetId="6">[18]equip!#REF!</definedName>
    <definedName name="J.1422" localSheetId="4">[18]equip!#REF!</definedName>
    <definedName name="J.1422" localSheetId="3">[18]equip!#REF!</definedName>
    <definedName name="J.1422">[18]equip!#REF!</definedName>
    <definedName name="J.1423" localSheetId="5">[18]equip!#REF!</definedName>
    <definedName name="J.1423" localSheetId="1">[18]equip!#REF!</definedName>
    <definedName name="J.1423" localSheetId="7">[18]equip!#REF!</definedName>
    <definedName name="J.1423" localSheetId="6">[18]equip!#REF!</definedName>
    <definedName name="J.1423" localSheetId="4">[18]equip!#REF!</definedName>
    <definedName name="J.1423" localSheetId="3">[18]equip!#REF!</definedName>
    <definedName name="J.1423">[18]equip!#REF!</definedName>
    <definedName name="J.1424" localSheetId="5">[18]equip!#REF!</definedName>
    <definedName name="J.1424" localSheetId="1">[18]equip!#REF!</definedName>
    <definedName name="J.1424" localSheetId="7">[18]equip!#REF!</definedName>
    <definedName name="J.1424" localSheetId="6">[18]equip!#REF!</definedName>
    <definedName name="J.1424" localSheetId="4">[18]equip!#REF!</definedName>
    <definedName name="J.1424" localSheetId="3">[18]equip!#REF!</definedName>
    <definedName name="J.1424">[18]equip!#REF!</definedName>
    <definedName name="J.1425" localSheetId="5">[18]equip!#REF!</definedName>
    <definedName name="J.1425" localSheetId="1">[18]equip!#REF!</definedName>
    <definedName name="J.1425" localSheetId="7">[18]equip!#REF!</definedName>
    <definedName name="J.1425" localSheetId="6">[18]equip!#REF!</definedName>
    <definedName name="J.1425" localSheetId="4">[18]equip!#REF!</definedName>
    <definedName name="J.1425" localSheetId="3">[18]equip!#REF!</definedName>
    <definedName name="J.1425">[18]equip!#REF!</definedName>
    <definedName name="J.1426" localSheetId="5">[18]equip!#REF!</definedName>
    <definedName name="J.1426" localSheetId="1">[18]equip!#REF!</definedName>
    <definedName name="J.1426" localSheetId="7">[18]equip!#REF!</definedName>
    <definedName name="J.1426" localSheetId="6">[18]equip!#REF!</definedName>
    <definedName name="J.1426" localSheetId="4">[18]equip!#REF!</definedName>
    <definedName name="J.1426" localSheetId="3">[18]equip!#REF!</definedName>
    <definedName name="J.1426">[18]equip!#REF!</definedName>
    <definedName name="J.1427" localSheetId="5">[18]equip!#REF!</definedName>
    <definedName name="J.1427" localSheetId="1">[18]equip!#REF!</definedName>
    <definedName name="J.1427" localSheetId="7">[18]equip!#REF!</definedName>
    <definedName name="J.1427" localSheetId="6">[18]equip!#REF!</definedName>
    <definedName name="J.1427" localSheetId="4">[18]equip!#REF!</definedName>
    <definedName name="J.1427" localSheetId="3">[18]equip!#REF!</definedName>
    <definedName name="J.1427">[18]equip!#REF!</definedName>
    <definedName name="J.1428" localSheetId="5">[18]equip!#REF!</definedName>
    <definedName name="J.1428" localSheetId="1">[18]equip!#REF!</definedName>
    <definedName name="J.1428" localSheetId="7">[18]equip!#REF!</definedName>
    <definedName name="J.1428" localSheetId="6">[18]equip!#REF!</definedName>
    <definedName name="J.1428" localSheetId="4">[18]equip!#REF!</definedName>
    <definedName name="J.1428" localSheetId="3">[18]equip!#REF!</definedName>
    <definedName name="J.1428">[18]equip!#REF!</definedName>
    <definedName name="J.1429" localSheetId="5">[18]equip!#REF!</definedName>
    <definedName name="J.1429" localSheetId="1">[18]equip!#REF!</definedName>
    <definedName name="J.1429" localSheetId="7">[18]equip!#REF!</definedName>
    <definedName name="J.1429" localSheetId="6">[18]equip!#REF!</definedName>
    <definedName name="J.1429" localSheetId="4">[18]equip!#REF!</definedName>
    <definedName name="J.1429" localSheetId="3">[18]equip!#REF!</definedName>
    <definedName name="J.1429">[18]equip!#REF!</definedName>
    <definedName name="J.1430" localSheetId="5">[18]equip!#REF!</definedName>
    <definedName name="J.1430" localSheetId="1">[18]equip!#REF!</definedName>
    <definedName name="J.1430" localSheetId="7">[18]equip!#REF!</definedName>
    <definedName name="J.1430" localSheetId="6">[18]equip!#REF!</definedName>
    <definedName name="J.1430" localSheetId="4">[18]equip!#REF!</definedName>
    <definedName name="J.1430" localSheetId="3">[18]equip!#REF!</definedName>
    <definedName name="J.1430">[18]equip!#REF!</definedName>
    <definedName name="J.1431" localSheetId="5">[18]equip!#REF!</definedName>
    <definedName name="J.1431" localSheetId="1">[18]equip!#REF!</definedName>
    <definedName name="J.1431" localSheetId="7">[18]equip!#REF!</definedName>
    <definedName name="J.1431" localSheetId="6">[18]equip!#REF!</definedName>
    <definedName name="J.1431" localSheetId="4">[18]equip!#REF!</definedName>
    <definedName name="J.1431" localSheetId="3">[18]equip!#REF!</definedName>
    <definedName name="J.1431">[18]equip!#REF!</definedName>
    <definedName name="J.1432" localSheetId="5">[18]equip!#REF!</definedName>
    <definedName name="J.1432" localSheetId="1">[18]equip!#REF!</definedName>
    <definedName name="J.1432" localSheetId="7">[18]equip!#REF!</definedName>
    <definedName name="J.1432" localSheetId="6">[18]equip!#REF!</definedName>
    <definedName name="J.1432" localSheetId="4">[18]equip!#REF!</definedName>
    <definedName name="J.1432" localSheetId="3">[18]equip!#REF!</definedName>
    <definedName name="J.1432">[18]equip!#REF!</definedName>
    <definedName name="J.1433" localSheetId="5">[18]equip!#REF!</definedName>
    <definedName name="J.1433" localSheetId="1">[18]equip!#REF!</definedName>
    <definedName name="J.1433" localSheetId="7">[18]equip!#REF!</definedName>
    <definedName name="J.1433" localSheetId="6">[18]equip!#REF!</definedName>
    <definedName name="J.1433" localSheetId="4">[18]equip!#REF!</definedName>
    <definedName name="J.1433" localSheetId="3">[18]equip!#REF!</definedName>
    <definedName name="J.1433">[18]equip!#REF!</definedName>
    <definedName name="J.1434" localSheetId="5">[18]equip!#REF!</definedName>
    <definedName name="J.1434" localSheetId="1">[18]equip!#REF!</definedName>
    <definedName name="J.1434" localSheetId="7">[18]equip!#REF!</definedName>
    <definedName name="J.1434" localSheetId="6">[18]equip!#REF!</definedName>
    <definedName name="J.1434" localSheetId="4">[18]equip!#REF!</definedName>
    <definedName name="J.1434" localSheetId="3">[18]equip!#REF!</definedName>
    <definedName name="J.1434">[18]equip!#REF!</definedName>
    <definedName name="J.1435" localSheetId="5">[18]equip!#REF!</definedName>
    <definedName name="J.1435" localSheetId="1">[18]equip!#REF!</definedName>
    <definedName name="J.1435" localSheetId="7">[18]equip!#REF!</definedName>
    <definedName name="J.1435" localSheetId="6">[18]equip!#REF!</definedName>
    <definedName name="J.1435" localSheetId="4">[18]equip!#REF!</definedName>
    <definedName name="J.1435" localSheetId="3">[18]equip!#REF!</definedName>
    <definedName name="J.1435">[18]equip!#REF!</definedName>
    <definedName name="J.1436" localSheetId="5">[18]equip!#REF!</definedName>
    <definedName name="J.1436" localSheetId="1">[18]equip!#REF!</definedName>
    <definedName name="J.1436" localSheetId="7">[18]equip!#REF!</definedName>
    <definedName name="J.1436" localSheetId="6">[18]equip!#REF!</definedName>
    <definedName name="J.1436" localSheetId="4">[18]equip!#REF!</definedName>
    <definedName name="J.1436" localSheetId="3">[18]equip!#REF!</definedName>
    <definedName name="J.1436">[18]equip!#REF!</definedName>
    <definedName name="J.1437" localSheetId="5">[18]equip!#REF!</definedName>
    <definedName name="J.1437" localSheetId="1">[18]equip!#REF!</definedName>
    <definedName name="J.1437" localSheetId="7">[18]equip!#REF!</definedName>
    <definedName name="J.1437" localSheetId="6">[18]equip!#REF!</definedName>
    <definedName name="J.1437" localSheetId="4">[18]equip!#REF!</definedName>
    <definedName name="J.1437" localSheetId="3">[18]equip!#REF!</definedName>
    <definedName name="J.1437">[18]equip!#REF!</definedName>
    <definedName name="J.1438" localSheetId="5">[18]equip!#REF!</definedName>
    <definedName name="J.1438" localSheetId="1">[18]equip!#REF!</definedName>
    <definedName name="J.1438" localSheetId="7">[18]equip!#REF!</definedName>
    <definedName name="J.1438" localSheetId="6">[18]equip!#REF!</definedName>
    <definedName name="J.1438" localSheetId="4">[18]equip!#REF!</definedName>
    <definedName name="J.1438" localSheetId="3">[18]equip!#REF!</definedName>
    <definedName name="J.1438">[18]equip!#REF!</definedName>
    <definedName name="J.1439" localSheetId="5">[18]equip!#REF!</definedName>
    <definedName name="J.1439" localSheetId="1">[18]equip!#REF!</definedName>
    <definedName name="J.1439" localSheetId="7">[18]equip!#REF!</definedName>
    <definedName name="J.1439" localSheetId="6">[18]equip!#REF!</definedName>
    <definedName name="J.1439" localSheetId="4">[18]equip!#REF!</definedName>
    <definedName name="J.1439" localSheetId="3">[18]equip!#REF!</definedName>
    <definedName name="J.1439">[18]equip!#REF!</definedName>
    <definedName name="J.1440" localSheetId="5">[18]equip!#REF!</definedName>
    <definedName name="J.1440" localSheetId="1">[18]equip!#REF!</definedName>
    <definedName name="J.1440" localSheetId="7">[18]equip!#REF!</definedName>
    <definedName name="J.1440" localSheetId="6">[18]equip!#REF!</definedName>
    <definedName name="J.1440" localSheetId="4">[18]equip!#REF!</definedName>
    <definedName name="J.1440" localSheetId="3">[18]equip!#REF!</definedName>
    <definedName name="J.1440">[18]equip!#REF!</definedName>
    <definedName name="J.1441" localSheetId="5">[18]equip!#REF!</definedName>
    <definedName name="J.1441" localSheetId="1">[18]equip!#REF!</definedName>
    <definedName name="J.1441" localSheetId="7">[18]equip!#REF!</definedName>
    <definedName name="J.1441" localSheetId="6">[18]equip!#REF!</definedName>
    <definedName name="J.1441" localSheetId="4">[18]equip!#REF!</definedName>
    <definedName name="J.1441" localSheetId="3">[18]equip!#REF!</definedName>
    <definedName name="J.1441">[18]equip!#REF!</definedName>
    <definedName name="J.1442" localSheetId="5">[18]equip!#REF!</definedName>
    <definedName name="J.1442" localSheetId="1">[18]equip!#REF!</definedName>
    <definedName name="J.1442" localSheetId="7">[18]equip!#REF!</definedName>
    <definedName name="J.1442" localSheetId="6">[18]equip!#REF!</definedName>
    <definedName name="J.1442" localSheetId="4">[18]equip!#REF!</definedName>
    <definedName name="J.1442" localSheetId="3">[18]equip!#REF!</definedName>
    <definedName name="J.1442">[18]equip!#REF!</definedName>
    <definedName name="J.1443" localSheetId="5">[18]equip!#REF!</definedName>
    <definedName name="J.1443" localSheetId="1">[18]equip!#REF!</definedName>
    <definedName name="J.1443" localSheetId="7">[18]equip!#REF!</definedName>
    <definedName name="J.1443" localSheetId="6">[18]equip!#REF!</definedName>
    <definedName name="J.1443" localSheetId="4">[18]equip!#REF!</definedName>
    <definedName name="J.1443" localSheetId="3">[18]equip!#REF!</definedName>
    <definedName name="J.1443">[18]equip!#REF!</definedName>
    <definedName name="J.1444" localSheetId="5">[18]equip!#REF!</definedName>
    <definedName name="J.1444" localSheetId="1">[18]equip!#REF!</definedName>
    <definedName name="J.1444" localSheetId="7">[18]equip!#REF!</definedName>
    <definedName name="J.1444" localSheetId="6">[18]equip!#REF!</definedName>
    <definedName name="J.1444" localSheetId="4">[18]equip!#REF!</definedName>
    <definedName name="J.1444" localSheetId="3">[18]equip!#REF!</definedName>
    <definedName name="J.1444">[18]equip!#REF!</definedName>
    <definedName name="J.1445" localSheetId="5">[18]equip!#REF!</definedName>
    <definedName name="J.1445" localSheetId="1">[18]equip!#REF!</definedName>
    <definedName name="J.1445" localSheetId="7">[18]equip!#REF!</definedName>
    <definedName name="J.1445" localSheetId="6">[18]equip!#REF!</definedName>
    <definedName name="J.1445" localSheetId="4">[18]equip!#REF!</definedName>
    <definedName name="J.1445" localSheetId="3">[18]equip!#REF!</definedName>
    <definedName name="J.1445">[18]equip!#REF!</definedName>
    <definedName name="J.1446" localSheetId="5">[18]equip!#REF!</definedName>
    <definedName name="J.1446" localSheetId="1">[18]equip!#REF!</definedName>
    <definedName name="J.1446" localSheetId="7">[18]equip!#REF!</definedName>
    <definedName name="J.1446" localSheetId="6">[18]equip!#REF!</definedName>
    <definedName name="J.1446" localSheetId="4">[18]equip!#REF!</definedName>
    <definedName name="J.1446" localSheetId="3">[18]equip!#REF!</definedName>
    <definedName name="J.1446">[18]equip!#REF!</definedName>
    <definedName name="J.1447" localSheetId="5">[18]equip!#REF!</definedName>
    <definedName name="J.1447" localSheetId="1">[18]equip!#REF!</definedName>
    <definedName name="J.1447" localSheetId="7">[18]equip!#REF!</definedName>
    <definedName name="J.1447" localSheetId="6">[18]equip!#REF!</definedName>
    <definedName name="J.1447" localSheetId="4">[18]equip!#REF!</definedName>
    <definedName name="J.1447" localSheetId="3">[18]equip!#REF!</definedName>
    <definedName name="J.1447">[18]equip!#REF!</definedName>
    <definedName name="J.1448" localSheetId="5">[18]equip!#REF!</definedName>
    <definedName name="J.1448" localSheetId="1">[18]equip!#REF!</definedName>
    <definedName name="J.1448" localSheetId="7">[18]equip!#REF!</definedName>
    <definedName name="J.1448" localSheetId="6">[18]equip!#REF!</definedName>
    <definedName name="J.1448" localSheetId="4">[18]equip!#REF!</definedName>
    <definedName name="J.1448" localSheetId="3">[18]equip!#REF!</definedName>
    <definedName name="J.1448">[18]equip!#REF!</definedName>
    <definedName name="J.1449" localSheetId="5">[18]equip!#REF!</definedName>
    <definedName name="J.1449" localSheetId="1">[18]equip!#REF!</definedName>
    <definedName name="J.1449" localSheetId="7">[18]equip!#REF!</definedName>
    <definedName name="J.1449" localSheetId="6">[18]equip!#REF!</definedName>
    <definedName name="J.1449" localSheetId="4">[18]equip!#REF!</definedName>
    <definedName name="J.1449" localSheetId="3">[18]equip!#REF!</definedName>
    <definedName name="J.1449">[18]equip!#REF!</definedName>
    <definedName name="J.1450" localSheetId="5">[18]equip!#REF!</definedName>
    <definedName name="J.1450" localSheetId="1">[18]equip!#REF!</definedName>
    <definedName name="J.1450" localSheetId="7">[18]equip!#REF!</definedName>
    <definedName name="J.1450" localSheetId="6">[18]equip!#REF!</definedName>
    <definedName name="J.1450" localSheetId="4">[18]equip!#REF!</definedName>
    <definedName name="J.1450" localSheetId="3">[18]equip!#REF!</definedName>
    <definedName name="J.1450">[18]equip!#REF!</definedName>
    <definedName name="J.1451" localSheetId="5">[18]equip!#REF!</definedName>
    <definedName name="J.1451" localSheetId="1">[18]equip!#REF!</definedName>
    <definedName name="J.1451" localSheetId="7">[18]equip!#REF!</definedName>
    <definedName name="J.1451" localSheetId="6">[18]equip!#REF!</definedName>
    <definedName name="J.1451" localSheetId="4">[18]equip!#REF!</definedName>
    <definedName name="J.1451" localSheetId="3">[18]equip!#REF!</definedName>
    <definedName name="J.1451">[18]equip!#REF!</definedName>
    <definedName name="J.1452" localSheetId="5">[18]equip!#REF!</definedName>
    <definedName name="J.1452" localSheetId="1">[18]equip!#REF!</definedName>
    <definedName name="J.1452" localSheetId="7">[18]equip!#REF!</definedName>
    <definedName name="J.1452" localSheetId="6">[18]equip!#REF!</definedName>
    <definedName name="J.1452" localSheetId="4">[18]equip!#REF!</definedName>
    <definedName name="J.1452" localSheetId="3">[18]equip!#REF!</definedName>
    <definedName name="J.1452">[18]equip!#REF!</definedName>
    <definedName name="J.1453" localSheetId="5">[18]equip!#REF!</definedName>
    <definedName name="J.1453" localSheetId="1">[18]equip!#REF!</definedName>
    <definedName name="J.1453" localSheetId="7">[18]equip!#REF!</definedName>
    <definedName name="J.1453" localSheetId="6">[18]equip!#REF!</definedName>
    <definedName name="J.1453" localSheetId="4">[18]equip!#REF!</definedName>
    <definedName name="J.1453" localSheetId="3">[18]equip!#REF!</definedName>
    <definedName name="J.1453">[18]equip!#REF!</definedName>
    <definedName name="J.1454" localSheetId="5">[18]equip!#REF!</definedName>
    <definedName name="J.1454" localSheetId="1">[18]equip!#REF!</definedName>
    <definedName name="J.1454" localSheetId="7">[18]equip!#REF!</definedName>
    <definedName name="J.1454" localSheetId="6">[18]equip!#REF!</definedName>
    <definedName name="J.1454" localSheetId="4">[18]equip!#REF!</definedName>
    <definedName name="J.1454" localSheetId="3">[18]equip!#REF!</definedName>
    <definedName name="J.1454">[18]equip!#REF!</definedName>
    <definedName name="J.1455" localSheetId="5">[18]equip!#REF!</definedName>
    <definedName name="J.1455" localSheetId="1">[18]equip!#REF!</definedName>
    <definedName name="J.1455" localSheetId="7">[18]equip!#REF!</definedName>
    <definedName name="J.1455" localSheetId="6">[18]equip!#REF!</definedName>
    <definedName name="J.1455" localSheetId="4">[18]equip!#REF!</definedName>
    <definedName name="J.1455" localSheetId="3">[18]equip!#REF!</definedName>
    <definedName name="J.1455">[18]equip!#REF!</definedName>
    <definedName name="J.1456" localSheetId="5">[18]equip!#REF!</definedName>
    <definedName name="J.1456" localSheetId="1">[18]equip!#REF!</definedName>
    <definedName name="J.1456" localSheetId="7">[18]equip!#REF!</definedName>
    <definedName name="J.1456" localSheetId="6">[18]equip!#REF!</definedName>
    <definedName name="J.1456" localSheetId="4">[18]equip!#REF!</definedName>
    <definedName name="J.1456" localSheetId="3">[18]equip!#REF!</definedName>
    <definedName name="J.1456">[18]equip!#REF!</definedName>
    <definedName name="J.1457" localSheetId="5">[18]equip!#REF!</definedName>
    <definedName name="J.1457" localSheetId="1">[18]equip!#REF!</definedName>
    <definedName name="J.1457" localSheetId="7">[18]equip!#REF!</definedName>
    <definedName name="J.1457" localSheetId="6">[18]equip!#REF!</definedName>
    <definedName name="J.1457" localSheetId="4">[18]equip!#REF!</definedName>
    <definedName name="J.1457" localSheetId="3">[18]equip!#REF!</definedName>
    <definedName name="J.1457">[18]equip!#REF!</definedName>
    <definedName name="J.1458" localSheetId="5">[18]equip!#REF!</definedName>
    <definedName name="J.1458" localSheetId="1">[18]equip!#REF!</definedName>
    <definedName name="J.1458" localSheetId="7">[18]equip!#REF!</definedName>
    <definedName name="J.1458" localSheetId="6">[18]equip!#REF!</definedName>
    <definedName name="J.1458" localSheetId="4">[18]equip!#REF!</definedName>
    <definedName name="J.1458" localSheetId="3">[18]equip!#REF!</definedName>
    <definedName name="J.1458">[18]equip!#REF!</definedName>
    <definedName name="J.1459" localSheetId="5">[18]equip!#REF!</definedName>
    <definedName name="J.1459" localSheetId="1">[18]equip!#REF!</definedName>
    <definedName name="J.1459" localSheetId="7">[18]equip!#REF!</definedName>
    <definedName name="J.1459" localSheetId="6">[18]equip!#REF!</definedName>
    <definedName name="J.1459" localSheetId="4">[18]equip!#REF!</definedName>
    <definedName name="J.1459" localSheetId="3">[18]equip!#REF!</definedName>
    <definedName name="J.1459">[18]equip!#REF!</definedName>
    <definedName name="J.1460" localSheetId="5">[18]equip!#REF!</definedName>
    <definedName name="J.1460" localSheetId="1">[18]equip!#REF!</definedName>
    <definedName name="J.1460" localSheetId="7">[18]equip!#REF!</definedName>
    <definedName name="J.1460" localSheetId="6">[18]equip!#REF!</definedName>
    <definedName name="J.1460" localSheetId="4">[18]equip!#REF!</definedName>
    <definedName name="J.1460" localSheetId="3">[18]equip!#REF!</definedName>
    <definedName name="J.1460">[18]equip!#REF!</definedName>
    <definedName name="J.1461" localSheetId="5">[18]equip!#REF!</definedName>
    <definedName name="J.1461" localSheetId="1">[18]equip!#REF!</definedName>
    <definedName name="J.1461" localSheetId="7">[18]equip!#REF!</definedName>
    <definedName name="J.1461" localSheetId="6">[18]equip!#REF!</definedName>
    <definedName name="J.1461" localSheetId="4">[18]equip!#REF!</definedName>
    <definedName name="J.1461" localSheetId="3">[18]equip!#REF!</definedName>
    <definedName name="J.1461">[18]equip!#REF!</definedName>
    <definedName name="J.1462" localSheetId="5">[18]equip!#REF!</definedName>
    <definedName name="J.1462" localSheetId="1">[18]equip!#REF!</definedName>
    <definedName name="J.1462" localSheetId="7">[18]equip!#REF!</definedName>
    <definedName name="J.1462" localSheetId="6">[18]equip!#REF!</definedName>
    <definedName name="J.1462" localSheetId="4">[18]equip!#REF!</definedName>
    <definedName name="J.1462" localSheetId="3">[18]equip!#REF!</definedName>
    <definedName name="J.1462">[18]equip!#REF!</definedName>
    <definedName name="J.1463" localSheetId="5">[18]equip!#REF!</definedName>
    <definedName name="J.1463" localSheetId="1">[18]equip!#REF!</definedName>
    <definedName name="J.1463" localSheetId="7">[18]equip!#REF!</definedName>
    <definedName name="J.1463" localSheetId="6">[18]equip!#REF!</definedName>
    <definedName name="J.1463" localSheetId="4">[18]equip!#REF!</definedName>
    <definedName name="J.1463" localSheetId="3">[18]equip!#REF!</definedName>
    <definedName name="J.1463">[18]equip!#REF!</definedName>
    <definedName name="J.1464" localSheetId="5">[18]equip!#REF!</definedName>
    <definedName name="J.1464" localSheetId="1">[18]equip!#REF!</definedName>
    <definedName name="J.1464" localSheetId="7">[18]equip!#REF!</definedName>
    <definedName name="J.1464" localSheetId="6">[18]equip!#REF!</definedName>
    <definedName name="J.1464" localSheetId="4">[18]equip!#REF!</definedName>
    <definedName name="J.1464" localSheetId="3">[18]equip!#REF!</definedName>
    <definedName name="J.1464">[18]equip!#REF!</definedName>
    <definedName name="J.1465" localSheetId="5">[18]equip!#REF!</definedName>
    <definedName name="J.1465" localSheetId="1">[18]equip!#REF!</definedName>
    <definedName name="J.1465" localSheetId="7">[18]equip!#REF!</definedName>
    <definedName name="J.1465" localSheetId="6">[18]equip!#REF!</definedName>
    <definedName name="J.1465" localSheetId="4">[18]equip!#REF!</definedName>
    <definedName name="J.1465" localSheetId="3">[18]equip!#REF!</definedName>
    <definedName name="J.1465">[18]equip!#REF!</definedName>
    <definedName name="J.1466" localSheetId="5">[18]equip!#REF!</definedName>
    <definedName name="J.1466" localSheetId="1">[18]equip!#REF!</definedName>
    <definedName name="J.1466" localSheetId="7">[18]equip!#REF!</definedName>
    <definedName name="J.1466" localSheetId="6">[18]equip!#REF!</definedName>
    <definedName name="J.1466" localSheetId="4">[18]equip!#REF!</definedName>
    <definedName name="J.1466" localSheetId="3">[18]equip!#REF!</definedName>
    <definedName name="J.1466">[18]equip!#REF!</definedName>
    <definedName name="J.1467" localSheetId="5">[18]equip!#REF!</definedName>
    <definedName name="J.1467" localSheetId="1">[18]equip!#REF!</definedName>
    <definedName name="J.1467" localSheetId="7">[18]equip!#REF!</definedName>
    <definedName name="J.1467" localSheetId="6">[18]equip!#REF!</definedName>
    <definedName name="J.1467" localSheetId="4">[18]equip!#REF!</definedName>
    <definedName name="J.1467" localSheetId="3">[18]equip!#REF!</definedName>
    <definedName name="J.1467">[18]equip!#REF!</definedName>
    <definedName name="J.1468" localSheetId="5">[18]equip!#REF!</definedName>
    <definedName name="J.1468" localSheetId="1">[18]equip!#REF!</definedName>
    <definedName name="J.1468" localSheetId="7">[18]equip!#REF!</definedName>
    <definedName name="J.1468" localSheetId="6">[18]equip!#REF!</definedName>
    <definedName name="J.1468" localSheetId="4">[18]equip!#REF!</definedName>
    <definedName name="J.1468" localSheetId="3">[18]equip!#REF!</definedName>
    <definedName name="J.1468">[18]equip!#REF!</definedName>
    <definedName name="J.1469" localSheetId="5">[18]equip!#REF!</definedName>
    <definedName name="J.1469" localSheetId="1">[18]equip!#REF!</definedName>
    <definedName name="J.1469" localSheetId="7">[18]equip!#REF!</definedName>
    <definedName name="J.1469" localSheetId="6">[18]equip!#REF!</definedName>
    <definedName name="J.1469" localSheetId="4">[18]equip!#REF!</definedName>
    <definedName name="J.1469" localSheetId="3">[18]equip!#REF!</definedName>
    <definedName name="J.1469">[18]equip!#REF!</definedName>
    <definedName name="J.1470" localSheetId="5">[18]equip!#REF!</definedName>
    <definedName name="J.1470" localSheetId="1">[18]equip!#REF!</definedName>
    <definedName name="J.1470" localSheetId="7">[18]equip!#REF!</definedName>
    <definedName name="J.1470" localSheetId="6">[18]equip!#REF!</definedName>
    <definedName name="J.1470" localSheetId="4">[18]equip!#REF!</definedName>
    <definedName name="J.1470" localSheetId="3">[18]equip!#REF!</definedName>
    <definedName name="J.1470">[18]equip!#REF!</definedName>
    <definedName name="J.1471" localSheetId="5">[18]equip!#REF!</definedName>
    <definedName name="J.1471" localSheetId="1">[18]equip!#REF!</definedName>
    <definedName name="J.1471" localSheetId="7">[18]equip!#REF!</definedName>
    <definedName name="J.1471" localSheetId="6">[18]equip!#REF!</definedName>
    <definedName name="J.1471" localSheetId="4">[18]equip!#REF!</definedName>
    <definedName name="J.1471" localSheetId="3">[18]equip!#REF!</definedName>
    <definedName name="J.1471">[18]equip!#REF!</definedName>
    <definedName name="J.1472" localSheetId="5">[18]equip!#REF!</definedName>
    <definedName name="J.1472" localSheetId="1">[18]equip!#REF!</definedName>
    <definedName name="J.1472" localSheetId="7">[18]equip!#REF!</definedName>
    <definedName name="J.1472" localSheetId="6">[18]equip!#REF!</definedName>
    <definedName name="J.1472" localSheetId="4">[18]equip!#REF!</definedName>
    <definedName name="J.1472" localSheetId="3">[18]equip!#REF!</definedName>
    <definedName name="J.1472">[18]equip!#REF!</definedName>
    <definedName name="J.1473" localSheetId="5">[18]equip!#REF!</definedName>
    <definedName name="J.1473" localSheetId="1">[18]equip!#REF!</definedName>
    <definedName name="J.1473" localSheetId="7">[18]equip!#REF!</definedName>
    <definedName name="J.1473" localSheetId="6">[18]equip!#REF!</definedName>
    <definedName name="J.1473" localSheetId="4">[18]equip!#REF!</definedName>
    <definedName name="J.1473" localSheetId="3">[18]equip!#REF!</definedName>
    <definedName name="J.1473">[18]equip!#REF!</definedName>
    <definedName name="J.1474" localSheetId="5">[18]equip!#REF!</definedName>
    <definedName name="J.1474" localSheetId="1">[18]equip!#REF!</definedName>
    <definedName name="J.1474" localSheetId="7">[18]equip!#REF!</definedName>
    <definedName name="J.1474" localSheetId="6">[18]equip!#REF!</definedName>
    <definedName name="J.1474" localSheetId="4">[18]equip!#REF!</definedName>
    <definedName name="J.1474" localSheetId="3">[18]equip!#REF!</definedName>
    <definedName name="J.1474">[18]equip!#REF!</definedName>
    <definedName name="J.1475" localSheetId="5">[18]equip!#REF!</definedName>
    <definedName name="J.1475" localSheetId="1">[18]equip!#REF!</definedName>
    <definedName name="J.1475" localSheetId="7">[18]equip!#REF!</definedName>
    <definedName name="J.1475" localSheetId="6">[18]equip!#REF!</definedName>
    <definedName name="J.1475" localSheetId="4">[18]equip!#REF!</definedName>
    <definedName name="J.1475" localSheetId="3">[18]equip!#REF!</definedName>
    <definedName name="J.1475">[18]equip!#REF!</definedName>
    <definedName name="J.1476" localSheetId="5">[18]equip!#REF!</definedName>
    <definedName name="J.1476" localSheetId="1">[18]equip!#REF!</definedName>
    <definedName name="J.1476" localSheetId="7">[18]equip!#REF!</definedName>
    <definedName name="J.1476" localSheetId="6">[18]equip!#REF!</definedName>
    <definedName name="J.1476" localSheetId="4">[18]equip!#REF!</definedName>
    <definedName name="J.1476" localSheetId="3">[18]equip!#REF!</definedName>
    <definedName name="J.1476">[18]equip!#REF!</definedName>
    <definedName name="J.1477" localSheetId="5">[18]equip!#REF!</definedName>
    <definedName name="J.1477" localSheetId="1">[18]equip!#REF!</definedName>
    <definedName name="J.1477" localSheetId="7">[18]equip!#REF!</definedName>
    <definedName name="J.1477" localSheetId="6">[18]equip!#REF!</definedName>
    <definedName name="J.1477" localSheetId="4">[18]equip!#REF!</definedName>
    <definedName name="J.1477" localSheetId="3">[18]equip!#REF!</definedName>
    <definedName name="J.1477">[18]equip!#REF!</definedName>
    <definedName name="J.1478" localSheetId="5">[18]equip!#REF!</definedName>
    <definedName name="J.1478" localSheetId="1">[18]equip!#REF!</definedName>
    <definedName name="J.1478" localSheetId="7">[18]equip!#REF!</definedName>
    <definedName name="J.1478" localSheetId="6">[18]equip!#REF!</definedName>
    <definedName name="J.1478" localSheetId="4">[18]equip!#REF!</definedName>
    <definedName name="J.1478" localSheetId="3">[18]equip!#REF!</definedName>
    <definedName name="J.1478">[18]equip!#REF!</definedName>
    <definedName name="J.1479" localSheetId="5">[18]equip!#REF!</definedName>
    <definedName name="J.1479" localSheetId="1">[18]equip!#REF!</definedName>
    <definedName name="J.1479" localSheetId="7">[18]equip!#REF!</definedName>
    <definedName name="J.1479" localSheetId="6">[18]equip!#REF!</definedName>
    <definedName name="J.1479" localSheetId="4">[18]equip!#REF!</definedName>
    <definedName name="J.1479" localSheetId="3">[18]equip!#REF!</definedName>
    <definedName name="J.1479">[18]equip!#REF!</definedName>
    <definedName name="J.1480" localSheetId="5">[18]equip!#REF!</definedName>
    <definedName name="J.1480" localSheetId="1">[18]equip!#REF!</definedName>
    <definedName name="J.1480" localSheetId="7">[18]equip!#REF!</definedName>
    <definedName name="J.1480" localSheetId="6">[18]equip!#REF!</definedName>
    <definedName name="J.1480" localSheetId="4">[18]equip!#REF!</definedName>
    <definedName name="J.1480" localSheetId="3">[18]equip!#REF!</definedName>
    <definedName name="J.1480">[18]equip!#REF!</definedName>
    <definedName name="J.1481" localSheetId="5">[18]equip!#REF!</definedName>
    <definedName name="J.1481" localSheetId="1">[18]equip!#REF!</definedName>
    <definedName name="J.1481" localSheetId="7">[18]equip!#REF!</definedName>
    <definedName name="J.1481" localSheetId="6">[18]equip!#REF!</definedName>
    <definedName name="J.1481" localSheetId="4">[18]equip!#REF!</definedName>
    <definedName name="J.1481" localSheetId="3">[18]equip!#REF!</definedName>
    <definedName name="J.1481">[18]equip!#REF!</definedName>
    <definedName name="J.1482" localSheetId="5">[18]equip!#REF!</definedName>
    <definedName name="J.1482" localSheetId="1">[18]equip!#REF!</definedName>
    <definedName name="J.1482" localSheetId="7">[18]equip!#REF!</definedName>
    <definedName name="J.1482" localSheetId="6">[18]equip!#REF!</definedName>
    <definedName name="J.1482" localSheetId="4">[18]equip!#REF!</definedName>
    <definedName name="J.1482" localSheetId="3">[18]equip!#REF!</definedName>
    <definedName name="J.1482">[18]equip!#REF!</definedName>
    <definedName name="J.1483" localSheetId="5">[18]equip!#REF!</definedName>
    <definedName name="J.1483" localSheetId="1">[18]equip!#REF!</definedName>
    <definedName name="J.1483" localSheetId="7">[18]equip!#REF!</definedName>
    <definedName name="J.1483" localSheetId="6">[18]equip!#REF!</definedName>
    <definedName name="J.1483" localSheetId="4">[18]equip!#REF!</definedName>
    <definedName name="J.1483" localSheetId="3">[18]equip!#REF!</definedName>
    <definedName name="J.1483">[18]equip!#REF!</definedName>
    <definedName name="J.1484" localSheetId="5">[18]equip!#REF!</definedName>
    <definedName name="J.1484" localSheetId="1">[18]equip!#REF!</definedName>
    <definedName name="J.1484" localSheetId="7">[18]equip!#REF!</definedName>
    <definedName name="J.1484" localSheetId="6">[18]equip!#REF!</definedName>
    <definedName name="J.1484" localSheetId="4">[18]equip!#REF!</definedName>
    <definedName name="J.1484" localSheetId="3">[18]equip!#REF!</definedName>
    <definedName name="J.1484">[18]equip!#REF!</definedName>
    <definedName name="J.1485" localSheetId="5">[18]equip!#REF!</definedName>
    <definedName name="J.1485" localSheetId="1">[18]equip!#REF!</definedName>
    <definedName name="J.1485" localSheetId="7">[18]equip!#REF!</definedName>
    <definedName name="J.1485" localSheetId="6">[18]equip!#REF!</definedName>
    <definedName name="J.1485" localSheetId="4">[18]equip!#REF!</definedName>
    <definedName name="J.1485" localSheetId="3">[18]equip!#REF!</definedName>
    <definedName name="J.1485">[18]equip!#REF!</definedName>
    <definedName name="J.1486" localSheetId="5">[18]equip!#REF!</definedName>
    <definedName name="J.1486" localSheetId="1">[18]equip!#REF!</definedName>
    <definedName name="J.1486" localSheetId="7">[18]equip!#REF!</definedName>
    <definedName name="J.1486" localSheetId="6">[18]equip!#REF!</definedName>
    <definedName name="J.1486" localSheetId="4">[18]equip!#REF!</definedName>
    <definedName name="J.1486" localSheetId="3">[18]equip!#REF!</definedName>
    <definedName name="J.1486">[18]equip!#REF!</definedName>
    <definedName name="J.1487" localSheetId="5">[18]equip!#REF!</definedName>
    <definedName name="J.1487" localSheetId="1">[18]equip!#REF!</definedName>
    <definedName name="J.1487" localSheetId="7">[18]equip!#REF!</definedName>
    <definedName name="J.1487" localSheetId="6">[18]equip!#REF!</definedName>
    <definedName name="J.1487" localSheetId="4">[18]equip!#REF!</definedName>
    <definedName name="J.1487" localSheetId="3">[18]equip!#REF!</definedName>
    <definedName name="J.1487">[18]equip!#REF!</definedName>
    <definedName name="J.1488" localSheetId="5">[18]equip!#REF!</definedName>
    <definedName name="J.1488" localSheetId="1">[18]equip!#REF!</definedName>
    <definedName name="J.1488" localSheetId="7">[18]equip!#REF!</definedName>
    <definedName name="J.1488" localSheetId="6">[18]equip!#REF!</definedName>
    <definedName name="J.1488" localSheetId="4">[18]equip!#REF!</definedName>
    <definedName name="J.1488" localSheetId="3">[18]equip!#REF!</definedName>
    <definedName name="J.1488">[18]equip!#REF!</definedName>
    <definedName name="J.1489" localSheetId="5">[18]equip!#REF!</definedName>
    <definedName name="J.1489" localSheetId="1">[18]equip!#REF!</definedName>
    <definedName name="J.1489" localSheetId="7">[18]equip!#REF!</definedName>
    <definedName name="J.1489" localSheetId="6">[18]equip!#REF!</definedName>
    <definedName name="J.1489" localSheetId="4">[18]equip!#REF!</definedName>
    <definedName name="J.1489" localSheetId="3">[18]equip!#REF!</definedName>
    <definedName name="J.1489">[18]equip!#REF!</definedName>
    <definedName name="J.1490" localSheetId="5">[18]equip!#REF!</definedName>
    <definedName name="J.1490" localSheetId="1">[18]equip!#REF!</definedName>
    <definedName name="J.1490" localSheetId="7">[18]equip!#REF!</definedName>
    <definedName name="J.1490" localSheetId="6">[18]equip!#REF!</definedName>
    <definedName name="J.1490" localSheetId="4">[18]equip!#REF!</definedName>
    <definedName name="J.1490" localSheetId="3">[18]equip!#REF!</definedName>
    <definedName name="J.1490">[18]equip!#REF!</definedName>
    <definedName name="J.1491" localSheetId="5">[18]equip!#REF!</definedName>
    <definedName name="J.1491" localSheetId="1">[18]equip!#REF!</definedName>
    <definedName name="J.1491" localSheetId="7">[18]equip!#REF!</definedName>
    <definedName name="J.1491" localSheetId="6">[18]equip!#REF!</definedName>
    <definedName name="J.1491" localSheetId="4">[18]equip!#REF!</definedName>
    <definedName name="J.1491" localSheetId="3">[18]equip!#REF!</definedName>
    <definedName name="J.1491">[18]equip!#REF!</definedName>
    <definedName name="J.1492" localSheetId="5">[18]equip!#REF!</definedName>
    <definedName name="J.1492" localSheetId="1">[18]equip!#REF!</definedName>
    <definedName name="J.1492" localSheetId="7">[18]equip!#REF!</definedName>
    <definedName name="J.1492" localSheetId="6">[18]equip!#REF!</definedName>
    <definedName name="J.1492" localSheetId="4">[18]equip!#REF!</definedName>
    <definedName name="J.1492" localSheetId="3">[18]equip!#REF!</definedName>
    <definedName name="J.1492">[18]equip!#REF!</definedName>
    <definedName name="J.1493" localSheetId="5">[18]equip!#REF!</definedName>
    <definedName name="J.1493" localSheetId="1">[18]equip!#REF!</definedName>
    <definedName name="J.1493" localSheetId="7">[18]equip!#REF!</definedName>
    <definedName name="J.1493" localSheetId="6">[18]equip!#REF!</definedName>
    <definedName name="J.1493" localSheetId="4">[18]equip!#REF!</definedName>
    <definedName name="J.1493" localSheetId="3">[18]equip!#REF!</definedName>
    <definedName name="J.1493">[18]equip!#REF!</definedName>
    <definedName name="J.1494" localSheetId="5">[18]equip!#REF!</definedName>
    <definedName name="J.1494" localSheetId="1">[18]equip!#REF!</definedName>
    <definedName name="J.1494" localSheetId="7">[18]equip!#REF!</definedName>
    <definedName name="J.1494" localSheetId="6">[18]equip!#REF!</definedName>
    <definedName name="J.1494" localSheetId="4">[18]equip!#REF!</definedName>
    <definedName name="J.1494" localSheetId="3">[18]equip!#REF!</definedName>
    <definedName name="J.1494">[18]equip!#REF!</definedName>
    <definedName name="J.1495" localSheetId="5">[18]equip!#REF!</definedName>
    <definedName name="J.1495" localSheetId="1">[18]equip!#REF!</definedName>
    <definedName name="J.1495" localSheetId="7">[18]equip!#REF!</definedName>
    <definedName name="J.1495" localSheetId="6">[18]equip!#REF!</definedName>
    <definedName name="J.1495" localSheetId="4">[18]equip!#REF!</definedName>
    <definedName name="J.1495" localSheetId="3">[18]equip!#REF!</definedName>
    <definedName name="J.1495">[18]equip!#REF!</definedName>
    <definedName name="J.1496" localSheetId="5">[18]equip!#REF!</definedName>
    <definedName name="J.1496" localSheetId="1">[18]equip!#REF!</definedName>
    <definedName name="J.1496" localSheetId="7">[18]equip!#REF!</definedName>
    <definedName name="J.1496" localSheetId="6">[18]equip!#REF!</definedName>
    <definedName name="J.1496" localSheetId="4">[18]equip!#REF!</definedName>
    <definedName name="J.1496" localSheetId="3">[18]equip!#REF!</definedName>
    <definedName name="J.1496">[18]equip!#REF!</definedName>
    <definedName name="J.1497" localSheetId="5">[18]equip!#REF!</definedName>
    <definedName name="J.1497" localSheetId="1">[18]equip!#REF!</definedName>
    <definedName name="J.1497" localSheetId="7">[18]equip!#REF!</definedName>
    <definedName name="J.1497" localSheetId="6">[18]equip!#REF!</definedName>
    <definedName name="J.1497" localSheetId="4">[18]equip!#REF!</definedName>
    <definedName name="J.1497" localSheetId="3">[18]equip!#REF!</definedName>
    <definedName name="J.1497">[18]equip!#REF!</definedName>
    <definedName name="J.1498" localSheetId="5">[18]equip!#REF!</definedName>
    <definedName name="J.1498" localSheetId="1">[18]equip!#REF!</definedName>
    <definedName name="J.1498" localSheetId="7">[18]equip!#REF!</definedName>
    <definedName name="J.1498" localSheetId="6">[18]equip!#REF!</definedName>
    <definedName name="J.1498" localSheetId="4">[18]equip!#REF!</definedName>
    <definedName name="J.1498" localSheetId="3">[18]equip!#REF!</definedName>
    <definedName name="J.1498">[18]equip!#REF!</definedName>
    <definedName name="J.1499" localSheetId="5">[18]equip!#REF!</definedName>
    <definedName name="J.1499" localSheetId="1">[18]equip!#REF!</definedName>
    <definedName name="J.1499" localSheetId="7">[18]equip!#REF!</definedName>
    <definedName name="J.1499" localSheetId="6">[18]equip!#REF!</definedName>
    <definedName name="J.1499" localSheetId="4">[18]equip!#REF!</definedName>
    <definedName name="J.1499" localSheetId="3">[18]equip!#REF!</definedName>
    <definedName name="J.1499">[18]equip!#REF!</definedName>
    <definedName name="J.1500" localSheetId="5">[18]equip!#REF!</definedName>
    <definedName name="J.1500" localSheetId="1">[18]equip!#REF!</definedName>
    <definedName name="J.1500" localSheetId="7">[18]equip!#REF!</definedName>
    <definedName name="J.1500" localSheetId="6">[18]equip!#REF!</definedName>
    <definedName name="J.1500" localSheetId="4">[18]equip!#REF!</definedName>
    <definedName name="J.1500" localSheetId="3">[18]equip!#REF!</definedName>
    <definedName name="J.1500">[18]equip!#REF!</definedName>
    <definedName name="J.1501" localSheetId="5">[18]equip!#REF!</definedName>
    <definedName name="J.1501" localSheetId="1">[18]equip!#REF!</definedName>
    <definedName name="J.1501" localSheetId="7">[18]equip!#REF!</definedName>
    <definedName name="J.1501" localSheetId="6">[18]equip!#REF!</definedName>
    <definedName name="J.1501" localSheetId="4">[18]equip!#REF!</definedName>
    <definedName name="J.1501" localSheetId="3">[18]equip!#REF!</definedName>
    <definedName name="J.1501">[18]equip!#REF!</definedName>
    <definedName name="J.1502" localSheetId="5">[18]equip!#REF!</definedName>
    <definedName name="J.1502" localSheetId="1">[18]equip!#REF!</definedName>
    <definedName name="J.1502" localSheetId="7">[18]equip!#REF!</definedName>
    <definedName name="J.1502" localSheetId="6">[18]equip!#REF!</definedName>
    <definedName name="J.1502" localSheetId="4">[18]equip!#REF!</definedName>
    <definedName name="J.1502" localSheetId="3">[18]equip!#REF!</definedName>
    <definedName name="J.1502">[18]equip!#REF!</definedName>
    <definedName name="J.1503" localSheetId="5">[18]equip!#REF!</definedName>
    <definedName name="J.1503" localSheetId="1">[18]equip!#REF!</definedName>
    <definedName name="J.1503" localSheetId="7">[18]equip!#REF!</definedName>
    <definedName name="J.1503" localSheetId="6">[18]equip!#REF!</definedName>
    <definedName name="J.1503" localSheetId="4">[18]equip!#REF!</definedName>
    <definedName name="J.1503" localSheetId="3">[18]equip!#REF!</definedName>
    <definedName name="J.1503">[18]equip!#REF!</definedName>
    <definedName name="J.1504" localSheetId="5">[18]equip!#REF!</definedName>
    <definedName name="J.1504" localSheetId="1">[18]equip!#REF!</definedName>
    <definedName name="J.1504" localSheetId="7">[18]equip!#REF!</definedName>
    <definedName name="J.1504" localSheetId="6">[18]equip!#REF!</definedName>
    <definedName name="J.1504" localSheetId="4">[18]equip!#REF!</definedName>
    <definedName name="J.1504" localSheetId="3">[18]equip!#REF!</definedName>
    <definedName name="J.1504">[18]equip!#REF!</definedName>
    <definedName name="J.1505" localSheetId="5">[18]equip!#REF!</definedName>
    <definedName name="J.1505" localSheetId="1">[18]equip!#REF!</definedName>
    <definedName name="J.1505" localSheetId="7">[18]equip!#REF!</definedName>
    <definedName name="J.1505" localSheetId="6">[18]equip!#REF!</definedName>
    <definedName name="J.1505" localSheetId="4">[18]equip!#REF!</definedName>
    <definedName name="J.1505" localSheetId="3">[18]equip!#REF!</definedName>
    <definedName name="J.1505">[18]equip!#REF!</definedName>
    <definedName name="J.1506" localSheetId="5">[18]equip!#REF!</definedName>
    <definedName name="J.1506" localSheetId="1">[18]equip!#REF!</definedName>
    <definedName name="J.1506" localSheetId="7">[18]equip!#REF!</definedName>
    <definedName name="J.1506" localSheetId="6">[18]equip!#REF!</definedName>
    <definedName name="J.1506" localSheetId="4">[18]equip!#REF!</definedName>
    <definedName name="J.1506" localSheetId="3">[18]equip!#REF!</definedName>
    <definedName name="J.1506">[18]equip!#REF!</definedName>
    <definedName name="J.1507" localSheetId="5">[18]equip!#REF!</definedName>
    <definedName name="J.1507" localSheetId="1">[18]equip!#REF!</definedName>
    <definedName name="J.1507" localSheetId="7">[18]equip!#REF!</definedName>
    <definedName name="J.1507" localSheetId="6">[18]equip!#REF!</definedName>
    <definedName name="J.1507" localSheetId="4">[18]equip!#REF!</definedName>
    <definedName name="J.1507" localSheetId="3">[18]equip!#REF!</definedName>
    <definedName name="J.1507">[18]equip!#REF!</definedName>
    <definedName name="J.1508" localSheetId="5">[18]equip!#REF!</definedName>
    <definedName name="J.1508" localSheetId="1">[18]equip!#REF!</definedName>
    <definedName name="J.1508" localSheetId="7">[18]equip!#REF!</definedName>
    <definedName name="J.1508" localSheetId="6">[18]equip!#REF!</definedName>
    <definedName name="J.1508" localSheetId="4">[18]equip!#REF!</definedName>
    <definedName name="J.1508" localSheetId="3">[18]equip!#REF!</definedName>
    <definedName name="J.1508">[18]equip!#REF!</definedName>
    <definedName name="J.1509" localSheetId="5">[18]equip!#REF!</definedName>
    <definedName name="J.1509" localSheetId="1">[18]equip!#REF!</definedName>
    <definedName name="J.1509" localSheetId="7">[18]equip!#REF!</definedName>
    <definedName name="J.1509" localSheetId="6">[18]equip!#REF!</definedName>
    <definedName name="J.1509" localSheetId="4">[18]equip!#REF!</definedName>
    <definedName name="J.1509" localSheetId="3">[18]equip!#REF!</definedName>
    <definedName name="J.1509">[18]equip!#REF!</definedName>
    <definedName name="J.1510" localSheetId="5">[18]equip!#REF!</definedName>
    <definedName name="J.1510" localSheetId="1">[18]equip!#REF!</definedName>
    <definedName name="J.1510" localSheetId="7">[18]equip!#REF!</definedName>
    <definedName name="J.1510" localSheetId="6">[18]equip!#REF!</definedName>
    <definedName name="J.1510" localSheetId="4">[18]equip!#REF!</definedName>
    <definedName name="J.1510" localSheetId="3">[18]equip!#REF!</definedName>
    <definedName name="J.1510">[18]equip!#REF!</definedName>
    <definedName name="J.1511" localSheetId="5">[18]equip!#REF!</definedName>
    <definedName name="J.1511" localSheetId="1">[18]equip!#REF!</definedName>
    <definedName name="J.1511" localSheetId="7">[18]equip!#REF!</definedName>
    <definedName name="J.1511" localSheetId="6">[18]equip!#REF!</definedName>
    <definedName name="J.1511" localSheetId="4">[18]equip!#REF!</definedName>
    <definedName name="J.1511" localSheetId="3">[18]equip!#REF!</definedName>
    <definedName name="J.1511">[18]equip!#REF!</definedName>
    <definedName name="J.1512" localSheetId="5">[18]equip!#REF!</definedName>
    <definedName name="J.1512" localSheetId="1">[18]equip!#REF!</definedName>
    <definedName name="J.1512" localSheetId="7">[18]equip!#REF!</definedName>
    <definedName name="J.1512" localSheetId="6">[18]equip!#REF!</definedName>
    <definedName name="J.1512" localSheetId="4">[18]equip!#REF!</definedName>
    <definedName name="J.1512" localSheetId="3">[18]equip!#REF!</definedName>
    <definedName name="J.1512">[18]equip!#REF!</definedName>
    <definedName name="J.1513" localSheetId="5">[18]equip!#REF!</definedName>
    <definedName name="J.1513" localSheetId="1">[18]equip!#REF!</definedName>
    <definedName name="J.1513" localSheetId="7">[18]equip!#REF!</definedName>
    <definedName name="J.1513" localSheetId="6">[18]equip!#REF!</definedName>
    <definedName name="J.1513" localSheetId="4">[18]equip!#REF!</definedName>
    <definedName name="J.1513" localSheetId="3">[18]equip!#REF!</definedName>
    <definedName name="J.1513">[18]equip!#REF!</definedName>
    <definedName name="J.1514" localSheetId="5">[18]equip!#REF!</definedName>
    <definedName name="J.1514" localSheetId="1">[18]equip!#REF!</definedName>
    <definedName name="J.1514" localSheetId="7">[18]equip!#REF!</definedName>
    <definedName name="J.1514" localSheetId="6">[18]equip!#REF!</definedName>
    <definedName name="J.1514" localSheetId="4">[18]equip!#REF!</definedName>
    <definedName name="J.1514" localSheetId="3">[18]equip!#REF!</definedName>
    <definedName name="J.1514">[18]equip!#REF!</definedName>
    <definedName name="J.1515" localSheetId="5">[18]equip!#REF!</definedName>
    <definedName name="J.1515" localSheetId="1">[18]equip!#REF!</definedName>
    <definedName name="J.1515" localSheetId="7">[18]equip!#REF!</definedName>
    <definedName name="J.1515" localSheetId="6">[18]equip!#REF!</definedName>
    <definedName name="J.1515" localSheetId="4">[18]equip!#REF!</definedName>
    <definedName name="J.1515" localSheetId="3">[18]equip!#REF!</definedName>
    <definedName name="J.1515">[18]equip!#REF!</definedName>
    <definedName name="J.1516" localSheetId="5">[18]equip!#REF!</definedName>
    <definedName name="J.1516" localSheetId="1">[18]equip!#REF!</definedName>
    <definedName name="J.1516" localSheetId="7">[18]equip!#REF!</definedName>
    <definedName name="J.1516" localSheetId="6">[18]equip!#REF!</definedName>
    <definedName name="J.1516" localSheetId="4">[18]equip!#REF!</definedName>
    <definedName name="J.1516" localSheetId="3">[18]equip!#REF!</definedName>
    <definedName name="J.1516">[18]equip!#REF!</definedName>
    <definedName name="J.1517" localSheetId="5">[18]equip!#REF!</definedName>
    <definedName name="J.1517" localSheetId="1">[18]equip!#REF!</definedName>
    <definedName name="J.1517" localSheetId="7">[18]equip!#REF!</definedName>
    <definedName name="J.1517" localSheetId="6">[18]equip!#REF!</definedName>
    <definedName name="J.1517" localSheetId="4">[18]equip!#REF!</definedName>
    <definedName name="J.1517" localSheetId="3">[18]equip!#REF!</definedName>
    <definedName name="J.1517">[18]equip!#REF!</definedName>
    <definedName name="J.1518" localSheetId="5">[18]equip!#REF!</definedName>
    <definedName name="J.1518" localSheetId="1">[18]equip!#REF!</definedName>
    <definedName name="J.1518" localSheetId="7">[18]equip!#REF!</definedName>
    <definedName name="J.1518" localSheetId="6">[18]equip!#REF!</definedName>
    <definedName name="J.1518" localSheetId="4">[18]equip!#REF!</definedName>
    <definedName name="J.1518" localSheetId="3">[18]equip!#REF!</definedName>
    <definedName name="J.1518">[18]equip!#REF!</definedName>
    <definedName name="J.1519" localSheetId="5">[18]equip!#REF!</definedName>
    <definedName name="J.1519" localSheetId="1">[18]equip!#REF!</definedName>
    <definedName name="J.1519" localSheetId="7">[18]equip!#REF!</definedName>
    <definedName name="J.1519" localSheetId="6">[18]equip!#REF!</definedName>
    <definedName name="J.1519" localSheetId="4">[18]equip!#REF!</definedName>
    <definedName name="J.1519" localSheetId="3">[18]equip!#REF!</definedName>
    <definedName name="J.1519">[18]equip!#REF!</definedName>
    <definedName name="J.1520" localSheetId="5">[18]equip!#REF!</definedName>
    <definedName name="J.1520" localSheetId="1">[18]equip!#REF!</definedName>
    <definedName name="J.1520" localSheetId="7">[18]equip!#REF!</definedName>
    <definedName name="J.1520" localSheetId="6">[18]equip!#REF!</definedName>
    <definedName name="J.1520" localSheetId="4">[18]equip!#REF!</definedName>
    <definedName name="J.1520" localSheetId="3">[18]equip!#REF!</definedName>
    <definedName name="J.1520">[18]equip!#REF!</definedName>
    <definedName name="J.1521" localSheetId="5">[18]equip!#REF!</definedName>
    <definedName name="J.1521" localSheetId="1">[18]equip!#REF!</definedName>
    <definedName name="J.1521" localSheetId="7">[18]equip!#REF!</definedName>
    <definedName name="J.1521" localSheetId="6">[18]equip!#REF!</definedName>
    <definedName name="J.1521" localSheetId="4">[18]equip!#REF!</definedName>
    <definedName name="J.1521" localSheetId="3">[18]equip!#REF!</definedName>
    <definedName name="J.1521">[18]equip!#REF!</definedName>
    <definedName name="J.1522" localSheetId="5">[18]equip!#REF!</definedName>
    <definedName name="J.1522" localSheetId="1">[18]equip!#REF!</definedName>
    <definedName name="J.1522" localSheetId="7">[18]equip!#REF!</definedName>
    <definedName name="J.1522" localSheetId="6">[18]equip!#REF!</definedName>
    <definedName name="J.1522" localSheetId="4">[18]equip!#REF!</definedName>
    <definedName name="J.1522" localSheetId="3">[18]equip!#REF!</definedName>
    <definedName name="J.1522">[18]equip!#REF!</definedName>
    <definedName name="J.1523" localSheetId="5">[18]equip!#REF!</definedName>
    <definedName name="J.1523" localSheetId="1">[18]equip!#REF!</definedName>
    <definedName name="J.1523" localSheetId="7">[18]equip!#REF!</definedName>
    <definedName name="J.1523" localSheetId="6">[18]equip!#REF!</definedName>
    <definedName name="J.1523" localSheetId="4">[18]equip!#REF!</definedName>
    <definedName name="J.1523" localSheetId="3">[18]equip!#REF!</definedName>
    <definedName name="J.1523">[18]equip!#REF!</definedName>
    <definedName name="J.1524" localSheetId="5">[18]equip!#REF!</definedName>
    <definedName name="J.1524" localSheetId="1">[18]equip!#REF!</definedName>
    <definedName name="J.1524" localSheetId="7">[18]equip!#REF!</definedName>
    <definedName name="J.1524" localSheetId="6">[18]equip!#REF!</definedName>
    <definedName name="J.1524" localSheetId="4">[18]equip!#REF!</definedName>
    <definedName name="J.1524" localSheetId="3">[18]equip!#REF!</definedName>
    <definedName name="J.1524">[18]equip!#REF!</definedName>
    <definedName name="J.1525" localSheetId="5">[18]equip!#REF!</definedName>
    <definedName name="J.1525" localSheetId="1">[18]equip!#REF!</definedName>
    <definedName name="J.1525" localSheetId="7">[18]equip!#REF!</definedName>
    <definedName name="J.1525" localSheetId="6">[18]equip!#REF!</definedName>
    <definedName name="J.1525" localSheetId="4">[18]equip!#REF!</definedName>
    <definedName name="J.1525" localSheetId="3">[18]equip!#REF!</definedName>
    <definedName name="J.1525">[18]equip!#REF!</definedName>
    <definedName name="J.1526" localSheetId="5">[18]equip!#REF!</definedName>
    <definedName name="J.1526" localSheetId="1">[18]equip!#REF!</definedName>
    <definedName name="J.1526" localSheetId="7">[18]equip!#REF!</definedName>
    <definedName name="J.1526" localSheetId="6">[18]equip!#REF!</definedName>
    <definedName name="J.1526" localSheetId="4">[18]equip!#REF!</definedName>
    <definedName name="J.1526" localSheetId="3">[18]equip!#REF!</definedName>
    <definedName name="J.1526">[18]equip!#REF!</definedName>
    <definedName name="J.1527" localSheetId="5">[18]equip!#REF!</definedName>
    <definedName name="J.1527" localSheetId="1">[18]equip!#REF!</definedName>
    <definedName name="J.1527" localSheetId="7">[18]equip!#REF!</definedName>
    <definedName name="J.1527" localSheetId="6">[18]equip!#REF!</definedName>
    <definedName name="J.1527" localSheetId="4">[18]equip!#REF!</definedName>
    <definedName name="J.1527" localSheetId="3">[18]equip!#REF!</definedName>
    <definedName name="J.1527">[18]equip!#REF!</definedName>
    <definedName name="J.1528" localSheetId="5">[18]equip!#REF!</definedName>
    <definedName name="J.1528" localSheetId="1">[18]equip!#REF!</definedName>
    <definedName name="J.1528" localSheetId="7">[18]equip!#REF!</definedName>
    <definedName name="J.1528" localSheetId="6">[18]equip!#REF!</definedName>
    <definedName name="J.1528" localSheetId="4">[18]equip!#REF!</definedName>
    <definedName name="J.1528" localSheetId="3">[18]equip!#REF!</definedName>
    <definedName name="J.1528">[18]equip!#REF!</definedName>
    <definedName name="J.1529" localSheetId="5">[18]equip!#REF!</definedName>
    <definedName name="J.1529" localSheetId="1">[18]equip!#REF!</definedName>
    <definedName name="J.1529" localSheetId="7">[18]equip!#REF!</definedName>
    <definedName name="J.1529" localSheetId="6">[18]equip!#REF!</definedName>
    <definedName name="J.1529" localSheetId="4">[18]equip!#REF!</definedName>
    <definedName name="J.1529" localSheetId="3">[18]equip!#REF!</definedName>
    <definedName name="J.1529">[18]equip!#REF!</definedName>
    <definedName name="J.1530" localSheetId="5">[18]equip!#REF!</definedName>
    <definedName name="J.1530" localSheetId="1">[18]equip!#REF!</definedName>
    <definedName name="J.1530" localSheetId="7">[18]equip!#REF!</definedName>
    <definedName name="J.1530" localSheetId="6">[18]equip!#REF!</definedName>
    <definedName name="J.1530" localSheetId="4">[18]equip!#REF!</definedName>
    <definedName name="J.1530" localSheetId="3">[18]equip!#REF!</definedName>
    <definedName name="J.1530">[18]equip!#REF!</definedName>
    <definedName name="J.1531" localSheetId="5">[18]equip!#REF!</definedName>
    <definedName name="J.1531" localSheetId="1">[18]equip!#REF!</definedName>
    <definedName name="J.1531" localSheetId="7">[18]equip!#REF!</definedName>
    <definedName name="J.1531" localSheetId="6">[18]equip!#REF!</definedName>
    <definedName name="J.1531" localSheetId="4">[18]equip!#REF!</definedName>
    <definedName name="J.1531" localSheetId="3">[18]equip!#REF!</definedName>
    <definedName name="J.1531">[18]equip!#REF!</definedName>
    <definedName name="J.1532" localSheetId="5">[18]equip!#REF!</definedName>
    <definedName name="J.1532" localSheetId="1">[18]equip!#REF!</definedName>
    <definedName name="J.1532" localSheetId="7">[18]equip!#REF!</definedName>
    <definedName name="J.1532" localSheetId="6">[18]equip!#REF!</definedName>
    <definedName name="J.1532" localSheetId="4">[18]equip!#REF!</definedName>
    <definedName name="J.1532" localSheetId="3">[18]equip!#REF!</definedName>
    <definedName name="J.1532">[18]equip!#REF!</definedName>
    <definedName name="J.1533" localSheetId="5">[18]equip!#REF!</definedName>
    <definedName name="J.1533" localSheetId="1">[18]equip!#REF!</definedName>
    <definedName name="J.1533" localSheetId="7">[18]equip!#REF!</definedName>
    <definedName name="J.1533" localSheetId="6">[18]equip!#REF!</definedName>
    <definedName name="J.1533" localSheetId="4">[18]equip!#REF!</definedName>
    <definedName name="J.1533" localSheetId="3">[18]equip!#REF!</definedName>
    <definedName name="J.1533">[18]equip!#REF!</definedName>
    <definedName name="J.1534" localSheetId="5">[18]equip!#REF!</definedName>
    <definedName name="J.1534" localSheetId="1">[18]equip!#REF!</definedName>
    <definedName name="J.1534" localSheetId="7">[18]equip!#REF!</definedName>
    <definedName name="J.1534" localSheetId="6">[18]equip!#REF!</definedName>
    <definedName name="J.1534" localSheetId="4">[18]equip!#REF!</definedName>
    <definedName name="J.1534" localSheetId="3">[18]equip!#REF!</definedName>
    <definedName name="J.1534">[18]equip!#REF!</definedName>
    <definedName name="J.1535" localSheetId="5">[18]equip!#REF!</definedName>
    <definedName name="J.1535" localSheetId="1">[18]equip!#REF!</definedName>
    <definedName name="J.1535" localSheetId="7">[18]equip!#REF!</definedName>
    <definedName name="J.1535" localSheetId="6">[18]equip!#REF!</definedName>
    <definedName name="J.1535" localSheetId="4">[18]equip!#REF!</definedName>
    <definedName name="J.1535" localSheetId="3">[18]equip!#REF!</definedName>
    <definedName name="J.1535">[18]equip!#REF!</definedName>
    <definedName name="J.1536" localSheetId="5">[18]equip!#REF!</definedName>
    <definedName name="J.1536" localSheetId="1">[18]equip!#REF!</definedName>
    <definedName name="J.1536" localSheetId="7">[18]equip!#REF!</definedName>
    <definedName name="J.1536" localSheetId="6">[18]equip!#REF!</definedName>
    <definedName name="J.1536" localSheetId="4">[18]equip!#REF!</definedName>
    <definedName name="J.1536" localSheetId="3">[18]equip!#REF!</definedName>
    <definedName name="J.1536">[18]equip!#REF!</definedName>
    <definedName name="J.1537" localSheetId="5">[18]equip!#REF!</definedName>
    <definedName name="J.1537" localSheetId="1">[18]equip!#REF!</definedName>
    <definedName name="J.1537" localSheetId="7">[18]equip!#REF!</definedName>
    <definedName name="J.1537" localSheetId="6">[18]equip!#REF!</definedName>
    <definedName name="J.1537" localSheetId="4">[18]equip!#REF!</definedName>
    <definedName name="J.1537" localSheetId="3">[18]equip!#REF!</definedName>
    <definedName name="J.1537">[18]equip!#REF!</definedName>
    <definedName name="J.1538" localSheetId="5">[18]equip!#REF!</definedName>
    <definedName name="J.1538" localSheetId="1">[18]equip!#REF!</definedName>
    <definedName name="J.1538" localSheetId="7">[18]equip!#REF!</definedName>
    <definedName name="J.1538" localSheetId="6">[18]equip!#REF!</definedName>
    <definedName name="J.1538" localSheetId="4">[18]equip!#REF!</definedName>
    <definedName name="J.1538" localSheetId="3">[18]equip!#REF!</definedName>
    <definedName name="J.1538">[18]equip!#REF!</definedName>
    <definedName name="J.1539" localSheetId="5">[18]equip!#REF!</definedName>
    <definedName name="J.1539" localSheetId="1">[18]equip!#REF!</definedName>
    <definedName name="J.1539" localSheetId="7">[18]equip!#REF!</definedName>
    <definedName name="J.1539" localSheetId="6">[18]equip!#REF!</definedName>
    <definedName name="J.1539" localSheetId="4">[18]equip!#REF!</definedName>
    <definedName name="J.1539" localSheetId="3">[18]equip!#REF!</definedName>
    <definedName name="J.1539">[18]equip!#REF!</definedName>
    <definedName name="J.1540" localSheetId="5">[18]equip!#REF!</definedName>
    <definedName name="J.1540" localSheetId="1">[18]equip!#REF!</definedName>
    <definedName name="J.1540" localSheetId="7">[18]equip!#REF!</definedName>
    <definedName name="J.1540" localSheetId="6">[18]equip!#REF!</definedName>
    <definedName name="J.1540" localSheetId="4">[18]equip!#REF!</definedName>
    <definedName name="J.1540" localSheetId="3">[18]equip!#REF!</definedName>
    <definedName name="J.1540">[18]equip!#REF!</definedName>
    <definedName name="J.1541" localSheetId="5">[18]equip!#REF!</definedName>
    <definedName name="J.1541" localSheetId="1">[18]equip!#REF!</definedName>
    <definedName name="J.1541" localSheetId="7">[18]equip!#REF!</definedName>
    <definedName name="J.1541" localSheetId="6">[18]equip!#REF!</definedName>
    <definedName name="J.1541" localSheetId="4">[18]equip!#REF!</definedName>
    <definedName name="J.1541" localSheetId="3">[18]equip!#REF!</definedName>
    <definedName name="J.1541">[18]equip!#REF!</definedName>
    <definedName name="J.1542" localSheetId="5">[18]equip!#REF!</definedName>
    <definedName name="J.1542" localSheetId="1">[18]equip!#REF!</definedName>
    <definedName name="J.1542" localSheetId="7">[18]equip!#REF!</definedName>
    <definedName name="J.1542" localSheetId="6">[18]equip!#REF!</definedName>
    <definedName name="J.1542" localSheetId="4">[18]equip!#REF!</definedName>
    <definedName name="J.1542" localSheetId="3">[18]equip!#REF!</definedName>
    <definedName name="J.1542">[18]equip!#REF!</definedName>
    <definedName name="J.1543" localSheetId="5">[18]equip!#REF!</definedName>
    <definedName name="J.1543" localSheetId="1">[18]equip!#REF!</definedName>
    <definedName name="J.1543" localSheetId="7">[18]equip!#REF!</definedName>
    <definedName name="J.1543" localSheetId="6">[18]equip!#REF!</definedName>
    <definedName name="J.1543" localSheetId="4">[18]equip!#REF!</definedName>
    <definedName name="J.1543" localSheetId="3">[18]equip!#REF!</definedName>
    <definedName name="J.1543">[18]equip!#REF!</definedName>
    <definedName name="J.1544" localSheetId="5">[18]equip!#REF!</definedName>
    <definedName name="J.1544" localSheetId="1">[18]equip!#REF!</definedName>
    <definedName name="J.1544" localSheetId="7">[18]equip!#REF!</definedName>
    <definedName name="J.1544" localSheetId="6">[18]equip!#REF!</definedName>
    <definedName name="J.1544" localSheetId="4">[18]equip!#REF!</definedName>
    <definedName name="J.1544" localSheetId="3">[18]equip!#REF!</definedName>
    <definedName name="J.1544">[18]equip!#REF!</definedName>
    <definedName name="J.1545" localSheetId="5">[18]equip!#REF!</definedName>
    <definedName name="J.1545" localSheetId="1">[18]equip!#REF!</definedName>
    <definedName name="J.1545" localSheetId="7">[18]equip!#REF!</definedName>
    <definedName name="J.1545" localSheetId="6">[18]equip!#REF!</definedName>
    <definedName name="J.1545" localSheetId="4">[18]equip!#REF!</definedName>
    <definedName name="J.1545" localSheetId="3">[18]equip!#REF!</definedName>
    <definedName name="J.1545">[18]equip!#REF!</definedName>
    <definedName name="J.1546" localSheetId="5">[18]equip!#REF!</definedName>
    <definedName name="J.1546" localSheetId="1">[18]equip!#REF!</definedName>
    <definedName name="J.1546" localSheetId="7">[18]equip!#REF!</definedName>
    <definedName name="J.1546" localSheetId="6">[18]equip!#REF!</definedName>
    <definedName name="J.1546" localSheetId="4">[18]equip!#REF!</definedName>
    <definedName name="J.1546" localSheetId="3">[18]equip!#REF!</definedName>
    <definedName name="J.1546">[18]equip!#REF!</definedName>
    <definedName name="J.1547" localSheetId="5">[18]equip!#REF!</definedName>
    <definedName name="J.1547" localSheetId="1">[18]equip!#REF!</definedName>
    <definedName name="J.1547" localSheetId="7">[18]equip!#REF!</definedName>
    <definedName name="J.1547" localSheetId="6">[18]equip!#REF!</definedName>
    <definedName name="J.1547" localSheetId="4">[18]equip!#REF!</definedName>
    <definedName name="J.1547" localSheetId="3">[18]equip!#REF!</definedName>
    <definedName name="J.1547">[18]equip!#REF!</definedName>
    <definedName name="J.1548" localSheetId="5">[18]equip!#REF!</definedName>
    <definedName name="J.1548" localSheetId="1">[18]equip!#REF!</definedName>
    <definedName name="J.1548" localSheetId="7">[18]equip!#REF!</definedName>
    <definedName name="J.1548" localSheetId="6">[18]equip!#REF!</definedName>
    <definedName name="J.1548" localSheetId="4">[18]equip!#REF!</definedName>
    <definedName name="J.1548" localSheetId="3">[18]equip!#REF!</definedName>
    <definedName name="J.1548">[18]equip!#REF!</definedName>
    <definedName name="J.1549" localSheetId="5">[18]equip!#REF!</definedName>
    <definedName name="J.1549" localSheetId="1">[18]equip!#REF!</definedName>
    <definedName name="J.1549" localSheetId="7">[18]equip!#REF!</definedName>
    <definedName name="J.1549" localSheetId="6">[18]equip!#REF!</definedName>
    <definedName name="J.1549" localSheetId="4">[18]equip!#REF!</definedName>
    <definedName name="J.1549" localSheetId="3">[18]equip!#REF!</definedName>
    <definedName name="J.1549">[18]equip!#REF!</definedName>
    <definedName name="J.1550" localSheetId="5">[18]equip!#REF!</definedName>
    <definedName name="J.1550" localSheetId="1">[18]equip!#REF!</definedName>
    <definedName name="J.1550" localSheetId="7">[18]equip!#REF!</definedName>
    <definedName name="J.1550" localSheetId="6">[18]equip!#REF!</definedName>
    <definedName name="J.1550" localSheetId="4">[18]equip!#REF!</definedName>
    <definedName name="J.1550" localSheetId="3">[18]equip!#REF!</definedName>
    <definedName name="J.1550">[18]equip!#REF!</definedName>
    <definedName name="J.1551" localSheetId="5">[18]equip!#REF!</definedName>
    <definedName name="J.1551" localSheetId="1">[18]equip!#REF!</definedName>
    <definedName name="J.1551" localSheetId="7">[18]equip!#REF!</definedName>
    <definedName name="J.1551" localSheetId="6">[18]equip!#REF!</definedName>
    <definedName name="J.1551" localSheetId="4">[18]equip!#REF!</definedName>
    <definedName name="J.1551" localSheetId="3">[18]equip!#REF!</definedName>
    <definedName name="J.1551">[18]equip!#REF!</definedName>
    <definedName name="J.1552" localSheetId="5">[18]equip!#REF!</definedName>
    <definedName name="J.1552" localSheetId="1">[18]equip!#REF!</definedName>
    <definedName name="J.1552" localSheetId="7">[18]equip!#REF!</definedName>
    <definedName name="J.1552" localSheetId="6">[18]equip!#REF!</definedName>
    <definedName name="J.1552" localSheetId="4">[18]equip!#REF!</definedName>
    <definedName name="J.1552" localSheetId="3">[18]equip!#REF!</definedName>
    <definedName name="J.1552">[18]equip!#REF!</definedName>
    <definedName name="J.1553" localSheetId="5">[18]equip!#REF!</definedName>
    <definedName name="J.1553" localSheetId="1">[18]equip!#REF!</definedName>
    <definedName name="J.1553" localSheetId="7">[18]equip!#REF!</definedName>
    <definedName name="J.1553" localSheetId="6">[18]equip!#REF!</definedName>
    <definedName name="J.1553" localSheetId="4">[18]equip!#REF!</definedName>
    <definedName name="J.1553" localSheetId="3">[18]equip!#REF!</definedName>
    <definedName name="J.1553">[18]equip!#REF!</definedName>
    <definedName name="J.1554" localSheetId="5">[18]equip!#REF!</definedName>
    <definedName name="J.1554" localSheetId="1">[18]equip!#REF!</definedName>
    <definedName name="J.1554" localSheetId="7">[18]equip!#REF!</definedName>
    <definedName name="J.1554" localSheetId="6">[18]equip!#REF!</definedName>
    <definedName name="J.1554" localSheetId="4">[18]equip!#REF!</definedName>
    <definedName name="J.1554" localSheetId="3">[18]equip!#REF!</definedName>
    <definedName name="J.1554">[18]equip!#REF!</definedName>
    <definedName name="J.1555" localSheetId="5">[18]equip!#REF!</definedName>
    <definedName name="J.1555" localSheetId="1">[18]equip!#REF!</definedName>
    <definedName name="J.1555" localSheetId="7">[18]equip!#REF!</definedName>
    <definedName name="J.1555" localSheetId="6">[18]equip!#REF!</definedName>
    <definedName name="J.1555" localSheetId="4">[18]equip!#REF!</definedName>
    <definedName name="J.1555" localSheetId="3">[18]equip!#REF!</definedName>
    <definedName name="J.1555">[18]equip!#REF!</definedName>
    <definedName name="J.1556" localSheetId="5">[18]equip!#REF!</definedName>
    <definedName name="J.1556" localSheetId="1">[18]equip!#REF!</definedName>
    <definedName name="J.1556" localSheetId="7">[18]equip!#REF!</definedName>
    <definedName name="J.1556" localSheetId="6">[18]equip!#REF!</definedName>
    <definedName name="J.1556" localSheetId="4">[18]equip!#REF!</definedName>
    <definedName name="J.1556" localSheetId="3">[18]equip!#REF!</definedName>
    <definedName name="J.1556">[18]equip!#REF!</definedName>
    <definedName name="J.1557" localSheetId="5">[18]equip!#REF!</definedName>
    <definedName name="J.1557" localSheetId="1">[18]equip!#REF!</definedName>
    <definedName name="J.1557" localSheetId="7">[18]equip!#REF!</definedName>
    <definedName name="J.1557" localSheetId="6">[18]equip!#REF!</definedName>
    <definedName name="J.1557" localSheetId="4">[18]equip!#REF!</definedName>
    <definedName name="J.1557" localSheetId="3">[18]equip!#REF!</definedName>
    <definedName name="J.1557">[18]equip!#REF!</definedName>
    <definedName name="J.1558" localSheetId="5">[18]equip!#REF!</definedName>
    <definedName name="J.1558" localSheetId="1">[18]equip!#REF!</definedName>
    <definedName name="J.1558" localSheetId="7">[18]equip!#REF!</definedName>
    <definedName name="J.1558" localSheetId="6">[18]equip!#REF!</definedName>
    <definedName name="J.1558" localSheetId="4">[18]equip!#REF!</definedName>
    <definedName name="J.1558" localSheetId="3">[18]equip!#REF!</definedName>
    <definedName name="J.1558">[18]equip!#REF!</definedName>
    <definedName name="J.1559" localSheetId="5">[18]equip!#REF!</definedName>
    <definedName name="J.1559" localSheetId="1">[18]equip!#REF!</definedName>
    <definedName name="J.1559" localSheetId="7">[18]equip!#REF!</definedName>
    <definedName name="J.1559" localSheetId="6">[18]equip!#REF!</definedName>
    <definedName name="J.1559" localSheetId="4">[18]equip!#REF!</definedName>
    <definedName name="J.1559" localSheetId="3">[18]equip!#REF!</definedName>
    <definedName name="J.1559">[18]equip!#REF!</definedName>
    <definedName name="J.1560" localSheetId="5">[18]equip!#REF!</definedName>
    <definedName name="J.1560" localSheetId="1">[18]equip!#REF!</definedName>
    <definedName name="J.1560" localSheetId="7">[18]equip!#REF!</definedName>
    <definedName name="J.1560" localSheetId="6">[18]equip!#REF!</definedName>
    <definedName name="J.1560" localSheetId="4">[18]equip!#REF!</definedName>
    <definedName name="J.1560" localSheetId="3">[18]equip!#REF!</definedName>
    <definedName name="J.1560">[18]equip!#REF!</definedName>
    <definedName name="J.1561" localSheetId="5">[18]equip!#REF!</definedName>
    <definedName name="J.1561" localSheetId="1">[18]equip!#REF!</definedName>
    <definedName name="J.1561" localSheetId="7">[18]equip!#REF!</definedName>
    <definedName name="J.1561" localSheetId="6">[18]equip!#REF!</definedName>
    <definedName name="J.1561" localSheetId="4">[18]equip!#REF!</definedName>
    <definedName name="J.1561" localSheetId="3">[18]equip!#REF!</definedName>
    <definedName name="J.1561">[18]equip!#REF!</definedName>
    <definedName name="J.1562" localSheetId="5">[18]equip!#REF!</definedName>
    <definedName name="J.1562" localSheetId="1">[18]equip!#REF!</definedName>
    <definedName name="J.1562" localSheetId="7">[18]equip!#REF!</definedName>
    <definedName name="J.1562" localSheetId="6">[18]equip!#REF!</definedName>
    <definedName name="J.1562" localSheetId="4">[18]equip!#REF!</definedName>
    <definedName name="J.1562" localSheetId="3">[18]equip!#REF!</definedName>
    <definedName name="J.1562">[18]equip!#REF!</definedName>
    <definedName name="J.1563" localSheetId="5">[18]equip!#REF!</definedName>
    <definedName name="J.1563" localSheetId="1">[18]equip!#REF!</definedName>
    <definedName name="J.1563" localSheetId="7">[18]equip!#REF!</definedName>
    <definedName name="J.1563" localSheetId="6">[18]equip!#REF!</definedName>
    <definedName name="J.1563" localSheetId="4">[18]equip!#REF!</definedName>
    <definedName name="J.1563" localSheetId="3">[18]equip!#REF!</definedName>
    <definedName name="J.1563">[18]equip!#REF!</definedName>
    <definedName name="J.1564" localSheetId="5">[18]equip!#REF!</definedName>
    <definedName name="J.1564" localSheetId="1">[18]equip!#REF!</definedName>
    <definedName name="J.1564" localSheetId="7">[18]equip!#REF!</definedName>
    <definedName name="J.1564" localSheetId="6">[18]equip!#REF!</definedName>
    <definedName name="J.1564" localSheetId="4">[18]equip!#REF!</definedName>
    <definedName name="J.1564" localSheetId="3">[18]equip!#REF!</definedName>
    <definedName name="J.1564">[18]equip!#REF!</definedName>
    <definedName name="J.1565" localSheetId="5">[18]equip!#REF!</definedName>
    <definedName name="J.1565" localSheetId="1">[18]equip!#REF!</definedName>
    <definedName name="J.1565" localSheetId="7">[18]equip!#REF!</definedName>
    <definedName name="J.1565" localSheetId="6">[18]equip!#REF!</definedName>
    <definedName name="J.1565" localSheetId="4">[18]equip!#REF!</definedName>
    <definedName name="J.1565" localSheetId="3">[18]equip!#REF!</definedName>
    <definedName name="J.1565">[18]equip!#REF!</definedName>
    <definedName name="J.1566" localSheetId="5">[18]equip!#REF!</definedName>
    <definedName name="J.1566" localSheetId="1">[18]equip!#REF!</definedName>
    <definedName name="J.1566" localSheetId="7">[18]equip!#REF!</definedName>
    <definedName name="J.1566" localSheetId="6">[18]equip!#REF!</definedName>
    <definedName name="J.1566" localSheetId="4">[18]equip!#REF!</definedName>
    <definedName name="J.1566" localSheetId="3">[18]equip!#REF!</definedName>
    <definedName name="J.1566">[18]equip!#REF!</definedName>
    <definedName name="J.1567" localSheetId="5">[18]equip!#REF!</definedName>
    <definedName name="J.1567" localSheetId="1">[18]equip!#REF!</definedName>
    <definedName name="J.1567" localSheetId="7">[18]equip!#REF!</definedName>
    <definedName name="J.1567" localSheetId="6">[18]equip!#REF!</definedName>
    <definedName name="J.1567" localSheetId="4">[18]equip!#REF!</definedName>
    <definedName name="J.1567" localSheetId="3">[18]equip!#REF!</definedName>
    <definedName name="J.1567">[18]equip!#REF!</definedName>
    <definedName name="J.1568" localSheetId="5">[18]equip!#REF!</definedName>
    <definedName name="J.1568" localSheetId="1">[18]equip!#REF!</definedName>
    <definedName name="J.1568" localSheetId="7">[18]equip!#REF!</definedName>
    <definedName name="J.1568" localSheetId="6">[18]equip!#REF!</definedName>
    <definedName name="J.1568" localSheetId="4">[18]equip!#REF!</definedName>
    <definedName name="J.1568" localSheetId="3">[18]equip!#REF!</definedName>
    <definedName name="J.1568">[18]equip!#REF!</definedName>
    <definedName name="J.1569" localSheetId="5">[18]equip!#REF!</definedName>
    <definedName name="J.1569" localSheetId="1">[18]equip!#REF!</definedName>
    <definedName name="J.1569" localSheetId="7">[18]equip!#REF!</definedName>
    <definedName name="J.1569" localSheetId="6">[18]equip!#REF!</definedName>
    <definedName name="J.1569" localSheetId="4">[18]equip!#REF!</definedName>
    <definedName name="J.1569" localSheetId="3">[18]equip!#REF!</definedName>
    <definedName name="J.1569">[18]equip!#REF!</definedName>
    <definedName name="J.1570" localSheetId="5">[18]equip!#REF!</definedName>
    <definedName name="J.1570" localSheetId="1">[18]equip!#REF!</definedName>
    <definedName name="J.1570" localSheetId="7">[18]equip!#REF!</definedName>
    <definedName name="J.1570" localSheetId="6">[18]equip!#REF!</definedName>
    <definedName name="J.1570" localSheetId="4">[18]equip!#REF!</definedName>
    <definedName name="J.1570" localSheetId="3">[18]equip!#REF!</definedName>
    <definedName name="J.1570">[18]equip!#REF!</definedName>
    <definedName name="J.1571" localSheetId="5">[18]equip!#REF!</definedName>
    <definedName name="J.1571" localSheetId="1">[18]equip!#REF!</definedName>
    <definedName name="J.1571" localSheetId="7">[18]equip!#REF!</definedName>
    <definedName name="J.1571" localSheetId="6">[18]equip!#REF!</definedName>
    <definedName name="J.1571" localSheetId="4">[18]equip!#REF!</definedName>
    <definedName name="J.1571" localSheetId="3">[18]equip!#REF!</definedName>
    <definedName name="J.1571">[18]equip!#REF!</definedName>
    <definedName name="J.1572" localSheetId="5">[18]equip!#REF!</definedName>
    <definedName name="J.1572" localSheetId="1">[18]equip!#REF!</definedName>
    <definedName name="J.1572" localSheetId="7">[18]equip!#REF!</definedName>
    <definedName name="J.1572" localSheetId="6">[18]equip!#REF!</definedName>
    <definedName name="J.1572" localSheetId="4">[18]equip!#REF!</definedName>
    <definedName name="J.1572" localSheetId="3">[18]equip!#REF!</definedName>
    <definedName name="J.1572">[18]equip!#REF!</definedName>
    <definedName name="J.1573" localSheetId="5">[18]equip!#REF!</definedName>
    <definedName name="J.1573" localSheetId="1">[18]equip!#REF!</definedName>
    <definedName name="J.1573" localSheetId="7">[18]equip!#REF!</definedName>
    <definedName name="J.1573" localSheetId="6">[18]equip!#REF!</definedName>
    <definedName name="J.1573" localSheetId="4">[18]equip!#REF!</definedName>
    <definedName name="J.1573" localSheetId="3">[18]equip!#REF!</definedName>
    <definedName name="J.1573">[18]equip!#REF!</definedName>
    <definedName name="J.1574" localSheetId="5">[18]equip!#REF!</definedName>
    <definedName name="J.1574" localSheetId="1">[18]equip!#REF!</definedName>
    <definedName name="J.1574" localSheetId="7">[18]equip!#REF!</definedName>
    <definedName name="J.1574" localSheetId="6">[18]equip!#REF!</definedName>
    <definedName name="J.1574" localSheetId="4">[18]equip!#REF!</definedName>
    <definedName name="J.1574" localSheetId="3">[18]equip!#REF!</definedName>
    <definedName name="J.1574">[18]equip!#REF!</definedName>
    <definedName name="J.1575" localSheetId="5">[18]equip!#REF!</definedName>
    <definedName name="J.1575" localSheetId="1">[18]equip!#REF!</definedName>
    <definedName name="J.1575" localSheetId="7">[18]equip!#REF!</definedName>
    <definedName name="J.1575" localSheetId="6">[18]equip!#REF!</definedName>
    <definedName name="J.1575" localSheetId="4">[18]equip!#REF!</definedName>
    <definedName name="J.1575" localSheetId="3">[18]equip!#REF!</definedName>
    <definedName name="J.1575">[18]equip!#REF!</definedName>
    <definedName name="J.1576" localSheetId="5">[18]equip!#REF!</definedName>
    <definedName name="J.1576" localSheetId="1">[18]equip!#REF!</definedName>
    <definedName name="J.1576" localSheetId="7">[18]equip!#REF!</definedName>
    <definedName name="J.1576" localSheetId="6">[18]equip!#REF!</definedName>
    <definedName name="J.1576" localSheetId="4">[18]equip!#REF!</definedName>
    <definedName name="J.1576" localSheetId="3">[18]equip!#REF!</definedName>
    <definedName name="J.1576">[18]equip!#REF!</definedName>
    <definedName name="J.1577" localSheetId="5">[18]equip!#REF!</definedName>
    <definedName name="J.1577" localSheetId="1">[18]equip!#REF!</definedName>
    <definedName name="J.1577" localSheetId="7">[18]equip!#REF!</definedName>
    <definedName name="J.1577" localSheetId="6">[18]equip!#REF!</definedName>
    <definedName name="J.1577" localSheetId="4">[18]equip!#REF!</definedName>
    <definedName name="J.1577" localSheetId="3">[18]equip!#REF!</definedName>
    <definedName name="J.1577">[18]equip!#REF!</definedName>
    <definedName name="J.1578" localSheetId="5">[18]equip!#REF!</definedName>
    <definedName name="J.1578" localSheetId="1">[18]equip!#REF!</definedName>
    <definedName name="J.1578" localSheetId="7">[18]equip!#REF!</definedName>
    <definedName name="J.1578" localSheetId="6">[18]equip!#REF!</definedName>
    <definedName name="J.1578" localSheetId="4">[18]equip!#REF!</definedName>
    <definedName name="J.1578" localSheetId="3">[18]equip!#REF!</definedName>
    <definedName name="J.1578">[18]equip!#REF!</definedName>
    <definedName name="J.1579" localSheetId="5">[18]equip!#REF!</definedName>
    <definedName name="J.1579" localSheetId="1">[18]equip!#REF!</definedName>
    <definedName name="J.1579" localSheetId="7">[18]equip!#REF!</definedName>
    <definedName name="J.1579" localSheetId="6">[18]equip!#REF!</definedName>
    <definedName name="J.1579" localSheetId="4">[18]equip!#REF!</definedName>
    <definedName name="J.1579" localSheetId="3">[18]equip!#REF!</definedName>
    <definedName name="J.1579">[18]equip!#REF!</definedName>
    <definedName name="J.1580" localSheetId="5">[18]equip!#REF!</definedName>
    <definedName name="J.1580" localSheetId="1">[18]equip!#REF!</definedName>
    <definedName name="J.1580" localSheetId="7">[18]equip!#REF!</definedName>
    <definedName name="J.1580" localSheetId="6">[18]equip!#REF!</definedName>
    <definedName name="J.1580" localSheetId="4">[18]equip!#REF!</definedName>
    <definedName name="J.1580" localSheetId="3">[18]equip!#REF!</definedName>
    <definedName name="J.1580">[18]equip!#REF!</definedName>
    <definedName name="J.1581" localSheetId="5">[18]equip!#REF!</definedName>
    <definedName name="J.1581" localSheetId="1">[18]equip!#REF!</definedName>
    <definedName name="J.1581" localSheetId="7">[18]equip!#REF!</definedName>
    <definedName name="J.1581" localSheetId="6">[18]equip!#REF!</definedName>
    <definedName name="J.1581" localSheetId="4">[18]equip!#REF!</definedName>
    <definedName name="J.1581" localSheetId="3">[18]equip!#REF!</definedName>
    <definedName name="J.1581">[18]equip!#REF!</definedName>
    <definedName name="J.1582" localSheetId="5">[18]equip!#REF!</definedName>
    <definedName name="J.1582" localSheetId="1">[18]equip!#REF!</definedName>
    <definedName name="J.1582" localSheetId="7">[18]equip!#REF!</definedName>
    <definedName name="J.1582" localSheetId="6">[18]equip!#REF!</definedName>
    <definedName name="J.1582" localSheetId="4">[18]equip!#REF!</definedName>
    <definedName name="J.1582" localSheetId="3">[18]equip!#REF!</definedName>
    <definedName name="J.1582">[18]equip!#REF!</definedName>
    <definedName name="J.1583" localSheetId="5">[18]equip!#REF!</definedName>
    <definedName name="J.1583" localSheetId="1">[18]equip!#REF!</definedName>
    <definedName name="J.1583" localSheetId="7">[18]equip!#REF!</definedName>
    <definedName name="J.1583" localSheetId="6">[18]equip!#REF!</definedName>
    <definedName name="J.1583" localSheetId="4">[18]equip!#REF!</definedName>
    <definedName name="J.1583" localSheetId="3">[18]equip!#REF!</definedName>
    <definedName name="J.1583">[18]equip!#REF!</definedName>
    <definedName name="J.1584" localSheetId="5">[18]equip!#REF!</definedName>
    <definedName name="J.1584" localSheetId="1">[18]equip!#REF!</definedName>
    <definedName name="J.1584" localSheetId="7">[18]equip!#REF!</definedName>
    <definedName name="J.1584" localSheetId="6">[18]equip!#REF!</definedName>
    <definedName name="J.1584" localSheetId="4">[18]equip!#REF!</definedName>
    <definedName name="J.1584" localSheetId="3">[18]equip!#REF!</definedName>
    <definedName name="J.1584">[18]equip!#REF!</definedName>
    <definedName name="J.1585" localSheetId="5">[18]equip!#REF!</definedName>
    <definedName name="J.1585" localSheetId="1">[18]equip!#REF!</definedName>
    <definedName name="J.1585" localSheetId="7">[18]equip!#REF!</definedName>
    <definedName name="J.1585" localSheetId="6">[18]equip!#REF!</definedName>
    <definedName name="J.1585" localSheetId="4">[18]equip!#REF!</definedName>
    <definedName name="J.1585" localSheetId="3">[18]equip!#REF!</definedName>
    <definedName name="J.1585">[18]equip!#REF!</definedName>
    <definedName name="J.1586" localSheetId="5">[18]equip!#REF!</definedName>
    <definedName name="J.1586" localSheetId="1">[18]equip!#REF!</definedName>
    <definedName name="J.1586" localSheetId="7">[18]equip!#REF!</definedName>
    <definedName name="J.1586" localSheetId="6">[18]equip!#REF!</definedName>
    <definedName name="J.1586" localSheetId="4">[18]equip!#REF!</definedName>
    <definedName name="J.1586" localSheetId="3">[18]equip!#REF!</definedName>
    <definedName name="J.1586">[18]equip!#REF!</definedName>
    <definedName name="J.1587" localSheetId="5">[18]equip!#REF!</definedName>
    <definedName name="J.1587" localSheetId="1">[18]equip!#REF!</definedName>
    <definedName name="J.1587" localSheetId="7">[18]equip!#REF!</definedName>
    <definedName name="J.1587" localSheetId="6">[18]equip!#REF!</definedName>
    <definedName name="J.1587" localSheetId="4">[18]equip!#REF!</definedName>
    <definedName name="J.1587" localSheetId="3">[18]equip!#REF!</definedName>
    <definedName name="J.1587">[18]equip!#REF!</definedName>
    <definedName name="J.1588" localSheetId="5">[18]equip!#REF!</definedName>
    <definedName name="J.1588" localSheetId="1">[18]equip!#REF!</definedName>
    <definedName name="J.1588" localSheetId="7">[18]equip!#REF!</definedName>
    <definedName name="J.1588" localSheetId="6">[18]equip!#REF!</definedName>
    <definedName name="J.1588" localSheetId="4">[18]equip!#REF!</definedName>
    <definedName name="J.1588" localSheetId="3">[18]equip!#REF!</definedName>
    <definedName name="J.1588">[18]equip!#REF!</definedName>
    <definedName name="J.1589" localSheetId="5">[18]equip!#REF!</definedName>
    <definedName name="J.1589" localSheetId="1">[18]equip!#REF!</definedName>
    <definedName name="J.1589" localSheetId="7">[18]equip!#REF!</definedName>
    <definedName name="J.1589" localSheetId="6">[18]equip!#REF!</definedName>
    <definedName name="J.1589" localSheetId="4">[18]equip!#REF!</definedName>
    <definedName name="J.1589" localSheetId="3">[18]equip!#REF!</definedName>
    <definedName name="J.1589">[18]equip!#REF!</definedName>
    <definedName name="J.1590" localSheetId="5">[18]equip!#REF!</definedName>
    <definedName name="J.1590" localSheetId="1">[18]equip!#REF!</definedName>
    <definedName name="J.1590" localSheetId="7">[18]equip!#REF!</definedName>
    <definedName name="J.1590" localSheetId="6">[18]equip!#REF!</definedName>
    <definedName name="J.1590" localSheetId="4">[18]equip!#REF!</definedName>
    <definedName name="J.1590" localSheetId="3">[18]equip!#REF!</definedName>
    <definedName name="J.1590">[18]equip!#REF!</definedName>
    <definedName name="J.1591" localSheetId="5">[18]equip!#REF!</definedName>
    <definedName name="J.1591" localSheetId="1">[18]equip!#REF!</definedName>
    <definedName name="J.1591" localSheetId="7">[18]equip!#REF!</definedName>
    <definedName name="J.1591" localSheetId="6">[18]equip!#REF!</definedName>
    <definedName name="J.1591" localSheetId="4">[18]equip!#REF!</definedName>
    <definedName name="J.1591" localSheetId="3">[18]equip!#REF!</definedName>
    <definedName name="J.1591">[18]equip!#REF!</definedName>
    <definedName name="J.1592" localSheetId="5">[18]equip!#REF!</definedName>
    <definedName name="J.1592" localSheetId="1">[18]equip!#REF!</definedName>
    <definedName name="J.1592" localSheetId="7">[18]equip!#REF!</definedName>
    <definedName name="J.1592" localSheetId="6">[18]equip!#REF!</definedName>
    <definedName name="J.1592" localSheetId="4">[18]equip!#REF!</definedName>
    <definedName name="J.1592" localSheetId="3">[18]equip!#REF!</definedName>
    <definedName name="J.1592">[18]equip!#REF!</definedName>
    <definedName name="J.1593" localSheetId="5">[18]equip!#REF!</definedName>
    <definedName name="J.1593" localSheetId="1">[18]equip!#REF!</definedName>
    <definedName name="J.1593" localSheetId="7">[18]equip!#REF!</definedName>
    <definedName name="J.1593" localSheetId="6">[18]equip!#REF!</definedName>
    <definedName name="J.1593" localSheetId="4">[18]equip!#REF!</definedName>
    <definedName name="J.1593" localSheetId="3">[18]equip!#REF!</definedName>
    <definedName name="J.1593">[18]equip!#REF!</definedName>
    <definedName name="J.1594" localSheetId="5">[18]equip!#REF!</definedName>
    <definedName name="J.1594" localSheetId="1">[18]equip!#REF!</definedName>
    <definedName name="J.1594" localSheetId="7">[18]equip!#REF!</definedName>
    <definedName name="J.1594" localSheetId="6">[18]equip!#REF!</definedName>
    <definedName name="J.1594" localSheetId="4">[18]equip!#REF!</definedName>
    <definedName name="J.1594" localSheetId="3">[18]equip!#REF!</definedName>
    <definedName name="J.1594">[18]equip!#REF!</definedName>
    <definedName name="J.1595" localSheetId="5">[18]equip!#REF!</definedName>
    <definedName name="J.1595" localSheetId="1">[18]equip!#REF!</definedName>
    <definedName name="J.1595" localSheetId="7">[18]equip!#REF!</definedName>
    <definedName name="J.1595" localSheetId="6">[18]equip!#REF!</definedName>
    <definedName name="J.1595" localSheetId="4">[18]equip!#REF!</definedName>
    <definedName name="J.1595" localSheetId="3">[18]equip!#REF!</definedName>
    <definedName name="J.1595">[18]equip!#REF!</definedName>
    <definedName name="J.1596" localSheetId="5">[18]equip!#REF!</definedName>
    <definedName name="J.1596" localSheetId="1">[18]equip!#REF!</definedName>
    <definedName name="J.1596" localSheetId="7">[18]equip!#REF!</definedName>
    <definedName name="J.1596" localSheetId="6">[18]equip!#REF!</definedName>
    <definedName name="J.1596" localSheetId="4">[18]equip!#REF!</definedName>
    <definedName name="J.1596" localSheetId="3">[18]equip!#REF!</definedName>
    <definedName name="J.1596">[18]equip!#REF!</definedName>
    <definedName name="J.1597" localSheetId="5">[18]equip!#REF!</definedName>
    <definedName name="J.1597" localSheetId="1">[18]equip!#REF!</definedName>
    <definedName name="J.1597" localSheetId="7">[18]equip!#REF!</definedName>
    <definedName name="J.1597" localSheetId="6">[18]equip!#REF!</definedName>
    <definedName name="J.1597" localSheetId="4">[18]equip!#REF!</definedName>
    <definedName name="J.1597" localSheetId="3">[18]equip!#REF!</definedName>
    <definedName name="J.1597">[18]equip!#REF!</definedName>
    <definedName name="J.1598" localSheetId="5">[18]equip!#REF!</definedName>
    <definedName name="J.1598" localSheetId="1">[18]equip!#REF!</definedName>
    <definedName name="J.1598" localSheetId="7">[18]equip!#REF!</definedName>
    <definedName name="J.1598" localSheetId="6">[18]equip!#REF!</definedName>
    <definedName name="J.1598" localSheetId="4">[18]equip!#REF!</definedName>
    <definedName name="J.1598" localSheetId="3">[18]equip!#REF!</definedName>
    <definedName name="J.1598">[18]equip!#REF!</definedName>
    <definedName name="J.1599" localSheetId="5">[18]equip!#REF!</definedName>
    <definedName name="J.1599" localSheetId="1">[18]equip!#REF!</definedName>
    <definedName name="J.1599" localSheetId="7">[18]equip!#REF!</definedName>
    <definedName name="J.1599" localSheetId="6">[18]equip!#REF!</definedName>
    <definedName name="J.1599" localSheetId="4">[18]equip!#REF!</definedName>
    <definedName name="J.1599" localSheetId="3">[18]equip!#REF!</definedName>
    <definedName name="J.1599">[18]equip!#REF!</definedName>
    <definedName name="J.1600" localSheetId="5">[18]equip!#REF!</definedName>
    <definedName name="J.1600" localSheetId="1">[18]equip!#REF!</definedName>
    <definedName name="J.1600" localSheetId="7">[18]equip!#REF!</definedName>
    <definedName name="J.1600" localSheetId="6">[18]equip!#REF!</definedName>
    <definedName name="J.1600" localSheetId="4">[18]equip!#REF!</definedName>
    <definedName name="J.1600" localSheetId="3">[18]equip!#REF!</definedName>
    <definedName name="J.1600">[18]equip!#REF!</definedName>
    <definedName name="J.1601" localSheetId="5">[18]equip!#REF!</definedName>
    <definedName name="J.1601" localSheetId="1">[18]equip!#REF!</definedName>
    <definedName name="J.1601" localSheetId="7">[18]equip!#REF!</definedName>
    <definedName name="J.1601" localSheetId="6">[18]equip!#REF!</definedName>
    <definedName name="J.1601" localSheetId="4">[18]equip!#REF!</definedName>
    <definedName name="J.1601" localSheetId="3">[18]equip!#REF!</definedName>
    <definedName name="J.1601">[18]equip!#REF!</definedName>
    <definedName name="J.1602" localSheetId="5">[18]equip!#REF!</definedName>
    <definedName name="J.1602" localSheetId="1">[18]equip!#REF!</definedName>
    <definedName name="J.1602" localSheetId="7">[18]equip!#REF!</definedName>
    <definedName name="J.1602" localSheetId="6">[18]equip!#REF!</definedName>
    <definedName name="J.1602" localSheetId="4">[18]equip!#REF!</definedName>
    <definedName name="J.1602" localSheetId="3">[18]equip!#REF!</definedName>
    <definedName name="J.1602">[18]equip!#REF!</definedName>
    <definedName name="J.1603" localSheetId="5">[18]equip!#REF!</definedName>
    <definedName name="J.1603" localSheetId="1">[18]equip!#REF!</definedName>
    <definedName name="J.1603" localSheetId="7">[18]equip!#REF!</definedName>
    <definedName name="J.1603" localSheetId="6">[18]equip!#REF!</definedName>
    <definedName name="J.1603" localSheetId="4">[18]equip!#REF!</definedName>
    <definedName name="J.1603" localSheetId="3">[18]equip!#REF!</definedName>
    <definedName name="J.1603">[18]equip!#REF!</definedName>
    <definedName name="J.1604" localSheetId="5">[18]equip!#REF!</definedName>
    <definedName name="J.1604" localSheetId="1">[18]equip!#REF!</definedName>
    <definedName name="J.1604" localSheetId="7">[18]equip!#REF!</definedName>
    <definedName name="J.1604" localSheetId="6">[18]equip!#REF!</definedName>
    <definedName name="J.1604" localSheetId="4">[18]equip!#REF!</definedName>
    <definedName name="J.1604" localSheetId="3">[18]equip!#REF!</definedName>
    <definedName name="J.1604">[18]equip!#REF!</definedName>
    <definedName name="J.1605" localSheetId="5">[18]equip!#REF!</definedName>
    <definedName name="J.1605" localSheetId="1">[18]equip!#REF!</definedName>
    <definedName name="J.1605" localSheetId="7">[18]equip!#REF!</definedName>
    <definedName name="J.1605" localSheetId="6">[18]equip!#REF!</definedName>
    <definedName name="J.1605" localSheetId="4">[18]equip!#REF!</definedName>
    <definedName name="J.1605" localSheetId="3">[18]equip!#REF!</definedName>
    <definedName name="J.1605">[18]equip!#REF!</definedName>
    <definedName name="J.1606" localSheetId="5">[18]equip!#REF!</definedName>
    <definedName name="J.1606" localSheetId="1">[18]equip!#REF!</definedName>
    <definedName name="J.1606" localSheetId="7">[18]equip!#REF!</definedName>
    <definedName name="J.1606" localSheetId="6">[18]equip!#REF!</definedName>
    <definedName name="J.1606" localSheetId="4">[18]equip!#REF!</definedName>
    <definedName name="J.1606" localSheetId="3">[18]equip!#REF!</definedName>
    <definedName name="J.1606">[18]equip!#REF!</definedName>
    <definedName name="J.1607" localSheetId="5">[18]equip!#REF!</definedName>
    <definedName name="J.1607" localSheetId="1">[18]equip!#REF!</definedName>
    <definedName name="J.1607" localSheetId="7">[18]equip!#REF!</definedName>
    <definedName name="J.1607" localSheetId="6">[18]equip!#REF!</definedName>
    <definedName name="J.1607" localSheetId="4">[18]equip!#REF!</definedName>
    <definedName name="J.1607" localSheetId="3">[18]equip!#REF!</definedName>
    <definedName name="J.1607">[18]equip!#REF!</definedName>
    <definedName name="J.1608" localSheetId="5">[18]equip!#REF!</definedName>
    <definedName name="J.1608" localSheetId="1">[18]equip!#REF!</definedName>
    <definedName name="J.1608" localSheetId="7">[18]equip!#REF!</definedName>
    <definedName name="J.1608" localSheetId="6">[18]equip!#REF!</definedName>
    <definedName name="J.1608" localSheetId="4">[18]equip!#REF!</definedName>
    <definedName name="J.1608" localSheetId="3">[18]equip!#REF!</definedName>
    <definedName name="J.1608">[18]equip!#REF!</definedName>
    <definedName name="J.1609" localSheetId="5">[18]equip!#REF!</definedName>
    <definedName name="J.1609" localSheetId="1">[18]equip!#REF!</definedName>
    <definedName name="J.1609" localSheetId="7">[18]equip!#REF!</definedName>
    <definedName name="J.1609" localSheetId="6">[18]equip!#REF!</definedName>
    <definedName name="J.1609" localSheetId="4">[18]equip!#REF!</definedName>
    <definedName name="J.1609" localSheetId="3">[18]equip!#REF!</definedName>
    <definedName name="J.1609">[18]equip!#REF!</definedName>
    <definedName name="J.1610" localSheetId="5">[18]equip!#REF!</definedName>
    <definedName name="J.1610" localSheetId="1">[18]equip!#REF!</definedName>
    <definedName name="J.1610" localSheetId="7">[18]equip!#REF!</definedName>
    <definedName name="J.1610" localSheetId="6">[18]equip!#REF!</definedName>
    <definedName name="J.1610" localSheetId="4">[18]equip!#REF!</definedName>
    <definedName name="J.1610" localSheetId="3">[18]equip!#REF!</definedName>
    <definedName name="J.1610">[18]equip!#REF!</definedName>
    <definedName name="J.1611" localSheetId="5">[18]equip!#REF!</definedName>
    <definedName name="J.1611" localSheetId="1">[18]equip!#REF!</definedName>
    <definedName name="J.1611" localSheetId="7">[18]equip!#REF!</definedName>
    <definedName name="J.1611" localSheetId="6">[18]equip!#REF!</definedName>
    <definedName name="J.1611" localSheetId="4">[18]equip!#REF!</definedName>
    <definedName name="J.1611" localSheetId="3">[18]equip!#REF!</definedName>
    <definedName name="J.1611">[18]equip!#REF!</definedName>
    <definedName name="J.1612" localSheetId="5">[18]equip!#REF!</definedName>
    <definedName name="J.1612" localSheetId="1">[18]equip!#REF!</definedName>
    <definedName name="J.1612" localSheetId="7">[18]equip!#REF!</definedName>
    <definedName name="J.1612" localSheetId="6">[18]equip!#REF!</definedName>
    <definedName name="J.1612" localSheetId="4">[18]equip!#REF!</definedName>
    <definedName name="J.1612" localSheetId="3">[18]equip!#REF!</definedName>
    <definedName name="J.1612">[18]equip!#REF!</definedName>
    <definedName name="J.1613" localSheetId="5">[18]equip!#REF!</definedName>
    <definedName name="J.1613" localSheetId="1">[18]equip!#REF!</definedName>
    <definedName name="J.1613" localSheetId="7">[18]equip!#REF!</definedName>
    <definedName name="J.1613" localSheetId="6">[18]equip!#REF!</definedName>
    <definedName name="J.1613" localSheetId="4">[18]equip!#REF!</definedName>
    <definedName name="J.1613" localSheetId="3">[18]equip!#REF!</definedName>
    <definedName name="J.1613">[18]equip!#REF!</definedName>
    <definedName name="J.1614" localSheetId="5">[18]equip!#REF!</definedName>
    <definedName name="J.1614" localSheetId="1">[18]equip!#REF!</definedName>
    <definedName name="J.1614" localSheetId="7">[18]equip!#REF!</definedName>
    <definedName name="J.1614" localSheetId="6">[18]equip!#REF!</definedName>
    <definedName name="J.1614" localSheetId="4">[18]equip!#REF!</definedName>
    <definedName name="J.1614" localSheetId="3">[18]equip!#REF!</definedName>
    <definedName name="J.1614">[18]equip!#REF!</definedName>
    <definedName name="J.1615" localSheetId="5">[18]equip!#REF!</definedName>
    <definedName name="J.1615" localSheetId="1">[18]equip!#REF!</definedName>
    <definedName name="J.1615" localSheetId="7">[18]equip!#REF!</definedName>
    <definedName name="J.1615" localSheetId="6">[18]equip!#REF!</definedName>
    <definedName name="J.1615" localSheetId="4">[18]equip!#REF!</definedName>
    <definedName name="J.1615" localSheetId="3">[18]equip!#REF!</definedName>
    <definedName name="J.1615">[18]equip!#REF!</definedName>
    <definedName name="J.1616" localSheetId="5">[18]equip!#REF!</definedName>
    <definedName name="J.1616" localSheetId="1">[18]equip!#REF!</definedName>
    <definedName name="J.1616" localSheetId="7">[18]equip!#REF!</definedName>
    <definedName name="J.1616" localSheetId="6">[18]equip!#REF!</definedName>
    <definedName name="J.1616" localSheetId="4">[18]equip!#REF!</definedName>
    <definedName name="J.1616" localSheetId="3">[18]equip!#REF!</definedName>
    <definedName name="J.1616">[18]equip!#REF!</definedName>
    <definedName name="J.1617" localSheetId="5">[18]equip!#REF!</definedName>
    <definedName name="J.1617" localSheetId="1">[18]equip!#REF!</definedName>
    <definedName name="J.1617" localSheetId="7">[18]equip!#REF!</definedName>
    <definedName name="J.1617" localSheetId="6">[18]equip!#REF!</definedName>
    <definedName name="J.1617" localSheetId="4">[18]equip!#REF!</definedName>
    <definedName name="J.1617" localSheetId="3">[18]equip!#REF!</definedName>
    <definedName name="J.1617">[18]equip!#REF!</definedName>
    <definedName name="J.1618" localSheetId="5">[18]equip!#REF!</definedName>
    <definedName name="J.1618" localSheetId="1">[18]equip!#REF!</definedName>
    <definedName name="J.1618" localSheetId="7">[18]equip!#REF!</definedName>
    <definedName name="J.1618" localSheetId="6">[18]equip!#REF!</definedName>
    <definedName name="J.1618" localSheetId="4">[18]equip!#REF!</definedName>
    <definedName name="J.1618" localSheetId="3">[18]equip!#REF!</definedName>
    <definedName name="J.1618">[18]equip!#REF!</definedName>
    <definedName name="J.1619" localSheetId="5">[18]equip!#REF!</definedName>
    <definedName name="J.1619" localSheetId="1">[18]equip!#REF!</definedName>
    <definedName name="J.1619" localSheetId="7">[18]equip!#REF!</definedName>
    <definedName name="J.1619" localSheetId="6">[18]equip!#REF!</definedName>
    <definedName name="J.1619" localSheetId="4">[18]equip!#REF!</definedName>
    <definedName name="J.1619" localSheetId="3">[18]equip!#REF!</definedName>
    <definedName name="J.1619">[18]equip!#REF!</definedName>
    <definedName name="J.1620" localSheetId="5">[18]equip!#REF!</definedName>
    <definedName name="J.1620" localSheetId="1">[18]equip!#REF!</definedName>
    <definedName name="J.1620" localSheetId="7">[18]equip!#REF!</definedName>
    <definedName name="J.1620" localSheetId="6">[18]equip!#REF!</definedName>
    <definedName name="J.1620" localSheetId="4">[18]equip!#REF!</definedName>
    <definedName name="J.1620" localSheetId="3">[18]equip!#REF!</definedName>
    <definedName name="J.1620">[18]equip!#REF!</definedName>
    <definedName name="J.1621" localSheetId="5">[18]equip!#REF!</definedName>
    <definedName name="J.1621" localSheetId="1">[18]equip!#REF!</definedName>
    <definedName name="J.1621" localSheetId="7">[18]equip!#REF!</definedName>
    <definedName name="J.1621" localSheetId="6">[18]equip!#REF!</definedName>
    <definedName name="J.1621" localSheetId="4">[18]equip!#REF!</definedName>
    <definedName name="J.1621" localSheetId="3">[18]equip!#REF!</definedName>
    <definedName name="J.1621">[18]equip!#REF!</definedName>
    <definedName name="J.1622" localSheetId="5">[18]equip!#REF!</definedName>
    <definedName name="J.1622" localSheetId="1">[18]equip!#REF!</definedName>
    <definedName name="J.1622" localSheetId="7">[18]equip!#REF!</definedName>
    <definedName name="J.1622" localSheetId="6">[18]equip!#REF!</definedName>
    <definedName name="J.1622" localSheetId="4">[18]equip!#REF!</definedName>
    <definedName name="J.1622" localSheetId="3">[18]equip!#REF!</definedName>
    <definedName name="J.1622">[18]equip!#REF!</definedName>
    <definedName name="J.1623" localSheetId="5">[18]equip!#REF!</definedName>
    <definedName name="J.1623" localSheetId="1">[18]equip!#REF!</definedName>
    <definedName name="J.1623" localSheetId="7">[18]equip!#REF!</definedName>
    <definedName name="J.1623" localSheetId="6">[18]equip!#REF!</definedName>
    <definedName name="J.1623" localSheetId="4">[18]equip!#REF!</definedName>
    <definedName name="J.1623" localSheetId="3">[18]equip!#REF!</definedName>
    <definedName name="J.1623">[18]equip!#REF!</definedName>
    <definedName name="J.1624" localSheetId="5">[18]equip!#REF!</definedName>
    <definedName name="J.1624" localSheetId="1">[18]equip!#REF!</definedName>
    <definedName name="J.1624" localSheetId="7">[18]equip!#REF!</definedName>
    <definedName name="J.1624" localSheetId="6">[18]equip!#REF!</definedName>
    <definedName name="J.1624" localSheetId="4">[18]equip!#REF!</definedName>
    <definedName name="J.1624" localSheetId="3">[18]equip!#REF!</definedName>
    <definedName name="J.1624">[18]equip!#REF!</definedName>
    <definedName name="J.1625" localSheetId="5">[18]equip!#REF!</definedName>
    <definedName name="J.1625" localSheetId="1">[18]equip!#REF!</definedName>
    <definedName name="J.1625" localSheetId="7">[18]equip!#REF!</definedName>
    <definedName name="J.1625" localSheetId="6">[18]equip!#REF!</definedName>
    <definedName name="J.1625" localSheetId="4">[18]equip!#REF!</definedName>
    <definedName name="J.1625" localSheetId="3">[18]equip!#REF!</definedName>
    <definedName name="J.1625">[18]equip!#REF!</definedName>
    <definedName name="J.1626" localSheetId="5">[18]equip!#REF!</definedName>
    <definedName name="J.1626" localSheetId="1">[18]equip!#REF!</definedName>
    <definedName name="J.1626" localSheetId="7">[18]equip!#REF!</definedName>
    <definedName name="J.1626" localSheetId="6">[18]equip!#REF!</definedName>
    <definedName name="J.1626" localSheetId="4">[18]equip!#REF!</definedName>
    <definedName name="J.1626" localSheetId="3">[18]equip!#REF!</definedName>
    <definedName name="J.1626">[18]equip!#REF!</definedName>
    <definedName name="J.1627" localSheetId="5">[18]equip!#REF!</definedName>
    <definedName name="J.1627" localSheetId="1">[18]equip!#REF!</definedName>
    <definedName name="J.1627" localSheetId="7">[18]equip!#REF!</definedName>
    <definedName name="J.1627" localSheetId="6">[18]equip!#REF!</definedName>
    <definedName name="J.1627" localSheetId="4">[18]equip!#REF!</definedName>
    <definedName name="J.1627" localSheetId="3">[18]equip!#REF!</definedName>
    <definedName name="J.1627">[18]equip!#REF!</definedName>
    <definedName name="J.1628" localSheetId="5">[18]equip!#REF!</definedName>
    <definedName name="J.1628" localSheetId="1">[18]equip!#REF!</definedName>
    <definedName name="J.1628" localSheetId="7">[18]equip!#REF!</definedName>
    <definedName name="J.1628" localSheetId="6">[18]equip!#REF!</definedName>
    <definedName name="J.1628" localSheetId="4">[18]equip!#REF!</definedName>
    <definedName name="J.1628" localSheetId="3">[18]equip!#REF!</definedName>
    <definedName name="J.1628">[18]equip!#REF!</definedName>
    <definedName name="J.1629" localSheetId="5">[18]equip!#REF!</definedName>
    <definedName name="J.1629" localSheetId="1">[18]equip!#REF!</definedName>
    <definedName name="J.1629" localSheetId="7">[18]equip!#REF!</definedName>
    <definedName name="J.1629" localSheetId="6">[18]equip!#REF!</definedName>
    <definedName name="J.1629" localSheetId="4">[18]equip!#REF!</definedName>
    <definedName name="J.1629" localSheetId="3">[18]equip!#REF!</definedName>
    <definedName name="J.1629">[18]equip!#REF!</definedName>
    <definedName name="J.1630" localSheetId="5">[18]equip!#REF!</definedName>
    <definedName name="J.1630" localSheetId="1">[18]equip!#REF!</definedName>
    <definedName name="J.1630" localSheetId="7">[18]equip!#REF!</definedName>
    <definedName name="J.1630" localSheetId="6">[18]equip!#REF!</definedName>
    <definedName name="J.1630" localSheetId="4">[18]equip!#REF!</definedName>
    <definedName name="J.1630" localSheetId="3">[18]equip!#REF!</definedName>
    <definedName name="J.1630">[18]equip!#REF!</definedName>
    <definedName name="J.1631" localSheetId="5">[18]equip!#REF!</definedName>
    <definedName name="J.1631" localSheetId="1">[18]equip!#REF!</definedName>
    <definedName name="J.1631" localSheetId="7">[18]equip!#REF!</definedName>
    <definedName name="J.1631" localSheetId="6">[18]equip!#REF!</definedName>
    <definedName name="J.1631" localSheetId="4">[18]equip!#REF!</definedName>
    <definedName name="J.1631" localSheetId="3">[18]equip!#REF!</definedName>
    <definedName name="J.1631">[18]equip!#REF!</definedName>
    <definedName name="J.1632" localSheetId="5">[18]equip!#REF!</definedName>
    <definedName name="J.1632" localSheetId="1">[18]equip!#REF!</definedName>
    <definedName name="J.1632" localSheetId="7">[18]equip!#REF!</definedName>
    <definedName name="J.1632" localSheetId="6">[18]equip!#REF!</definedName>
    <definedName name="J.1632" localSheetId="4">[18]equip!#REF!</definedName>
    <definedName name="J.1632" localSheetId="3">[18]equip!#REF!</definedName>
    <definedName name="J.1632">[18]equip!#REF!</definedName>
    <definedName name="J.1633" localSheetId="5">[18]equip!#REF!</definedName>
    <definedName name="J.1633" localSheetId="1">[18]equip!#REF!</definedName>
    <definedName name="J.1633" localSheetId="7">[18]equip!#REF!</definedName>
    <definedName name="J.1633" localSheetId="6">[18]equip!#REF!</definedName>
    <definedName name="J.1633" localSheetId="4">[18]equip!#REF!</definedName>
    <definedName name="J.1633" localSheetId="3">[18]equip!#REF!</definedName>
    <definedName name="J.1633">[18]equip!#REF!</definedName>
    <definedName name="J.1634" localSheetId="5">[18]equip!#REF!</definedName>
    <definedName name="J.1634" localSheetId="1">[18]equip!#REF!</definedName>
    <definedName name="J.1634" localSheetId="7">[18]equip!#REF!</definedName>
    <definedName name="J.1634" localSheetId="6">[18]equip!#REF!</definedName>
    <definedName name="J.1634" localSheetId="4">[18]equip!#REF!</definedName>
    <definedName name="J.1634" localSheetId="3">[18]equip!#REF!</definedName>
    <definedName name="J.1634">[18]equip!#REF!</definedName>
    <definedName name="J.1635" localSheetId="5">[18]equip!#REF!</definedName>
    <definedName name="J.1635" localSheetId="1">[18]equip!#REF!</definedName>
    <definedName name="J.1635" localSheetId="7">[18]equip!#REF!</definedName>
    <definedName name="J.1635" localSheetId="6">[18]equip!#REF!</definedName>
    <definedName name="J.1635" localSheetId="4">[18]equip!#REF!</definedName>
    <definedName name="J.1635" localSheetId="3">[18]equip!#REF!</definedName>
    <definedName name="J.1635">[18]equip!#REF!</definedName>
    <definedName name="J.1636" localSheetId="5">[18]equip!#REF!</definedName>
    <definedName name="J.1636" localSheetId="1">[18]equip!#REF!</definedName>
    <definedName name="J.1636" localSheetId="7">[18]equip!#REF!</definedName>
    <definedName name="J.1636" localSheetId="6">[18]equip!#REF!</definedName>
    <definedName name="J.1636" localSheetId="4">[18]equip!#REF!</definedName>
    <definedName name="J.1636" localSheetId="3">[18]equip!#REF!</definedName>
    <definedName name="J.1636">[18]equip!#REF!</definedName>
    <definedName name="J.1637" localSheetId="5">[18]equip!#REF!</definedName>
    <definedName name="J.1637" localSheetId="1">[18]equip!#REF!</definedName>
    <definedName name="J.1637" localSheetId="7">[18]equip!#REF!</definedName>
    <definedName name="J.1637" localSheetId="6">[18]equip!#REF!</definedName>
    <definedName name="J.1637" localSheetId="4">[18]equip!#REF!</definedName>
    <definedName name="J.1637" localSheetId="3">[18]equip!#REF!</definedName>
    <definedName name="J.1637">[18]equip!#REF!</definedName>
    <definedName name="J.1638" localSheetId="5">[18]equip!#REF!</definedName>
    <definedName name="J.1638" localSheetId="1">[18]equip!#REF!</definedName>
    <definedName name="J.1638" localSheetId="7">[18]equip!#REF!</definedName>
    <definedName name="J.1638" localSheetId="6">[18]equip!#REF!</definedName>
    <definedName name="J.1638" localSheetId="4">[18]equip!#REF!</definedName>
    <definedName name="J.1638" localSheetId="3">[18]equip!#REF!</definedName>
    <definedName name="J.1638">[18]equip!#REF!</definedName>
    <definedName name="J.1639" localSheetId="5">[18]equip!#REF!</definedName>
    <definedName name="J.1639" localSheetId="1">[18]equip!#REF!</definedName>
    <definedName name="J.1639" localSheetId="7">[18]equip!#REF!</definedName>
    <definedName name="J.1639" localSheetId="6">[18]equip!#REF!</definedName>
    <definedName name="J.1639" localSheetId="4">[18]equip!#REF!</definedName>
    <definedName name="J.1639" localSheetId="3">[18]equip!#REF!</definedName>
    <definedName name="J.1639">[18]equip!#REF!</definedName>
    <definedName name="J.1640" localSheetId="5">[18]equip!#REF!</definedName>
    <definedName name="J.1640" localSheetId="1">[18]equip!#REF!</definedName>
    <definedName name="J.1640" localSheetId="7">[18]equip!#REF!</definedName>
    <definedName name="J.1640" localSheetId="6">[18]equip!#REF!</definedName>
    <definedName name="J.1640" localSheetId="4">[18]equip!#REF!</definedName>
    <definedName name="J.1640" localSheetId="3">[18]equip!#REF!</definedName>
    <definedName name="J.1640">[18]equip!#REF!</definedName>
    <definedName name="J.1641" localSheetId="5">[18]equip!#REF!</definedName>
    <definedName name="J.1641" localSheetId="1">[18]equip!#REF!</definedName>
    <definedName name="J.1641" localSheetId="7">[18]equip!#REF!</definedName>
    <definedName name="J.1641" localSheetId="6">[18]equip!#REF!</definedName>
    <definedName name="J.1641" localSheetId="4">[18]equip!#REF!</definedName>
    <definedName name="J.1641" localSheetId="3">[18]equip!#REF!</definedName>
    <definedName name="J.1641">[18]equip!#REF!</definedName>
    <definedName name="J.1642" localSheetId="5">[18]equip!#REF!</definedName>
    <definedName name="J.1642" localSheetId="1">[18]equip!#REF!</definedName>
    <definedName name="J.1642" localSheetId="7">[18]equip!#REF!</definedName>
    <definedName name="J.1642" localSheetId="6">[18]equip!#REF!</definedName>
    <definedName name="J.1642" localSheetId="4">[18]equip!#REF!</definedName>
    <definedName name="J.1642" localSheetId="3">[18]equip!#REF!</definedName>
    <definedName name="J.1642">[18]equip!#REF!</definedName>
    <definedName name="J.1643" localSheetId="5">[18]equip!#REF!</definedName>
    <definedName name="J.1643" localSheetId="1">[18]equip!#REF!</definedName>
    <definedName name="J.1643" localSheetId="7">[18]equip!#REF!</definedName>
    <definedName name="J.1643" localSheetId="6">[18]equip!#REF!</definedName>
    <definedName name="J.1643" localSheetId="4">[18]equip!#REF!</definedName>
    <definedName name="J.1643" localSheetId="3">[18]equip!#REF!</definedName>
    <definedName name="J.1643">[18]equip!#REF!</definedName>
    <definedName name="J.1644" localSheetId="5">[18]equip!#REF!</definedName>
    <definedName name="J.1644" localSheetId="1">[18]equip!#REF!</definedName>
    <definedName name="J.1644" localSheetId="7">[18]equip!#REF!</definedName>
    <definedName name="J.1644" localSheetId="6">[18]equip!#REF!</definedName>
    <definedName name="J.1644" localSheetId="4">[18]equip!#REF!</definedName>
    <definedName name="J.1644" localSheetId="3">[18]equip!#REF!</definedName>
    <definedName name="J.1644">[18]equip!#REF!</definedName>
    <definedName name="J.1645" localSheetId="5">[18]equip!#REF!</definedName>
    <definedName name="J.1645" localSheetId="1">[18]equip!#REF!</definedName>
    <definedName name="J.1645" localSheetId="7">[18]equip!#REF!</definedName>
    <definedName name="J.1645" localSheetId="6">[18]equip!#REF!</definedName>
    <definedName name="J.1645" localSheetId="4">[18]equip!#REF!</definedName>
    <definedName name="J.1645" localSheetId="3">[18]equip!#REF!</definedName>
    <definedName name="J.1645">[18]equip!#REF!</definedName>
    <definedName name="J.1646" localSheetId="5">[18]equip!#REF!</definedName>
    <definedName name="J.1646" localSheetId="1">[18]equip!#REF!</definedName>
    <definedName name="J.1646" localSheetId="7">[18]equip!#REF!</definedName>
    <definedName name="J.1646" localSheetId="6">[18]equip!#REF!</definedName>
    <definedName name="J.1646" localSheetId="4">[18]equip!#REF!</definedName>
    <definedName name="J.1646" localSheetId="3">[18]equip!#REF!</definedName>
    <definedName name="J.1646">[18]equip!#REF!</definedName>
    <definedName name="J.1647" localSheetId="5">[18]equip!#REF!</definedName>
    <definedName name="J.1647" localSheetId="1">[18]equip!#REF!</definedName>
    <definedName name="J.1647" localSheetId="7">[18]equip!#REF!</definedName>
    <definedName name="J.1647" localSheetId="6">[18]equip!#REF!</definedName>
    <definedName name="J.1647" localSheetId="4">[18]equip!#REF!</definedName>
    <definedName name="J.1647" localSheetId="3">[18]equip!#REF!</definedName>
    <definedName name="J.1647">[18]equip!#REF!</definedName>
    <definedName name="J.1648" localSheetId="5">[18]equip!#REF!</definedName>
    <definedName name="J.1648" localSheetId="1">[18]equip!#REF!</definedName>
    <definedName name="J.1648" localSheetId="7">[18]equip!#REF!</definedName>
    <definedName name="J.1648" localSheetId="6">[18]equip!#REF!</definedName>
    <definedName name="J.1648" localSheetId="4">[18]equip!#REF!</definedName>
    <definedName name="J.1648" localSheetId="3">[18]equip!#REF!</definedName>
    <definedName name="J.1648">[18]equip!#REF!</definedName>
    <definedName name="J.1649" localSheetId="5">[18]equip!#REF!</definedName>
    <definedName name="J.1649" localSheetId="1">[18]equip!#REF!</definedName>
    <definedName name="J.1649" localSheetId="7">[18]equip!#REF!</definedName>
    <definedName name="J.1649" localSheetId="6">[18]equip!#REF!</definedName>
    <definedName name="J.1649" localSheetId="4">[18]equip!#REF!</definedName>
    <definedName name="J.1649" localSheetId="3">[18]equip!#REF!</definedName>
    <definedName name="J.1649">[18]equip!#REF!</definedName>
    <definedName name="J.1650" localSheetId="5">[18]equip!#REF!</definedName>
    <definedName name="J.1650" localSheetId="1">[18]equip!#REF!</definedName>
    <definedName name="J.1650" localSheetId="7">[18]equip!#REF!</definedName>
    <definedName name="J.1650" localSheetId="6">[18]equip!#REF!</definedName>
    <definedName name="J.1650" localSheetId="4">[18]equip!#REF!</definedName>
    <definedName name="J.1650" localSheetId="3">[18]equip!#REF!</definedName>
    <definedName name="J.1650">[18]equip!#REF!</definedName>
    <definedName name="J.1651" localSheetId="5">[18]equip!#REF!</definedName>
    <definedName name="J.1651" localSheetId="1">[18]equip!#REF!</definedName>
    <definedName name="J.1651" localSheetId="7">[18]equip!#REF!</definedName>
    <definedName name="J.1651" localSheetId="6">[18]equip!#REF!</definedName>
    <definedName name="J.1651" localSheetId="4">[18]equip!#REF!</definedName>
    <definedName name="J.1651" localSheetId="3">[18]equip!#REF!</definedName>
    <definedName name="J.1651">[18]equip!#REF!</definedName>
    <definedName name="J.1652" localSheetId="5">[18]equip!#REF!</definedName>
    <definedName name="J.1652" localSheetId="1">[18]equip!#REF!</definedName>
    <definedName name="J.1652" localSheetId="7">[18]equip!#REF!</definedName>
    <definedName name="J.1652" localSheetId="6">[18]equip!#REF!</definedName>
    <definedName name="J.1652" localSheetId="4">[18]equip!#REF!</definedName>
    <definedName name="J.1652" localSheetId="3">[18]equip!#REF!</definedName>
    <definedName name="J.1652">[18]equip!#REF!</definedName>
    <definedName name="J.1653" localSheetId="5">[18]equip!#REF!</definedName>
    <definedName name="J.1653" localSheetId="1">[18]equip!#REF!</definedName>
    <definedName name="J.1653" localSheetId="7">[18]equip!#REF!</definedName>
    <definedName name="J.1653" localSheetId="6">[18]equip!#REF!</definedName>
    <definedName name="J.1653" localSheetId="4">[18]equip!#REF!</definedName>
    <definedName name="J.1653" localSheetId="3">[18]equip!#REF!</definedName>
    <definedName name="J.1653">[18]equip!#REF!</definedName>
    <definedName name="J.1654" localSheetId="5">[18]equip!#REF!</definedName>
    <definedName name="J.1654" localSheetId="1">[18]equip!#REF!</definedName>
    <definedName name="J.1654" localSheetId="7">[18]equip!#REF!</definedName>
    <definedName name="J.1654" localSheetId="6">[18]equip!#REF!</definedName>
    <definedName name="J.1654" localSheetId="4">[18]equip!#REF!</definedName>
    <definedName name="J.1654" localSheetId="3">[18]equip!#REF!</definedName>
    <definedName name="J.1654">[18]equip!#REF!</definedName>
    <definedName name="J.1655" localSheetId="5">[18]equip!#REF!</definedName>
    <definedName name="J.1655" localSheetId="1">[18]equip!#REF!</definedName>
    <definedName name="J.1655" localSheetId="7">[18]equip!#REF!</definedName>
    <definedName name="J.1655" localSheetId="6">[18]equip!#REF!</definedName>
    <definedName name="J.1655" localSheetId="4">[18]equip!#REF!</definedName>
    <definedName name="J.1655" localSheetId="3">[18]equip!#REF!</definedName>
    <definedName name="J.1655">[18]equip!#REF!</definedName>
    <definedName name="J.1656" localSheetId="5">[18]equip!#REF!</definedName>
    <definedName name="J.1656" localSheetId="1">[18]equip!#REF!</definedName>
    <definedName name="J.1656" localSheetId="7">[18]equip!#REF!</definedName>
    <definedName name="J.1656" localSheetId="6">[18]equip!#REF!</definedName>
    <definedName name="J.1656" localSheetId="4">[18]equip!#REF!</definedName>
    <definedName name="J.1656" localSheetId="3">[18]equip!#REF!</definedName>
    <definedName name="J.1656">[18]equip!#REF!</definedName>
    <definedName name="J.1657" localSheetId="5">[18]equip!#REF!</definedName>
    <definedName name="J.1657" localSheetId="1">[18]equip!#REF!</definedName>
    <definedName name="J.1657" localSheetId="7">[18]equip!#REF!</definedName>
    <definedName name="J.1657" localSheetId="6">[18]equip!#REF!</definedName>
    <definedName name="J.1657" localSheetId="4">[18]equip!#REF!</definedName>
    <definedName name="J.1657" localSheetId="3">[18]equip!#REF!</definedName>
    <definedName name="J.1657">[18]equip!#REF!</definedName>
    <definedName name="J.1658" localSheetId="5">[18]equip!#REF!</definedName>
    <definedName name="J.1658" localSheetId="1">[18]equip!#REF!</definedName>
    <definedName name="J.1658" localSheetId="7">[18]equip!#REF!</definedName>
    <definedName name="J.1658" localSheetId="6">[18]equip!#REF!</definedName>
    <definedName name="J.1658" localSheetId="4">[18]equip!#REF!</definedName>
    <definedName name="J.1658" localSheetId="3">[18]equip!#REF!</definedName>
    <definedName name="J.1658">[18]equip!#REF!</definedName>
    <definedName name="J.1659" localSheetId="5">[18]equip!#REF!</definedName>
    <definedName name="J.1659" localSheetId="1">[18]equip!#REF!</definedName>
    <definedName name="J.1659" localSheetId="7">[18]equip!#REF!</definedName>
    <definedName name="J.1659" localSheetId="6">[18]equip!#REF!</definedName>
    <definedName name="J.1659" localSheetId="4">[18]equip!#REF!</definedName>
    <definedName name="J.1659" localSheetId="3">[18]equip!#REF!</definedName>
    <definedName name="J.1659">[18]equip!#REF!</definedName>
    <definedName name="J.1660" localSheetId="5">[18]equip!#REF!</definedName>
    <definedName name="J.1660" localSheetId="1">[18]equip!#REF!</definedName>
    <definedName name="J.1660" localSheetId="7">[18]equip!#REF!</definedName>
    <definedName name="J.1660" localSheetId="6">[18]equip!#REF!</definedName>
    <definedName name="J.1660" localSheetId="4">[18]equip!#REF!</definedName>
    <definedName name="J.1660" localSheetId="3">[18]equip!#REF!</definedName>
    <definedName name="J.1660">[18]equip!#REF!</definedName>
    <definedName name="J.1661" localSheetId="5">[18]equip!#REF!</definedName>
    <definedName name="J.1661" localSheetId="1">[18]equip!#REF!</definedName>
    <definedName name="J.1661" localSheetId="7">[18]equip!#REF!</definedName>
    <definedName name="J.1661" localSheetId="6">[18]equip!#REF!</definedName>
    <definedName name="J.1661" localSheetId="4">[18]equip!#REF!</definedName>
    <definedName name="J.1661" localSheetId="3">[18]equip!#REF!</definedName>
    <definedName name="J.1661">[18]equip!#REF!</definedName>
    <definedName name="J.1662" localSheetId="5">[18]equip!#REF!</definedName>
    <definedName name="J.1662" localSheetId="1">[18]equip!#REF!</definedName>
    <definedName name="J.1662" localSheetId="7">[18]equip!#REF!</definedName>
    <definedName name="J.1662" localSheetId="6">[18]equip!#REF!</definedName>
    <definedName name="J.1662" localSheetId="4">[18]equip!#REF!</definedName>
    <definedName name="J.1662" localSheetId="3">[18]equip!#REF!</definedName>
    <definedName name="J.1662">[18]equip!#REF!</definedName>
    <definedName name="J.1663" localSheetId="5">[18]equip!#REF!</definedName>
    <definedName name="J.1663" localSheetId="1">[18]equip!#REF!</definedName>
    <definedName name="J.1663" localSheetId="7">[18]equip!#REF!</definedName>
    <definedName name="J.1663" localSheetId="6">[18]equip!#REF!</definedName>
    <definedName name="J.1663" localSheetId="4">[18]equip!#REF!</definedName>
    <definedName name="J.1663" localSheetId="3">[18]equip!#REF!</definedName>
    <definedName name="J.1663">[18]equip!#REF!</definedName>
    <definedName name="J.1664" localSheetId="5">[18]equip!#REF!</definedName>
    <definedName name="J.1664" localSheetId="1">[18]equip!#REF!</definedName>
    <definedName name="J.1664" localSheetId="7">[18]equip!#REF!</definedName>
    <definedName name="J.1664" localSheetId="6">[18]equip!#REF!</definedName>
    <definedName name="J.1664" localSheetId="4">[18]equip!#REF!</definedName>
    <definedName name="J.1664" localSheetId="3">[18]equip!#REF!</definedName>
    <definedName name="J.1664">[18]equip!#REF!</definedName>
    <definedName name="J.1665" localSheetId="5">[18]equip!#REF!</definedName>
    <definedName name="J.1665" localSheetId="1">[18]equip!#REF!</definedName>
    <definedName name="J.1665" localSheetId="7">[18]equip!#REF!</definedName>
    <definedName name="J.1665" localSheetId="6">[18]equip!#REF!</definedName>
    <definedName name="J.1665" localSheetId="4">[18]equip!#REF!</definedName>
    <definedName name="J.1665" localSheetId="3">[18]equip!#REF!</definedName>
    <definedName name="J.1665">[18]equip!#REF!</definedName>
    <definedName name="J.1666" localSheetId="5">[18]equip!#REF!</definedName>
    <definedName name="J.1666" localSheetId="1">[18]equip!#REF!</definedName>
    <definedName name="J.1666" localSheetId="7">[18]equip!#REF!</definedName>
    <definedName name="J.1666" localSheetId="6">[18]equip!#REF!</definedName>
    <definedName name="J.1666" localSheetId="4">[18]equip!#REF!</definedName>
    <definedName name="J.1666" localSheetId="3">[18]equip!#REF!</definedName>
    <definedName name="J.1666">[18]equip!#REF!</definedName>
    <definedName name="J.1667" localSheetId="5">[18]equip!#REF!</definedName>
    <definedName name="J.1667" localSheetId="1">[18]equip!#REF!</definedName>
    <definedName name="J.1667" localSheetId="7">[18]equip!#REF!</definedName>
    <definedName name="J.1667" localSheetId="6">[18]equip!#REF!</definedName>
    <definedName name="J.1667" localSheetId="4">[18]equip!#REF!</definedName>
    <definedName name="J.1667" localSheetId="3">[18]equip!#REF!</definedName>
    <definedName name="J.1667">[18]equip!#REF!</definedName>
    <definedName name="J.1668" localSheetId="5">[18]equip!#REF!</definedName>
    <definedName name="J.1668" localSheetId="1">[18]equip!#REF!</definedName>
    <definedName name="J.1668" localSheetId="7">[18]equip!#REF!</definedName>
    <definedName name="J.1668" localSheetId="6">[18]equip!#REF!</definedName>
    <definedName name="J.1668" localSheetId="4">[18]equip!#REF!</definedName>
    <definedName name="J.1668" localSheetId="3">[18]equip!#REF!</definedName>
    <definedName name="J.1668">[18]equip!#REF!</definedName>
    <definedName name="J.1669" localSheetId="5">[18]equip!#REF!</definedName>
    <definedName name="J.1669" localSheetId="1">[18]equip!#REF!</definedName>
    <definedName name="J.1669" localSheetId="7">[18]equip!#REF!</definedName>
    <definedName name="J.1669" localSheetId="6">[18]equip!#REF!</definedName>
    <definedName name="J.1669" localSheetId="4">[18]equip!#REF!</definedName>
    <definedName name="J.1669" localSheetId="3">[18]equip!#REF!</definedName>
    <definedName name="J.1669">[18]equip!#REF!</definedName>
    <definedName name="J.1670" localSheetId="5">[18]equip!#REF!</definedName>
    <definedName name="J.1670" localSheetId="1">[18]equip!#REF!</definedName>
    <definedName name="J.1670" localSheetId="7">[18]equip!#REF!</definedName>
    <definedName name="J.1670" localSheetId="6">[18]equip!#REF!</definedName>
    <definedName name="J.1670" localSheetId="4">[18]equip!#REF!</definedName>
    <definedName name="J.1670" localSheetId="3">[18]equip!#REF!</definedName>
    <definedName name="J.1670">[18]equip!#REF!</definedName>
    <definedName name="J.1671" localSheetId="5">[18]equip!#REF!</definedName>
    <definedName name="J.1671" localSheetId="1">[18]equip!#REF!</definedName>
    <definedName name="J.1671" localSheetId="7">[18]equip!#REF!</definedName>
    <definedName name="J.1671" localSheetId="6">[18]equip!#REF!</definedName>
    <definedName name="J.1671" localSheetId="4">[18]equip!#REF!</definedName>
    <definedName name="J.1671" localSheetId="3">[18]equip!#REF!</definedName>
    <definedName name="J.1671">[18]equip!#REF!</definedName>
    <definedName name="J.1672" localSheetId="5">[18]equip!#REF!</definedName>
    <definedName name="J.1672" localSheetId="1">[18]equip!#REF!</definedName>
    <definedName name="J.1672" localSheetId="7">[18]equip!#REF!</definedName>
    <definedName name="J.1672" localSheetId="6">[18]equip!#REF!</definedName>
    <definedName name="J.1672" localSheetId="4">[18]equip!#REF!</definedName>
    <definedName name="J.1672" localSheetId="3">[18]equip!#REF!</definedName>
    <definedName name="J.1672">[18]equip!#REF!</definedName>
    <definedName name="J.1673" localSheetId="5">[18]equip!#REF!</definedName>
    <definedName name="J.1673" localSheetId="1">[18]equip!#REF!</definedName>
    <definedName name="J.1673" localSheetId="7">[18]equip!#REF!</definedName>
    <definedName name="J.1673" localSheetId="6">[18]equip!#REF!</definedName>
    <definedName name="J.1673" localSheetId="4">[18]equip!#REF!</definedName>
    <definedName name="J.1673" localSheetId="3">[18]equip!#REF!</definedName>
    <definedName name="J.1673">[18]equip!#REF!</definedName>
    <definedName name="J.1674" localSheetId="5">[18]equip!#REF!</definedName>
    <definedName name="J.1674" localSheetId="1">[18]equip!#REF!</definedName>
    <definedName name="J.1674" localSheetId="7">[18]equip!#REF!</definedName>
    <definedName name="J.1674" localSheetId="6">[18]equip!#REF!</definedName>
    <definedName name="J.1674" localSheetId="4">[18]equip!#REF!</definedName>
    <definedName name="J.1674" localSheetId="3">[18]equip!#REF!</definedName>
    <definedName name="J.1674">[18]equip!#REF!</definedName>
    <definedName name="J.1675" localSheetId="5">[18]equip!#REF!</definedName>
    <definedName name="J.1675" localSheetId="1">[18]equip!#REF!</definedName>
    <definedName name="J.1675" localSheetId="7">[18]equip!#REF!</definedName>
    <definedName name="J.1675" localSheetId="6">[18]equip!#REF!</definedName>
    <definedName name="J.1675" localSheetId="4">[18]equip!#REF!</definedName>
    <definedName name="J.1675" localSheetId="3">[18]equip!#REF!</definedName>
    <definedName name="J.1675">[18]equip!#REF!</definedName>
    <definedName name="J.1676" localSheetId="5">[18]equip!#REF!</definedName>
    <definedName name="J.1676" localSheetId="1">[18]equip!#REF!</definedName>
    <definedName name="J.1676" localSheetId="7">[18]equip!#REF!</definedName>
    <definedName name="J.1676" localSheetId="6">[18]equip!#REF!</definedName>
    <definedName name="J.1676" localSheetId="4">[18]equip!#REF!</definedName>
    <definedName name="J.1676" localSheetId="3">[18]equip!#REF!</definedName>
    <definedName name="J.1676">[18]equip!#REF!</definedName>
    <definedName name="J.1677" localSheetId="5">[18]equip!#REF!</definedName>
    <definedName name="J.1677" localSheetId="1">[18]equip!#REF!</definedName>
    <definedName name="J.1677" localSheetId="7">[18]equip!#REF!</definedName>
    <definedName name="J.1677" localSheetId="6">[18]equip!#REF!</definedName>
    <definedName name="J.1677" localSheetId="4">[18]equip!#REF!</definedName>
    <definedName name="J.1677" localSheetId="3">[18]equip!#REF!</definedName>
    <definedName name="J.1677">[18]equip!#REF!</definedName>
    <definedName name="J.1678" localSheetId="5">[18]equip!#REF!</definedName>
    <definedName name="J.1678" localSheetId="1">[18]equip!#REF!</definedName>
    <definedName name="J.1678" localSheetId="7">[18]equip!#REF!</definedName>
    <definedName name="J.1678" localSheetId="6">[18]equip!#REF!</definedName>
    <definedName name="J.1678" localSheetId="4">[18]equip!#REF!</definedName>
    <definedName name="J.1678" localSheetId="3">[18]equip!#REF!</definedName>
    <definedName name="J.1678">[18]equip!#REF!</definedName>
    <definedName name="J.1679" localSheetId="5">[18]equip!#REF!</definedName>
    <definedName name="J.1679" localSheetId="1">[18]equip!#REF!</definedName>
    <definedName name="J.1679" localSheetId="7">[18]equip!#REF!</definedName>
    <definedName name="J.1679" localSheetId="6">[18]equip!#REF!</definedName>
    <definedName name="J.1679" localSheetId="4">[18]equip!#REF!</definedName>
    <definedName name="J.1679" localSheetId="3">[18]equip!#REF!</definedName>
    <definedName name="J.1679">[18]equip!#REF!</definedName>
    <definedName name="J.1680" localSheetId="5">[18]equip!#REF!</definedName>
    <definedName name="J.1680" localSheetId="1">[18]equip!#REF!</definedName>
    <definedName name="J.1680" localSheetId="7">[18]equip!#REF!</definedName>
    <definedName name="J.1680" localSheetId="6">[18]equip!#REF!</definedName>
    <definedName name="J.1680" localSheetId="4">[18]equip!#REF!</definedName>
    <definedName name="J.1680" localSheetId="3">[18]equip!#REF!</definedName>
    <definedName name="J.1680">[18]equip!#REF!</definedName>
    <definedName name="J.1681" localSheetId="5">[18]equip!#REF!</definedName>
    <definedName name="J.1681" localSheetId="1">[18]equip!#REF!</definedName>
    <definedName name="J.1681" localSheetId="7">[18]equip!#REF!</definedName>
    <definedName name="J.1681" localSheetId="6">[18]equip!#REF!</definedName>
    <definedName name="J.1681" localSheetId="4">[18]equip!#REF!</definedName>
    <definedName name="J.1681" localSheetId="3">[18]equip!#REF!</definedName>
    <definedName name="J.1681">[18]equip!#REF!</definedName>
    <definedName name="J.1682" localSheetId="5">[18]equip!#REF!</definedName>
    <definedName name="J.1682" localSheetId="1">[18]equip!#REF!</definedName>
    <definedName name="J.1682" localSheetId="7">[18]equip!#REF!</definedName>
    <definedName name="J.1682" localSheetId="6">[18]equip!#REF!</definedName>
    <definedName name="J.1682" localSheetId="4">[18]equip!#REF!</definedName>
    <definedName name="J.1682" localSheetId="3">[18]equip!#REF!</definedName>
    <definedName name="J.1682">[18]equip!#REF!</definedName>
    <definedName name="J.1683" localSheetId="5">[18]equip!#REF!</definedName>
    <definedName name="J.1683" localSheetId="1">[18]equip!#REF!</definedName>
    <definedName name="J.1683" localSheetId="7">[18]equip!#REF!</definedName>
    <definedName name="J.1683" localSheetId="6">[18]equip!#REF!</definedName>
    <definedName name="J.1683" localSheetId="4">[18]equip!#REF!</definedName>
    <definedName name="J.1683" localSheetId="3">[18]equip!#REF!</definedName>
    <definedName name="J.1683">[18]equip!#REF!</definedName>
    <definedName name="J.1684" localSheetId="5">[18]equip!#REF!</definedName>
    <definedName name="J.1684" localSheetId="1">[18]equip!#REF!</definedName>
    <definedName name="J.1684" localSheetId="7">[18]equip!#REF!</definedName>
    <definedName name="J.1684" localSheetId="6">[18]equip!#REF!</definedName>
    <definedName name="J.1684" localSheetId="4">[18]equip!#REF!</definedName>
    <definedName name="J.1684" localSheetId="3">[18]equip!#REF!</definedName>
    <definedName name="J.1684">[18]equip!#REF!</definedName>
    <definedName name="J.1685" localSheetId="5">[18]equip!#REF!</definedName>
    <definedName name="J.1685" localSheetId="1">[18]equip!#REF!</definedName>
    <definedName name="J.1685" localSheetId="7">[18]equip!#REF!</definedName>
    <definedName name="J.1685" localSheetId="6">[18]equip!#REF!</definedName>
    <definedName name="J.1685" localSheetId="4">[18]equip!#REF!</definedName>
    <definedName name="J.1685" localSheetId="3">[18]equip!#REF!</definedName>
    <definedName name="J.1685">[18]equip!#REF!</definedName>
    <definedName name="J.1686" localSheetId="5">[18]equip!#REF!</definedName>
    <definedName name="J.1686" localSheetId="1">[18]equip!#REF!</definedName>
    <definedName name="J.1686" localSheetId="7">[18]equip!#REF!</definedName>
    <definedName name="J.1686" localSheetId="6">[18]equip!#REF!</definedName>
    <definedName name="J.1686" localSheetId="4">[18]equip!#REF!</definedName>
    <definedName name="J.1686" localSheetId="3">[18]equip!#REF!</definedName>
    <definedName name="J.1686">[18]equip!#REF!</definedName>
    <definedName name="J.1687" localSheetId="5">[18]equip!#REF!</definedName>
    <definedName name="J.1687" localSheetId="1">[18]equip!#REF!</definedName>
    <definedName name="J.1687" localSheetId="7">[18]equip!#REF!</definedName>
    <definedName name="J.1687" localSheetId="6">[18]equip!#REF!</definedName>
    <definedName name="J.1687" localSheetId="4">[18]equip!#REF!</definedName>
    <definedName name="J.1687" localSheetId="3">[18]equip!#REF!</definedName>
    <definedName name="J.1687">[18]equip!#REF!</definedName>
    <definedName name="J.1688" localSheetId="5">[18]equip!#REF!</definedName>
    <definedName name="J.1688" localSheetId="1">[18]equip!#REF!</definedName>
    <definedName name="J.1688" localSheetId="7">[18]equip!#REF!</definedName>
    <definedName name="J.1688" localSheetId="6">[18]equip!#REF!</definedName>
    <definedName name="J.1688" localSheetId="4">[18]equip!#REF!</definedName>
    <definedName name="J.1688" localSheetId="3">[18]equip!#REF!</definedName>
    <definedName name="J.1688">[18]equip!#REF!</definedName>
    <definedName name="J.1689" localSheetId="5">[18]equip!#REF!</definedName>
    <definedName name="J.1689" localSheetId="1">[18]equip!#REF!</definedName>
    <definedName name="J.1689" localSheetId="7">[18]equip!#REF!</definedName>
    <definedName name="J.1689" localSheetId="6">[18]equip!#REF!</definedName>
    <definedName name="J.1689" localSheetId="4">[18]equip!#REF!</definedName>
    <definedName name="J.1689" localSheetId="3">[18]equip!#REF!</definedName>
    <definedName name="J.1689">[18]equip!#REF!</definedName>
    <definedName name="J.1690" localSheetId="5">[18]equip!#REF!</definedName>
    <definedName name="J.1690" localSheetId="1">[18]equip!#REF!</definedName>
    <definedName name="J.1690" localSheetId="7">[18]equip!#REF!</definedName>
    <definedName name="J.1690" localSheetId="6">[18]equip!#REF!</definedName>
    <definedName name="J.1690" localSheetId="4">[18]equip!#REF!</definedName>
    <definedName name="J.1690" localSheetId="3">[18]equip!#REF!</definedName>
    <definedName name="J.1690">[18]equip!#REF!</definedName>
    <definedName name="J.1691" localSheetId="5">[18]equip!#REF!</definedName>
    <definedName name="J.1691" localSheetId="1">[18]equip!#REF!</definedName>
    <definedName name="J.1691" localSheetId="7">[18]equip!#REF!</definedName>
    <definedName name="J.1691" localSheetId="6">[18]equip!#REF!</definedName>
    <definedName name="J.1691" localSheetId="4">[18]equip!#REF!</definedName>
    <definedName name="J.1691" localSheetId="3">[18]equip!#REF!</definedName>
    <definedName name="J.1691">[18]equip!#REF!</definedName>
    <definedName name="J.1692" localSheetId="5">[18]equip!#REF!</definedName>
    <definedName name="J.1692" localSheetId="1">[18]equip!#REF!</definedName>
    <definedName name="J.1692" localSheetId="7">[18]equip!#REF!</definedName>
    <definedName name="J.1692" localSheetId="6">[18]equip!#REF!</definedName>
    <definedName name="J.1692" localSheetId="4">[18]equip!#REF!</definedName>
    <definedName name="J.1692" localSheetId="3">[18]equip!#REF!</definedName>
    <definedName name="J.1692">[18]equip!#REF!</definedName>
    <definedName name="J.1693" localSheetId="5">[18]equip!#REF!</definedName>
    <definedName name="J.1693" localSheetId="1">[18]equip!#REF!</definedName>
    <definedName name="J.1693" localSheetId="7">[18]equip!#REF!</definedName>
    <definedName name="J.1693" localSheetId="6">[18]equip!#REF!</definedName>
    <definedName name="J.1693" localSheetId="4">[18]equip!#REF!</definedName>
    <definedName name="J.1693" localSheetId="3">[18]equip!#REF!</definedName>
    <definedName name="J.1693">[18]equip!#REF!</definedName>
    <definedName name="J.1694" localSheetId="5">[18]equip!#REF!</definedName>
    <definedName name="J.1694" localSheetId="1">[18]equip!#REF!</definedName>
    <definedName name="J.1694" localSheetId="7">[18]equip!#REF!</definedName>
    <definedName name="J.1694" localSheetId="6">[18]equip!#REF!</definedName>
    <definedName name="J.1694" localSheetId="4">[18]equip!#REF!</definedName>
    <definedName name="J.1694" localSheetId="3">[18]equip!#REF!</definedName>
    <definedName name="J.1694">[18]equip!#REF!</definedName>
    <definedName name="J.1695" localSheetId="5">[18]equip!#REF!</definedName>
    <definedName name="J.1695" localSheetId="1">[18]equip!#REF!</definedName>
    <definedName name="J.1695" localSheetId="7">[18]equip!#REF!</definedName>
    <definedName name="J.1695" localSheetId="6">[18]equip!#REF!</definedName>
    <definedName name="J.1695" localSheetId="4">[18]equip!#REF!</definedName>
    <definedName name="J.1695" localSheetId="3">[18]equip!#REF!</definedName>
    <definedName name="J.1695">[18]equip!#REF!</definedName>
    <definedName name="J.1696" localSheetId="5">[18]equip!#REF!</definedName>
    <definedName name="J.1696" localSheetId="1">[18]equip!#REF!</definedName>
    <definedName name="J.1696" localSheetId="7">[18]equip!#REF!</definedName>
    <definedName name="J.1696" localSheetId="6">[18]equip!#REF!</definedName>
    <definedName name="J.1696" localSheetId="4">[18]equip!#REF!</definedName>
    <definedName name="J.1696" localSheetId="3">[18]equip!#REF!</definedName>
    <definedName name="J.1696">[18]equip!#REF!</definedName>
    <definedName name="J.1697" localSheetId="5">[18]equip!#REF!</definedName>
    <definedName name="J.1697" localSheetId="1">[18]equip!#REF!</definedName>
    <definedName name="J.1697" localSheetId="7">[18]equip!#REF!</definedName>
    <definedName name="J.1697" localSheetId="6">[18]equip!#REF!</definedName>
    <definedName name="J.1697" localSheetId="4">[18]equip!#REF!</definedName>
    <definedName name="J.1697" localSheetId="3">[18]equip!#REF!</definedName>
    <definedName name="J.1697">[18]equip!#REF!</definedName>
    <definedName name="J.1698" localSheetId="5">[18]equip!#REF!</definedName>
    <definedName name="J.1698" localSheetId="1">[18]equip!#REF!</definedName>
    <definedName name="J.1698" localSheetId="7">[18]equip!#REF!</definedName>
    <definedName name="J.1698" localSheetId="6">[18]equip!#REF!</definedName>
    <definedName name="J.1698" localSheetId="4">[18]equip!#REF!</definedName>
    <definedName name="J.1698" localSheetId="3">[18]equip!#REF!</definedName>
    <definedName name="J.1698">[18]equip!#REF!</definedName>
    <definedName name="J.1699" localSheetId="5">[18]equip!#REF!</definedName>
    <definedName name="J.1699" localSheetId="1">[18]equip!#REF!</definedName>
    <definedName name="J.1699" localSheetId="7">[18]equip!#REF!</definedName>
    <definedName name="J.1699" localSheetId="6">[18]equip!#REF!</definedName>
    <definedName name="J.1699" localSheetId="4">[18]equip!#REF!</definedName>
    <definedName name="J.1699" localSheetId="3">[18]equip!#REF!</definedName>
    <definedName name="J.1699">[18]equip!#REF!</definedName>
    <definedName name="J.1700" localSheetId="5">[18]equip!#REF!</definedName>
    <definedName name="J.1700" localSheetId="1">[18]equip!#REF!</definedName>
    <definedName name="J.1700" localSheetId="7">[18]equip!#REF!</definedName>
    <definedName name="J.1700" localSheetId="6">[18]equip!#REF!</definedName>
    <definedName name="J.1700" localSheetId="4">[18]equip!#REF!</definedName>
    <definedName name="J.1700" localSheetId="3">[18]equip!#REF!</definedName>
    <definedName name="J.1700">[18]equip!#REF!</definedName>
    <definedName name="J.1701" localSheetId="5">[18]equip!#REF!</definedName>
    <definedName name="J.1701" localSheetId="1">[18]equip!#REF!</definedName>
    <definedName name="J.1701" localSheetId="7">[18]equip!#REF!</definedName>
    <definedName name="J.1701" localSheetId="6">[18]equip!#REF!</definedName>
    <definedName name="J.1701" localSheetId="4">[18]equip!#REF!</definedName>
    <definedName name="J.1701" localSheetId="3">[18]equip!#REF!</definedName>
    <definedName name="J.1701">[18]equip!#REF!</definedName>
    <definedName name="J.1702" localSheetId="5">[18]equip!#REF!</definedName>
    <definedName name="J.1702" localSheetId="1">[18]equip!#REF!</definedName>
    <definedName name="J.1702" localSheetId="7">[18]equip!#REF!</definedName>
    <definedName name="J.1702" localSheetId="6">[18]equip!#REF!</definedName>
    <definedName name="J.1702" localSheetId="4">[18]equip!#REF!</definedName>
    <definedName name="J.1702" localSheetId="3">[18]equip!#REF!</definedName>
    <definedName name="J.1702">[18]equip!#REF!</definedName>
    <definedName name="J.1703" localSheetId="5">[18]equip!#REF!</definedName>
    <definedName name="J.1703" localSheetId="1">[18]equip!#REF!</definedName>
    <definedName name="J.1703" localSheetId="7">[18]equip!#REF!</definedName>
    <definedName name="J.1703" localSheetId="6">[18]equip!#REF!</definedName>
    <definedName name="J.1703" localSheetId="4">[18]equip!#REF!</definedName>
    <definedName name="J.1703" localSheetId="3">[18]equip!#REF!</definedName>
    <definedName name="J.1703">[18]equip!#REF!</definedName>
    <definedName name="J.1704" localSheetId="5">[18]equip!#REF!</definedName>
    <definedName name="J.1704" localSheetId="1">[18]equip!#REF!</definedName>
    <definedName name="J.1704" localSheetId="7">[18]equip!#REF!</definedName>
    <definedName name="J.1704" localSheetId="6">[18]equip!#REF!</definedName>
    <definedName name="J.1704" localSheetId="4">[18]equip!#REF!</definedName>
    <definedName name="J.1704" localSheetId="3">[18]equip!#REF!</definedName>
    <definedName name="J.1704">[18]equip!#REF!</definedName>
    <definedName name="J.1705" localSheetId="5">[18]equip!#REF!</definedName>
    <definedName name="J.1705" localSheetId="1">[18]equip!#REF!</definedName>
    <definedName name="J.1705" localSheetId="7">[18]equip!#REF!</definedName>
    <definedName name="J.1705" localSheetId="6">[18]equip!#REF!</definedName>
    <definedName name="J.1705" localSheetId="4">[18]equip!#REF!</definedName>
    <definedName name="J.1705" localSheetId="3">[18]equip!#REF!</definedName>
    <definedName name="J.1705">[18]equip!#REF!</definedName>
    <definedName name="J.1706" localSheetId="5">[18]equip!#REF!</definedName>
    <definedName name="J.1706" localSheetId="1">[18]equip!#REF!</definedName>
    <definedName name="J.1706" localSheetId="7">[18]equip!#REF!</definedName>
    <definedName name="J.1706" localSheetId="6">[18]equip!#REF!</definedName>
    <definedName name="J.1706" localSheetId="4">[18]equip!#REF!</definedName>
    <definedName name="J.1706" localSheetId="3">[18]equip!#REF!</definedName>
    <definedName name="J.1706">[18]equip!#REF!</definedName>
    <definedName name="J.1707" localSheetId="5">[18]equip!#REF!</definedName>
    <definedName name="J.1707" localSheetId="1">[18]equip!#REF!</definedName>
    <definedName name="J.1707" localSheetId="7">[18]equip!#REF!</definedName>
    <definedName name="J.1707" localSheetId="6">[18]equip!#REF!</definedName>
    <definedName name="J.1707" localSheetId="4">[18]equip!#REF!</definedName>
    <definedName name="J.1707" localSheetId="3">[18]equip!#REF!</definedName>
    <definedName name="J.1707">[18]equip!#REF!</definedName>
    <definedName name="J.1708" localSheetId="5">[18]equip!#REF!</definedName>
    <definedName name="J.1708" localSheetId="1">[18]equip!#REF!</definedName>
    <definedName name="J.1708" localSheetId="7">[18]equip!#REF!</definedName>
    <definedName name="J.1708" localSheetId="6">[18]equip!#REF!</definedName>
    <definedName name="J.1708" localSheetId="4">[18]equip!#REF!</definedName>
    <definedName name="J.1708" localSheetId="3">[18]equip!#REF!</definedName>
    <definedName name="J.1708">[18]equip!#REF!</definedName>
    <definedName name="J.1709" localSheetId="5">[18]equip!#REF!</definedName>
    <definedName name="J.1709" localSheetId="1">[18]equip!#REF!</definedName>
    <definedName name="J.1709" localSheetId="7">[18]equip!#REF!</definedName>
    <definedName name="J.1709" localSheetId="6">[18]equip!#REF!</definedName>
    <definedName name="J.1709" localSheetId="4">[18]equip!#REF!</definedName>
    <definedName name="J.1709" localSheetId="3">[18]equip!#REF!</definedName>
    <definedName name="J.1709">[18]equip!#REF!</definedName>
    <definedName name="J.1710" localSheetId="5">[18]equip!#REF!</definedName>
    <definedName name="J.1710" localSheetId="1">[18]equip!#REF!</definedName>
    <definedName name="J.1710" localSheetId="7">[18]equip!#REF!</definedName>
    <definedName name="J.1710" localSheetId="6">[18]equip!#REF!</definedName>
    <definedName name="J.1710" localSheetId="4">[18]equip!#REF!</definedName>
    <definedName name="J.1710" localSheetId="3">[18]equip!#REF!</definedName>
    <definedName name="J.1710">[18]equip!#REF!</definedName>
    <definedName name="J.1711" localSheetId="5">[18]equip!#REF!</definedName>
    <definedName name="J.1711" localSheetId="1">[18]equip!#REF!</definedName>
    <definedName name="J.1711" localSheetId="7">[18]equip!#REF!</definedName>
    <definedName name="J.1711" localSheetId="6">[18]equip!#REF!</definedName>
    <definedName name="J.1711" localSheetId="4">[18]equip!#REF!</definedName>
    <definedName name="J.1711" localSheetId="3">[18]equip!#REF!</definedName>
    <definedName name="J.1711">[18]equip!#REF!</definedName>
    <definedName name="J.1712" localSheetId="5">[18]equip!#REF!</definedName>
    <definedName name="J.1712" localSheetId="1">[18]equip!#REF!</definedName>
    <definedName name="J.1712" localSheetId="7">[18]equip!#REF!</definedName>
    <definedName name="J.1712" localSheetId="6">[18]equip!#REF!</definedName>
    <definedName name="J.1712" localSheetId="4">[18]equip!#REF!</definedName>
    <definedName name="J.1712" localSheetId="3">[18]equip!#REF!</definedName>
    <definedName name="J.1712">[18]equip!#REF!</definedName>
    <definedName name="J.1713" localSheetId="5">[18]equip!#REF!</definedName>
    <definedName name="J.1713" localSheetId="1">[18]equip!#REF!</definedName>
    <definedName name="J.1713" localSheetId="7">[18]equip!#REF!</definedName>
    <definedName name="J.1713" localSheetId="6">[18]equip!#REF!</definedName>
    <definedName name="J.1713" localSheetId="4">[18]equip!#REF!</definedName>
    <definedName name="J.1713" localSheetId="3">[18]equip!#REF!</definedName>
    <definedName name="J.1713">[18]equip!#REF!</definedName>
    <definedName name="J.1714" localSheetId="5">[18]equip!#REF!</definedName>
    <definedName name="J.1714" localSheetId="1">[18]equip!#REF!</definedName>
    <definedName name="J.1714" localSheetId="7">[18]equip!#REF!</definedName>
    <definedName name="J.1714" localSheetId="6">[18]equip!#REF!</definedName>
    <definedName name="J.1714" localSheetId="4">[18]equip!#REF!</definedName>
    <definedName name="J.1714" localSheetId="3">[18]equip!#REF!</definedName>
    <definedName name="J.1714">[18]equip!#REF!</definedName>
    <definedName name="J.1715" localSheetId="5">[18]equip!#REF!</definedName>
    <definedName name="J.1715" localSheetId="1">[18]equip!#REF!</definedName>
    <definedName name="J.1715" localSheetId="7">[18]equip!#REF!</definedName>
    <definedName name="J.1715" localSheetId="6">[18]equip!#REF!</definedName>
    <definedName name="J.1715" localSheetId="4">[18]equip!#REF!</definedName>
    <definedName name="J.1715" localSheetId="3">[18]equip!#REF!</definedName>
    <definedName name="J.1715">[18]equip!#REF!</definedName>
    <definedName name="J.1716" localSheetId="5">[18]equip!#REF!</definedName>
    <definedName name="J.1716" localSheetId="1">[18]equip!#REF!</definedName>
    <definedName name="J.1716" localSheetId="7">[18]equip!#REF!</definedName>
    <definedName name="J.1716" localSheetId="6">[18]equip!#REF!</definedName>
    <definedName name="J.1716" localSheetId="4">[18]equip!#REF!</definedName>
    <definedName name="J.1716" localSheetId="3">[18]equip!#REF!</definedName>
    <definedName name="J.1716">[18]equip!#REF!</definedName>
    <definedName name="J.1717" localSheetId="5">[18]equip!#REF!</definedName>
    <definedName name="J.1717" localSheetId="1">[18]equip!#REF!</definedName>
    <definedName name="J.1717" localSheetId="7">[18]equip!#REF!</definedName>
    <definedName name="J.1717" localSheetId="6">[18]equip!#REF!</definedName>
    <definedName name="J.1717" localSheetId="4">[18]equip!#REF!</definedName>
    <definedName name="J.1717" localSheetId="3">[18]equip!#REF!</definedName>
    <definedName name="J.1717">[18]equip!#REF!</definedName>
    <definedName name="J.1718" localSheetId="5">[18]equip!#REF!</definedName>
    <definedName name="J.1718" localSheetId="1">[18]equip!#REF!</definedName>
    <definedName name="J.1718" localSheetId="7">[18]equip!#REF!</definedName>
    <definedName name="J.1718" localSheetId="6">[18]equip!#REF!</definedName>
    <definedName name="J.1718" localSheetId="4">[18]equip!#REF!</definedName>
    <definedName name="J.1718" localSheetId="3">[18]equip!#REF!</definedName>
    <definedName name="J.1718">[18]equip!#REF!</definedName>
    <definedName name="J.1719" localSheetId="5">[18]equip!#REF!</definedName>
    <definedName name="J.1719" localSheetId="1">[18]equip!#REF!</definedName>
    <definedName name="J.1719" localSheetId="7">[18]equip!#REF!</definedName>
    <definedName name="J.1719" localSheetId="6">[18]equip!#REF!</definedName>
    <definedName name="J.1719" localSheetId="4">[18]equip!#REF!</definedName>
    <definedName name="J.1719" localSheetId="3">[18]equip!#REF!</definedName>
    <definedName name="J.1719">[18]equip!#REF!</definedName>
    <definedName name="J.1720" localSheetId="5">[18]equip!#REF!</definedName>
    <definedName name="J.1720" localSheetId="1">[18]equip!#REF!</definedName>
    <definedName name="J.1720" localSheetId="7">[18]equip!#REF!</definedName>
    <definedName name="J.1720" localSheetId="6">[18]equip!#REF!</definedName>
    <definedName name="J.1720" localSheetId="4">[18]equip!#REF!</definedName>
    <definedName name="J.1720" localSheetId="3">[18]equip!#REF!</definedName>
    <definedName name="J.1720">[18]equip!#REF!</definedName>
    <definedName name="J.1721" localSheetId="5">[18]equip!#REF!</definedName>
    <definedName name="J.1721" localSheetId="1">[18]equip!#REF!</definedName>
    <definedName name="J.1721" localSheetId="7">[18]equip!#REF!</definedName>
    <definedName name="J.1721" localSheetId="6">[18]equip!#REF!</definedName>
    <definedName name="J.1721" localSheetId="4">[18]equip!#REF!</definedName>
    <definedName name="J.1721" localSheetId="3">[18]equip!#REF!</definedName>
    <definedName name="J.1721">[18]equip!#REF!</definedName>
    <definedName name="J.1722" localSheetId="5">[18]equip!#REF!</definedName>
    <definedName name="J.1722" localSheetId="1">[18]equip!#REF!</definedName>
    <definedName name="J.1722" localSheetId="7">[18]equip!#REF!</definedName>
    <definedName name="J.1722" localSheetId="6">[18]equip!#REF!</definedName>
    <definedName name="J.1722" localSheetId="4">[18]equip!#REF!</definedName>
    <definedName name="J.1722" localSheetId="3">[18]equip!#REF!</definedName>
    <definedName name="J.1722">[18]equip!#REF!</definedName>
    <definedName name="J.1723" localSheetId="5">[18]equip!#REF!</definedName>
    <definedName name="J.1723" localSheetId="1">[18]equip!#REF!</definedName>
    <definedName name="J.1723" localSheetId="7">[18]equip!#REF!</definedName>
    <definedName name="J.1723" localSheetId="6">[18]equip!#REF!</definedName>
    <definedName name="J.1723" localSheetId="4">[18]equip!#REF!</definedName>
    <definedName name="J.1723" localSheetId="3">[18]equip!#REF!</definedName>
    <definedName name="J.1723">[18]equip!#REF!</definedName>
    <definedName name="J.1724" localSheetId="5">[18]equip!#REF!</definedName>
    <definedName name="J.1724" localSheetId="1">[18]equip!#REF!</definedName>
    <definedName name="J.1724" localSheetId="7">[18]equip!#REF!</definedName>
    <definedName name="J.1724" localSheetId="6">[18]equip!#REF!</definedName>
    <definedName name="J.1724" localSheetId="4">[18]equip!#REF!</definedName>
    <definedName name="J.1724" localSheetId="3">[18]equip!#REF!</definedName>
    <definedName name="J.1724">[18]equip!#REF!</definedName>
    <definedName name="J.1725" localSheetId="5">[18]equip!#REF!</definedName>
    <definedName name="J.1725" localSheetId="1">[18]equip!#REF!</definedName>
    <definedName name="J.1725" localSheetId="7">[18]equip!#REF!</definedName>
    <definedName name="J.1725" localSheetId="6">[18]equip!#REF!</definedName>
    <definedName name="J.1725" localSheetId="4">[18]equip!#REF!</definedName>
    <definedName name="J.1725" localSheetId="3">[18]equip!#REF!</definedName>
    <definedName name="J.1725">[18]equip!#REF!</definedName>
    <definedName name="J.1726" localSheetId="5">[18]equip!#REF!</definedName>
    <definedName name="J.1726" localSheetId="1">[18]equip!#REF!</definedName>
    <definedName name="J.1726" localSheetId="7">[18]equip!#REF!</definedName>
    <definedName name="J.1726" localSheetId="6">[18]equip!#REF!</definedName>
    <definedName name="J.1726" localSheetId="4">[18]equip!#REF!</definedName>
    <definedName name="J.1726" localSheetId="3">[18]equip!#REF!</definedName>
    <definedName name="J.1726">[18]equip!#REF!</definedName>
    <definedName name="J.1727" localSheetId="5">[18]equip!#REF!</definedName>
    <definedName name="J.1727" localSheetId="1">[18]equip!#REF!</definedName>
    <definedName name="J.1727" localSheetId="7">[18]equip!#REF!</definedName>
    <definedName name="J.1727" localSheetId="6">[18]equip!#REF!</definedName>
    <definedName name="J.1727" localSheetId="4">[18]equip!#REF!</definedName>
    <definedName name="J.1727" localSheetId="3">[18]equip!#REF!</definedName>
    <definedName name="J.1727">[18]equip!#REF!</definedName>
    <definedName name="J.1728" localSheetId="5">[18]equip!#REF!</definedName>
    <definedName name="J.1728" localSheetId="1">[18]equip!#REF!</definedName>
    <definedName name="J.1728" localSheetId="7">[18]equip!#REF!</definedName>
    <definedName name="J.1728" localSheetId="6">[18]equip!#REF!</definedName>
    <definedName name="J.1728" localSheetId="4">[18]equip!#REF!</definedName>
    <definedName name="J.1728" localSheetId="3">[18]equip!#REF!</definedName>
    <definedName name="J.1728">[18]equip!#REF!</definedName>
    <definedName name="J.1729" localSheetId="5">[18]equip!#REF!</definedName>
    <definedName name="J.1729" localSheetId="1">[18]equip!#REF!</definedName>
    <definedName name="J.1729" localSheetId="7">[18]equip!#REF!</definedName>
    <definedName name="J.1729" localSheetId="6">[18]equip!#REF!</definedName>
    <definedName name="J.1729" localSheetId="4">[18]equip!#REF!</definedName>
    <definedName name="J.1729" localSheetId="3">[18]equip!#REF!</definedName>
    <definedName name="J.1729">[18]equip!#REF!</definedName>
    <definedName name="J.1730" localSheetId="5">[18]equip!#REF!</definedName>
    <definedName name="J.1730" localSheetId="1">[18]equip!#REF!</definedName>
    <definedName name="J.1730" localSheetId="7">[18]equip!#REF!</definedName>
    <definedName name="J.1730" localSheetId="6">[18]equip!#REF!</definedName>
    <definedName name="J.1730" localSheetId="4">[18]equip!#REF!</definedName>
    <definedName name="J.1730" localSheetId="3">[18]equip!#REF!</definedName>
    <definedName name="J.1730">[18]equip!#REF!</definedName>
    <definedName name="J.1731" localSheetId="5">[18]equip!#REF!</definedName>
    <definedName name="J.1731" localSheetId="1">[18]equip!#REF!</definedName>
    <definedName name="J.1731" localSheetId="7">[18]equip!#REF!</definedName>
    <definedName name="J.1731" localSheetId="6">[18]equip!#REF!</definedName>
    <definedName name="J.1731" localSheetId="4">[18]equip!#REF!</definedName>
    <definedName name="J.1731" localSheetId="3">[18]equip!#REF!</definedName>
    <definedName name="J.1731">[18]equip!#REF!</definedName>
    <definedName name="J.1732" localSheetId="5">[18]equip!#REF!</definedName>
    <definedName name="J.1732" localSheetId="1">[18]equip!#REF!</definedName>
    <definedName name="J.1732" localSheetId="7">[18]equip!#REF!</definedName>
    <definedName name="J.1732" localSheetId="6">[18]equip!#REF!</definedName>
    <definedName name="J.1732" localSheetId="4">[18]equip!#REF!</definedName>
    <definedName name="J.1732" localSheetId="3">[18]equip!#REF!</definedName>
    <definedName name="J.1732">[18]equip!#REF!</definedName>
    <definedName name="J.1733" localSheetId="5">[18]equip!#REF!</definedName>
    <definedName name="J.1733" localSheetId="1">[18]equip!#REF!</definedName>
    <definedName name="J.1733" localSheetId="7">[18]equip!#REF!</definedName>
    <definedName name="J.1733" localSheetId="6">[18]equip!#REF!</definedName>
    <definedName name="J.1733" localSheetId="4">[18]equip!#REF!</definedName>
    <definedName name="J.1733" localSheetId="3">[18]equip!#REF!</definedName>
    <definedName name="J.1733">[18]equip!#REF!</definedName>
    <definedName name="J.1734" localSheetId="5">[18]equip!#REF!</definedName>
    <definedName name="J.1734" localSheetId="1">[18]equip!#REF!</definedName>
    <definedName name="J.1734" localSheetId="7">[18]equip!#REF!</definedName>
    <definedName name="J.1734" localSheetId="6">[18]equip!#REF!</definedName>
    <definedName name="J.1734" localSheetId="4">[18]equip!#REF!</definedName>
    <definedName name="J.1734" localSheetId="3">[18]equip!#REF!</definedName>
    <definedName name="J.1734">[18]equip!#REF!</definedName>
    <definedName name="J.1735" localSheetId="5">[18]equip!#REF!</definedName>
    <definedName name="J.1735" localSheetId="1">[18]equip!#REF!</definedName>
    <definedName name="J.1735" localSheetId="7">[18]equip!#REF!</definedName>
    <definedName name="J.1735" localSheetId="6">[18]equip!#REF!</definedName>
    <definedName name="J.1735" localSheetId="4">[18]equip!#REF!</definedName>
    <definedName name="J.1735" localSheetId="3">[18]equip!#REF!</definedName>
    <definedName name="J.1735">[18]equip!#REF!</definedName>
    <definedName name="J.1736" localSheetId="5">[18]equip!#REF!</definedName>
    <definedName name="J.1736" localSheetId="1">[18]equip!#REF!</definedName>
    <definedName name="J.1736" localSheetId="7">[18]equip!#REF!</definedName>
    <definedName name="J.1736" localSheetId="6">[18]equip!#REF!</definedName>
    <definedName name="J.1736" localSheetId="4">[18]equip!#REF!</definedName>
    <definedName name="J.1736" localSheetId="3">[18]equip!#REF!</definedName>
    <definedName name="J.1736">[18]equip!#REF!</definedName>
    <definedName name="J.1737" localSheetId="5">[18]equip!#REF!</definedName>
    <definedName name="J.1737" localSheetId="1">[18]equip!#REF!</definedName>
    <definedName name="J.1737" localSheetId="7">[18]equip!#REF!</definedName>
    <definedName name="J.1737" localSheetId="6">[18]equip!#REF!</definedName>
    <definedName name="J.1737" localSheetId="4">[18]equip!#REF!</definedName>
    <definedName name="J.1737" localSheetId="3">[18]equip!#REF!</definedName>
    <definedName name="J.1737">[18]equip!#REF!</definedName>
    <definedName name="J.1738" localSheetId="5">[18]equip!#REF!</definedName>
    <definedName name="J.1738" localSheetId="1">[18]equip!#REF!</definedName>
    <definedName name="J.1738" localSheetId="7">[18]equip!#REF!</definedName>
    <definedName name="J.1738" localSheetId="6">[18]equip!#REF!</definedName>
    <definedName name="J.1738" localSheetId="4">[18]equip!#REF!</definedName>
    <definedName name="J.1738" localSheetId="3">[18]equip!#REF!</definedName>
    <definedName name="J.1738">[18]equip!#REF!</definedName>
    <definedName name="J.1739" localSheetId="5">[18]equip!#REF!</definedName>
    <definedName name="J.1739" localSheetId="1">[18]equip!#REF!</definedName>
    <definedName name="J.1739" localSheetId="7">[18]equip!#REF!</definedName>
    <definedName name="J.1739" localSheetId="6">[18]equip!#REF!</definedName>
    <definedName name="J.1739" localSheetId="4">[18]equip!#REF!</definedName>
    <definedName name="J.1739" localSheetId="3">[18]equip!#REF!</definedName>
    <definedName name="J.1739">[18]equip!#REF!</definedName>
    <definedName name="J.1740" localSheetId="5">[18]equip!#REF!</definedName>
    <definedName name="J.1740" localSheetId="1">[18]equip!#REF!</definedName>
    <definedName name="J.1740" localSheetId="7">[18]equip!#REF!</definedName>
    <definedName name="J.1740" localSheetId="6">[18]equip!#REF!</definedName>
    <definedName name="J.1740" localSheetId="4">[18]equip!#REF!</definedName>
    <definedName name="J.1740" localSheetId="3">[18]equip!#REF!</definedName>
    <definedName name="J.1740">[18]equip!#REF!</definedName>
    <definedName name="J.1741" localSheetId="5">[18]equip!#REF!</definedName>
    <definedName name="J.1741" localSheetId="1">[18]equip!#REF!</definedName>
    <definedName name="J.1741" localSheetId="7">[18]equip!#REF!</definedName>
    <definedName name="J.1741" localSheetId="6">[18]equip!#REF!</definedName>
    <definedName name="J.1741" localSheetId="4">[18]equip!#REF!</definedName>
    <definedName name="J.1741" localSheetId="3">[18]equip!#REF!</definedName>
    <definedName name="J.1741">[18]equip!#REF!</definedName>
    <definedName name="J.1742" localSheetId="5">[18]equip!#REF!</definedName>
    <definedName name="J.1742" localSheetId="1">[18]equip!#REF!</definedName>
    <definedName name="J.1742" localSheetId="7">[18]equip!#REF!</definedName>
    <definedName name="J.1742" localSheetId="6">[18]equip!#REF!</definedName>
    <definedName name="J.1742" localSheetId="4">[18]equip!#REF!</definedName>
    <definedName name="J.1742" localSheetId="3">[18]equip!#REF!</definedName>
    <definedName name="J.1742">[18]equip!#REF!</definedName>
    <definedName name="J.1743" localSheetId="5">[18]equip!#REF!</definedName>
    <definedName name="J.1743" localSheetId="1">[18]equip!#REF!</definedName>
    <definedName name="J.1743" localSheetId="7">[18]equip!#REF!</definedName>
    <definedName name="J.1743" localSheetId="6">[18]equip!#REF!</definedName>
    <definedName name="J.1743" localSheetId="4">[18]equip!#REF!</definedName>
    <definedName name="J.1743" localSheetId="3">[18]equip!#REF!</definedName>
    <definedName name="J.1743">[18]equip!#REF!</definedName>
    <definedName name="J.1744" localSheetId="5">[18]equip!#REF!</definedName>
    <definedName name="J.1744" localSheetId="1">[18]equip!#REF!</definedName>
    <definedName name="J.1744" localSheetId="7">[18]equip!#REF!</definedName>
    <definedName name="J.1744" localSheetId="6">[18]equip!#REF!</definedName>
    <definedName name="J.1744" localSheetId="4">[18]equip!#REF!</definedName>
    <definedName name="J.1744" localSheetId="3">[18]equip!#REF!</definedName>
    <definedName name="J.1744">[18]equip!#REF!</definedName>
    <definedName name="J.1745" localSheetId="5">[18]equip!#REF!</definedName>
    <definedName name="J.1745" localSheetId="1">[18]equip!#REF!</definedName>
    <definedName name="J.1745" localSheetId="7">[18]equip!#REF!</definedName>
    <definedName name="J.1745" localSheetId="6">[18]equip!#REF!</definedName>
    <definedName name="J.1745" localSheetId="4">[18]equip!#REF!</definedName>
    <definedName name="J.1745" localSheetId="3">[18]equip!#REF!</definedName>
    <definedName name="J.1745">[18]equip!#REF!</definedName>
    <definedName name="J.1746" localSheetId="5">[18]equip!#REF!</definedName>
    <definedName name="J.1746" localSheetId="1">[18]equip!#REF!</definedName>
    <definedName name="J.1746" localSheetId="7">[18]equip!#REF!</definedName>
    <definedName name="J.1746" localSheetId="6">[18]equip!#REF!</definedName>
    <definedName name="J.1746" localSheetId="4">[18]equip!#REF!</definedName>
    <definedName name="J.1746" localSheetId="3">[18]equip!#REF!</definedName>
    <definedName name="J.1746">[18]equip!#REF!</definedName>
    <definedName name="J.1747" localSheetId="5">[18]equip!#REF!</definedName>
    <definedName name="J.1747" localSheetId="1">[18]equip!#REF!</definedName>
    <definedName name="J.1747" localSheetId="7">[18]equip!#REF!</definedName>
    <definedName name="J.1747" localSheetId="6">[18]equip!#REF!</definedName>
    <definedName name="J.1747" localSheetId="4">[18]equip!#REF!</definedName>
    <definedName name="J.1747" localSheetId="3">[18]equip!#REF!</definedName>
    <definedName name="J.1747">[18]equip!#REF!</definedName>
    <definedName name="J.1748" localSheetId="5">[18]equip!#REF!</definedName>
    <definedName name="J.1748" localSheetId="1">[18]equip!#REF!</definedName>
    <definedName name="J.1748" localSheetId="7">[18]equip!#REF!</definedName>
    <definedName name="J.1748" localSheetId="6">[18]equip!#REF!</definedName>
    <definedName name="J.1748" localSheetId="4">[18]equip!#REF!</definedName>
    <definedName name="J.1748" localSheetId="3">[18]equip!#REF!</definedName>
    <definedName name="J.1748">[18]equip!#REF!</definedName>
    <definedName name="J.1749" localSheetId="5">[18]equip!#REF!</definedName>
    <definedName name="J.1749" localSheetId="1">[18]equip!#REF!</definedName>
    <definedName name="J.1749" localSheetId="7">[18]equip!#REF!</definedName>
    <definedName name="J.1749" localSheetId="6">[18]equip!#REF!</definedName>
    <definedName name="J.1749" localSheetId="4">[18]equip!#REF!</definedName>
    <definedName name="J.1749" localSheetId="3">[18]equip!#REF!</definedName>
    <definedName name="J.1749">[18]equip!#REF!</definedName>
    <definedName name="J.1750" localSheetId="5">[18]equip!#REF!</definedName>
    <definedName name="J.1750" localSheetId="1">[18]equip!#REF!</definedName>
    <definedName name="J.1750" localSheetId="7">[18]equip!#REF!</definedName>
    <definedName name="J.1750" localSheetId="6">[18]equip!#REF!</definedName>
    <definedName name="J.1750" localSheetId="4">[18]equip!#REF!</definedName>
    <definedName name="J.1750" localSheetId="3">[18]equip!#REF!</definedName>
    <definedName name="J.1750">[18]equip!#REF!</definedName>
    <definedName name="J.1751" localSheetId="5">[18]equip!#REF!</definedName>
    <definedName name="J.1751" localSheetId="1">[18]equip!#REF!</definedName>
    <definedName name="J.1751" localSheetId="7">[18]equip!#REF!</definedName>
    <definedName name="J.1751" localSheetId="6">[18]equip!#REF!</definedName>
    <definedName name="J.1751" localSheetId="4">[18]equip!#REF!</definedName>
    <definedName name="J.1751" localSheetId="3">[18]equip!#REF!</definedName>
    <definedName name="J.1751">[18]equip!#REF!</definedName>
    <definedName name="J.1752" localSheetId="5">[18]equip!#REF!</definedName>
    <definedName name="J.1752" localSheetId="1">[18]equip!#REF!</definedName>
    <definedName name="J.1752" localSheetId="7">[18]equip!#REF!</definedName>
    <definedName name="J.1752" localSheetId="6">[18]equip!#REF!</definedName>
    <definedName name="J.1752" localSheetId="4">[18]equip!#REF!</definedName>
    <definedName name="J.1752" localSheetId="3">[18]equip!#REF!</definedName>
    <definedName name="J.1752">[18]equip!#REF!</definedName>
    <definedName name="J.1753" localSheetId="5">[18]equip!#REF!</definedName>
    <definedName name="J.1753" localSheetId="1">[18]equip!#REF!</definedName>
    <definedName name="J.1753" localSheetId="7">[18]equip!#REF!</definedName>
    <definedName name="J.1753" localSheetId="6">[18]equip!#REF!</definedName>
    <definedName name="J.1753" localSheetId="4">[18]equip!#REF!</definedName>
    <definedName name="J.1753" localSheetId="3">[18]equip!#REF!</definedName>
    <definedName name="J.1753">[18]equip!#REF!</definedName>
    <definedName name="J.1754" localSheetId="5">[18]equip!#REF!</definedName>
    <definedName name="J.1754" localSheetId="1">[18]equip!#REF!</definedName>
    <definedName name="J.1754" localSheetId="7">[18]equip!#REF!</definedName>
    <definedName name="J.1754" localSheetId="6">[18]equip!#REF!</definedName>
    <definedName name="J.1754" localSheetId="4">[18]equip!#REF!</definedName>
    <definedName name="J.1754" localSheetId="3">[18]equip!#REF!</definedName>
    <definedName name="J.1754">[18]equip!#REF!</definedName>
    <definedName name="J.1755" localSheetId="5">[18]equip!#REF!</definedName>
    <definedName name="J.1755" localSheetId="1">[18]equip!#REF!</definedName>
    <definedName name="J.1755" localSheetId="7">[18]equip!#REF!</definedName>
    <definedName name="J.1755" localSheetId="6">[18]equip!#REF!</definedName>
    <definedName name="J.1755" localSheetId="4">[18]equip!#REF!</definedName>
    <definedName name="J.1755" localSheetId="3">[18]equip!#REF!</definedName>
    <definedName name="J.1755">[18]equip!#REF!</definedName>
    <definedName name="J.1756" localSheetId="5">[18]equip!#REF!</definedName>
    <definedName name="J.1756" localSheetId="1">[18]equip!#REF!</definedName>
    <definedName name="J.1756" localSheetId="7">[18]equip!#REF!</definedName>
    <definedName name="J.1756" localSheetId="6">[18]equip!#REF!</definedName>
    <definedName name="J.1756" localSheetId="4">[18]equip!#REF!</definedName>
    <definedName name="J.1756" localSheetId="3">[18]equip!#REF!</definedName>
    <definedName name="J.1756">[18]equip!#REF!</definedName>
    <definedName name="J.1757" localSheetId="5">[18]equip!#REF!</definedName>
    <definedName name="J.1757" localSheetId="1">[18]equip!#REF!</definedName>
    <definedName name="J.1757" localSheetId="7">[18]equip!#REF!</definedName>
    <definedName name="J.1757" localSheetId="6">[18]equip!#REF!</definedName>
    <definedName name="J.1757" localSheetId="4">[18]equip!#REF!</definedName>
    <definedName name="J.1757" localSheetId="3">[18]equip!#REF!</definedName>
    <definedName name="J.1757">[18]equip!#REF!</definedName>
    <definedName name="J.1758" localSheetId="5">[18]equip!#REF!</definedName>
    <definedName name="J.1758" localSheetId="1">[18]equip!#REF!</definedName>
    <definedName name="J.1758" localSheetId="7">[18]equip!#REF!</definedName>
    <definedName name="J.1758" localSheetId="6">[18]equip!#REF!</definedName>
    <definedName name="J.1758" localSheetId="4">[18]equip!#REF!</definedName>
    <definedName name="J.1758" localSheetId="3">[18]equip!#REF!</definedName>
    <definedName name="J.1758">[18]equip!#REF!</definedName>
    <definedName name="J.1759" localSheetId="5">[18]equip!#REF!</definedName>
    <definedName name="J.1759" localSheetId="1">[18]equip!#REF!</definedName>
    <definedName name="J.1759" localSheetId="7">[18]equip!#REF!</definedName>
    <definedName name="J.1759" localSheetId="6">[18]equip!#REF!</definedName>
    <definedName name="J.1759" localSheetId="4">[18]equip!#REF!</definedName>
    <definedName name="J.1759" localSheetId="3">[18]equip!#REF!</definedName>
    <definedName name="J.1759">[18]equip!#REF!</definedName>
    <definedName name="J.1760" localSheetId="5">[18]equip!#REF!</definedName>
    <definedName name="J.1760" localSheetId="1">[18]equip!#REF!</definedName>
    <definedName name="J.1760" localSheetId="7">[18]equip!#REF!</definedName>
    <definedName name="J.1760" localSheetId="6">[18]equip!#REF!</definedName>
    <definedName name="J.1760" localSheetId="4">[18]equip!#REF!</definedName>
    <definedName name="J.1760" localSheetId="3">[18]equip!#REF!</definedName>
    <definedName name="J.1760">[18]equip!#REF!</definedName>
    <definedName name="J.1761" localSheetId="5">[18]equip!#REF!</definedName>
    <definedName name="J.1761" localSheetId="1">[18]equip!#REF!</definedName>
    <definedName name="J.1761" localSheetId="7">[18]equip!#REF!</definedName>
    <definedName name="J.1761" localSheetId="6">[18]equip!#REF!</definedName>
    <definedName name="J.1761" localSheetId="4">[18]equip!#REF!</definedName>
    <definedName name="J.1761" localSheetId="3">[18]equip!#REF!</definedName>
    <definedName name="J.1761">[18]equip!#REF!</definedName>
    <definedName name="J.1762" localSheetId="5">[18]equip!#REF!</definedName>
    <definedName name="J.1762" localSheetId="1">[18]equip!#REF!</definedName>
    <definedName name="J.1762" localSheetId="7">[18]equip!#REF!</definedName>
    <definedName name="J.1762" localSheetId="6">[18]equip!#REF!</definedName>
    <definedName name="J.1762" localSheetId="4">[18]equip!#REF!</definedName>
    <definedName name="J.1762" localSheetId="3">[18]equip!#REF!</definedName>
    <definedName name="J.1762">[18]equip!#REF!</definedName>
    <definedName name="J.1763" localSheetId="5">[18]equip!#REF!</definedName>
    <definedName name="J.1763" localSheetId="1">[18]equip!#REF!</definedName>
    <definedName name="J.1763" localSheetId="7">[18]equip!#REF!</definedName>
    <definedName name="J.1763" localSheetId="6">[18]equip!#REF!</definedName>
    <definedName name="J.1763" localSheetId="4">[18]equip!#REF!</definedName>
    <definedName name="J.1763" localSheetId="3">[18]equip!#REF!</definedName>
    <definedName name="J.1763">[18]equip!#REF!</definedName>
    <definedName name="J.1764" localSheetId="5">[18]equip!#REF!</definedName>
    <definedName name="J.1764" localSheetId="1">[18]equip!#REF!</definedName>
    <definedName name="J.1764" localSheetId="7">[18]equip!#REF!</definedName>
    <definedName name="J.1764" localSheetId="6">[18]equip!#REF!</definedName>
    <definedName name="J.1764" localSheetId="4">[18]equip!#REF!</definedName>
    <definedName name="J.1764" localSheetId="3">[18]equip!#REF!</definedName>
    <definedName name="J.1764">[18]equip!#REF!</definedName>
    <definedName name="J.1765" localSheetId="5">[18]equip!#REF!</definedName>
    <definedName name="J.1765" localSheetId="1">[18]equip!#REF!</definedName>
    <definedName name="J.1765" localSheetId="7">[18]equip!#REF!</definedName>
    <definedName name="J.1765" localSheetId="6">[18]equip!#REF!</definedName>
    <definedName name="J.1765" localSheetId="4">[18]equip!#REF!</definedName>
    <definedName name="J.1765" localSheetId="3">[18]equip!#REF!</definedName>
    <definedName name="J.1765">[18]equip!#REF!</definedName>
    <definedName name="J.1766" localSheetId="5">[18]equip!#REF!</definedName>
    <definedName name="J.1766" localSheetId="1">[18]equip!#REF!</definedName>
    <definedName name="J.1766" localSheetId="7">[18]equip!#REF!</definedName>
    <definedName name="J.1766" localSheetId="6">[18]equip!#REF!</definedName>
    <definedName name="J.1766" localSheetId="4">[18]equip!#REF!</definedName>
    <definedName name="J.1766" localSheetId="3">[18]equip!#REF!</definedName>
    <definedName name="J.1766">[18]equip!#REF!</definedName>
    <definedName name="J.1767" localSheetId="5">[18]equip!#REF!</definedName>
    <definedName name="J.1767" localSheetId="1">[18]equip!#REF!</definedName>
    <definedName name="J.1767" localSheetId="7">[18]equip!#REF!</definedName>
    <definedName name="J.1767" localSheetId="6">[18]equip!#REF!</definedName>
    <definedName name="J.1767" localSheetId="4">[18]equip!#REF!</definedName>
    <definedName name="J.1767" localSheetId="3">[18]equip!#REF!</definedName>
    <definedName name="J.1767">[18]equip!#REF!</definedName>
    <definedName name="J.1768" localSheetId="5">[18]equip!#REF!</definedName>
    <definedName name="J.1768" localSheetId="1">[18]equip!#REF!</definedName>
    <definedName name="J.1768" localSheetId="7">[18]equip!#REF!</definedName>
    <definedName name="J.1768" localSheetId="6">[18]equip!#REF!</definedName>
    <definedName name="J.1768" localSheetId="4">[18]equip!#REF!</definedName>
    <definedName name="J.1768" localSheetId="3">[18]equip!#REF!</definedName>
    <definedName name="J.1768">[18]equip!#REF!</definedName>
    <definedName name="J.1769" localSheetId="5">[18]equip!#REF!</definedName>
    <definedName name="J.1769" localSheetId="1">[18]equip!#REF!</definedName>
    <definedName name="J.1769" localSheetId="7">[18]equip!#REF!</definedName>
    <definedName name="J.1769" localSheetId="6">[18]equip!#REF!</definedName>
    <definedName name="J.1769" localSheetId="4">[18]equip!#REF!</definedName>
    <definedName name="J.1769" localSheetId="3">[18]equip!#REF!</definedName>
    <definedName name="J.1769">[18]equip!#REF!</definedName>
    <definedName name="J.1770" localSheetId="5">[18]equip!#REF!</definedName>
    <definedName name="J.1770" localSheetId="1">[18]equip!#REF!</definedName>
    <definedName name="J.1770" localSheetId="7">[18]equip!#REF!</definedName>
    <definedName name="J.1770" localSheetId="6">[18]equip!#REF!</definedName>
    <definedName name="J.1770" localSheetId="4">[18]equip!#REF!</definedName>
    <definedName name="J.1770" localSheetId="3">[18]equip!#REF!</definedName>
    <definedName name="J.1770">[18]equip!#REF!</definedName>
    <definedName name="J.1771" localSheetId="5">[18]equip!#REF!</definedName>
    <definedName name="J.1771" localSheetId="1">[18]equip!#REF!</definedName>
    <definedName name="J.1771" localSheetId="7">[18]equip!#REF!</definedName>
    <definedName name="J.1771" localSheetId="6">[18]equip!#REF!</definedName>
    <definedName name="J.1771" localSheetId="4">[18]equip!#REF!</definedName>
    <definedName name="J.1771" localSheetId="3">[18]equip!#REF!</definedName>
    <definedName name="J.1771">[18]equip!#REF!</definedName>
    <definedName name="J.1772" localSheetId="5">[18]equip!#REF!</definedName>
    <definedName name="J.1772" localSheetId="1">[18]equip!#REF!</definedName>
    <definedName name="J.1772" localSheetId="7">[18]equip!#REF!</definedName>
    <definedName name="J.1772" localSheetId="6">[18]equip!#REF!</definedName>
    <definedName name="J.1772" localSheetId="4">[18]equip!#REF!</definedName>
    <definedName name="J.1772" localSheetId="3">[18]equip!#REF!</definedName>
    <definedName name="J.1772">[18]equip!#REF!</definedName>
    <definedName name="J.1773" localSheetId="5">[18]equip!#REF!</definedName>
    <definedName name="J.1773" localSheetId="1">[18]equip!#REF!</definedName>
    <definedName name="J.1773" localSheetId="7">[18]equip!#REF!</definedName>
    <definedName name="J.1773" localSheetId="6">[18]equip!#REF!</definedName>
    <definedName name="J.1773" localSheetId="4">[18]equip!#REF!</definedName>
    <definedName name="J.1773" localSheetId="3">[18]equip!#REF!</definedName>
    <definedName name="J.1773">[18]equip!#REF!</definedName>
    <definedName name="J.1774" localSheetId="5">[18]equip!#REF!</definedName>
    <definedName name="J.1774" localSheetId="1">[18]equip!#REF!</definedName>
    <definedName name="J.1774" localSheetId="7">[18]equip!#REF!</definedName>
    <definedName name="J.1774" localSheetId="6">[18]equip!#REF!</definedName>
    <definedName name="J.1774" localSheetId="4">[18]equip!#REF!</definedName>
    <definedName name="J.1774" localSheetId="3">[18]equip!#REF!</definedName>
    <definedName name="J.1774">[18]equip!#REF!</definedName>
    <definedName name="J.1775" localSheetId="5">[18]equip!#REF!</definedName>
    <definedName name="J.1775" localSheetId="1">[18]equip!#REF!</definedName>
    <definedName name="J.1775" localSheetId="7">[18]equip!#REF!</definedName>
    <definedName name="J.1775" localSheetId="6">[18]equip!#REF!</definedName>
    <definedName name="J.1775" localSheetId="4">[18]equip!#REF!</definedName>
    <definedName name="J.1775" localSheetId="3">[18]equip!#REF!</definedName>
    <definedName name="J.1775">[18]equip!#REF!</definedName>
    <definedName name="J.1776" localSheetId="5">[18]equip!#REF!</definedName>
    <definedName name="J.1776" localSheetId="1">[18]equip!#REF!</definedName>
    <definedName name="J.1776" localSheetId="7">[18]equip!#REF!</definedName>
    <definedName name="J.1776" localSheetId="6">[18]equip!#REF!</definedName>
    <definedName name="J.1776" localSheetId="4">[18]equip!#REF!</definedName>
    <definedName name="J.1776" localSheetId="3">[18]equip!#REF!</definedName>
    <definedName name="J.1776">[18]equip!#REF!</definedName>
    <definedName name="J.1777" localSheetId="5">[18]equip!#REF!</definedName>
    <definedName name="J.1777" localSheetId="1">[18]equip!#REF!</definedName>
    <definedName name="J.1777" localSheetId="7">[18]equip!#REF!</definedName>
    <definedName name="J.1777" localSheetId="6">[18]equip!#REF!</definedName>
    <definedName name="J.1777" localSheetId="4">[18]equip!#REF!</definedName>
    <definedName name="J.1777" localSheetId="3">[18]equip!#REF!</definedName>
    <definedName name="J.1777">[18]equip!#REF!</definedName>
    <definedName name="J.1778" localSheetId="5">[18]equip!#REF!</definedName>
    <definedName name="J.1778" localSheetId="1">[18]equip!#REF!</definedName>
    <definedName name="J.1778" localSheetId="7">[18]equip!#REF!</definedName>
    <definedName name="J.1778" localSheetId="6">[18]equip!#REF!</definedName>
    <definedName name="J.1778" localSheetId="4">[18]equip!#REF!</definedName>
    <definedName name="J.1778" localSheetId="3">[18]equip!#REF!</definedName>
    <definedName name="J.1778">[18]equip!#REF!</definedName>
    <definedName name="J.1779" localSheetId="5">[18]equip!#REF!</definedName>
    <definedName name="J.1779" localSheetId="1">[18]equip!#REF!</definedName>
    <definedName name="J.1779" localSheetId="7">[18]equip!#REF!</definedName>
    <definedName name="J.1779" localSheetId="6">[18]equip!#REF!</definedName>
    <definedName name="J.1779" localSheetId="4">[18]equip!#REF!</definedName>
    <definedName name="J.1779" localSheetId="3">[18]equip!#REF!</definedName>
    <definedName name="J.1779">[18]equip!#REF!</definedName>
    <definedName name="J.1780" localSheetId="5">[18]equip!#REF!</definedName>
    <definedName name="J.1780" localSheetId="1">[18]equip!#REF!</definedName>
    <definedName name="J.1780" localSheetId="7">[18]equip!#REF!</definedName>
    <definedName name="J.1780" localSheetId="6">[18]equip!#REF!</definedName>
    <definedName name="J.1780" localSheetId="4">[18]equip!#REF!</definedName>
    <definedName name="J.1780" localSheetId="3">[18]equip!#REF!</definedName>
    <definedName name="J.1780">[18]equip!#REF!</definedName>
    <definedName name="J.1781" localSheetId="5">[18]equip!#REF!</definedName>
    <definedName name="J.1781" localSheetId="1">[18]equip!#REF!</definedName>
    <definedName name="J.1781" localSheetId="7">[18]equip!#REF!</definedName>
    <definedName name="J.1781" localSheetId="6">[18]equip!#REF!</definedName>
    <definedName name="J.1781" localSheetId="4">[18]equip!#REF!</definedName>
    <definedName name="J.1781" localSheetId="3">[18]equip!#REF!</definedName>
    <definedName name="J.1781">[18]equip!#REF!</definedName>
    <definedName name="J.1782" localSheetId="5">[18]equip!#REF!</definedName>
    <definedName name="J.1782" localSheetId="1">[18]equip!#REF!</definedName>
    <definedName name="J.1782" localSheetId="7">[18]equip!#REF!</definedName>
    <definedName name="J.1782" localSheetId="6">[18]equip!#REF!</definedName>
    <definedName name="J.1782" localSheetId="4">[18]equip!#REF!</definedName>
    <definedName name="J.1782" localSheetId="3">[18]equip!#REF!</definedName>
    <definedName name="J.1782">[18]equip!#REF!</definedName>
    <definedName name="J.1783" localSheetId="5">[18]equip!#REF!</definedName>
    <definedName name="J.1783" localSheetId="1">[18]equip!#REF!</definedName>
    <definedName name="J.1783" localSheetId="7">[18]equip!#REF!</definedName>
    <definedName name="J.1783" localSheetId="6">[18]equip!#REF!</definedName>
    <definedName name="J.1783" localSheetId="4">[18]equip!#REF!</definedName>
    <definedName name="J.1783" localSheetId="3">[18]equip!#REF!</definedName>
    <definedName name="J.1783">[18]equip!#REF!</definedName>
    <definedName name="J.1784" localSheetId="5">[18]equip!#REF!</definedName>
    <definedName name="J.1784" localSheetId="1">[18]equip!#REF!</definedName>
    <definedName name="J.1784" localSheetId="7">[18]equip!#REF!</definedName>
    <definedName name="J.1784" localSheetId="6">[18]equip!#REF!</definedName>
    <definedName name="J.1784" localSheetId="4">[18]equip!#REF!</definedName>
    <definedName name="J.1784" localSheetId="3">[18]equip!#REF!</definedName>
    <definedName name="J.1784">[18]equip!#REF!</definedName>
    <definedName name="J.1785" localSheetId="5">[18]equip!#REF!</definedName>
    <definedName name="J.1785" localSheetId="1">[18]equip!#REF!</definedName>
    <definedName name="J.1785" localSheetId="7">[18]equip!#REF!</definedName>
    <definedName name="J.1785" localSheetId="6">[18]equip!#REF!</definedName>
    <definedName name="J.1785" localSheetId="4">[18]equip!#REF!</definedName>
    <definedName name="J.1785" localSheetId="3">[18]equip!#REF!</definedName>
    <definedName name="J.1785">[18]equip!#REF!</definedName>
    <definedName name="J.1786" localSheetId="5">[18]equip!#REF!</definedName>
    <definedName name="J.1786" localSheetId="1">[18]equip!#REF!</definedName>
    <definedName name="J.1786" localSheetId="7">[18]equip!#REF!</definedName>
    <definedName name="J.1786" localSheetId="6">[18]equip!#REF!</definedName>
    <definedName name="J.1786" localSheetId="4">[18]equip!#REF!</definedName>
    <definedName name="J.1786" localSheetId="3">[18]equip!#REF!</definedName>
    <definedName name="J.1786">[18]equip!#REF!</definedName>
    <definedName name="J.1787" localSheetId="5">[18]equip!#REF!</definedName>
    <definedName name="J.1787" localSheetId="1">[18]equip!#REF!</definedName>
    <definedName name="J.1787" localSheetId="7">[18]equip!#REF!</definedName>
    <definedName name="J.1787" localSheetId="6">[18]equip!#REF!</definedName>
    <definedName name="J.1787" localSheetId="4">[18]equip!#REF!</definedName>
    <definedName name="J.1787" localSheetId="3">[18]equip!#REF!</definedName>
    <definedName name="J.1787">[18]equip!#REF!</definedName>
    <definedName name="J.1788" localSheetId="5">[18]equip!#REF!</definedName>
    <definedName name="J.1788" localSheetId="1">[18]equip!#REF!</definedName>
    <definedName name="J.1788" localSheetId="7">[18]equip!#REF!</definedName>
    <definedName name="J.1788" localSheetId="6">[18]equip!#REF!</definedName>
    <definedName name="J.1788" localSheetId="4">[18]equip!#REF!</definedName>
    <definedName name="J.1788" localSheetId="3">[18]equip!#REF!</definedName>
    <definedName name="J.1788">[18]equip!#REF!</definedName>
    <definedName name="J.1789" localSheetId="5">[18]equip!#REF!</definedName>
    <definedName name="J.1789" localSheetId="1">[18]equip!#REF!</definedName>
    <definedName name="J.1789" localSheetId="7">[18]equip!#REF!</definedName>
    <definedName name="J.1789" localSheetId="6">[18]equip!#REF!</definedName>
    <definedName name="J.1789" localSheetId="4">[18]equip!#REF!</definedName>
    <definedName name="J.1789" localSheetId="3">[18]equip!#REF!</definedName>
    <definedName name="J.1789">[18]equip!#REF!</definedName>
    <definedName name="J.1790" localSheetId="5">[18]equip!#REF!</definedName>
    <definedName name="J.1790" localSheetId="1">[18]equip!#REF!</definedName>
    <definedName name="J.1790" localSheetId="7">[18]equip!#REF!</definedName>
    <definedName name="J.1790" localSheetId="6">[18]equip!#REF!</definedName>
    <definedName name="J.1790" localSheetId="4">[18]equip!#REF!</definedName>
    <definedName name="J.1790" localSheetId="3">[18]equip!#REF!</definedName>
    <definedName name="J.1790">[18]equip!#REF!</definedName>
    <definedName name="J.1791" localSheetId="5">[18]equip!#REF!</definedName>
    <definedName name="J.1791" localSheetId="1">[18]equip!#REF!</definedName>
    <definedName name="J.1791" localSheetId="7">[18]equip!#REF!</definedName>
    <definedName name="J.1791" localSheetId="6">[18]equip!#REF!</definedName>
    <definedName name="J.1791" localSheetId="4">[18]equip!#REF!</definedName>
    <definedName name="J.1791" localSheetId="3">[18]equip!#REF!</definedName>
    <definedName name="J.1791">[18]equip!#REF!</definedName>
    <definedName name="J.1792" localSheetId="5">[18]equip!#REF!</definedName>
    <definedName name="J.1792" localSheetId="1">[18]equip!#REF!</definedName>
    <definedName name="J.1792" localSheetId="7">[18]equip!#REF!</definedName>
    <definedName name="J.1792" localSheetId="6">[18]equip!#REF!</definedName>
    <definedName name="J.1792" localSheetId="4">[18]equip!#REF!</definedName>
    <definedName name="J.1792" localSheetId="3">[18]equip!#REF!</definedName>
    <definedName name="J.1792">[18]equip!#REF!</definedName>
    <definedName name="J.1793" localSheetId="5">[18]equip!#REF!</definedName>
    <definedName name="J.1793" localSheetId="1">[18]equip!#REF!</definedName>
    <definedName name="J.1793" localSheetId="7">[18]equip!#REF!</definedName>
    <definedName name="J.1793" localSheetId="6">[18]equip!#REF!</definedName>
    <definedName name="J.1793" localSheetId="4">[18]equip!#REF!</definedName>
    <definedName name="J.1793" localSheetId="3">[18]equip!#REF!</definedName>
    <definedName name="J.1793">[18]equip!#REF!</definedName>
    <definedName name="J.1794" localSheetId="5">[18]equip!#REF!</definedName>
    <definedName name="J.1794" localSheetId="1">[18]equip!#REF!</definedName>
    <definedName name="J.1794" localSheetId="7">[18]equip!#REF!</definedName>
    <definedName name="J.1794" localSheetId="6">[18]equip!#REF!</definedName>
    <definedName name="J.1794" localSheetId="4">[18]equip!#REF!</definedName>
    <definedName name="J.1794" localSheetId="3">[18]equip!#REF!</definedName>
    <definedName name="J.1794">[18]equip!#REF!</definedName>
    <definedName name="J.1795" localSheetId="5">[18]equip!#REF!</definedName>
    <definedName name="J.1795" localSheetId="1">[18]equip!#REF!</definedName>
    <definedName name="J.1795" localSheetId="7">[18]equip!#REF!</definedName>
    <definedName name="J.1795" localSheetId="6">[18]equip!#REF!</definedName>
    <definedName name="J.1795" localSheetId="4">[18]equip!#REF!</definedName>
    <definedName name="J.1795" localSheetId="3">[18]equip!#REF!</definedName>
    <definedName name="J.1795">[18]equip!#REF!</definedName>
    <definedName name="J.1796" localSheetId="5">[18]equip!#REF!</definedName>
    <definedName name="J.1796" localSheetId="1">[18]equip!#REF!</definedName>
    <definedName name="J.1796" localSheetId="7">[18]equip!#REF!</definedName>
    <definedName name="J.1796" localSheetId="6">[18]equip!#REF!</definedName>
    <definedName name="J.1796" localSheetId="4">[18]equip!#REF!</definedName>
    <definedName name="J.1796" localSheetId="3">[18]equip!#REF!</definedName>
    <definedName name="J.1796">[18]equip!#REF!</definedName>
    <definedName name="J.1797" localSheetId="5">[18]equip!#REF!</definedName>
    <definedName name="J.1797" localSheetId="1">[18]equip!#REF!</definedName>
    <definedName name="J.1797" localSheetId="7">[18]equip!#REF!</definedName>
    <definedName name="J.1797" localSheetId="6">[18]equip!#REF!</definedName>
    <definedName name="J.1797" localSheetId="4">[18]equip!#REF!</definedName>
    <definedName name="J.1797" localSheetId="3">[18]equip!#REF!</definedName>
    <definedName name="J.1797">[18]equip!#REF!</definedName>
    <definedName name="J.1798" localSheetId="5">[18]equip!#REF!</definedName>
    <definedName name="J.1798" localSheetId="1">[18]equip!#REF!</definedName>
    <definedName name="J.1798" localSheetId="7">[18]equip!#REF!</definedName>
    <definedName name="J.1798" localSheetId="6">[18]equip!#REF!</definedName>
    <definedName name="J.1798" localSheetId="4">[18]equip!#REF!</definedName>
    <definedName name="J.1798" localSheetId="3">[18]equip!#REF!</definedName>
    <definedName name="J.1798">[18]equip!#REF!</definedName>
    <definedName name="J.1799" localSheetId="5">[18]equip!#REF!</definedName>
    <definedName name="J.1799" localSheetId="1">[18]equip!#REF!</definedName>
    <definedName name="J.1799" localSheetId="7">[18]equip!#REF!</definedName>
    <definedName name="J.1799" localSheetId="6">[18]equip!#REF!</definedName>
    <definedName name="J.1799" localSheetId="4">[18]equip!#REF!</definedName>
    <definedName name="J.1799" localSheetId="3">[18]equip!#REF!</definedName>
    <definedName name="J.1799">[18]equip!#REF!</definedName>
    <definedName name="J.1800" localSheetId="5">[18]equip!#REF!</definedName>
    <definedName name="J.1800" localSheetId="1">[18]equip!#REF!</definedName>
    <definedName name="J.1800" localSheetId="7">[18]equip!#REF!</definedName>
    <definedName name="J.1800" localSheetId="6">[18]equip!#REF!</definedName>
    <definedName name="J.1800" localSheetId="4">[18]equip!#REF!</definedName>
    <definedName name="J.1800" localSheetId="3">[18]equip!#REF!</definedName>
    <definedName name="J.1800">[18]equip!#REF!</definedName>
    <definedName name="J.1801" localSheetId="5">[18]equip!#REF!</definedName>
    <definedName name="J.1801" localSheetId="1">[18]equip!#REF!</definedName>
    <definedName name="J.1801" localSheetId="7">[18]equip!#REF!</definedName>
    <definedName name="J.1801" localSheetId="6">[18]equip!#REF!</definedName>
    <definedName name="J.1801" localSheetId="4">[18]equip!#REF!</definedName>
    <definedName name="J.1801" localSheetId="3">[18]equip!#REF!</definedName>
    <definedName name="J.1801">[18]equip!#REF!</definedName>
    <definedName name="J.1802" localSheetId="5">[18]equip!#REF!</definedName>
    <definedName name="J.1802" localSheetId="1">[18]equip!#REF!</definedName>
    <definedName name="J.1802" localSheetId="7">[18]equip!#REF!</definedName>
    <definedName name="J.1802" localSheetId="6">[18]equip!#REF!</definedName>
    <definedName name="J.1802" localSheetId="4">[18]equip!#REF!</definedName>
    <definedName name="J.1802" localSheetId="3">[18]equip!#REF!</definedName>
    <definedName name="J.1802">[18]equip!#REF!</definedName>
    <definedName name="J.1803" localSheetId="5">[18]equip!#REF!</definedName>
    <definedName name="J.1803" localSheetId="1">[18]equip!#REF!</definedName>
    <definedName name="J.1803" localSheetId="7">[18]equip!#REF!</definedName>
    <definedName name="J.1803" localSheetId="6">[18]equip!#REF!</definedName>
    <definedName name="J.1803" localSheetId="4">[18]equip!#REF!</definedName>
    <definedName name="J.1803" localSheetId="3">[18]equip!#REF!</definedName>
    <definedName name="J.1803">[18]equip!#REF!</definedName>
    <definedName name="J.1804" localSheetId="5">[18]equip!#REF!</definedName>
    <definedName name="J.1804" localSheetId="1">[18]equip!#REF!</definedName>
    <definedName name="J.1804" localSheetId="7">[18]equip!#REF!</definedName>
    <definedName name="J.1804" localSheetId="6">[18]equip!#REF!</definedName>
    <definedName name="J.1804" localSheetId="4">[18]equip!#REF!</definedName>
    <definedName name="J.1804" localSheetId="3">[18]equip!#REF!</definedName>
    <definedName name="J.1804">[18]equip!#REF!</definedName>
    <definedName name="J.1805" localSheetId="5">[18]equip!#REF!</definedName>
    <definedName name="J.1805" localSheetId="1">[18]equip!#REF!</definedName>
    <definedName name="J.1805" localSheetId="7">[18]equip!#REF!</definedName>
    <definedName name="J.1805" localSheetId="6">[18]equip!#REF!</definedName>
    <definedName name="J.1805" localSheetId="4">[18]equip!#REF!</definedName>
    <definedName name="J.1805" localSheetId="3">[18]equip!#REF!</definedName>
    <definedName name="J.1805">[18]equip!#REF!</definedName>
    <definedName name="J.1806" localSheetId="5">[18]equip!#REF!</definedName>
    <definedName name="J.1806" localSheetId="1">[18]equip!#REF!</definedName>
    <definedName name="J.1806" localSheetId="7">[18]equip!#REF!</definedName>
    <definedName name="J.1806" localSheetId="6">[18]equip!#REF!</definedName>
    <definedName name="J.1806" localSheetId="4">[18]equip!#REF!</definedName>
    <definedName name="J.1806" localSheetId="3">[18]equip!#REF!</definedName>
    <definedName name="J.1806">[18]equip!#REF!</definedName>
    <definedName name="J.1807" localSheetId="5">[18]equip!#REF!</definedName>
    <definedName name="J.1807" localSheetId="1">[18]equip!#REF!</definedName>
    <definedName name="J.1807" localSheetId="7">[18]equip!#REF!</definedName>
    <definedName name="J.1807" localSheetId="6">[18]equip!#REF!</definedName>
    <definedName name="J.1807" localSheetId="4">[18]equip!#REF!</definedName>
    <definedName name="J.1807" localSheetId="3">[18]equip!#REF!</definedName>
    <definedName name="J.1807">[18]equip!#REF!</definedName>
    <definedName name="J.1808" localSheetId="5">[18]equip!#REF!</definedName>
    <definedName name="J.1808" localSheetId="1">[18]equip!#REF!</definedName>
    <definedName name="J.1808" localSheetId="7">[18]equip!#REF!</definedName>
    <definedName name="J.1808" localSheetId="6">[18]equip!#REF!</definedName>
    <definedName name="J.1808" localSheetId="4">[18]equip!#REF!</definedName>
    <definedName name="J.1808" localSheetId="3">[18]equip!#REF!</definedName>
    <definedName name="J.1808">[18]equip!#REF!</definedName>
    <definedName name="J.1809" localSheetId="5">[18]equip!#REF!</definedName>
    <definedName name="J.1809" localSheetId="1">[18]equip!#REF!</definedName>
    <definedName name="J.1809" localSheetId="7">[18]equip!#REF!</definedName>
    <definedName name="J.1809" localSheetId="6">[18]equip!#REF!</definedName>
    <definedName name="J.1809" localSheetId="4">[18]equip!#REF!</definedName>
    <definedName name="J.1809" localSheetId="3">[18]equip!#REF!</definedName>
    <definedName name="J.1809">[18]equip!#REF!</definedName>
    <definedName name="J.1810" localSheetId="5">[18]equip!#REF!</definedName>
    <definedName name="J.1810" localSheetId="1">[18]equip!#REF!</definedName>
    <definedName name="J.1810" localSheetId="7">[18]equip!#REF!</definedName>
    <definedName name="J.1810" localSheetId="6">[18]equip!#REF!</definedName>
    <definedName name="J.1810" localSheetId="4">[18]equip!#REF!</definedName>
    <definedName name="J.1810" localSheetId="3">[18]equip!#REF!</definedName>
    <definedName name="J.1810">[18]equip!#REF!</definedName>
    <definedName name="J.1811" localSheetId="5">[18]equip!#REF!</definedName>
    <definedName name="J.1811" localSheetId="1">[18]equip!#REF!</definedName>
    <definedName name="J.1811" localSheetId="7">[18]equip!#REF!</definedName>
    <definedName name="J.1811" localSheetId="6">[18]equip!#REF!</definedName>
    <definedName name="J.1811" localSheetId="4">[18]equip!#REF!</definedName>
    <definedName name="J.1811" localSheetId="3">[18]equip!#REF!</definedName>
    <definedName name="J.1811">[18]equip!#REF!</definedName>
    <definedName name="J.1812" localSheetId="5">[18]equip!#REF!</definedName>
    <definedName name="J.1812" localSheetId="1">[18]equip!#REF!</definedName>
    <definedName name="J.1812" localSheetId="7">[18]equip!#REF!</definedName>
    <definedName name="J.1812" localSheetId="6">[18]equip!#REF!</definedName>
    <definedName name="J.1812" localSheetId="4">[18]equip!#REF!</definedName>
    <definedName name="J.1812" localSheetId="3">[18]equip!#REF!</definedName>
    <definedName name="J.1812">[18]equip!#REF!</definedName>
    <definedName name="J.1813" localSheetId="5">[18]equip!#REF!</definedName>
    <definedName name="J.1813" localSheetId="1">[18]equip!#REF!</definedName>
    <definedName name="J.1813" localSheetId="7">[18]equip!#REF!</definedName>
    <definedName name="J.1813" localSheetId="6">[18]equip!#REF!</definedName>
    <definedName name="J.1813" localSheetId="4">[18]equip!#REF!</definedName>
    <definedName name="J.1813" localSheetId="3">[18]equip!#REF!</definedName>
    <definedName name="J.1813">[18]equip!#REF!</definedName>
    <definedName name="J.1814" localSheetId="5">[18]equip!#REF!</definedName>
    <definedName name="J.1814" localSheetId="1">[18]equip!#REF!</definedName>
    <definedName name="J.1814" localSheetId="7">[18]equip!#REF!</definedName>
    <definedName name="J.1814" localSheetId="6">[18]equip!#REF!</definedName>
    <definedName name="J.1814" localSheetId="4">[18]equip!#REF!</definedName>
    <definedName name="J.1814" localSheetId="3">[18]equip!#REF!</definedName>
    <definedName name="J.1814">[18]equip!#REF!</definedName>
    <definedName name="J.1815" localSheetId="5">[18]equip!#REF!</definedName>
    <definedName name="J.1815" localSheetId="1">[18]equip!#REF!</definedName>
    <definedName name="J.1815" localSheetId="7">[18]equip!#REF!</definedName>
    <definedName name="J.1815" localSheetId="6">[18]equip!#REF!</definedName>
    <definedName name="J.1815" localSheetId="4">[18]equip!#REF!</definedName>
    <definedName name="J.1815" localSheetId="3">[18]equip!#REF!</definedName>
    <definedName name="J.1815">[18]equip!#REF!</definedName>
    <definedName name="J.1816" localSheetId="5">[18]equip!#REF!</definedName>
    <definedName name="J.1816" localSheetId="1">[18]equip!#REF!</definedName>
    <definedName name="J.1816" localSheetId="7">[18]equip!#REF!</definedName>
    <definedName name="J.1816" localSheetId="6">[18]equip!#REF!</definedName>
    <definedName name="J.1816" localSheetId="4">[18]equip!#REF!</definedName>
    <definedName name="J.1816" localSheetId="3">[18]equip!#REF!</definedName>
    <definedName name="J.1816">[18]equip!#REF!</definedName>
    <definedName name="J.1817" localSheetId="5">[18]equip!#REF!</definedName>
    <definedName name="J.1817" localSheetId="1">[18]equip!#REF!</definedName>
    <definedName name="J.1817" localSheetId="7">[18]equip!#REF!</definedName>
    <definedName name="J.1817" localSheetId="6">[18]equip!#REF!</definedName>
    <definedName name="J.1817" localSheetId="4">[18]equip!#REF!</definedName>
    <definedName name="J.1817" localSheetId="3">[18]equip!#REF!</definedName>
    <definedName name="J.1817">[18]equip!#REF!</definedName>
    <definedName name="J.1818" localSheetId="5">[18]equip!#REF!</definedName>
    <definedName name="J.1818" localSheetId="1">[18]equip!#REF!</definedName>
    <definedName name="J.1818" localSheetId="7">[18]equip!#REF!</definedName>
    <definedName name="J.1818" localSheetId="6">[18]equip!#REF!</definedName>
    <definedName name="J.1818" localSheetId="4">[18]equip!#REF!</definedName>
    <definedName name="J.1818" localSheetId="3">[18]equip!#REF!</definedName>
    <definedName name="J.1818">[18]equip!#REF!</definedName>
    <definedName name="J.1819" localSheetId="5">[18]equip!#REF!</definedName>
    <definedName name="J.1819" localSheetId="1">[18]equip!#REF!</definedName>
    <definedName name="J.1819" localSheetId="7">[18]equip!#REF!</definedName>
    <definedName name="J.1819" localSheetId="6">[18]equip!#REF!</definedName>
    <definedName name="J.1819" localSheetId="4">[18]equip!#REF!</definedName>
    <definedName name="J.1819" localSheetId="3">[18]equip!#REF!</definedName>
    <definedName name="J.1819">[18]equip!#REF!</definedName>
    <definedName name="J.1820" localSheetId="5">[18]equip!#REF!</definedName>
    <definedName name="J.1820" localSheetId="1">[18]equip!#REF!</definedName>
    <definedName name="J.1820" localSheetId="7">[18]equip!#REF!</definedName>
    <definedName name="J.1820" localSheetId="6">[18]equip!#REF!</definedName>
    <definedName name="J.1820" localSheetId="4">[18]equip!#REF!</definedName>
    <definedName name="J.1820" localSheetId="3">[18]equip!#REF!</definedName>
    <definedName name="J.1820">[18]equip!#REF!</definedName>
    <definedName name="J.1821" localSheetId="5">[18]equip!#REF!</definedName>
    <definedName name="J.1821" localSheetId="1">[18]equip!#REF!</definedName>
    <definedName name="J.1821" localSheetId="7">[18]equip!#REF!</definedName>
    <definedName name="J.1821" localSheetId="6">[18]equip!#REF!</definedName>
    <definedName name="J.1821" localSheetId="4">[18]equip!#REF!</definedName>
    <definedName name="J.1821" localSheetId="3">[18]equip!#REF!</definedName>
    <definedName name="J.1821">[18]equip!#REF!</definedName>
    <definedName name="J.1822" localSheetId="5">[18]equip!#REF!</definedName>
    <definedName name="J.1822" localSheetId="1">[18]equip!#REF!</definedName>
    <definedName name="J.1822" localSheetId="7">[18]equip!#REF!</definedName>
    <definedName name="J.1822" localSheetId="6">[18]equip!#REF!</definedName>
    <definedName name="J.1822" localSheetId="4">[18]equip!#REF!</definedName>
    <definedName name="J.1822" localSheetId="3">[18]equip!#REF!</definedName>
    <definedName name="J.1822">[18]equip!#REF!</definedName>
    <definedName name="J.1823" localSheetId="5">[18]equip!#REF!</definedName>
    <definedName name="J.1823" localSheetId="1">[18]equip!#REF!</definedName>
    <definedName name="J.1823" localSheetId="7">[18]equip!#REF!</definedName>
    <definedName name="J.1823" localSheetId="6">[18]equip!#REF!</definedName>
    <definedName name="J.1823" localSheetId="4">[18]equip!#REF!</definedName>
    <definedName name="J.1823" localSheetId="3">[18]equip!#REF!</definedName>
    <definedName name="J.1823">[18]equip!#REF!</definedName>
    <definedName name="J.1824" localSheetId="5">[18]equip!#REF!</definedName>
    <definedName name="J.1824" localSheetId="1">[18]equip!#REF!</definedName>
    <definedName name="J.1824" localSheetId="7">[18]equip!#REF!</definedName>
    <definedName name="J.1824" localSheetId="6">[18]equip!#REF!</definedName>
    <definedName name="J.1824" localSheetId="4">[18]equip!#REF!</definedName>
    <definedName name="J.1824" localSheetId="3">[18]equip!#REF!</definedName>
    <definedName name="J.1824">[18]equip!#REF!</definedName>
    <definedName name="J.1825" localSheetId="5">[18]equip!#REF!</definedName>
    <definedName name="J.1825" localSheetId="1">[18]equip!#REF!</definedName>
    <definedName name="J.1825" localSheetId="7">[18]equip!#REF!</definedName>
    <definedName name="J.1825" localSheetId="6">[18]equip!#REF!</definedName>
    <definedName name="J.1825" localSheetId="4">[18]equip!#REF!</definedName>
    <definedName name="J.1825" localSheetId="3">[18]equip!#REF!</definedName>
    <definedName name="J.1825">[18]equip!#REF!</definedName>
    <definedName name="J.1826" localSheetId="5">[18]equip!#REF!</definedName>
    <definedName name="J.1826" localSheetId="1">[18]equip!#REF!</definedName>
    <definedName name="J.1826" localSheetId="7">[18]equip!#REF!</definedName>
    <definedName name="J.1826" localSheetId="6">[18]equip!#REF!</definedName>
    <definedName name="J.1826" localSheetId="4">[18]equip!#REF!</definedName>
    <definedName name="J.1826" localSheetId="3">[18]equip!#REF!</definedName>
    <definedName name="J.1826">[18]equip!#REF!</definedName>
    <definedName name="J.1827" localSheetId="5">[18]equip!#REF!</definedName>
    <definedName name="J.1827" localSheetId="1">[18]equip!#REF!</definedName>
    <definedName name="J.1827" localSheetId="7">[18]equip!#REF!</definedName>
    <definedName name="J.1827" localSheetId="6">[18]equip!#REF!</definedName>
    <definedName name="J.1827" localSheetId="4">[18]equip!#REF!</definedName>
    <definedName name="J.1827" localSheetId="3">[18]equip!#REF!</definedName>
    <definedName name="J.1827">[18]equip!#REF!</definedName>
    <definedName name="J.1828" localSheetId="5">[18]equip!#REF!</definedName>
    <definedName name="J.1828" localSheetId="1">[18]equip!#REF!</definedName>
    <definedName name="J.1828" localSheetId="7">[18]equip!#REF!</definedName>
    <definedName name="J.1828" localSheetId="6">[18]equip!#REF!</definedName>
    <definedName name="J.1828" localSheetId="4">[18]equip!#REF!</definedName>
    <definedName name="J.1828" localSheetId="3">[18]equip!#REF!</definedName>
    <definedName name="J.1828">[18]equip!#REF!</definedName>
    <definedName name="J.1829" localSheetId="5">[18]equip!#REF!</definedName>
    <definedName name="J.1829" localSheetId="1">[18]equip!#REF!</definedName>
    <definedName name="J.1829" localSheetId="7">[18]equip!#REF!</definedName>
    <definedName name="J.1829" localSheetId="6">[18]equip!#REF!</definedName>
    <definedName name="J.1829" localSheetId="4">[18]equip!#REF!</definedName>
    <definedName name="J.1829" localSheetId="3">[18]equip!#REF!</definedName>
    <definedName name="J.1829">[18]equip!#REF!</definedName>
    <definedName name="J.1830" localSheetId="5">[18]equip!#REF!</definedName>
    <definedName name="J.1830" localSheetId="1">[18]equip!#REF!</definedName>
    <definedName name="J.1830" localSheetId="7">[18]equip!#REF!</definedName>
    <definedName name="J.1830" localSheetId="6">[18]equip!#REF!</definedName>
    <definedName name="J.1830" localSheetId="4">[18]equip!#REF!</definedName>
    <definedName name="J.1830" localSheetId="3">[18]equip!#REF!</definedName>
    <definedName name="J.1830">[18]equip!#REF!</definedName>
    <definedName name="J.1831" localSheetId="5">[18]equip!#REF!</definedName>
    <definedName name="J.1831" localSheetId="1">[18]equip!#REF!</definedName>
    <definedName name="J.1831" localSheetId="7">[18]equip!#REF!</definedName>
    <definedName name="J.1831" localSheetId="6">[18]equip!#REF!</definedName>
    <definedName name="J.1831" localSheetId="4">[18]equip!#REF!</definedName>
    <definedName name="J.1831" localSheetId="3">[18]equip!#REF!</definedName>
    <definedName name="J.1831">[18]equip!#REF!</definedName>
    <definedName name="J.1832" localSheetId="5">[18]equip!#REF!</definedName>
    <definedName name="J.1832" localSheetId="1">[18]equip!#REF!</definedName>
    <definedName name="J.1832" localSheetId="7">[18]equip!#REF!</definedName>
    <definedName name="J.1832" localSheetId="6">[18]equip!#REF!</definedName>
    <definedName name="J.1832" localSheetId="4">[18]equip!#REF!</definedName>
    <definedName name="J.1832" localSheetId="3">[18]equip!#REF!</definedName>
    <definedName name="J.1832">[18]equip!#REF!</definedName>
    <definedName name="J.1833" localSheetId="5">[18]equip!#REF!</definedName>
    <definedName name="J.1833" localSheetId="1">[18]equip!#REF!</definedName>
    <definedName name="J.1833" localSheetId="7">[18]equip!#REF!</definedName>
    <definedName name="J.1833" localSheetId="6">[18]equip!#REF!</definedName>
    <definedName name="J.1833" localSheetId="4">[18]equip!#REF!</definedName>
    <definedName name="J.1833" localSheetId="3">[18]equip!#REF!</definedName>
    <definedName name="J.1833">[18]equip!#REF!</definedName>
    <definedName name="J.1834" localSheetId="5">[18]equip!#REF!</definedName>
    <definedName name="J.1834" localSheetId="1">[18]equip!#REF!</definedName>
    <definedName name="J.1834" localSheetId="7">[18]equip!#REF!</definedName>
    <definedName name="J.1834" localSheetId="6">[18]equip!#REF!</definedName>
    <definedName name="J.1834" localSheetId="4">[18]equip!#REF!</definedName>
    <definedName name="J.1834" localSheetId="3">[18]equip!#REF!</definedName>
    <definedName name="J.1834">[18]equip!#REF!</definedName>
    <definedName name="J.1835" localSheetId="5">[18]equip!#REF!</definedName>
    <definedName name="J.1835" localSheetId="1">[18]equip!#REF!</definedName>
    <definedName name="J.1835" localSheetId="7">[18]equip!#REF!</definedName>
    <definedName name="J.1835" localSheetId="6">[18]equip!#REF!</definedName>
    <definedName name="J.1835" localSheetId="4">[18]equip!#REF!</definedName>
    <definedName name="J.1835" localSheetId="3">[18]equip!#REF!</definedName>
    <definedName name="J.1835">[18]equip!#REF!</definedName>
    <definedName name="J.1836" localSheetId="5">[18]equip!#REF!</definedName>
    <definedName name="J.1836" localSheetId="1">[18]equip!#REF!</definedName>
    <definedName name="J.1836" localSheetId="7">[18]equip!#REF!</definedName>
    <definedName name="J.1836" localSheetId="6">[18]equip!#REF!</definedName>
    <definedName name="J.1836" localSheetId="4">[18]equip!#REF!</definedName>
    <definedName name="J.1836" localSheetId="3">[18]equip!#REF!</definedName>
    <definedName name="J.1836">[18]equip!#REF!</definedName>
    <definedName name="J.1837" localSheetId="5">[18]equip!#REF!</definedName>
    <definedName name="J.1837" localSheetId="1">[18]equip!#REF!</definedName>
    <definedName name="J.1837" localSheetId="7">[18]equip!#REF!</definedName>
    <definedName name="J.1837" localSheetId="6">[18]equip!#REF!</definedName>
    <definedName name="J.1837" localSheetId="4">[18]equip!#REF!</definedName>
    <definedName name="J.1837" localSheetId="3">[18]equip!#REF!</definedName>
    <definedName name="J.1837">[18]equip!#REF!</definedName>
    <definedName name="J.1838" localSheetId="5">[18]equip!#REF!</definedName>
    <definedName name="J.1838" localSheetId="1">[18]equip!#REF!</definedName>
    <definedName name="J.1838" localSheetId="7">[18]equip!#REF!</definedName>
    <definedName name="J.1838" localSheetId="6">[18]equip!#REF!</definedName>
    <definedName name="J.1838" localSheetId="4">[18]equip!#REF!</definedName>
    <definedName name="J.1838" localSheetId="3">[18]equip!#REF!</definedName>
    <definedName name="J.1838">[18]equip!#REF!</definedName>
    <definedName name="J.1839" localSheetId="5">[18]equip!#REF!</definedName>
    <definedName name="J.1839" localSheetId="1">[18]equip!#REF!</definedName>
    <definedName name="J.1839" localSheetId="7">[18]equip!#REF!</definedName>
    <definedName name="J.1839" localSheetId="6">[18]equip!#REF!</definedName>
    <definedName name="J.1839" localSheetId="4">[18]equip!#REF!</definedName>
    <definedName name="J.1839" localSheetId="3">[18]equip!#REF!</definedName>
    <definedName name="J.1839">[18]equip!#REF!</definedName>
    <definedName name="J.1840" localSheetId="5">[18]equip!#REF!</definedName>
    <definedName name="J.1840" localSheetId="1">[18]equip!#REF!</definedName>
    <definedName name="J.1840" localSheetId="7">[18]equip!#REF!</definedName>
    <definedName name="J.1840" localSheetId="6">[18]equip!#REF!</definedName>
    <definedName name="J.1840" localSheetId="4">[18]equip!#REF!</definedName>
    <definedName name="J.1840" localSheetId="3">[18]equip!#REF!</definedName>
    <definedName name="J.1840">[18]equip!#REF!</definedName>
    <definedName name="J.1841" localSheetId="5">[18]equip!#REF!</definedName>
    <definedName name="J.1841" localSheetId="1">[18]equip!#REF!</definedName>
    <definedName name="J.1841" localSheetId="7">[18]equip!#REF!</definedName>
    <definedName name="J.1841" localSheetId="6">[18]equip!#REF!</definedName>
    <definedName name="J.1841" localSheetId="4">[18]equip!#REF!</definedName>
    <definedName name="J.1841" localSheetId="3">[18]equip!#REF!</definedName>
    <definedName name="J.1841">[18]equip!#REF!</definedName>
    <definedName name="J.1842" localSheetId="5">[18]equip!#REF!</definedName>
    <definedName name="J.1842" localSheetId="1">[18]equip!#REF!</definedName>
    <definedName name="J.1842" localSheetId="7">[18]equip!#REF!</definedName>
    <definedName name="J.1842" localSheetId="6">[18]equip!#REF!</definedName>
    <definedName name="J.1842" localSheetId="4">[18]equip!#REF!</definedName>
    <definedName name="J.1842" localSheetId="3">[18]equip!#REF!</definedName>
    <definedName name="J.1842">[18]equip!#REF!</definedName>
    <definedName name="J.1843" localSheetId="5">[18]equip!#REF!</definedName>
    <definedName name="J.1843" localSheetId="1">[18]equip!#REF!</definedName>
    <definedName name="J.1843" localSheetId="7">[18]equip!#REF!</definedName>
    <definedName name="J.1843" localSheetId="6">[18]equip!#REF!</definedName>
    <definedName name="J.1843" localSheetId="4">[18]equip!#REF!</definedName>
    <definedName name="J.1843" localSheetId="3">[18]equip!#REF!</definedName>
    <definedName name="J.1843">[18]equip!#REF!</definedName>
    <definedName name="J.1844" localSheetId="5">[18]equip!#REF!</definedName>
    <definedName name="J.1844" localSheetId="1">[18]equip!#REF!</definedName>
    <definedName name="J.1844" localSheetId="7">[18]equip!#REF!</definedName>
    <definedName name="J.1844" localSheetId="6">[18]equip!#REF!</definedName>
    <definedName name="J.1844" localSheetId="4">[18]equip!#REF!</definedName>
    <definedName name="J.1844" localSheetId="3">[18]equip!#REF!</definedName>
    <definedName name="J.1844">[18]equip!#REF!</definedName>
    <definedName name="J.1845" localSheetId="5">[18]equip!#REF!</definedName>
    <definedName name="J.1845" localSheetId="1">[18]equip!#REF!</definedName>
    <definedName name="J.1845" localSheetId="7">[18]equip!#REF!</definedName>
    <definedName name="J.1845" localSheetId="6">[18]equip!#REF!</definedName>
    <definedName name="J.1845" localSheetId="4">[18]equip!#REF!</definedName>
    <definedName name="J.1845" localSheetId="3">[18]equip!#REF!</definedName>
    <definedName name="J.1845">[18]equip!#REF!</definedName>
    <definedName name="J.1846" localSheetId="5">[18]equip!#REF!</definedName>
    <definedName name="J.1846" localSheetId="1">[18]equip!#REF!</definedName>
    <definedName name="J.1846" localSheetId="7">[18]equip!#REF!</definedName>
    <definedName name="J.1846" localSheetId="6">[18]equip!#REF!</definedName>
    <definedName name="J.1846" localSheetId="4">[18]equip!#REF!</definedName>
    <definedName name="J.1846" localSheetId="3">[18]equip!#REF!</definedName>
    <definedName name="J.1846">[18]equip!#REF!</definedName>
    <definedName name="J.1847" localSheetId="5">[18]equip!#REF!</definedName>
    <definedName name="J.1847" localSheetId="1">[18]equip!#REF!</definedName>
    <definedName name="J.1847" localSheetId="7">[18]equip!#REF!</definedName>
    <definedName name="J.1847" localSheetId="6">[18]equip!#REF!</definedName>
    <definedName name="J.1847" localSheetId="4">[18]equip!#REF!</definedName>
    <definedName name="J.1847" localSheetId="3">[18]equip!#REF!</definedName>
    <definedName name="J.1847">[18]equip!#REF!</definedName>
    <definedName name="J.1848" localSheetId="5">[18]equip!#REF!</definedName>
    <definedName name="J.1848" localSheetId="1">[18]equip!#REF!</definedName>
    <definedName name="J.1848" localSheetId="7">[18]equip!#REF!</definedName>
    <definedName name="J.1848" localSheetId="6">[18]equip!#REF!</definedName>
    <definedName name="J.1848" localSheetId="4">[18]equip!#REF!</definedName>
    <definedName name="J.1848" localSheetId="3">[18]equip!#REF!</definedName>
    <definedName name="J.1848">[18]equip!#REF!</definedName>
    <definedName name="J.1849" localSheetId="5">[18]equip!#REF!</definedName>
    <definedName name="J.1849" localSheetId="1">[18]equip!#REF!</definedName>
    <definedName name="J.1849" localSheetId="7">[18]equip!#REF!</definedName>
    <definedName name="J.1849" localSheetId="6">[18]equip!#REF!</definedName>
    <definedName name="J.1849" localSheetId="4">[18]equip!#REF!</definedName>
    <definedName name="J.1849" localSheetId="3">[18]equip!#REF!</definedName>
    <definedName name="J.1849">[18]equip!#REF!</definedName>
    <definedName name="J.1850" localSheetId="5">[18]equip!#REF!</definedName>
    <definedName name="J.1850" localSheetId="1">[18]equip!#REF!</definedName>
    <definedName name="J.1850" localSheetId="7">[18]equip!#REF!</definedName>
    <definedName name="J.1850" localSheetId="6">[18]equip!#REF!</definedName>
    <definedName name="J.1850" localSheetId="4">[18]equip!#REF!</definedName>
    <definedName name="J.1850" localSheetId="3">[18]equip!#REF!</definedName>
    <definedName name="J.1850">[18]equip!#REF!</definedName>
    <definedName name="J.1851" localSheetId="5">[18]equip!#REF!</definedName>
    <definedName name="J.1851" localSheetId="1">[18]equip!#REF!</definedName>
    <definedName name="J.1851" localSheetId="7">[18]equip!#REF!</definedName>
    <definedName name="J.1851" localSheetId="6">[18]equip!#REF!</definedName>
    <definedName name="J.1851" localSheetId="4">[18]equip!#REF!</definedName>
    <definedName name="J.1851" localSheetId="3">[18]equip!#REF!</definedName>
    <definedName name="J.1851">[18]equip!#REF!</definedName>
    <definedName name="J.1852" localSheetId="5">[18]equip!#REF!</definedName>
    <definedName name="J.1852" localSheetId="1">[18]equip!#REF!</definedName>
    <definedName name="J.1852" localSheetId="7">[18]equip!#REF!</definedName>
    <definedName name="J.1852" localSheetId="6">[18]equip!#REF!</definedName>
    <definedName name="J.1852" localSheetId="4">[18]equip!#REF!</definedName>
    <definedName name="J.1852" localSheetId="3">[18]equip!#REF!</definedName>
    <definedName name="J.1852">[18]equip!#REF!</definedName>
    <definedName name="J.1853" localSheetId="5">[18]equip!#REF!</definedName>
    <definedName name="J.1853" localSheetId="1">[18]equip!#REF!</definedName>
    <definedName name="J.1853" localSheetId="7">[18]equip!#REF!</definedName>
    <definedName name="J.1853" localSheetId="6">[18]equip!#REF!</definedName>
    <definedName name="J.1853" localSheetId="4">[18]equip!#REF!</definedName>
    <definedName name="J.1853" localSheetId="3">[18]equip!#REF!</definedName>
    <definedName name="J.1853">[18]equip!#REF!</definedName>
    <definedName name="J.1854" localSheetId="5">[18]equip!#REF!</definedName>
    <definedName name="J.1854" localSheetId="1">[18]equip!#REF!</definedName>
    <definedName name="J.1854" localSheetId="7">[18]equip!#REF!</definedName>
    <definedName name="J.1854" localSheetId="6">[18]equip!#REF!</definedName>
    <definedName name="J.1854" localSheetId="4">[18]equip!#REF!</definedName>
    <definedName name="J.1854" localSheetId="3">[18]equip!#REF!</definedName>
    <definedName name="J.1854">[18]equip!#REF!</definedName>
    <definedName name="J.1855" localSheetId="5">[18]equip!#REF!</definedName>
    <definedName name="J.1855" localSheetId="1">[18]equip!#REF!</definedName>
    <definedName name="J.1855" localSheetId="7">[18]equip!#REF!</definedName>
    <definedName name="J.1855" localSheetId="6">[18]equip!#REF!</definedName>
    <definedName name="J.1855" localSheetId="4">[18]equip!#REF!</definedName>
    <definedName name="J.1855" localSheetId="3">[18]equip!#REF!</definedName>
    <definedName name="J.1855">[18]equip!#REF!</definedName>
    <definedName name="J.1856" localSheetId="5">[18]equip!#REF!</definedName>
    <definedName name="J.1856" localSheetId="1">[18]equip!#REF!</definedName>
    <definedName name="J.1856" localSheetId="7">[18]equip!#REF!</definedName>
    <definedName name="J.1856" localSheetId="6">[18]equip!#REF!</definedName>
    <definedName name="J.1856" localSheetId="4">[18]equip!#REF!</definedName>
    <definedName name="J.1856" localSheetId="3">[18]equip!#REF!</definedName>
    <definedName name="J.1856">[18]equip!#REF!</definedName>
    <definedName name="J.1857" localSheetId="5">[18]equip!#REF!</definedName>
    <definedName name="J.1857" localSheetId="1">[18]equip!#REF!</definedName>
    <definedName name="J.1857" localSheetId="7">[18]equip!#REF!</definedName>
    <definedName name="J.1857" localSheetId="6">[18]equip!#REF!</definedName>
    <definedName name="J.1857" localSheetId="4">[18]equip!#REF!</definedName>
    <definedName name="J.1857" localSheetId="3">[18]equip!#REF!</definedName>
    <definedName name="J.1857">[18]equip!#REF!</definedName>
    <definedName name="J.1858" localSheetId="5">[18]equip!#REF!</definedName>
    <definedName name="J.1858" localSheetId="1">[18]equip!#REF!</definedName>
    <definedName name="J.1858" localSheetId="7">[18]equip!#REF!</definedName>
    <definedName name="J.1858" localSheetId="6">[18]equip!#REF!</definedName>
    <definedName name="J.1858" localSheetId="4">[18]equip!#REF!</definedName>
    <definedName name="J.1858" localSheetId="3">[18]equip!#REF!</definedName>
    <definedName name="J.1858">[18]equip!#REF!</definedName>
    <definedName name="J.1859" localSheetId="5">[18]equip!#REF!</definedName>
    <definedName name="J.1859" localSheetId="1">[18]equip!#REF!</definedName>
    <definedName name="J.1859" localSheetId="7">[18]equip!#REF!</definedName>
    <definedName name="J.1859" localSheetId="6">[18]equip!#REF!</definedName>
    <definedName name="J.1859" localSheetId="4">[18]equip!#REF!</definedName>
    <definedName name="J.1859" localSheetId="3">[18]equip!#REF!</definedName>
    <definedName name="J.1859">[18]equip!#REF!</definedName>
    <definedName name="J.1860" localSheetId="5">[18]equip!#REF!</definedName>
    <definedName name="J.1860" localSheetId="1">[18]equip!#REF!</definedName>
    <definedName name="J.1860" localSheetId="7">[18]equip!#REF!</definedName>
    <definedName name="J.1860" localSheetId="6">[18]equip!#REF!</definedName>
    <definedName name="J.1860" localSheetId="4">[18]equip!#REF!</definedName>
    <definedName name="J.1860" localSheetId="3">[18]equip!#REF!</definedName>
    <definedName name="J.1860">[18]equip!#REF!</definedName>
    <definedName name="J.1861" localSheetId="5">[18]equip!#REF!</definedName>
    <definedName name="J.1861" localSheetId="1">[18]equip!#REF!</definedName>
    <definedName name="J.1861" localSheetId="7">[18]equip!#REF!</definedName>
    <definedName name="J.1861" localSheetId="6">[18]equip!#REF!</definedName>
    <definedName name="J.1861" localSheetId="4">[18]equip!#REF!</definedName>
    <definedName name="J.1861" localSheetId="3">[18]equip!#REF!</definedName>
    <definedName name="J.1861">[18]equip!#REF!</definedName>
    <definedName name="J.1862" localSheetId="5">[18]equip!#REF!</definedName>
    <definedName name="J.1862" localSheetId="1">[18]equip!#REF!</definedName>
    <definedName name="J.1862" localSheetId="7">[18]equip!#REF!</definedName>
    <definedName name="J.1862" localSheetId="6">[18]equip!#REF!</definedName>
    <definedName name="J.1862" localSheetId="4">[18]equip!#REF!</definedName>
    <definedName name="J.1862" localSheetId="3">[18]equip!#REF!</definedName>
    <definedName name="J.1862">[18]equip!#REF!</definedName>
    <definedName name="J.1863" localSheetId="5">[18]equip!#REF!</definedName>
    <definedName name="J.1863" localSheetId="1">[18]equip!#REF!</definedName>
    <definedName name="J.1863" localSheetId="7">[18]equip!#REF!</definedName>
    <definedName name="J.1863" localSheetId="6">[18]equip!#REF!</definedName>
    <definedName name="J.1863" localSheetId="4">[18]equip!#REF!</definedName>
    <definedName name="J.1863" localSheetId="3">[18]equip!#REF!</definedName>
    <definedName name="J.1863">[18]equip!#REF!</definedName>
    <definedName name="J.1864" localSheetId="5">[18]equip!#REF!</definedName>
    <definedName name="J.1864" localSheetId="1">[18]equip!#REF!</definedName>
    <definedName name="J.1864" localSheetId="7">[18]equip!#REF!</definedName>
    <definedName name="J.1864" localSheetId="6">[18]equip!#REF!</definedName>
    <definedName name="J.1864" localSheetId="4">[18]equip!#REF!</definedName>
    <definedName name="J.1864" localSheetId="3">[18]equip!#REF!</definedName>
    <definedName name="J.1864">[18]equip!#REF!</definedName>
    <definedName name="J.1865" localSheetId="5">[18]equip!#REF!</definedName>
    <definedName name="J.1865" localSheetId="1">[18]equip!#REF!</definedName>
    <definedName name="J.1865" localSheetId="7">[18]equip!#REF!</definedName>
    <definedName name="J.1865" localSheetId="6">[18]equip!#REF!</definedName>
    <definedName name="J.1865" localSheetId="4">[18]equip!#REF!</definedName>
    <definedName name="J.1865" localSheetId="3">[18]equip!#REF!</definedName>
    <definedName name="J.1865">[18]equip!#REF!</definedName>
    <definedName name="J.1866" localSheetId="5">[18]equip!#REF!</definedName>
    <definedName name="J.1866" localSheetId="1">[18]equip!#REF!</definedName>
    <definedName name="J.1866" localSheetId="7">[18]equip!#REF!</definedName>
    <definedName name="J.1866" localSheetId="6">[18]equip!#REF!</definedName>
    <definedName name="J.1866" localSheetId="4">[18]equip!#REF!</definedName>
    <definedName name="J.1866" localSheetId="3">[18]equip!#REF!</definedName>
    <definedName name="J.1866">[18]equip!#REF!</definedName>
    <definedName name="J.1867" localSheetId="5">[18]equip!#REF!</definedName>
    <definedName name="J.1867" localSheetId="1">[18]equip!#REF!</definedName>
    <definedName name="J.1867" localSheetId="7">[18]equip!#REF!</definedName>
    <definedName name="J.1867" localSheetId="6">[18]equip!#REF!</definedName>
    <definedName name="J.1867" localSheetId="4">[18]equip!#REF!</definedName>
    <definedName name="J.1867" localSheetId="3">[18]equip!#REF!</definedName>
    <definedName name="J.1867">[18]equip!#REF!</definedName>
    <definedName name="J.1868" localSheetId="5">[18]equip!#REF!</definedName>
    <definedName name="J.1868" localSheetId="1">[18]equip!#REF!</definedName>
    <definedName name="J.1868" localSheetId="7">[18]equip!#REF!</definedName>
    <definedName name="J.1868" localSheetId="6">[18]equip!#REF!</definedName>
    <definedName name="J.1868" localSheetId="4">[18]equip!#REF!</definedName>
    <definedName name="J.1868" localSheetId="3">[18]equip!#REF!</definedName>
    <definedName name="J.1868">[18]equip!#REF!</definedName>
    <definedName name="J.1869" localSheetId="5">[18]equip!#REF!</definedName>
    <definedName name="J.1869" localSheetId="1">[18]equip!#REF!</definedName>
    <definedName name="J.1869" localSheetId="7">[18]equip!#REF!</definedName>
    <definedName name="J.1869" localSheetId="6">[18]equip!#REF!</definedName>
    <definedName name="J.1869" localSheetId="4">[18]equip!#REF!</definedName>
    <definedName name="J.1869" localSheetId="3">[18]equip!#REF!</definedName>
    <definedName name="J.1869">[18]equip!#REF!</definedName>
    <definedName name="J.1870" localSheetId="5">[18]equip!#REF!</definedName>
    <definedName name="J.1870" localSheetId="1">[18]equip!#REF!</definedName>
    <definedName name="J.1870" localSheetId="7">[18]equip!#REF!</definedName>
    <definedName name="J.1870" localSheetId="6">[18]equip!#REF!</definedName>
    <definedName name="J.1870" localSheetId="4">[18]equip!#REF!</definedName>
    <definedName name="J.1870" localSheetId="3">[18]equip!#REF!</definedName>
    <definedName name="J.1870">[18]equip!#REF!</definedName>
    <definedName name="J.1871" localSheetId="5">[18]equip!#REF!</definedName>
    <definedName name="J.1871" localSheetId="1">[18]equip!#REF!</definedName>
    <definedName name="J.1871" localSheetId="7">[18]equip!#REF!</definedName>
    <definedName name="J.1871" localSheetId="6">[18]equip!#REF!</definedName>
    <definedName name="J.1871" localSheetId="4">[18]equip!#REF!</definedName>
    <definedName name="J.1871" localSheetId="3">[18]equip!#REF!</definedName>
    <definedName name="J.1871">[18]equip!#REF!</definedName>
    <definedName name="J.1872" localSheetId="5">[18]equip!#REF!</definedName>
    <definedName name="J.1872" localSheetId="1">[18]equip!#REF!</definedName>
    <definedName name="J.1872" localSheetId="7">[18]equip!#REF!</definedName>
    <definedName name="J.1872" localSheetId="6">[18]equip!#REF!</definedName>
    <definedName name="J.1872" localSheetId="4">[18]equip!#REF!</definedName>
    <definedName name="J.1872" localSheetId="3">[18]equip!#REF!</definedName>
    <definedName name="J.1872">[18]equip!#REF!</definedName>
    <definedName name="J.1873" localSheetId="5">[18]equip!#REF!</definedName>
    <definedName name="J.1873" localSheetId="1">[18]equip!#REF!</definedName>
    <definedName name="J.1873" localSheetId="7">[18]equip!#REF!</definedName>
    <definedName name="J.1873" localSheetId="6">[18]equip!#REF!</definedName>
    <definedName name="J.1873" localSheetId="4">[18]equip!#REF!</definedName>
    <definedName name="J.1873" localSheetId="3">[18]equip!#REF!</definedName>
    <definedName name="J.1873">[18]equip!#REF!</definedName>
    <definedName name="J.1874" localSheetId="5">[18]equip!#REF!</definedName>
    <definedName name="J.1874" localSheetId="1">[18]equip!#REF!</definedName>
    <definedName name="J.1874" localSheetId="7">[18]equip!#REF!</definedName>
    <definedName name="J.1874" localSheetId="6">[18]equip!#REF!</definedName>
    <definedName name="J.1874" localSheetId="4">[18]equip!#REF!</definedName>
    <definedName name="J.1874" localSheetId="3">[18]equip!#REF!</definedName>
    <definedName name="J.1874">[18]equip!#REF!</definedName>
    <definedName name="J.1875" localSheetId="5">[18]equip!#REF!</definedName>
    <definedName name="J.1875" localSheetId="1">[18]equip!#REF!</definedName>
    <definedName name="J.1875" localSheetId="7">[18]equip!#REF!</definedName>
    <definedName name="J.1875" localSheetId="6">[18]equip!#REF!</definedName>
    <definedName name="J.1875" localSheetId="4">[18]equip!#REF!</definedName>
    <definedName name="J.1875" localSheetId="3">[18]equip!#REF!</definedName>
    <definedName name="J.1875">[18]equip!#REF!</definedName>
    <definedName name="J.1876" localSheetId="5">[18]equip!#REF!</definedName>
    <definedName name="J.1876" localSheetId="1">[18]equip!#REF!</definedName>
    <definedName name="J.1876" localSheetId="7">[18]equip!#REF!</definedName>
    <definedName name="J.1876" localSheetId="6">[18]equip!#REF!</definedName>
    <definedName name="J.1876" localSheetId="4">[18]equip!#REF!</definedName>
    <definedName name="J.1876" localSheetId="3">[18]equip!#REF!</definedName>
    <definedName name="J.1876">[18]equip!#REF!</definedName>
    <definedName name="J.1877" localSheetId="5">[18]equip!#REF!</definedName>
    <definedName name="J.1877" localSheetId="1">[18]equip!#REF!</definedName>
    <definedName name="J.1877" localSheetId="7">[18]equip!#REF!</definedName>
    <definedName name="J.1877" localSheetId="6">[18]equip!#REF!</definedName>
    <definedName name="J.1877" localSheetId="4">[18]equip!#REF!</definedName>
    <definedName name="J.1877" localSheetId="3">[18]equip!#REF!</definedName>
    <definedName name="J.1877">[18]equip!#REF!</definedName>
    <definedName name="J.1878" localSheetId="5">[18]equip!#REF!</definedName>
    <definedName name="J.1878" localSheetId="1">[18]equip!#REF!</definedName>
    <definedName name="J.1878" localSheetId="7">[18]equip!#REF!</definedName>
    <definedName name="J.1878" localSheetId="6">[18]equip!#REF!</definedName>
    <definedName name="J.1878" localSheetId="4">[18]equip!#REF!</definedName>
    <definedName name="J.1878" localSheetId="3">[18]equip!#REF!</definedName>
    <definedName name="J.1878">[18]equip!#REF!</definedName>
    <definedName name="J.1879" localSheetId="5">[18]equip!#REF!</definedName>
    <definedName name="J.1879" localSheetId="1">[18]equip!#REF!</definedName>
    <definedName name="J.1879" localSheetId="7">[18]equip!#REF!</definedName>
    <definedName name="J.1879" localSheetId="6">[18]equip!#REF!</definedName>
    <definedName name="J.1879" localSheetId="4">[18]equip!#REF!</definedName>
    <definedName name="J.1879" localSheetId="3">[18]equip!#REF!</definedName>
    <definedName name="J.1879">[18]equip!#REF!</definedName>
    <definedName name="J.1880" localSheetId="5">[18]equip!#REF!</definedName>
    <definedName name="J.1880" localSheetId="1">[18]equip!#REF!</definedName>
    <definedName name="J.1880" localSheetId="7">[18]equip!#REF!</definedName>
    <definedName name="J.1880" localSheetId="6">[18]equip!#REF!</definedName>
    <definedName name="J.1880" localSheetId="4">[18]equip!#REF!</definedName>
    <definedName name="J.1880" localSheetId="3">[18]equip!#REF!</definedName>
    <definedName name="J.1880">[18]equip!#REF!</definedName>
    <definedName name="J.1881" localSheetId="5">[18]equip!#REF!</definedName>
    <definedName name="J.1881" localSheetId="1">[18]equip!#REF!</definedName>
    <definedName name="J.1881" localSheetId="7">[18]equip!#REF!</definedName>
    <definedName name="J.1881" localSheetId="6">[18]equip!#REF!</definedName>
    <definedName name="J.1881" localSheetId="4">[18]equip!#REF!</definedName>
    <definedName name="J.1881" localSheetId="3">[18]equip!#REF!</definedName>
    <definedName name="J.1881">[18]equip!#REF!</definedName>
    <definedName name="J.1882" localSheetId="5">[18]equip!#REF!</definedName>
    <definedName name="J.1882" localSheetId="1">[18]equip!#REF!</definedName>
    <definedName name="J.1882" localSheetId="7">[18]equip!#REF!</definedName>
    <definedName name="J.1882" localSheetId="6">[18]equip!#REF!</definedName>
    <definedName name="J.1882" localSheetId="4">[18]equip!#REF!</definedName>
    <definedName name="J.1882" localSheetId="3">[18]equip!#REF!</definedName>
    <definedName name="J.1882">[18]equip!#REF!</definedName>
    <definedName name="J.1883" localSheetId="5">[18]equip!#REF!</definedName>
    <definedName name="J.1883" localSheetId="1">[18]equip!#REF!</definedName>
    <definedName name="J.1883" localSheetId="7">[18]equip!#REF!</definedName>
    <definedName name="J.1883" localSheetId="6">[18]equip!#REF!</definedName>
    <definedName name="J.1883" localSheetId="4">[18]equip!#REF!</definedName>
    <definedName name="J.1883" localSheetId="3">[18]equip!#REF!</definedName>
    <definedName name="J.1883">[18]equip!#REF!</definedName>
    <definedName name="J.1884" localSheetId="5">[18]equip!#REF!</definedName>
    <definedName name="J.1884" localSheetId="1">[18]equip!#REF!</definedName>
    <definedName name="J.1884" localSheetId="7">[18]equip!#REF!</definedName>
    <definedName name="J.1884" localSheetId="6">[18]equip!#REF!</definedName>
    <definedName name="J.1884" localSheetId="4">[18]equip!#REF!</definedName>
    <definedName name="J.1884" localSheetId="3">[18]equip!#REF!</definedName>
    <definedName name="J.1884">[18]equip!#REF!</definedName>
    <definedName name="J.1885" localSheetId="5">[18]equip!#REF!</definedName>
    <definedName name="J.1885" localSheetId="1">[18]equip!#REF!</definedName>
    <definedName name="J.1885" localSheetId="7">[18]equip!#REF!</definedName>
    <definedName name="J.1885" localSheetId="6">[18]equip!#REF!</definedName>
    <definedName name="J.1885" localSheetId="4">[18]equip!#REF!</definedName>
    <definedName name="J.1885" localSheetId="3">[18]equip!#REF!</definedName>
    <definedName name="J.1885">[18]equip!#REF!</definedName>
    <definedName name="J.1886" localSheetId="5">[18]equip!#REF!</definedName>
    <definedName name="J.1886" localSheetId="1">[18]equip!#REF!</definedName>
    <definedName name="J.1886" localSheetId="7">[18]equip!#REF!</definedName>
    <definedName name="J.1886" localSheetId="6">[18]equip!#REF!</definedName>
    <definedName name="J.1886" localSheetId="4">[18]equip!#REF!</definedName>
    <definedName name="J.1886" localSheetId="3">[18]equip!#REF!</definedName>
    <definedName name="J.1886">[18]equip!#REF!</definedName>
    <definedName name="J.1887" localSheetId="5">[18]equip!#REF!</definedName>
    <definedName name="J.1887" localSheetId="1">[18]equip!#REF!</definedName>
    <definedName name="J.1887" localSheetId="7">[18]equip!#REF!</definedName>
    <definedName name="J.1887" localSheetId="6">[18]equip!#REF!</definedName>
    <definedName name="J.1887" localSheetId="4">[18]equip!#REF!</definedName>
    <definedName name="J.1887" localSheetId="3">[18]equip!#REF!</definedName>
    <definedName name="J.1887">[18]equip!#REF!</definedName>
    <definedName name="J.1888" localSheetId="5">[18]equip!#REF!</definedName>
    <definedName name="J.1888" localSheetId="1">[18]equip!#REF!</definedName>
    <definedName name="J.1888" localSheetId="7">[18]equip!#REF!</definedName>
    <definedName name="J.1888" localSheetId="6">[18]equip!#REF!</definedName>
    <definedName name="J.1888" localSheetId="4">[18]equip!#REF!</definedName>
    <definedName name="J.1888" localSheetId="3">[18]equip!#REF!</definedName>
    <definedName name="J.1888">[18]equip!#REF!</definedName>
    <definedName name="J.1889" localSheetId="5">[18]equip!#REF!</definedName>
    <definedName name="J.1889" localSheetId="1">[18]equip!#REF!</definedName>
    <definedName name="J.1889" localSheetId="7">[18]equip!#REF!</definedName>
    <definedName name="J.1889" localSheetId="6">[18]equip!#REF!</definedName>
    <definedName name="J.1889" localSheetId="4">[18]equip!#REF!</definedName>
    <definedName name="J.1889" localSheetId="3">[18]equip!#REF!</definedName>
    <definedName name="J.1889">[18]equip!#REF!</definedName>
    <definedName name="J.1890" localSheetId="5">[18]equip!#REF!</definedName>
    <definedName name="J.1890" localSheetId="1">[18]equip!#REF!</definedName>
    <definedName name="J.1890" localSheetId="7">[18]equip!#REF!</definedName>
    <definedName name="J.1890" localSheetId="6">[18]equip!#REF!</definedName>
    <definedName name="J.1890" localSheetId="4">[18]equip!#REF!</definedName>
    <definedName name="J.1890" localSheetId="3">[18]equip!#REF!</definedName>
    <definedName name="J.1890">[18]equip!#REF!</definedName>
    <definedName name="J.1891" localSheetId="5">[18]equip!#REF!</definedName>
    <definedName name="J.1891" localSheetId="1">[18]equip!#REF!</definedName>
    <definedName name="J.1891" localSheetId="7">[18]equip!#REF!</definedName>
    <definedName name="J.1891" localSheetId="6">[18]equip!#REF!</definedName>
    <definedName name="J.1891" localSheetId="4">[18]equip!#REF!</definedName>
    <definedName name="J.1891" localSheetId="3">[18]equip!#REF!</definedName>
    <definedName name="J.1891">[18]equip!#REF!</definedName>
    <definedName name="J.1892" localSheetId="5">[18]equip!#REF!</definedName>
    <definedName name="J.1892" localSheetId="1">[18]equip!#REF!</definedName>
    <definedName name="J.1892" localSheetId="7">[18]equip!#REF!</definedName>
    <definedName name="J.1892" localSheetId="6">[18]equip!#REF!</definedName>
    <definedName name="J.1892" localSheetId="4">[18]equip!#REF!</definedName>
    <definedName name="J.1892" localSheetId="3">[18]equip!#REF!</definedName>
    <definedName name="J.1892">[18]equip!#REF!</definedName>
    <definedName name="J.1893" localSheetId="5">[18]equip!#REF!</definedName>
    <definedName name="J.1893" localSheetId="1">[18]equip!#REF!</definedName>
    <definedName name="J.1893" localSheetId="7">[18]equip!#REF!</definedName>
    <definedName name="J.1893" localSheetId="6">[18]equip!#REF!</definedName>
    <definedName name="J.1893" localSheetId="4">[18]equip!#REF!</definedName>
    <definedName name="J.1893" localSheetId="3">[18]equip!#REF!</definedName>
    <definedName name="J.1893">[18]equip!#REF!</definedName>
    <definedName name="J.1894" localSheetId="5">[18]equip!#REF!</definedName>
    <definedName name="J.1894" localSheetId="1">[18]equip!#REF!</definedName>
    <definedName name="J.1894" localSheetId="7">[18]equip!#REF!</definedName>
    <definedName name="J.1894" localSheetId="6">[18]equip!#REF!</definedName>
    <definedName name="J.1894" localSheetId="4">[18]equip!#REF!</definedName>
    <definedName name="J.1894" localSheetId="3">[18]equip!#REF!</definedName>
    <definedName name="J.1894">[18]equip!#REF!</definedName>
    <definedName name="J.1895" localSheetId="5">[18]equip!#REF!</definedName>
    <definedName name="J.1895" localSheetId="1">[18]equip!#REF!</definedName>
    <definedName name="J.1895" localSheetId="7">[18]equip!#REF!</definedName>
    <definedName name="J.1895" localSheetId="6">[18]equip!#REF!</definedName>
    <definedName name="J.1895" localSheetId="4">[18]equip!#REF!</definedName>
    <definedName name="J.1895" localSheetId="3">[18]equip!#REF!</definedName>
    <definedName name="J.1895">[18]equip!#REF!</definedName>
    <definedName name="J.1896" localSheetId="5">[18]equip!#REF!</definedName>
    <definedName name="J.1896" localSheetId="1">[18]equip!#REF!</definedName>
    <definedName name="J.1896" localSheetId="7">[18]equip!#REF!</definedName>
    <definedName name="J.1896" localSheetId="6">[18]equip!#REF!</definedName>
    <definedName name="J.1896" localSheetId="4">[18]equip!#REF!</definedName>
    <definedName name="J.1896" localSheetId="3">[18]equip!#REF!</definedName>
    <definedName name="J.1896">[18]equip!#REF!</definedName>
    <definedName name="J.1897" localSheetId="5">[18]equip!#REF!</definedName>
    <definedName name="J.1897" localSheetId="1">[18]equip!#REF!</definedName>
    <definedName name="J.1897" localSheetId="7">[18]equip!#REF!</definedName>
    <definedName name="J.1897" localSheetId="6">[18]equip!#REF!</definedName>
    <definedName name="J.1897" localSheetId="4">[18]equip!#REF!</definedName>
    <definedName name="J.1897" localSheetId="3">[18]equip!#REF!</definedName>
    <definedName name="J.1897">[18]equip!#REF!</definedName>
    <definedName name="J.1898" localSheetId="5">[18]equip!#REF!</definedName>
    <definedName name="J.1898" localSheetId="1">[18]equip!#REF!</definedName>
    <definedName name="J.1898" localSheetId="7">[18]equip!#REF!</definedName>
    <definedName name="J.1898" localSheetId="6">[18]equip!#REF!</definedName>
    <definedName name="J.1898" localSheetId="4">[18]equip!#REF!</definedName>
    <definedName name="J.1898" localSheetId="3">[18]equip!#REF!</definedName>
    <definedName name="J.1898">[18]equip!#REF!</definedName>
    <definedName name="J.1899" localSheetId="5">[18]equip!#REF!</definedName>
    <definedName name="J.1899" localSheetId="1">[18]equip!#REF!</definedName>
    <definedName name="J.1899" localSheetId="7">[18]equip!#REF!</definedName>
    <definedName name="J.1899" localSheetId="6">[18]equip!#REF!</definedName>
    <definedName name="J.1899" localSheetId="4">[18]equip!#REF!</definedName>
    <definedName name="J.1899" localSheetId="3">[18]equip!#REF!</definedName>
    <definedName name="J.1899">[18]equip!#REF!</definedName>
    <definedName name="J.1900" localSheetId="5">[18]equip!#REF!</definedName>
    <definedName name="J.1900" localSheetId="1">[18]equip!#REF!</definedName>
    <definedName name="J.1900" localSheetId="7">[18]equip!#REF!</definedName>
    <definedName name="J.1900" localSheetId="6">[18]equip!#REF!</definedName>
    <definedName name="J.1900" localSheetId="4">[18]equip!#REF!</definedName>
    <definedName name="J.1900" localSheetId="3">[18]equip!#REF!</definedName>
    <definedName name="J.1900">[18]equip!#REF!</definedName>
    <definedName name="J.1901" localSheetId="5">[18]equip!#REF!</definedName>
    <definedName name="J.1901" localSheetId="1">[18]equip!#REF!</definedName>
    <definedName name="J.1901" localSheetId="7">[18]equip!#REF!</definedName>
    <definedName name="J.1901" localSheetId="6">[18]equip!#REF!</definedName>
    <definedName name="J.1901" localSheetId="4">[18]equip!#REF!</definedName>
    <definedName name="J.1901" localSheetId="3">[18]equip!#REF!</definedName>
    <definedName name="J.1901">[18]equip!#REF!</definedName>
    <definedName name="J.1902" localSheetId="5">[18]equip!#REF!</definedName>
    <definedName name="J.1902" localSheetId="1">[18]equip!#REF!</definedName>
    <definedName name="J.1902" localSheetId="7">[18]equip!#REF!</definedName>
    <definedName name="J.1902" localSheetId="6">[18]equip!#REF!</definedName>
    <definedName name="J.1902" localSheetId="4">[18]equip!#REF!</definedName>
    <definedName name="J.1902" localSheetId="3">[18]equip!#REF!</definedName>
    <definedName name="J.1902">[18]equip!#REF!</definedName>
    <definedName name="J.1903" localSheetId="5">[18]equip!#REF!</definedName>
    <definedName name="J.1903" localSheetId="1">[18]equip!#REF!</definedName>
    <definedName name="J.1903" localSheetId="7">[18]equip!#REF!</definedName>
    <definedName name="J.1903" localSheetId="6">[18]equip!#REF!</definedName>
    <definedName name="J.1903" localSheetId="4">[18]equip!#REF!</definedName>
    <definedName name="J.1903" localSheetId="3">[18]equip!#REF!</definedName>
    <definedName name="J.1903">[18]equip!#REF!</definedName>
    <definedName name="J.1904" localSheetId="5">[18]equip!#REF!</definedName>
    <definedName name="J.1904" localSheetId="1">[18]equip!#REF!</definedName>
    <definedName name="J.1904" localSheetId="7">[18]equip!#REF!</definedName>
    <definedName name="J.1904" localSheetId="6">[18]equip!#REF!</definedName>
    <definedName name="J.1904" localSheetId="4">[18]equip!#REF!</definedName>
    <definedName name="J.1904" localSheetId="3">[18]equip!#REF!</definedName>
    <definedName name="J.1904">[18]equip!#REF!</definedName>
    <definedName name="J.1905" localSheetId="5">[18]equip!#REF!</definedName>
    <definedName name="J.1905" localSheetId="1">[18]equip!#REF!</definedName>
    <definedName name="J.1905" localSheetId="7">[18]equip!#REF!</definedName>
    <definedName name="J.1905" localSheetId="6">[18]equip!#REF!</definedName>
    <definedName name="J.1905" localSheetId="4">[18]equip!#REF!</definedName>
    <definedName name="J.1905" localSheetId="3">[18]equip!#REF!</definedName>
    <definedName name="J.1905">[18]equip!#REF!</definedName>
    <definedName name="J.1906" localSheetId="5">[18]equip!#REF!</definedName>
    <definedName name="J.1906" localSheetId="1">[18]equip!#REF!</definedName>
    <definedName name="J.1906" localSheetId="7">[18]equip!#REF!</definedName>
    <definedName name="J.1906" localSheetId="6">[18]equip!#REF!</definedName>
    <definedName name="J.1906" localSheetId="4">[18]equip!#REF!</definedName>
    <definedName name="J.1906" localSheetId="3">[18]equip!#REF!</definedName>
    <definedName name="J.1906">[18]equip!#REF!</definedName>
    <definedName name="J.1907" localSheetId="5">[18]equip!#REF!</definedName>
    <definedName name="J.1907" localSheetId="1">[18]equip!#REF!</definedName>
    <definedName name="J.1907" localSheetId="7">[18]equip!#REF!</definedName>
    <definedName name="J.1907" localSheetId="6">[18]equip!#REF!</definedName>
    <definedName name="J.1907" localSheetId="4">[18]equip!#REF!</definedName>
    <definedName name="J.1907" localSheetId="3">[18]equip!#REF!</definedName>
    <definedName name="J.1907">[18]equip!#REF!</definedName>
    <definedName name="J.1908" localSheetId="5">[18]equip!#REF!</definedName>
    <definedName name="J.1908" localSheetId="1">[18]equip!#REF!</definedName>
    <definedName name="J.1908" localSheetId="7">[18]equip!#REF!</definedName>
    <definedName name="J.1908" localSheetId="6">[18]equip!#REF!</definedName>
    <definedName name="J.1908" localSheetId="4">[18]equip!#REF!</definedName>
    <definedName name="J.1908" localSheetId="3">[18]equip!#REF!</definedName>
    <definedName name="J.1908">[18]equip!#REF!</definedName>
    <definedName name="J.1909" localSheetId="5">[18]equip!#REF!</definedName>
    <definedName name="J.1909" localSheetId="1">[18]equip!#REF!</definedName>
    <definedName name="J.1909" localSheetId="7">[18]equip!#REF!</definedName>
    <definedName name="J.1909" localSheetId="6">[18]equip!#REF!</definedName>
    <definedName name="J.1909" localSheetId="4">[18]equip!#REF!</definedName>
    <definedName name="J.1909" localSheetId="3">[18]equip!#REF!</definedName>
    <definedName name="J.1909">[18]equip!#REF!</definedName>
    <definedName name="J.1910" localSheetId="5">[18]equip!#REF!</definedName>
    <definedName name="J.1910" localSheetId="1">[18]equip!#REF!</definedName>
    <definedName name="J.1910" localSheetId="7">[18]equip!#REF!</definedName>
    <definedName name="J.1910" localSheetId="6">[18]equip!#REF!</definedName>
    <definedName name="J.1910" localSheetId="4">[18]equip!#REF!</definedName>
    <definedName name="J.1910" localSheetId="3">[18]equip!#REF!</definedName>
    <definedName name="J.1910">[18]equip!#REF!</definedName>
    <definedName name="J.1911" localSheetId="5">[18]equip!#REF!</definedName>
    <definedName name="J.1911" localSheetId="1">[18]equip!#REF!</definedName>
    <definedName name="J.1911" localSheetId="7">[18]equip!#REF!</definedName>
    <definedName name="J.1911" localSheetId="6">[18]equip!#REF!</definedName>
    <definedName name="J.1911" localSheetId="4">[18]equip!#REF!</definedName>
    <definedName name="J.1911" localSheetId="3">[18]equip!#REF!</definedName>
    <definedName name="J.1911">[18]equip!#REF!</definedName>
    <definedName name="J.1912" localSheetId="5">[18]equip!#REF!</definedName>
    <definedName name="J.1912" localSheetId="1">[18]equip!#REF!</definedName>
    <definedName name="J.1912" localSheetId="7">[18]equip!#REF!</definedName>
    <definedName name="J.1912" localSheetId="6">[18]equip!#REF!</definedName>
    <definedName name="J.1912" localSheetId="4">[18]equip!#REF!</definedName>
    <definedName name="J.1912" localSheetId="3">[18]equip!#REF!</definedName>
    <definedName name="J.1912">[18]equip!#REF!</definedName>
    <definedName name="J.1913" localSheetId="5">[18]equip!#REF!</definedName>
    <definedName name="J.1913" localSheetId="1">[18]equip!#REF!</definedName>
    <definedName name="J.1913" localSheetId="7">[18]equip!#REF!</definedName>
    <definedName name="J.1913" localSheetId="6">[18]equip!#REF!</definedName>
    <definedName name="J.1913" localSheetId="4">[18]equip!#REF!</definedName>
    <definedName name="J.1913" localSheetId="3">[18]equip!#REF!</definedName>
    <definedName name="J.1913">[18]equip!#REF!</definedName>
    <definedName name="J.1914" localSheetId="5">[18]equip!#REF!</definedName>
    <definedName name="J.1914" localSheetId="1">[18]equip!#REF!</definedName>
    <definedName name="J.1914" localSheetId="7">[18]equip!#REF!</definedName>
    <definedName name="J.1914" localSheetId="6">[18]equip!#REF!</definedName>
    <definedName name="J.1914" localSheetId="4">[18]equip!#REF!</definedName>
    <definedName name="J.1914" localSheetId="3">[18]equip!#REF!</definedName>
    <definedName name="J.1914">[18]equip!#REF!</definedName>
    <definedName name="J.1915" localSheetId="5">[18]equip!#REF!</definedName>
    <definedName name="J.1915" localSheetId="1">[18]equip!#REF!</definedName>
    <definedName name="J.1915" localSheetId="7">[18]equip!#REF!</definedName>
    <definedName name="J.1915" localSheetId="6">[18]equip!#REF!</definedName>
    <definedName name="J.1915" localSheetId="4">[18]equip!#REF!</definedName>
    <definedName name="J.1915" localSheetId="3">[18]equip!#REF!</definedName>
    <definedName name="J.1915">[18]equip!#REF!</definedName>
    <definedName name="J.1916" localSheetId="5">[18]equip!#REF!</definedName>
    <definedName name="J.1916" localSheetId="1">[18]equip!#REF!</definedName>
    <definedName name="J.1916" localSheetId="7">[18]equip!#REF!</definedName>
    <definedName name="J.1916" localSheetId="6">[18]equip!#REF!</definedName>
    <definedName name="J.1916" localSheetId="4">[18]equip!#REF!</definedName>
    <definedName name="J.1916" localSheetId="3">[18]equip!#REF!</definedName>
    <definedName name="J.1916">[18]equip!#REF!</definedName>
    <definedName name="J.1917" localSheetId="5">[18]equip!#REF!</definedName>
    <definedName name="J.1917" localSheetId="1">[18]equip!#REF!</definedName>
    <definedName name="J.1917" localSheetId="7">[18]equip!#REF!</definedName>
    <definedName name="J.1917" localSheetId="6">[18]equip!#REF!</definedName>
    <definedName name="J.1917" localSheetId="4">[18]equip!#REF!</definedName>
    <definedName name="J.1917" localSheetId="3">[18]equip!#REF!</definedName>
    <definedName name="J.1917">[18]equip!#REF!</definedName>
    <definedName name="J.1918" localSheetId="5">[18]equip!#REF!</definedName>
    <definedName name="J.1918" localSheetId="1">[18]equip!#REF!</definedName>
    <definedName name="J.1918" localSheetId="7">[18]equip!#REF!</definedName>
    <definedName name="J.1918" localSheetId="6">[18]equip!#REF!</definedName>
    <definedName name="J.1918" localSheetId="4">[18]equip!#REF!</definedName>
    <definedName name="J.1918" localSheetId="3">[18]equip!#REF!</definedName>
    <definedName name="J.1918">[18]equip!#REF!</definedName>
    <definedName name="J.1919" localSheetId="5">[18]equip!#REF!</definedName>
    <definedName name="J.1919" localSheetId="1">[18]equip!#REF!</definedName>
    <definedName name="J.1919" localSheetId="7">[18]equip!#REF!</definedName>
    <definedName name="J.1919" localSheetId="6">[18]equip!#REF!</definedName>
    <definedName name="J.1919" localSheetId="4">[18]equip!#REF!</definedName>
    <definedName name="J.1919" localSheetId="3">[18]equip!#REF!</definedName>
    <definedName name="J.1919">[18]equip!#REF!</definedName>
    <definedName name="J.1920" localSheetId="5">[18]equip!#REF!</definedName>
    <definedName name="J.1920" localSheetId="1">[18]equip!#REF!</definedName>
    <definedName name="J.1920" localSheetId="7">[18]equip!#REF!</definedName>
    <definedName name="J.1920" localSheetId="6">[18]equip!#REF!</definedName>
    <definedName name="J.1920" localSheetId="4">[18]equip!#REF!</definedName>
    <definedName name="J.1920" localSheetId="3">[18]equip!#REF!</definedName>
    <definedName name="J.1920">[18]equip!#REF!</definedName>
    <definedName name="J.1921" localSheetId="5">[18]equip!#REF!</definedName>
    <definedName name="J.1921" localSheetId="1">[18]equip!#REF!</definedName>
    <definedName name="J.1921" localSheetId="7">[18]equip!#REF!</definedName>
    <definedName name="J.1921" localSheetId="6">[18]equip!#REF!</definedName>
    <definedName name="J.1921" localSheetId="4">[18]equip!#REF!</definedName>
    <definedName name="J.1921" localSheetId="3">[18]equip!#REF!</definedName>
    <definedName name="J.1921">[18]equip!#REF!</definedName>
    <definedName name="J.1922" localSheetId="5">[18]equip!#REF!</definedName>
    <definedName name="J.1922" localSheetId="1">[18]equip!#REF!</definedName>
    <definedName name="J.1922" localSheetId="7">[18]equip!#REF!</definedName>
    <definedName name="J.1922" localSheetId="6">[18]equip!#REF!</definedName>
    <definedName name="J.1922" localSheetId="4">[18]equip!#REF!</definedName>
    <definedName name="J.1922" localSheetId="3">[18]equip!#REF!</definedName>
    <definedName name="J.1922">[18]equip!#REF!</definedName>
    <definedName name="J.1923" localSheetId="5">[18]equip!#REF!</definedName>
    <definedName name="J.1923" localSheetId="1">[18]equip!#REF!</definedName>
    <definedName name="J.1923" localSheetId="7">[18]equip!#REF!</definedName>
    <definedName name="J.1923" localSheetId="6">[18]equip!#REF!</definedName>
    <definedName name="J.1923" localSheetId="4">[18]equip!#REF!</definedName>
    <definedName name="J.1923" localSheetId="3">[18]equip!#REF!</definedName>
    <definedName name="J.1923">[18]equip!#REF!</definedName>
    <definedName name="J.1924" localSheetId="5">[18]equip!#REF!</definedName>
    <definedName name="J.1924" localSheetId="1">[18]equip!#REF!</definedName>
    <definedName name="J.1924" localSheetId="7">[18]equip!#REF!</definedName>
    <definedName name="J.1924" localSheetId="6">[18]equip!#REF!</definedName>
    <definedName name="J.1924" localSheetId="4">[18]equip!#REF!</definedName>
    <definedName name="J.1924" localSheetId="3">[18]equip!#REF!</definedName>
    <definedName name="J.1924">[18]equip!#REF!</definedName>
    <definedName name="J.1925" localSheetId="5">[18]equip!#REF!</definedName>
    <definedName name="J.1925" localSheetId="1">[18]equip!#REF!</definedName>
    <definedName name="J.1925" localSheetId="7">[18]equip!#REF!</definedName>
    <definedName name="J.1925" localSheetId="6">[18]equip!#REF!</definedName>
    <definedName name="J.1925" localSheetId="4">[18]equip!#REF!</definedName>
    <definedName name="J.1925" localSheetId="3">[18]equip!#REF!</definedName>
    <definedName name="J.1925">[18]equip!#REF!</definedName>
    <definedName name="J.1926" localSheetId="5">[18]equip!#REF!</definedName>
    <definedName name="J.1926" localSheetId="1">[18]equip!#REF!</definedName>
    <definedName name="J.1926" localSheetId="7">[18]equip!#REF!</definedName>
    <definedName name="J.1926" localSheetId="6">[18]equip!#REF!</definedName>
    <definedName name="J.1926" localSheetId="4">[18]equip!#REF!</definedName>
    <definedName name="J.1926" localSheetId="3">[18]equip!#REF!</definedName>
    <definedName name="J.1926">[18]equip!#REF!</definedName>
    <definedName name="J.1927" localSheetId="5">[18]equip!#REF!</definedName>
    <definedName name="J.1927" localSheetId="1">[18]equip!#REF!</definedName>
    <definedName name="J.1927" localSheetId="7">[18]equip!#REF!</definedName>
    <definedName name="J.1927" localSheetId="6">[18]equip!#REF!</definedName>
    <definedName name="J.1927" localSheetId="4">[18]equip!#REF!</definedName>
    <definedName name="J.1927" localSheetId="3">[18]equip!#REF!</definedName>
    <definedName name="J.1927">[18]equip!#REF!</definedName>
    <definedName name="J.1928" localSheetId="5">[18]equip!#REF!</definedName>
    <definedName name="J.1928" localSheetId="1">[18]equip!#REF!</definedName>
    <definedName name="J.1928" localSheetId="7">[18]equip!#REF!</definedName>
    <definedName name="J.1928" localSheetId="6">[18]equip!#REF!</definedName>
    <definedName name="J.1928" localSheetId="4">[18]equip!#REF!</definedName>
    <definedName name="J.1928" localSheetId="3">[18]equip!#REF!</definedName>
    <definedName name="J.1928">[18]equip!#REF!</definedName>
    <definedName name="J.1929" localSheetId="5">[18]equip!#REF!</definedName>
    <definedName name="J.1929" localSheetId="1">[18]equip!#REF!</definedName>
    <definedName name="J.1929" localSheetId="7">[18]equip!#REF!</definedName>
    <definedName name="J.1929" localSheetId="6">[18]equip!#REF!</definedName>
    <definedName name="J.1929" localSheetId="4">[18]equip!#REF!</definedName>
    <definedName name="J.1929" localSheetId="3">[18]equip!#REF!</definedName>
    <definedName name="J.1929">[18]equip!#REF!</definedName>
    <definedName name="J.1930" localSheetId="5">[18]equip!#REF!</definedName>
    <definedName name="J.1930" localSheetId="1">[18]equip!#REF!</definedName>
    <definedName name="J.1930" localSheetId="7">[18]equip!#REF!</definedName>
    <definedName name="J.1930" localSheetId="6">[18]equip!#REF!</definedName>
    <definedName name="J.1930" localSheetId="4">[18]equip!#REF!</definedName>
    <definedName name="J.1930" localSheetId="3">[18]equip!#REF!</definedName>
    <definedName name="J.1930">[18]equip!#REF!</definedName>
    <definedName name="J.1931" localSheetId="5">[18]equip!#REF!</definedName>
    <definedName name="J.1931" localSheetId="1">[18]equip!#REF!</definedName>
    <definedName name="J.1931" localSheetId="7">[18]equip!#REF!</definedName>
    <definedName name="J.1931" localSheetId="6">[18]equip!#REF!</definedName>
    <definedName name="J.1931" localSheetId="4">[18]equip!#REF!</definedName>
    <definedName name="J.1931" localSheetId="3">[18]equip!#REF!</definedName>
    <definedName name="J.1931">[18]equip!#REF!</definedName>
    <definedName name="J.1932" localSheetId="5">[18]equip!#REF!</definedName>
    <definedName name="J.1932" localSheetId="1">[18]equip!#REF!</definedName>
    <definedName name="J.1932" localSheetId="7">[18]equip!#REF!</definedName>
    <definedName name="J.1932" localSheetId="6">[18]equip!#REF!</definedName>
    <definedName name="J.1932" localSheetId="4">[18]equip!#REF!</definedName>
    <definedName name="J.1932" localSheetId="3">[18]equip!#REF!</definedName>
    <definedName name="J.1932">[18]equip!#REF!</definedName>
    <definedName name="J.1933" localSheetId="5">[18]equip!#REF!</definedName>
    <definedName name="J.1933" localSheetId="1">[18]equip!#REF!</definedName>
    <definedName name="J.1933" localSheetId="7">[18]equip!#REF!</definedName>
    <definedName name="J.1933" localSheetId="6">[18]equip!#REF!</definedName>
    <definedName name="J.1933" localSheetId="4">[18]equip!#REF!</definedName>
    <definedName name="J.1933" localSheetId="3">[18]equip!#REF!</definedName>
    <definedName name="J.1933">[18]equip!#REF!</definedName>
    <definedName name="J.1934" localSheetId="5">[18]equip!#REF!</definedName>
    <definedName name="J.1934" localSheetId="1">[18]equip!#REF!</definedName>
    <definedName name="J.1934" localSheetId="7">[18]equip!#REF!</definedName>
    <definedName name="J.1934" localSheetId="6">[18]equip!#REF!</definedName>
    <definedName name="J.1934" localSheetId="4">[18]equip!#REF!</definedName>
    <definedName name="J.1934" localSheetId="3">[18]equip!#REF!</definedName>
    <definedName name="J.1934">[18]equip!#REF!</definedName>
    <definedName name="J.1935" localSheetId="5">[18]equip!#REF!</definedName>
    <definedName name="J.1935" localSheetId="1">[18]equip!#REF!</definedName>
    <definedName name="J.1935" localSheetId="7">[18]equip!#REF!</definedName>
    <definedName name="J.1935" localSheetId="6">[18]equip!#REF!</definedName>
    <definedName name="J.1935" localSheetId="4">[18]equip!#REF!</definedName>
    <definedName name="J.1935" localSheetId="3">[18]equip!#REF!</definedName>
    <definedName name="J.1935">[18]equip!#REF!</definedName>
    <definedName name="J.1936" localSheetId="5">[18]equip!#REF!</definedName>
    <definedName name="J.1936" localSheetId="1">[18]equip!#REF!</definedName>
    <definedName name="J.1936" localSheetId="7">[18]equip!#REF!</definedName>
    <definedName name="J.1936" localSheetId="6">[18]equip!#REF!</definedName>
    <definedName name="J.1936" localSheetId="4">[18]equip!#REF!</definedName>
    <definedName name="J.1936" localSheetId="3">[18]equip!#REF!</definedName>
    <definedName name="J.1936">[18]equip!#REF!</definedName>
    <definedName name="J.1937" localSheetId="5">[18]equip!#REF!</definedName>
    <definedName name="J.1937" localSheetId="1">[18]equip!#REF!</definedName>
    <definedName name="J.1937" localSheetId="7">[18]equip!#REF!</definedName>
    <definedName name="J.1937" localSheetId="6">[18]equip!#REF!</definedName>
    <definedName name="J.1937" localSheetId="4">[18]equip!#REF!</definedName>
    <definedName name="J.1937" localSheetId="3">[18]equip!#REF!</definedName>
    <definedName name="J.1937">[18]equip!#REF!</definedName>
    <definedName name="J.1938" localSheetId="5">[18]equip!#REF!</definedName>
    <definedName name="J.1938" localSheetId="1">[18]equip!#REF!</definedName>
    <definedName name="J.1938" localSheetId="7">[18]equip!#REF!</definedName>
    <definedName name="J.1938" localSheetId="6">[18]equip!#REF!</definedName>
    <definedName name="J.1938" localSheetId="4">[18]equip!#REF!</definedName>
    <definedName name="J.1938" localSheetId="3">[18]equip!#REF!</definedName>
    <definedName name="J.1938">[18]equip!#REF!</definedName>
    <definedName name="J.1939" localSheetId="5">[18]equip!#REF!</definedName>
    <definedName name="J.1939" localSheetId="1">[18]equip!#REF!</definedName>
    <definedName name="J.1939" localSheetId="7">[18]equip!#REF!</definedName>
    <definedName name="J.1939" localSheetId="6">[18]equip!#REF!</definedName>
    <definedName name="J.1939" localSheetId="4">[18]equip!#REF!</definedName>
    <definedName name="J.1939" localSheetId="3">[18]equip!#REF!</definedName>
    <definedName name="J.1939">[18]equip!#REF!</definedName>
    <definedName name="J.1940" localSheetId="5">[18]equip!#REF!</definedName>
    <definedName name="J.1940" localSheetId="1">[18]equip!#REF!</definedName>
    <definedName name="J.1940" localSheetId="7">[18]equip!#REF!</definedName>
    <definedName name="J.1940" localSheetId="6">[18]equip!#REF!</definedName>
    <definedName name="J.1940" localSheetId="4">[18]equip!#REF!</definedName>
    <definedName name="J.1940" localSheetId="3">[18]equip!#REF!</definedName>
    <definedName name="J.1940">[18]equip!#REF!</definedName>
    <definedName name="J.1941" localSheetId="5">[18]equip!#REF!</definedName>
    <definedName name="J.1941" localSheetId="1">[18]equip!#REF!</definedName>
    <definedName name="J.1941" localSheetId="7">[18]equip!#REF!</definedName>
    <definedName name="J.1941" localSheetId="6">[18]equip!#REF!</definedName>
    <definedName name="J.1941" localSheetId="4">[18]equip!#REF!</definedName>
    <definedName name="J.1941" localSheetId="3">[18]equip!#REF!</definedName>
    <definedName name="J.1941">[18]equip!#REF!</definedName>
    <definedName name="J.1942" localSheetId="5">[18]equip!#REF!</definedName>
    <definedName name="J.1942" localSheetId="1">[18]equip!#REF!</definedName>
    <definedName name="J.1942" localSheetId="7">[18]equip!#REF!</definedName>
    <definedName name="J.1942" localSheetId="6">[18]equip!#REF!</definedName>
    <definedName name="J.1942" localSheetId="4">[18]equip!#REF!</definedName>
    <definedName name="J.1942" localSheetId="3">[18]equip!#REF!</definedName>
    <definedName name="J.1942">[18]equip!#REF!</definedName>
    <definedName name="J.1943" localSheetId="5">[18]equip!#REF!</definedName>
    <definedName name="J.1943" localSheetId="1">[18]equip!#REF!</definedName>
    <definedName name="J.1943" localSheetId="7">[18]equip!#REF!</definedName>
    <definedName name="J.1943" localSheetId="6">[18]equip!#REF!</definedName>
    <definedName name="J.1943" localSheetId="4">[18]equip!#REF!</definedName>
    <definedName name="J.1943" localSheetId="3">[18]equip!#REF!</definedName>
    <definedName name="J.1943">[18]equip!#REF!</definedName>
    <definedName name="J.1944" localSheetId="5">[18]equip!#REF!</definedName>
    <definedName name="J.1944" localSheetId="1">[18]equip!#REF!</definedName>
    <definedName name="J.1944" localSheetId="7">[18]equip!#REF!</definedName>
    <definedName name="J.1944" localSheetId="6">[18]equip!#REF!</definedName>
    <definedName name="J.1944" localSheetId="4">[18]equip!#REF!</definedName>
    <definedName name="J.1944" localSheetId="3">[18]equip!#REF!</definedName>
    <definedName name="J.1944">[18]equip!#REF!</definedName>
    <definedName name="J.1945" localSheetId="5">[18]equip!#REF!</definedName>
    <definedName name="J.1945" localSheetId="1">[18]equip!#REF!</definedName>
    <definedName name="J.1945" localSheetId="7">[18]equip!#REF!</definedName>
    <definedName name="J.1945" localSheetId="6">[18]equip!#REF!</definedName>
    <definedName name="J.1945" localSheetId="4">[18]equip!#REF!</definedName>
    <definedName name="J.1945" localSheetId="3">[18]equip!#REF!</definedName>
    <definedName name="J.1945">[18]equip!#REF!</definedName>
    <definedName name="J.1946" localSheetId="5">[18]equip!#REF!</definedName>
    <definedName name="J.1946" localSheetId="1">[18]equip!#REF!</definedName>
    <definedName name="J.1946" localSheetId="7">[18]equip!#REF!</definedName>
    <definedName name="J.1946" localSheetId="6">[18]equip!#REF!</definedName>
    <definedName name="J.1946" localSheetId="4">[18]equip!#REF!</definedName>
    <definedName name="J.1946" localSheetId="3">[18]equip!#REF!</definedName>
    <definedName name="J.1946">[18]equip!#REF!</definedName>
    <definedName name="J.1947" localSheetId="5">[18]equip!#REF!</definedName>
    <definedName name="J.1947" localSheetId="1">[18]equip!#REF!</definedName>
    <definedName name="J.1947" localSheetId="7">[18]equip!#REF!</definedName>
    <definedName name="J.1947" localSheetId="6">[18]equip!#REF!</definedName>
    <definedName name="J.1947" localSheetId="4">[18]equip!#REF!</definedName>
    <definedName name="J.1947" localSheetId="3">[18]equip!#REF!</definedName>
    <definedName name="J.1947">[18]equip!#REF!</definedName>
    <definedName name="J.1948" localSheetId="5">[18]equip!#REF!</definedName>
    <definedName name="J.1948" localSheetId="1">[18]equip!#REF!</definedName>
    <definedName name="J.1948" localSheetId="7">[18]equip!#REF!</definedName>
    <definedName name="J.1948" localSheetId="6">[18]equip!#REF!</definedName>
    <definedName name="J.1948" localSheetId="4">[18]equip!#REF!</definedName>
    <definedName name="J.1948" localSheetId="3">[18]equip!#REF!</definedName>
    <definedName name="J.1948">[18]equip!#REF!</definedName>
    <definedName name="J.1949" localSheetId="5">[18]equip!#REF!</definedName>
    <definedName name="J.1949" localSheetId="1">[18]equip!#REF!</definedName>
    <definedName name="J.1949" localSheetId="7">[18]equip!#REF!</definedName>
    <definedName name="J.1949" localSheetId="6">[18]equip!#REF!</definedName>
    <definedName name="J.1949" localSheetId="4">[18]equip!#REF!</definedName>
    <definedName name="J.1949" localSheetId="3">[18]equip!#REF!</definedName>
    <definedName name="J.1949">[18]equip!#REF!</definedName>
    <definedName name="J.1950" localSheetId="5">[18]equip!#REF!</definedName>
    <definedName name="J.1950" localSheetId="1">[18]equip!#REF!</definedName>
    <definedName name="J.1950" localSheetId="7">[18]equip!#REF!</definedName>
    <definedName name="J.1950" localSheetId="6">[18]equip!#REF!</definedName>
    <definedName name="J.1950" localSheetId="4">[18]equip!#REF!</definedName>
    <definedName name="J.1950" localSheetId="3">[18]equip!#REF!</definedName>
    <definedName name="J.1950">[18]equip!#REF!</definedName>
    <definedName name="J.1951" localSheetId="5">[18]equip!#REF!</definedName>
    <definedName name="J.1951" localSheetId="1">[18]equip!#REF!</definedName>
    <definedName name="J.1951" localSheetId="7">[18]equip!#REF!</definedName>
    <definedName name="J.1951" localSheetId="6">[18]equip!#REF!</definedName>
    <definedName name="J.1951" localSheetId="4">[18]equip!#REF!</definedName>
    <definedName name="J.1951" localSheetId="3">[18]equip!#REF!</definedName>
    <definedName name="J.1951">[18]equip!#REF!</definedName>
    <definedName name="J.1952" localSheetId="5">[18]equip!#REF!</definedName>
    <definedName name="J.1952" localSheetId="1">[18]equip!#REF!</definedName>
    <definedName name="J.1952" localSheetId="7">[18]equip!#REF!</definedName>
    <definedName name="J.1952" localSheetId="6">[18]equip!#REF!</definedName>
    <definedName name="J.1952" localSheetId="4">[18]equip!#REF!</definedName>
    <definedName name="J.1952" localSheetId="3">[18]equip!#REF!</definedName>
    <definedName name="J.1952">[18]equip!#REF!</definedName>
    <definedName name="J.1953" localSheetId="5">[18]equip!#REF!</definedName>
    <definedName name="J.1953" localSheetId="1">[18]equip!#REF!</definedName>
    <definedName name="J.1953" localSheetId="7">[18]equip!#REF!</definedName>
    <definedName name="J.1953" localSheetId="6">[18]equip!#REF!</definedName>
    <definedName name="J.1953" localSheetId="4">[18]equip!#REF!</definedName>
    <definedName name="J.1953" localSheetId="3">[18]equip!#REF!</definedName>
    <definedName name="J.1953">[18]equip!#REF!</definedName>
    <definedName name="J.1954" localSheetId="5">[18]equip!#REF!</definedName>
    <definedName name="J.1954" localSheetId="1">[18]equip!#REF!</definedName>
    <definedName name="J.1954" localSheetId="7">[18]equip!#REF!</definedName>
    <definedName name="J.1954" localSheetId="6">[18]equip!#REF!</definedName>
    <definedName name="J.1954" localSheetId="4">[18]equip!#REF!</definedName>
    <definedName name="J.1954" localSheetId="3">[18]equip!#REF!</definedName>
    <definedName name="J.1954">[18]equip!#REF!</definedName>
    <definedName name="J.1955" localSheetId="5">[18]equip!#REF!</definedName>
    <definedName name="J.1955" localSheetId="1">[18]equip!#REF!</definedName>
    <definedName name="J.1955" localSheetId="7">[18]equip!#REF!</definedName>
    <definedName name="J.1955" localSheetId="6">[18]equip!#REF!</definedName>
    <definedName name="J.1955" localSheetId="4">[18]equip!#REF!</definedName>
    <definedName name="J.1955" localSheetId="3">[18]equip!#REF!</definedName>
    <definedName name="J.1955">[18]equip!#REF!</definedName>
    <definedName name="J.1956" localSheetId="5">[18]equip!#REF!</definedName>
    <definedName name="J.1956" localSheetId="1">[18]equip!#REF!</definedName>
    <definedName name="J.1956" localSheetId="7">[18]equip!#REF!</definedName>
    <definedName name="J.1956" localSheetId="6">[18]equip!#REF!</definedName>
    <definedName name="J.1956" localSheetId="4">[18]equip!#REF!</definedName>
    <definedName name="J.1956" localSheetId="3">[18]equip!#REF!</definedName>
    <definedName name="J.1956">[18]equip!#REF!</definedName>
    <definedName name="J.1957" localSheetId="5">[18]equip!#REF!</definedName>
    <definedName name="J.1957" localSheetId="1">[18]equip!#REF!</definedName>
    <definedName name="J.1957" localSheetId="7">[18]equip!#REF!</definedName>
    <definedName name="J.1957" localSheetId="6">[18]equip!#REF!</definedName>
    <definedName name="J.1957" localSheetId="4">[18]equip!#REF!</definedName>
    <definedName name="J.1957" localSheetId="3">[18]equip!#REF!</definedName>
    <definedName name="J.1957">[18]equip!#REF!</definedName>
    <definedName name="J.1958" localSheetId="5">[18]equip!#REF!</definedName>
    <definedName name="J.1958" localSheetId="1">[18]equip!#REF!</definedName>
    <definedName name="J.1958" localSheetId="7">[18]equip!#REF!</definedName>
    <definedName name="J.1958" localSheetId="6">[18]equip!#REF!</definedName>
    <definedName name="J.1958" localSheetId="4">[18]equip!#REF!</definedName>
    <definedName name="J.1958" localSheetId="3">[18]equip!#REF!</definedName>
    <definedName name="J.1958">[18]equip!#REF!</definedName>
    <definedName name="J.1959" localSheetId="5">[18]equip!#REF!</definedName>
    <definedName name="J.1959" localSheetId="1">[18]equip!#REF!</definedName>
    <definedName name="J.1959" localSheetId="7">[18]equip!#REF!</definedName>
    <definedName name="J.1959" localSheetId="6">[18]equip!#REF!</definedName>
    <definedName name="J.1959" localSheetId="4">[18]equip!#REF!</definedName>
    <definedName name="J.1959" localSheetId="3">[18]equip!#REF!</definedName>
    <definedName name="J.1959">[18]equip!#REF!</definedName>
    <definedName name="J.1960" localSheetId="5">[18]equip!#REF!</definedName>
    <definedName name="J.1960" localSheetId="1">[18]equip!#REF!</definedName>
    <definedName name="J.1960" localSheetId="7">[18]equip!#REF!</definedName>
    <definedName name="J.1960" localSheetId="6">[18]equip!#REF!</definedName>
    <definedName name="J.1960" localSheetId="4">[18]equip!#REF!</definedName>
    <definedName name="J.1960" localSheetId="3">[18]equip!#REF!</definedName>
    <definedName name="J.1960">[18]equip!#REF!</definedName>
    <definedName name="J.1961" localSheetId="5">[18]equip!#REF!</definedName>
    <definedName name="J.1961" localSheetId="1">[18]equip!#REF!</definedName>
    <definedName name="J.1961" localSheetId="7">[18]equip!#REF!</definedName>
    <definedName name="J.1961" localSheetId="6">[18]equip!#REF!</definedName>
    <definedName name="J.1961" localSheetId="4">[18]equip!#REF!</definedName>
    <definedName name="J.1961" localSheetId="3">[18]equip!#REF!</definedName>
    <definedName name="J.1961">[18]equip!#REF!</definedName>
    <definedName name="J.1962" localSheetId="5">[18]equip!#REF!</definedName>
    <definedName name="J.1962" localSheetId="1">[18]equip!#REF!</definedName>
    <definedName name="J.1962" localSheetId="7">[18]equip!#REF!</definedName>
    <definedName name="J.1962" localSheetId="6">[18]equip!#REF!</definedName>
    <definedName name="J.1962" localSheetId="4">[18]equip!#REF!</definedName>
    <definedName name="J.1962" localSheetId="3">[18]equip!#REF!</definedName>
    <definedName name="J.1962">[18]equip!#REF!</definedName>
    <definedName name="J.1963" localSheetId="5">[18]equip!#REF!</definedName>
    <definedName name="J.1963" localSheetId="1">[18]equip!#REF!</definedName>
    <definedName name="J.1963" localSheetId="7">[18]equip!#REF!</definedName>
    <definedName name="J.1963" localSheetId="6">[18]equip!#REF!</definedName>
    <definedName name="J.1963" localSheetId="4">[18]equip!#REF!</definedName>
    <definedName name="J.1963" localSheetId="3">[18]equip!#REF!</definedName>
    <definedName name="J.1963">[18]equip!#REF!</definedName>
    <definedName name="J.1964" localSheetId="5">[18]equip!#REF!</definedName>
    <definedName name="J.1964" localSheetId="1">[18]equip!#REF!</definedName>
    <definedName name="J.1964" localSheetId="7">[18]equip!#REF!</definedName>
    <definedName name="J.1964" localSheetId="6">[18]equip!#REF!</definedName>
    <definedName name="J.1964" localSheetId="4">[18]equip!#REF!</definedName>
    <definedName name="J.1964" localSheetId="3">[18]equip!#REF!</definedName>
    <definedName name="J.1964">[18]equip!#REF!</definedName>
    <definedName name="J.1965" localSheetId="5">[18]equip!#REF!</definedName>
    <definedName name="J.1965" localSheetId="1">[18]equip!#REF!</definedName>
    <definedName name="J.1965" localSheetId="7">[18]equip!#REF!</definedName>
    <definedName name="J.1965" localSheetId="6">[18]equip!#REF!</definedName>
    <definedName name="J.1965" localSheetId="4">[18]equip!#REF!</definedName>
    <definedName name="J.1965" localSheetId="3">[18]equip!#REF!</definedName>
    <definedName name="J.1965">[18]equip!#REF!</definedName>
    <definedName name="J.1966" localSheetId="5">[18]equip!#REF!</definedName>
    <definedName name="J.1966" localSheetId="1">[18]equip!#REF!</definedName>
    <definedName name="J.1966" localSheetId="7">[18]equip!#REF!</definedName>
    <definedName name="J.1966" localSheetId="6">[18]equip!#REF!</definedName>
    <definedName name="J.1966" localSheetId="4">[18]equip!#REF!</definedName>
    <definedName name="J.1966" localSheetId="3">[18]equip!#REF!</definedName>
    <definedName name="J.1966">[18]equip!#REF!</definedName>
    <definedName name="J.1967" localSheetId="5">[18]equip!#REF!</definedName>
    <definedName name="J.1967" localSheetId="1">[18]equip!#REF!</definedName>
    <definedName name="J.1967" localSheetId="7">[18]equip!#REF!</definedName>
    <definedName name="J.1967" localSheetId="6">[18]equip!#REF!</definedName>
    <definedName name="J.1967" localSheetId="4">[18]equip!#REF!</definedName>
    <definedName name="J.1967" localSheetId="3">[18]equip!#REF!</definedName>
    <definedName name="J.1967">[18]equip!#REF!</definedName>
    <definedName name="J.1968" localSheetId="5">[18]equip!#REF!</definedName>
    <definedName name="J.1968" localSheetId="1">[18]equip!#REF!</definedName>
    <definedName name="J.1968" localSheetId="7">[18]equip!#REF!</definedName>
    <definedName name="J.1968" localSheetId="6">[18]equip!#REF!</definedName>
    <definedName name="J.1968" localSheetId="4">[18]equip!#REF!</definedName>
    <definedName name="J.1968" localSheetId="3">[18]equip!#REF!</definedName>
    <definedName name="J.1968">[18]equip!#REF!</definedName>
    <definedName name="J.1969" localSheetId="5">[18]equip!#REF!</definedName>
    <definedName name="J.1969" localSheetId="1">[18]equip!#REF!</definedName>
    <definedName name="J.1969" localSheetId="7">[18]equip!#REF!</definedName>
    <definedName name="J.1969" localSheetId="6">[18]equip!#REF!</definedName>
    <definedName name="J.1969" localSheetId="4">[18]equip!#REF!</definedName>
    <definedName name="J.1969" localSheetId="3">[18]equip!#REF!</definedName>
    <definedName name="J.1969">[18]equip!#REF!</definedName>
    <definedName name="J.1970" localSheetId="5">[18]equip!#REF!</definedName>
    <definedName name="J.1970" localSheetId="1">[18]equip!#REF!</definedName>
    <definedName name="J.1970" localSheetId="7">[18]equip!#REF!</definedName>
    <definedName name="J.1970" localSheetId="6">[18]equip!#REF!</definedName>
    <definedName name="J.1970" localSheetId="4">[18]equip!#REF!</definedName>
    <definedName name="J.1970" localSheetId="3">[18]equip!#REF!</definedName>
    <definedName name="J.1970">[18]equip!#REF!</definedName>
    <definedName name="J.1971" localSheetId="5">[18]equip!#REF!</definedName>
    <definedName name="J.1971" localSheetId="1">[18]equip!#REF!</definedName>
    <definedName name="J.1971" localSheetId="7">[18]equip!#REF!</definedName>
    <definedName name="J.1971" localSheetId="6">[18]equip!#REF!</definedName>
    <definedName name="J.1971" localSheetId="4">[18]equip!#REF!</definedName>
    <definedName name="J.1971" localSheetId="3">[18]equip!#REF!</definedName>
    <definedName name="J.1971">[18]equip!#REF!</definedName>
    <definedName name="J.1972" localSheetId="5">[18]equip!#REF!</definedName>
    <definedName name="J.1972" localSheetId="1">[18]equip!#REF!</definedName>
    <definedName name="J.1972" localSheetId="7">[18]equip!#REF!</definedName>
    <definedName name="J.1972" localSheetId="6">[18]equip!#REF!</definedName>
    <definedName name="J.1972" localSheetId="4">[18]equip!#REF!</definedName>
    <definedName name="J.1972" localSheetId="3">[18]equip!#REF!</definedName>
    <definedName name="J.1972">[18]equip!#REF!</definedName>
    <definedName name="J.1973" localSheetId="5">[18]equip!#REF!</definedName>
    <definedName name="J.1973" localSheetId="1">[18]equip!#REF!</definedName>
    <definedName name="J.1973" localSheetId="7">[18]equip!#REF!</definedName>
    <definedName name="J.1973" localSheetId="6">[18]equip!#REF!</definedName>
    <definedName name="J.1973" localSheetId="4">[18]equip!#REF!</definedName>
    <definedName name="J.1973" localSheetId="3">[18]equip!#REF!</definedName>
    <definedName name="J.1973">[18]equip!#REF!</definedName>
    <definedName name="J.1974" localSheetId="5">[18]equip!#REF!</definedName>
    <definedName name="J.1974" localSheetId="1">[18]equip!#REF!</definedName>
    <definedName name="J.1974" localSheetId="7">[18]equip!#REF!</definedName>
    <definedName name="J.1974" localSheetId="6">[18]equip!#REF!</definedName>
    <definedName name="J.1974" localSheetId="4">[18]equip!#REF!</definedName>
    <definedName name="J.1974" localSheetId="3">[18]equip!#REF!</definedName>
    <definedName name="J.1974">[18]equip!#REF!</definedName>
    <definedName name="J.1975" localSheetId="5">[18]equip!#REF!</definedName>
    <definedName name="J.1975" localSheetId="1">[18]equip!#REF!</definedName>
    <definedName name="J.1975" localSheetId="7">[18]equip!#REF!</definedName>
    <definedName name="J.1975" localSheetId="6">[18]equip!#REF!</definedName>
    <definedName name="J.1975" localSheetId="4">[18]equip!#REF!</definedName>
    <definedName name="J.1975" localSheetId="3">[18]equip!#REF!</definedName>
    <definedName name="J.1975">[18]equip!#REF!</definedName>
    <definedName name="J.1976" localSheetId="5">[18]equip!#REF!</definedName>
    <definedName name="J.1976" localSheetId="1">[18]equip!#REF!</definedName>
    <definedName name="J.1976" localSheetId="7">[18]equip!#REF!</definedName>
    <definedName name="J.1976" localSheetId="6">[18]equip!#REF!</definedName>
    <definedName name="J.1976" localSheetId="4">[18]equip!#REF!</definedName>
    <definedName name="J.1976" localSheetId="3">[18]equip!#REF!</definedName>
    <definedName name="J.1976">[18]equip!#REF!</definedName>
    <definedName name="J.1977" localSheetId="5">[18]equip!#REF!</definedName>
    <definedName name="J.1977" localSheetId="1">[18]equip!#REF!</definedName>
    <definedName name="J.1977" localSheetId="7">[18]equip!#REF!</definedName>
    <definedName name="J.1977" localSheetId="6">[18]equip!#REF!</definedName>
    <definedName name="J.1977" localSheetId="4">[18]equip!#REF!</definedName>
    <definedName name="J.1977" localSheetId="3">[18]equip!#REF!</definedName>
    <definedName name="J.1977">[18]equip!#REF!</definedName>
    <definedName name="J.1978" localSheetId="5">[18]equip!#REF!</definedName>
    <definedName name="J.1978" localSheetId="1">[18]equip!#REF!</definedName>
    <definedName name="J.1978" localSheetId="7">[18]equip!#REF!</definedName>
    <definedName name="J.1978" localSheetId="6">[18]equip!#REF!</definedName>
    <definedName name="J.1978" localSheetId="4">[18]equip!#REF!</definedName>
    <definedName name="J.1978" localSheetId="3">[18]equip!#REF!</definedName>
    <definedName name="J.1978">[18]equip!#REF!</definedName>
    <definedName name="J.1979" localSheetId="5">[18]equip!#REF!</definedName>
    <definedName name="J.1979" localSheetId="1">[18]equip!#REF!</definedName>
    <definedName name="J.1979" localSheetId="7">[18]equip!#REF!</definedName>
    <definedName name="J.1979" localSheetId="6">[18]equip!#REF!</definedName>
    <definedName name="J.1979" localSheetId="4">[18]equip!#REF!</definedName>
    <definedName name="J.1979" localSheetId="3">[18]equip!#REF!</definedName>
    <definedName name="J.1979">[18]equip!#REF!</definedName>
    <definedName name="J.1980" localSheetId="5">[18]equip!#REF!</definedName>
    <definedName name="J.1980" localSheetId="1">[18]equip!#REF!</definedName>
    <definedName name="J.1980" localSheetId="7">[18]equip!#REF!</definedName>
    <definedName name="J.1980" localSheetId="6">[18]equip!#REF!</definedName>
    <definedName name="J.1980" localSheetId="4">[18]equip!#REF!</definedName>
    <definedName name="J.1980" localSheetId="3">[18]equip!#REF!</definedName>
    <definedName name="J.1980">[18]equip!#REF!</definedName>
    <definedName name="J.1981" localSheetId="5">[18]equip!#REF!</definedName>
    <definedName name="J.1981" localSheetId="1">[18]equip!#REF!</definedName>
    <definedName name="J.1981" localSheetId="7">[18]equip!#REF!</definedName>
    <definedName name="J.1981" localSheetId="6">[18]equip!#REF!</definedName>
    <definedName name="J.1981" localSheetId="4">[18]equip!#REF!</definedName>
    <definedName name="J.1981" localSheetId="3">[18]equip!#REF!</definedName>
    <definedName name="J.1981">[18]equip!#REF!</definedName>
    <definedName name="J.1982" localSheetId="5">[18]equip!#REF!</definedName>
    <definedName name="J.1982" localSheetId="1">[18]equip!#REF!</definedName>
    <definedName name="J.1982" localSheetId="7">[18]equip!#REF!</definedName>
    <definedName name="J.1982" localSheetId="6">[18]equip!#REF!</definedName>
    <definedName name="J.1982" localSheetId="4">[18]equip!#REF!</definedName>
    <definedName name="J.1982" localSheetId="3">[18]equip!#REF!</definedName>
    <definedName name="J.1982">[18]equip!#REF!</definedName>
    <definedName name="J.1983" localSheetId="5">[18]equip!#REF!</definedName>
    <definedName name="J.1983" localSheetId="1">[18]equip!#REF!</definedName>
    <definedName name="J.1983" localSheetId="7">[18]equip!#REF!</definedName>
    <definedName name="J.1983" localSheetId="6">[18]equip!#REF!</definedName>
    <definedName name="J.1983" localSheetId="4">[18]equip!#REF!</definedName>
    <definedName name="J.1983" localSheetId="3">[18]equip!#REF!</definedName>
    <definedName name="J.1983">[18]equip!#REF!</definedName>
    <definedName name="J.1984" localSheetId="5">[18]equip!#REF!</definedName>
    <definedName name="J.1984" localSheetId="1">[18]equip!#REF!</definedName>
    <definedName name="J.1984" localSheetId="7">[18]equip!#REF!</definedName>
    <definedName name="J.1984" localSheetId="6">[18]equip!#REF!</definedName>
    <definedName name="J.1984" localSheetId="4">[18]equip!#REF!</definedName>
    <definedName name="J.1984" localSheetId="3">[18]equip!#REF!</definedName>
    <definedName name="J.1984">[18]equip!#REF!</definedName>
    <definedName name="J.1985" localSheetId="5">[18]equip!#REF!</definedName>
    <definedName name="J.1985" localSheetId="1">[18]equip!#REF!</definedName>
    <definedName name="J.1985" localSheetId="7">[18]equip!#REF!</definedName>
    <definedName name="J.1985" localSheetId="6">[18]equip!#REF!</definedName>
    <definedName name="J.1985" localSheetId="4">[18]equip!#REF!</definedName>
    <definedName name="J.1985" localSheetId="3">[18]equip!#REF!</definedName>
    <definedName name="J.1985">[18]equip!#REF!</definedName>
    <definedName name="J.1986" localSheetId="5">[18]equip!#REF!</definedName>
    <definedName name="J.1986" localSheetId="1">[18]equip!#REF!</definedName>
    <definedName name="J.1986" localSheetId="7">[18]equip!#REF!</definedName>
    <definedName name="J.1986" localSheetId="6">[18]equip!#REF!</definedName>
    <definedName name="J.1986" localSheetId="4">[18]equip!#REF!</definedName>
    <definedName name="J.1986" localSheetId="3">[18]equip!#REF!</definedName>
    <definedName name="J.1986">[18]equip!#REF!</definedName>
    <definedName name="J.1987" localSheetId="5">[18]equip!#REF!</definedName>
    <definedName name="J.1987" localSheetId="1">[18]equip!#REF!</definedName>
    <definedName name="J.1987" localSheetId="7">[18]equip!#REF!</definedName>
    <definedName name="J.1987" localSheetId="6">[18]equip!#REF!</definedName>
    <definedName name="J.1987" localSheetId="4">[18]equip!#REF!</definedName>
    <definedName name="J.1987" localSheetId="3">[18]equip!#REF!</definedName>
    <definedName name="J.1987">[18]equip!#REF!</definedName>
    <definedName name="J.1988" localSheetId="5">[18]equip!#REF!</definedName>
    <definedName name="J.1988" localSheetId="1">[18]equip!#REF!</definedName>
    <definedName name="J.1988" localSheetId="7">[18]equip!#REF!</definedName>
    <definedName name="J.1988" localSheetId="6">[18]equip!#REF!</definedName>
    <definedName name="J.1988" localSheetId="4">[18]equip!#REF!</definedName>
    <definedName name="J.1988" localSheetId="3">[18]equip!#REF!</definedName>
    <definedName name="J.1988">[18]equip!#REF!</definedName>
    <definedName name="J.1989" localSheetId="5">[18]equip!#REF!</definedName>
    <definedName name="J.1989" localSheetId="1">[18]equip!#REF!</definedName>
    <definedName name="J.1989" localSheetId="7">[18]equip!#REF!</definedName>
    <definedName name="J.1989" localSheetId="6">[18]equip!#REF!</definedName>
    <definedName name="J.1989" localSheetId="4">[18]equip!#REF!</definedName>
    <definedName name="J.1989" localSheetId="3">[18]equip!#REF!</definedName>
    <definedName name="J.1989">[18]equip!#REF!</definedName>
    <definedName name="J.1990" localSheetId="5">[18]equip!#REF!</definedName>
    <definedName name="J.1990" localSheetId="1">[18]equip!#REF!</definedName>
    <definedName name="J.1990" localSheetId="7">[18]equip!#REF!</definedName>
    <definedName name="J.1990" localSheetId="6">[18]equip!#REF!</definedName>
    <definedName name="J.1990" localSheetId="4">[18]equip!#REF!</definedName>
    <definedName name="J.1990" localSheetId="3">[18]equip!#REF!</definedName>
    <definedName name="J.1990">[18]equip!#REF!</definedName>
    <definedName name="J.1991" localSheetId="5">[18]equip!#REF!</definedName>
    <definedName name="J.1991" localSheetId="1">[18]equip!#REF!</definedName>
    <definedName name="J.1991" localSheetId="7">[18]equip!#REF!</definedName>
    <definedName name="J.1991" localSheetId="6">[18]equip!#REF!</definedName>
    <definedName name="J.1991" localSheetId="4">[18]equip!#REF!</definedName>
    <definedName name="J.1991" localSheetId="3">[18]equip!#REF!</definedName>
    <definedName name="J.1991">[18]equip!#REF!</definedName>
    <definedName name="j.1992" localSheetId="5">[18]equip!#REF!</definedName>
    <definedName name="j.1992" localSheetId="1">[18]equip!#REF!</definedName>
    <definedName name="j.1992" localSheetId="7">[18]equip!#REF!</definedName>
    <definedName name="j.1992" localSheetId="6">[18]equip!#REF!</definedName>
    <definedName name="j.1992" localSheetId="4">[18]equip!#REF!</definedName>
    <definedName name="j.1992" localSheetId="3">[18]equip!#REF!</definedName>
    <definedName name="j.1992">[18]equip!#REF!</definedName>
    <definedName name="j.1993" localSheetId="5">[18]equip!#REF!</definedName>
    <definedName name="j.1993" localSheetId="1">[18]equip!#REF!</definedName>
    <definedName name="j.1993" localSheetId="7">[18]equip!#REF!</definedName>
    <definedName name="j.1993" localSheetId="6">[18]equip!#REF!</definedName>
    <definedName name="j.1993" localSheetId="4">[18]equip!#REF!</definedName>
    <definedName name="j.1993" localSheetId="3">[18]equip!#REF!</definedName>
    <definedName name="j.1993">[18]equip!#REF!</definedName>
    <definedName name="j.1994" localSheetId="5">[18]equip!#REF!</definedName>
    <definedName name="j.1994" localSheetId="1">[18]equip!#REF!</definedName>
    <definedName name="j.1994" localSheetId="7">[18]equip!#REF!</definedName>
    <definedName name="j.1994" localSheetId="6">[18]equip!#REF!</definedName>
    <definedName name="j.1994" localSheetId="4">[18]equip!#REF!</definedName>
    <definedName name="j.1994" localSheetId="3">[18]equip!#REF!</definedName>
    <definedName name="j.1994">[18]equip!#REF!</definedName>
    <definedName name="j.1995" localSheetId="5">[18]equip!#REF!</definedName>
    <definedName name="j.1995" localSheetId="1">[18]equip!#REF!</definedName>
    <definedName name="j.1995" localSheetId="7">[18]equip!#REF!</definedName>
    <definedName name="j.1995" localSheetId="6">[18]equip!#REF!</definedName>
    <definedName name="j.1995" localSheetId="4">[18]equip!#REF!</definedName>
    <definedName name="j.1995" localSheetId="3">[18]equip!#REF!</definedName>
    <definedName name="j.1995">[18]equip!#REF!</definedName>
    <definedName name="j.1996" localSheetId="5">[18]equip!#REF!</definedName>
    <definedName name="j.1996" localSheetId="1">[18]equip!#REF!</definedName>
    <definedName name="j.1996" localSheetId="7">[18]equip!#REF!</definedName>
    <definedName name="j.1996" localSheetId="6">[18]equip!#REF!</definedName>
    <definedName name="j.1996" localSheetId="4">[18]equip!#REF!</definedName>
    <definedName name="j.1996" localSheetId="3">[18]equip!#REF!</definedName>
    <definedName name="j.1996">[18]equip!#REF!</definedName>
    <definedName name="j.1997" localSheetId="5">[18]equip!#REF!</definedName>
    <definedName name="j.1997" localSheetId="1">[18]equip!#REF!</definedName>
    <definedName name="j.1997" localSheetId="7">[18]equip!#REF!</definedName>
    <definedName name="j.1997" localSheetId="6">[18]equip!#REF!</definedName>
    <definedName name="j.1997" localSheetId="4">[18]equip!#REF!</definedName>
    <definedName name="j.1997" localSheetId="3">[18]equip!#REF!</definedName>
    <definedName name="j.1997">[18]equip!#REF!</definedName>
    <definedName name="j.1998" localSheetId="5">[18]equip!#REF!</definedName>
    <definedName name="j.1998" localSheetId="1">[18]equip!#REF!</definedName>
    <definedName name="j.1998" localSheetId="7">[18]equip!#REF!</definedName>
    <definedName name="j.1998" localSheetId="6">[18]equip!#REF!</definedName>
    <definedName name="j.1998" localSheetId="4">[18]equip!#REF!</definedName>
    <definedName name="j.1998" localSheetId="3">[18]equip!#REF!</definedName>
    <definedName name="j.1998">[18]equip!#REF!</definedName>
    <definedName name="j.1999" localSheetId="5">[18]equip!#REF!</definedName>
    <definedName name="j.1999" localSheetId="1">[18]equip!#REF!</definedName>
    <definedName name="j.1999" localSheetId="7">[18]equip!#REF!</definedName>
    <definedName name="j.1999" localSheetId="6">[18]equip!#REF!</definedName>
    <definedName name="j.1999" localSheetId="4">[18]equip!#REF!</definedName>
    <definedName name="j.1999" localSheetId="3">[18]equip!#REF!</definedName>
    <definedName name="j.1999">[18]equip!#REF!</definedName>
    <definedName name="j.2000" localSheetId="5">[18]equip!#REF!</definedName>
    <definedName name="j.2000" localSheetId="1">[18]equip!#REF!</definedName>
    <definedName name="j.2000" localSheetId="7">[18]equip!#REF!</definedName>
    <definedName name="j.2000" localSheetId="6">[18]equip!#REF!</definedName>
    <definedName name="j.2000" localSheetId="4">[18]equip!#REF!</definedName>
    <definedName name="j.2000" localSheetId="3">[18]equip!#REF!</definedName>
    <definedName name="j.2000">[18]equip!#REF!</definedName>
    <definedName name="j.2001" localSheetId="5">[18]equip!#REF!</definedName>
    <definedName name="j.2001" localSheetId="1">[18]equip!#REF!</definedName>
    <definedName name="j.2001" localSheetId="7">[18]equip!#REF!</definedName>
    <definedName name="j.2001" localSheetId="6">[18]equip!#REF!</definedName>
    <definedName name="j.2001" localSheetId="4">[18]equip!#REF!</definedName>
    <definedName name="j.2001" localSheetId="3">[18]equip!#REF!</definedName>
    <definedName name="j.2001">[18]equip!#REF!</definedName>
    <definedName name="j.2002" localSheetId="5">[18]equip!#REF!</definedName>
    <definedName name="j.2002" localSheetId="1">[18]equip!#REF!</definedName>
    <definedName name="j.2002" localSheetId="7">[18]equip!#REF!</definedName>
    <definedName name="j.2002" localSheetId="6">[18]equip!#REF!</definedName>
    <definedName name="j.2002" localSheetId="4">[18]equip!#REF!</definedName>
    <definedName name="j.2002" localSheetId="3">[18]equip!#REF!</definedName>
    <definedName name="j.2002">[18]equip!#REF!</definedName>
    <definedName name="j.2003" localSheetId="5">[18]equip!#REF!</definedName>
    <definedName name="j.2003" localSheetId="1">[18]equip!#REF!</definedName>
    <definedName name="j.2003" localSheetId="7">[18]equip!#REF!</definedName>
    <definedName name="j.2003" localSheetId="6">[18]equip!#REF!</definedName>
    <definedName name="j.2003" localSheetId="4">[18]equip!#REF!</definedName>
    <definedName name="j.2003" localSheetId="3">[18]equip!#REF!</definedName>
    <definedName name="j.2003">[18]equip!#REF!</definedName>
    <definedName name="j.2004" localSheetId="5">[18]equip!#REF!</definedName>
    <definedName name="j.2004" localSheetId="1">[18]equip!#REF!</definedName>
    <definedName name="j.2004" localSheetId="7">[18]equip!#REF!</definedName>
    <definedName name="j.2004" localSheetId="6">[18]equip!#REF!</definedName>
    <definedName name="j.2004" localSheetId="4">[18]equip!#REF!</definedName>
    <definedName name="j.2004" localSheetId="3">[18]equip!#REF!</definedName>
    <definedName name="j.2004">[18]equip!#REF!</definedName>
    <definedName name="j.2005" localSheetId="5">[18]equip!#REF!</definedName>
    <definedName name="j.2005" localSheetId="1">[18]equip!#REF!</definedName>
    <definedName name="j.2005" localSheetId="7">[18]equip!#REF!</definedName>
    <definedName name="j.2005" localSheetId="6">[18]equip!#REF!</definedName>
    <definedName name="j.2005" localSheetId="4">[18]equip!#REF!</definedName>
    <definedName name="j.2005" localSheetId="3">[18]equip!#REF!</definedName>
    <definedName name="j.2005">[18]equip!#REF!</definedName>
    <definedName name="j.2006" localSheetId="5">[18]equip!#REF!</definedName>
    <definedName name="j.2006" localSheetId="1">[18]equip!#REF!</definedName>
    <definedName name="j.2006" localSheetId="7">[18]equip!#REF!</definedName>
    <definedName name="j.2006" localSheetId="6">[18]equip!#REF!</definedName>
    <definedName name="j.2006" localSheetId="4">[18]equip!#REF!</definedName>
    <definedName name="j.2006" localSheetId="3">[18]equip!#REF!</definedName>
    <definedName name="j.2006">[18]equip!#REF!</definedName>
    <definedName name="j.2007" localSheetId="5">[18]equip!#REF!</definedName>
    <definedName name="j.2007" localSheetId="1">[18]equip!#REF!</definedName>
    <definedName name="j.2007" localSheetId="7">[18]equip!#REF!</definedName>
    <definedName name="j.2007" localSheetId="6">[18]equip!#REF!</definedName>
    <definedName name="j.2007" localSheetId="4">[18]equip!#REF!</definedName>
    <definedName name="j.2007" localSheetId="3">[18]equip!#REF!</definedName>
    <definedName name="j.2007">[18]equip!#REF!</definedName>
    <definedName name="j.2008" localSheetId="5">[18]equip!#REF!</definedName>
    <definedName name="j.2008" localSheetId="1">[18]equip!#REF!</definedName>
    <definedName name="j.2008" localSheetId="7">[18]equip!#REF!</definedName>
    <definedName name="j.2008" localSheetId="6">[18]equip!#REF!</definedName>
    <definedName name="j.2008" localSheetId="4">[18]equip!#REF!</definedName>
    <definedName name="j.2008" localSheetId="3">[18]equip!#REF!</definedName>
    <definedName name="j.2008">[18]equip!#REF!</definedName>
    <definedName name="j.2009" localSheetId="5">[18]equip!#REF!</definedName>
    <definedName name="j.2009" localSheetId="1">[18]equip!#REF!</definedName>
    <definedName name="j.2009" localSheetId="7">[18]equip!#REF!</definedName>
    <definedName name="j.2009" localSheetId="6">[18]equip!#REF!</definedName>
    <definedName name="j.2009" localSheetId="4">[18]equip!#REF!</definedName>
    <definedName name="j.2009" localSheetId="3">[18]equip!#REF!</definedName>
    <definedName name="j.2009">[18]equip!#REF!</definedName>
    <definedName name="j.2010" localSheetId="5">[18]equip!#REF!</definedName>
    <definedName name="j.2010" localSheetId="1">[18]equip!#REF!</definedName>
    <definedName name="j.2010" localSheetId="7">[18]equip!#REF!</definedName>
    <definedName name="j.2010" localSheetId="6">[18]equip!#REF!</definedName>
    <definedName name="j.2010" localSheetId="4">[18]equip!#REF!</definedName>
    <definedName name="j.2010" localSheetId="3">[18]equip!#REF!</definedName>
    <definedName name="j.2010">[18]equip!#REF!</definedName>
    <definedName name="j.2011" localSheetId="5">[18]equip!#REF!</definedName>
    <definedName name="j.2011" localSheetId="1">[18]equip!#REF!</definedName>
    <definedName name="j.2011" localSheetId="7">[18]equip!#REF!</definedName>
    <definedName name="j.2011" localSheetId="6">[18]equip!#REF!</definedName>
    <definedName name="j.2011" localSheetId="4">[18]equip!#REF!</definedName>
    <definedName name="j.2011" localSheetId="3">[18]equip!#REF!</definedName>
    <definedName name="j.2011">[18]equip!#REF!</definedName>
    <definedName name="j.2012" localSheetId="5">[18]equip!#REF!</definedName>
    <definedName name="j.2012" localSheetId="1">[18]equip!#REF!</definedName>
    <definedName name="j.2012" localSheetId="7">[18]equip!#REF!</definedName>
    <definedName name="j.2012" localSheetId="6">[18]equip!#REF!</definedName>
    <definedName name="j.2012" localSheetId="4">[18]equip!#REF!</definedName>
    <definedName name="j.2012" localSheetId="3">[18]equip!#REF!</definedName>
    <definedName name="j.2012">[18]equip!#REF!</definedName>
    <definedName name="j.2013" localSheetId="5">[18]equip!#REF!</definedName>
    <definedName name="j.2013" localSheetId="1">[18]equip!#REF!</definedName>
    <definedName name="j.2013" localSheetId="7">[18]equip!#REF!</definedName>
    <definedName name="j.2013" localSheetId="6">[18]equip!#REF!</definedName>
    <definedName name="j.2013" localSheetId="4">[18]equip!#REF!</definedName>
    <definedName name="j.2013" localSheetId="3">[18]equip!#REF!</definedName>
    <definedName name="j.2013">[18]equip!#REF!</definedName>
    <definedName name="j.2014" localSheetId="5">[18]equip!#REF!</definedName>
    <definedName name="j.2014" localSheetId="1">[18]equip!#REF!</definedName>
    <definedName name="j.2014" localSheetId="7">[18]equip!#REF!</definedName>
    <definedName name="j.2014" localSheetId="6">[18]equip!#REF!</definedName>
    <definedName name="j.2014" localSheetId="4">[18]equip!#REF!</definedName>
    <definedName name="j.2014" localSheetId="3">[18]equip!#REF!</definedName>
    <definedName name="j.2014">[18]equip!#REF!</definedName>
    <definedName name="j.2015" localSheetId="5">[18]equip!#REF!</definedName>
    <definedName name="j.2015" localSheetId="1">[18]equip!#REF!</definedName>
    <definedName name="j.2015" localSheetId="7">[18]equip!#REF!</definedName>
    <definedName name="j.2015" localSheetId="6">[18]equip!#REF!</definedName>
    <definedName name="j.2015" localSheetId="4">[18]equip!#REF!</definedName>
    <definedName name="j.2015" localSheetId="3">[18]equip!#REF!</definedName>
    <definedName name="j.2015">[18]equip!#REF!</definedName>
    <definedName name="j.2016" localSheetId="5">[18]equip!#REF!</definedName>
    <definedName name="j.2016" localSheetId="1">[18]equip!#REF!</definedName>
    <definedName name="j.2016" localSheetId="7">[18]equip!#REF!</definedName>
    <definedName name="j.2016" localSheetId="6">[18]equip!#REF!</definedName>
    <definedName name="j.2016" localSheetId="4">[18]equip!#REF!</definedName>
    <definedName name="j.2016" localSheetId="3">[18]equip!#REF!</definedName>
    <definedName name="j.2016">[18]equip!#REF!</definedName>
    <definedName name="j.2017" localSheetId="5">[18]equip!#REF!</definedName>
    <definedName name="j.2017" localSheetId="1">[18]equip!#REF!</definedName>
    <definedName name="j.2017" localSheetId="7">[18]equip!#REF!</definedName>
    <definedName name="j.2017" localSheetId="6">[18]equip!#REF!</definedName>
    <definedName name="j.2017" localSheetId="4">[18]equip!#REF!</definedName>
    <definedName name="j.2017" localSheetId="3">[18]equip!#REF!</definedName>
    <definedName name="j.2017">[18]equip!#REF!</definedName>
    <definedName name="j.2018" localSheetId="5">[18]equip!#REF!</definedName>
    <definedName name="j.2018" localSheetId="1">[18]equip!#REF!</definedName>
    <definedName name="j.2018" localSheetId="7">[18]equip!#REF!</definedName>
    <definedName name="j.2018" localSheetId="6">[18]equip!#REF!</definedName>
    <definedName name="j.2018" localSheetId="4">[18]equip!#REF!</definedName>
    <definedName name="j.2018" localSheetId="3">[18]equip!#REF!</definedName>
    <definedName name="j.2018">[18]equip!#REF!</definedName>
    <definedName name="j.2019" localSheetId="5">[18]equip!#REF!</definedName>
    <definedName name="j.2019" localSheetId="1">[18]equip!#REF!</definedName>
    <definedName name="j.2019" localSheetId="7">[18]equip!#REF!</definedName>
    <definedName name="j.2019" localSheetId="6">[18]equip!#REF!</definedName>
    <definedName name="j.2019" localSheetId="4">[18]equip!#REF!</definedName>
    <definedName name="j.2019" localSheetId="3">[18]equip!#REF!</definedName>
    <definedName name="j.2019">[18]equip!#REF!</definedName>
    <definedName name="j.2020" localSheetId="5">[18]equip!#REF!</definedName>
    <definedName name="j.2020" localSheetId="1">[18]equip!#REF!</definedName>
    <definedName name="j.2020" localSheetId="7">[18]equip!#REF!</definedName>
    <definedName name="j.2020" localSheetId="6">[18]equip!#REF!</definedName>
    <definedName name="j.2020" localSheetId="4">[18]equip!#REF!</definedName>
    <definedName name="j.2020" localSheetId="3">[18]equip!#REF!</definedName>
    <definedName name="j.2020">[18]equip!#REF!</definedName>
    <definedName name="j.2021" localSheetId="5">[18]equip!#REF!</definedName>
    <definedName name="j.2021" localSheetId="1">[18]equip!#REF!</definedName>
    <definedName name="j.2021" localSheetId="7">[18]equip!#REF!</definedName>
    <definedName name="j.2021" localSheetId="6">[18]equip!#REF!</definedName>
    <definedName name="j.2021" localSheetId="4">[18]equip!#REF!</definedName>
    <definedName name="j.2021" localSheetId="3">[18]equip!#REF!</definedName>
    <definedName name="j.2021">[18]equip!#REF!</definedName>
    <definedName name="j.2022" localSheetId="5">[18]equip!#REF!</definedName>
    <definedName name="j.2022" localSheetId="1">[18]equip!#REF!</definedName>
    <definedName name="j.2022" localSheetId="7">[18]equip!#REF!</definedName>
    <definedName name="j.2022" localSheetId="6">[18]equip!#REF!</definedName>
    <definedName name="j.2022" localSheetId="4">[18]equip!#REF!</definedName>
    <definedName name="j.2022" localSheetId="3">[18]equip!#REF!</definedName>
    <definedName name="j.2022">[18]equip!#REF!</definedName>
    <definedName name="j.2023" localSheetId="5">[18]equip!#REF!</definedName>
    <definedName name="j.2023" localSheetId="1">[18]equip!#REF!</definedName>
    <definedName name="j.2023" localSheetId="7">[18]equip!#REF!</definedName>
    <definedName name="j.2023" localSheetId="6">[18]equip!#REF!</definedName>
    <definedName name="j.2023" localSheetId="4">[18]equip!#REF!</definedName>
    <definedName name="j.2023" localSheetId="3">[18]equip!#REF!</definedName>
    <definedName name="j.2023">[18]equip!#REF!</definedName>
    <definedName name="j.2024" localSheetId="5">[18]equip!#REF!</definedName>
    <definedName name="j.2024" localSheetId="1">[18]equip!#REF!</definedName>
    <definedName name="j.2024" localSheetId="7">[18]equip!#REF!</definedName>
    <definedName name="j.2024" localSheetId="6">[18]equip!#REF!</definedName>
    <definedName name="j.2024" localSheetId="4">[18]equip!#REF!</definedName>
    <definedName name="j.2024" localSheetId="3">[18]equip!#REF!</definedName>
    <definedName name="j.2024">[18]equip!#REF!</definedName>
    <definedName name="JIANGYEJIAOBANJI2TS" localSheetId="5">#REF!</definedName>
    <definedName name="JIANGYEJIAOBANJI2TS" localSheetId="1">#REF!</definedName>
    <definedName name="JIANGYEJIAOBANJI2TS" localSheetId="7">#REF!</definedName>
    <definedName name="JIANGYEJIAOBANJI2TS" localSheetId="6">#REF!</definedName>
    <definedName name="JIANGYEJIAOBANJI2TS" localSheetId="4">#REF!</definedName>
    <definedName name="JIANGYEJIAOBANJI2TS" localSheetId="3">#REF!</definedName>
    <definedName name="JIANGYEJIAOBANJI2TS">#REF!</definedName>
    <definedName name="jianshuiji" localSheetId="5">#REF!</definedName>
    <definedName name="jianshuiji" localSheetId="1">#REF!</definedName>
    <definedName name="jianshuiji" localSheetId="7">#REF!</definedName>
    <definedName name="jianshuiji" localSheetId="6">#REF!</definedName>
    <definedName name="jianshuiji" localSheetId="4">#REF!</definedName>
    <definedName name="jianshuiji" localSheetId="3">#REF!</definedName>
    <definedName name="jianshuiji">#REF!</definedName>
    <definedName name="JIAOHEBAN" localSheetId="5">#REF!</definedName>
    <definedName name="JIAOHEBAN" localSheetId="1">#REF!</definedName>
    <definedName name="JIAOHEBAN" localSheetId="7">#REF!</definedName>
    <definedName name="JIAOHEBAN" localSheetId="6">#REF!</definedName>
    <definedName name="JIAOHEBAN" localSheetId="4">#REF!</definedName>
    <definedName name="JIAOHEBAN" localSheetId="3">#REF!</definedName>
    <definedName name="JIAOHEBAN">#REF!</definedName>
    <definedName name="jiaohebanfangshui" localSheetId="5">#REF!</definedName>
    <definedName name="jiaohebanfangshui" localSheetId="1">#REF!</definedName>
    <definedName name="jiaohebanfangshui" localSheetId="7">#REF!</definedName>
    <definedName name="jiaohebanfangshui" localSheetId="6">#REF!</definedName>
    <definedName name="jiaohebanfangshui" localSheetId="4">#REF!</definedName>
    <definedName name="jiaohebanfangshui" localSheetId="3">#REF!</definedName>
    <definedName name="jiaohebanfangshui">#REF!</definedName>
    <definedName name="jiaohebansanceng" localSheetId="5">#REF!</definedName>
    <definedName name="jiaohebansanceng" localSheetId="1">#REF!</definedName>
    <definedName name="jiaohebansanceng" localSheetId="7">#REF!</definedName>
    <definedName name="jiaohebansanceng" localSheetId="6">#REF!</definedName>
    <definedName name="jiaohebansanceng" localSheetId="4">#REF!</definedName>
    <definedName name="jiaohebansanceng" localSheetId="3">#REF!</definedName>
    <definedName name="jiaohebansanceng">#REF!</definedName>
    <definedName name="JIAOLIUHANJI" localSheetId="5">[7]机械费!#REF!</definedName>
    <definedName name="JIAOLIUHANJI" localSheetId="1">[7]机械费!#REF!</definedName>
    <definedName name="JIAOLIUHANJI" localSheetId="7">[7]机械费!#REF!</definedName>
    <definedName name="JIAOLIUHANJI" localSheetId="6">[7]机械费!#REF!</definedName>
    <definedName name="JIAOLIUHANJI" localSheetId="4">[7]机械费!#REF!</definedName>
    <definedName name="JIAOLIUHANJI" localSheetId="3">[7]机械费!#REF!</definedName>
    <definedName name="JIAOLIUHANJI">[7]机械费!#REF!</definedName>
    <definedName name="jiefengzhishuiji" localSheetId="5">#REF!</definedName>
    <definedName name="jiefengzhishuiji" localSheetId="1">#REF!</definedName>
    <definedName name="jiefengzhishuiji" localSheetId="7">#REF!</definedName>
    <definedName name="jiefengzhishuiji" localSheetId="6">#REF!</definedName>
    <definedName name="jiefengzhishuiji" localSheetId="4">#REF!</definedName>
    <definedName name="jiefengzhishuiji" localSheetId="3">#REF!</definedName>
    <definedName name="jiefengzhishuiji">#REF!</definedName>
    <definedName name="jiefengzhishuiji2" localSheetId="5">#REF!</definedName>
    <definedName name="jiefengzhishuiji2" localSheetId="1">#REF!</definedName>
    <definedName name="jiefengzhishuiji2" localSheetId="7">#REF!</definedName>
    <definedName name="jiefengzhishuiji2" localSheetId="6">#REF!</definedName>
    <definedName name="jiefengzhishuiji2" localSheetId="4">#REF!</definedName>
    <definedName name="jiefengzhishuiji2" localSheetId="3">#REF!</definedName>
    <definedName name="jiefengzhishuiji2">#REF!</definedName>
    <definedName name="jigong" localSheetId="5">#REF!</definedName>
    <definedName name="jigong" localSheetId="1">#REF!</definedName>
    <definedName name="jigong" localSheetId="7">#REF!</definedName>
    <definedName name="jigong" localSheetId="6">#REF!</definedName>
    <definedName name="jigong" localSheetId="4">#REF!</definedName>
    <definedName name="jigong" localSheetId="3">#REF!</definedName>
    <definedName name="jigong">#REF!</definedName>
    <definedName name="JIGONG3" localSheetId="5">#REF!</definedName>
    <definedName name="JIGONG3" localSheetId="1">#REF!</definedName>
    <definedName name="JIGONG3" localSheetId="7">#REF!</definedName>
    <definedName name="JIGONG3" localSheetId="6">#REF!</definedName>
    <definedName name="JIGONG3" localSheetId="4">#REF!</definedName>
    <definedName name="JIGONG3" localSheetId="3">#REF!</definedName>
    <definedName name="JIGONG3">#REF!</definedName>
    <definedName name="JIGONGYUE" localSheetId="5">#REF!</definedName>
    <definedName name="JIGONGYUE" localSheetId="1">#REF!</definedName>
    <definedName name="JIGONGYUE" localSheetId="7">#REF!</definedName>
    <definedName name="JIGONGYUE" localSheetId="6">#REF!</definedName>
    <definedName name="JIGONGYUE" localSheetId="4">#REF!</definedName>
    <definedName name="JIGONGYUE" localSheetId="3">#REF!</definedName>
    <definedName name="JIGONGYUE">#REF!</definedName>
    <definedName name="JIGONGYUE2" localSheetId="5">#REF!</definedName>
    <definedName name="JIGONGYUE2" localSheetId="1">#REF!</definedName>
    <definedName name="JIGONGYUE2" localSheetId="7">#REF!</definedName>
    <definedName name="JIGONGYUE2" localSheetId="6">#REF!</definedName>
    <definedName name="JIGONGYUE2" localSheetId="4">#REF!</definedName>
    <definedName name="JIGONGYUE2" localSheetId="3">#REF!</definedName>
    <definedName name="JIGONGYUE2">#REF!</definedName>
    <definedName name="JINJIXIEANQITS" localSheetId="5">#REF!</definedName>
    <definedName name="JINJIXIEANQITS" localSheetId="1">#REF!</definedName>
    <definedName name="JINJIXIEANQITS" localSheetId="7">#REF!</definedName>
    <definedName name="JINJIXIEANQITS" localSheetId="6">#REF!</definedName>
    <definedName name="JINJIXIEANQITS" localSheetId="4">#REF!</definedName>
    <definedName name="JINJIXIEANQITS" localSheetId="3">#REF!</definedName>
    <definedName name="JINJIXIEANQITS">#REF!</definedName>
    <definedName name="JIYOU" localSheetId="5">#REF!</definedName>
    <definedName name="JIYOU" localSheetId="1">#REF!</definedName>
    <definedName name="JIYOU" localSheetId="7">#REF!</definedName>
    <definedName name="JIYOU" localSheetId="6">#REF!</definedName>
    <definedName name="JIYOU" localSheetId="4">#REF!</definedName>
    <definedName name="JIYOU" localSheetId="3">#REF!</definedName>
    <definedName name="JIYOU">#REF!</definedName>
    <definedName name="JIYOUQI" localSheetId="5">[7]机械费!#REF!</definedName>
    <definedName name="JIYOUQI" localSheetId="1">[7]机械费!#REF!</definedName>
    <definedName name="JIYOUQI" localSheetId="7">[7]机械费!#REF!</definedName>
    <definedName name="JIYOUQI" localSheetId="6">[7]机械费!#REF!</definedName>
    <definedName name="JIYOUQI" localSheetId="4">[7]机械费!#REF!</definedName>
    <definedName name="JIYOUQI" localSheetId="3">[7]机械费!#REF!</definedName>
    <definedName name="JIYOUQI">[7]机械费!#REF!</definedName>
    <definedName name="JIYOUQITS" localSheetId="5">#REF!</definedName>
    <definedName name="JIYOUQITS" localSheetId="1">#REF!</definedName>
    <definedName name="JIYOUQITS" localSheetId="7">#REF!</definedName>
    <definedName name="JIYOUQITS" localSheetId="6">#REF!</definedName>
    <definedName name="JIYOUQITS" localSheetId="4">#REF!</definedName>
    <definedName name="JIYOUQITS" localSheetId="3">#REF!</definedName>
    <definedName name="JIYOUQITS">#REF!</definedName>
    <definedName name="jjfl">[19]Indir!$D$28</definedName>
    <definedName name="kc" localSheetId="5">[13]费率表!#REF!</definedName>
    <definedName name="kc" localSheetId="1">[13]费率表!#REF!</definedName>
    <definedName name="kc" localSheetId="7">[13]费率表!#REF!</definedName>
    <definedName name="kc" localSheetId="6">[13]费率表!#REF!</definedName>
    <definedName name="kc" localSheetId="4">[13]费率表!#REF!</definedName>
    <definedName name="kc" localSheetId="3">[13]费率表!#REF!</definedName>
    <definedName name="kc">[13]费率表!#REF!</definedName>
    <definedName name="kj" localSheetId="5">[13]费率表!#REF!</definedName>
    <definedName name="kj" localSheetId="1">[13]费率表!#REF!</definedName>
    <definedName name="kj" localSheetId="7">[13]费率表!#REF!</definedName>
    <definedName name="kj" localSheetId="6">[13]费率表!#REF!</definedName>
    <definedName name="kj" localSheetId="4">[13]费率表!#REF!</definedName>
    <definedName name="kj" localSheetId="3">[13]费率表!#REF!</definedName>
    <definedName name="kj">[13]费率表!#REF!</definedName>
    <definedName name="KONGQIFENYOUQITS" localSheetId="5">#REF!</definedName>
    <definedName name="KONGQIFENYOUQITS" localSheetId="1">#REF!</definedName>
    <definedName name="KONGQIFENYOUQITS" localSheetId="7">#REF!</definedName>
    <definedName name="KONGQIFENYOUQITS" localSheetId="6">#REF!</definedName>
    <definedName name="KONGQIFENYOUQITS" localSheetId="4">#REF!</definedName>
    <definedName name="KONGQIFENYOUQITS" localSheetId="3">#REF!</definedName>
    <definedName name="KONGQIFENYOUQITS">#REF!</definedName>
    <definedName name="KONGXINGANG" localSheetId="5">#REF!</definedName>
    <definedName name="KONGXINGANG" localSheetId="1">#REF!</definedName>
    <definedName name="KONGXINGANG" localSheetId="7">#REF!</definedName>
    <definedName name="KONGXINGANG" localSheetId="6">#REF!</definedName>
    <definedName name="KONGXINGANG" localSheetId="4">#REF!</definedName>
    <definedName name="KONGXINGANG" localSheetId="3">#REF!</definedName>
    <definedName name="KONGXINGANG">#REF!</definedName>
    <definedName name="KONGYAJI40" localSheetId="5">[7]机械费!#REF!</definedName>
    <definedName name="KONGYAJI40" localSheetId="1">[7]机械费!#REF!</definedName>
    <definedName name="KONGYAJI40" localSheetId="7">[7]机械费!#REF!</definedName>
    <definedName name="KONGYAJI40" localSheetId="6">[7]机械费!#REF!</definedName>
    <definedName name="KONGYAJI40" localSheetId="4">[7]机械费!#REF!</definedName>
    <definedName name="KONGYAJI40" localSheetId="3">[7]机械费!#REF!</definedName>
    <definedName name="KONGYAJI40">[7]机械费!#REF!</definedName>
    <definedName name="KONGYAJITS" localSheetId="5">#REF!</definedName>
    <definedName name="KONGYAJITS" localSheetId="1">#REF!</definedName>
    <definedName name="KONGYAJITS" localSheetId="7">#REF!</definedName>
    <definedName name="KONGYAJITS" localSheetId="6">#REF!</definedName>
    <definedName name="KONGYAJITS" localSheetId="4">#REF!</definedName>
    <definedName name="KONGYAJITS" localSheetId="3">#REF!</definedName>
    <definedName name="KONGYAJITS">#REF!</definedName>
    <definedName name="kr" localSheetId="5">[13]费率表!#REF!</definedName>
    <definedName name="kr" localSheetId="1">[13]费率表!#REF!</definedName>
    <definedName name="kr" localSheetId="7">[13]费率表!#REF!</definedName>
    <definedName name="kr" localSheetId="6">[13]费率表!#REF!</definedName>
    <definedName name="kr" localSheetId="4">[13]费率表!#REF!</definedName>
    <definedName name="kr" localSheetId="3">[13]费率表!#REF!</definedName>
    <definedName name="kr">[13]费率表!#REF!</definedName>
    <definedName name="KUAISHI" localSheetId="5">#REF!</definedName>
    <definedName name="KUAISHI" localSheetId="1">#REF!</definedName>
    <definedName name="KUAISHI" localSheetId="7">#REF!</definedName>
    <definedName name="KUAISHI" localSheetId="6">#REF!</definedName>
    <definedName name="KUAISHI" localSheetId="4">#REF!</definedName>
    <definedName name="KUAISHI" localSheetId="3">#REF!</definedName>
    <definedName name="KUAISHI">#REF!</definedName>
    <definedName name="kycts" localSheetId="5">#REF!</definedName>
    <definedName name="kycts" localSheetId="1">#REF!</definedName>
    <definedName name="kycts" localSheetId="7">#REF!</definedName>
    <definedName name="kycts" localSheetId="6">#REF!</definedName>
    <definedName name="kycts" localSheetId="4">#REF!</definedName>
    <definedName name="kycts" localSheetId="3">#REF!</definedName>
    <definedName name="kycts">#REF!</definedName>
    <definedName name="LCHUANQI" localSheetId="5">[7]机械费!#REF!</definedName>
    <definedName name="LCHUANQI" localSheetId="1">[7]机械费!#REF!</definedName>
    <definedName name="LCHUANQI" localSheetId="7">[7]机械费!#REF!</definedName>
    <definedName name="LCHUANQI" localSheetId="6">[7]机械费!#REF!</definedName>
    <definedName name="LCHUANQI" localSheetId="4">[7]机械费!#REF!</definedName>
    <definedName name="LCHUANQI" localSheetId="3">[7]机械费!#REF!</definedName>
    <definedName name="LCHUANQI">[7]机械费!#REF!</definedName>
    <definedName name="lcostEQP">[6]SelEqpEXPORTED!$CL$89</definedName>
    <definedName name="lcostEQPdevalue">[6]SelEqpEXPORTED!$CF$89</definedName>
    <definedName name="lcostEQPex">[6]SelEqpEXPORTED!$CH$89</definedName>
    <definedName name="lcostEQPin">[6]SelEqpEXPORTED!$CJ$89</definedName>
    <definedName name="lcostEQPmis">[6]SelEqpEXPORTED!$CK$89</definedName>
    <definedName name="lcostEQPparts">[6]SelEqpEXPORTED!$CG$89</definedName>
    <definedName name="lcostEQPtax">[6]SelEqpEXPORTED!$CI$89</definedName>
    <definedName name="lCostExpatriateLab">'[6]Expatriate Labor'!$AO$33</definedName>
    <definedName name="lCostLab">[6]selLab!$AO$38</definedName>
    <definedName name="lCostLocalLab">'[6]Local Labor'!$AO$12</definedName>
    <definedName name="lCostMat">[6]SelMatEXPORTEDEXPORTED!$BB$306</definedName>
    <definedName name="lCostOth">[6]SelOthEXPORTED!$S$24</definedName>
    <definedName name="Ldiesel">[9]eqp!$CE$74</definedName>
    <definedName name="leiguan" localSheetId="5">#REF!</definedName>
    <definedName name="leiguan" localSheetId="1">#REF!</definedName>
    <definedName name="leiguan" localSheetId="7">#REF!</definedName>
    <definedName name="leiguan" localSheetId="6">#REF!</definedName>
    <definedName name="leiguan" localSheetId="4">#REF!</definedName>
    <definedName name="leiguan" localSheetId="3">#REF!</definedName>
    <definedName name="leiguan">#REF!</definedName>
    <definedName name="lempo">[20]Sheet1!$C$2:$J$233</definedName>
    <definedName name="LENGFENGJI" localSheetId="5">[7]机械费!#REF!</definedName>
    <definedName name="LENGFENGJI" localSheetId="1">[7]机械费!#REF!</definedName>
    <definedName name="LENGFENGJI" localSheetId="7">[7]机械费!#REF!</definedName>
    <definedName name="LENGFENGJI" localSheetId="6">[7]机械费!#REF!</definedName>
    <definedName name="LENGFENGJI" localSheetId="4">[7]机械费!#REF!</definedName>
    <definedName name="LENGFENGJI" localSheetId="3">[7]机械费!#REF!</definedName>
    <definedName name="LENGFENGJI">[7]机械费!#REF!</definedName>
    <definedName name="LENGNINGQI" localSheetId="5">[7]机械费!#REF!</definedName>
    <definedName name="LENGNINGQI" localSheetId="1">[7]机械费!#REF!</definedName>
    <definedName name="LENGNINGQI" localSheetId="7">[7]机械费!#REF!</definedName>
    <definedName name="LENGNINGQI" localSheetId="6">[7]机械费!#REF!</definedName>
    <definedName name="LENGNINGQI" localSheetId="4">[7]机械费!#REF!</definedName>
    <definedName name="LENGNINGQI" localSheetId="3">[7]机械费!#REF!</definedName>
    <definedName name="LENGNINGQI">[7]机械费!#REF!</definedName>
    <definedName name="LENGQUETA" localSheetId="5">[7]机械费!#REF!</definedName>
    <definedName name="LENGQUETA" localSheetId="1">[7]机械费!#REF!</definedName>
    <definedName name="LENGQUETA" localSheetId="7">[7]机械费!#REF!</definedName>
    <definedName name="LENGQUETA" localSheetId="6">[7]机械费!#REF!</definedName>
    <definedName name="LENGQUETA" localSheetId="4">[7]机械费!#REF!</definedName>
    <definedName name="LENGQUETA" localSheetId="3">[7]机械费!#REF!</definedName>
    <definedName name="LENGQUETA">[7]机械费!#REF!</definedName>
    <definedName name="LENGQUETATS" localSheetId="5">#REF!</definedName>
    <definedName name="LENGQUETATS" localSheetId="1">#REF!</definedName>
    <definedName name="LENGQUETATS" localSheetId="7">#REF!</definedName>
    <definedName name="LENGQUETATS" localSheetId="6">#REF!</definedName>
    <definedName name="LENGQUETATS" localSheetId="4">#REF!</definedName>
    <definedName name="LENGQUETATS" localSheetId="3">#REF!</definedName>
    <definedName name="LENGQUETATS">#REF!</definedName>
    <definedName name="LINE" localSheetId="5">#REF!</definedName>
    <definedName name="LINE" localSheetId="1">#REF!</definedName>
    <definedName name="LINE" localSheetId="7">#REF!</definedName>
    <definedName name="LINE" localSheetId="6">#REF!</definedName>
    <definedName name="LINE" localSheetId="4">#REF!</definedName>
    <definedName name="LINE" localSheetId="3">#REF!</definedName>
    <definedName name="LINE">#REF!</definedName>
    <definedName name="LIQING" localSheetId="5">#REF!</definedName>
    <definedName name="LIQING" localSheetId="1">#REF!</definedName>
    <definedName name="LIQING" localSheetId="7">#REF!</definedName>
    <definedName name="LIQING" localSheetId="6">#REF!</definedName>
    <definedName name="LIQING" localSheetId="4">#REF!</definedName>
    <definedName name="LIQING" localSheetId="3">#REF!</definedName>
    <definedName name="LIQING">#REF!</definedName>
    <definedName name="LISHIZENGFAQITS" localSheetId="5">#REF!</definedName>
    <definedName name="LISHIZENGFAQITS" localSheetId="1">#REF!</definedName>
    <definedName name="LISHIZENGFAQITS" localSheetId="7">#REF!</definedName>
    <definedName name="LISHIZENGFAQITS" localSheetId="6">#REF!</definedName>
    <definedName name="LISHIZENGFAQITS" localSheetId="4">#REF!</definedName>
    <definedName name="LISHIZENGFAQITS" localSheetId="3">#REF!</definedName>
    <definedName name="LISHIZENGFAQITS">#REF!</definedName>
    <definedName name="LIXINSHUIBENG" localSheetId="5">[7]机械费!#REF!</definedName>
    <definedName name="LIXINSHUIBENG" localSheetId="1">[7]机械费!#REF!</definedName>
    <definedName name="LIXINSHUIBENG" localSheetId="7">[7]机械费!#REF!</definedName>
    <definedName name="LIXINSHUIBENG" localSheetId="6">[7]机械费!#REF!</definedName>
    <definedName name="LIXINSHUIBENG" localSheetId="4">[7]机械费!#REF!</definedName>
    <definedName name="LIXINSHUIBENG" localSheetId="3">[7]机械费!#REF!</definedName>
    <definedName name="LIXINSHUIBENG">[7]机械费!#REF!</definedName>
    <definedName name="LJXM" localSheetId="5">#REF!</definedName>
    <definedName name="LJXM" localSheetId="1">#REF!</definedName>
    <definedName name="LJXM" localSheetId="7">#REF!</definedName>
    <definedName name="LJXM" localSheetId="6">#REF!</definedName>
    <definedName name="LJXM" localSheetId="4">#REF!</definedName>
    <definedName name="LJXM" localSheetId="3">#REF!</definedName>
    <definedName name="LJXM">#REF!</definedName>
    <definedName name="LUDAIDIAO" localSheetId="5">[7]机械费!#REF!</definedName>
    <definedName name="LUDAIDIAO" localSheetId="1">[7]机械费!#REF!</definedName>
    <definedName name="LUDAIDIAO" localSheetId="7">[7]机械费!#REF!</definedName>
    <definedName name="LUDAIDIAO" localSheetId="6">[7]机械费!#REF!</definedName>
    <definedName name="LUDAIDIAO" localSheetId="4">[7]机械费!#REF!</definedName>
    <definedName name="LUDAIDIAO" localSheetId="3">[7]机械费!#REF!</definedName>
    <definedName name="LUDAIDIAO">[7]机械费!#REF!</definedName>
    <definedName name="LUDAIDIAOTS" localSheetId="5">#REF!</definedName>
    <definedName name="LUDAIDIAOTS" localSheetId="1">#REF!</definedName>
    <definedName name="LUDAIDIAOTS" localSheetId="7">#REF!</definedName>
    <definedName name="LUDAIDIAOTS" localSheetId="6">#REF!</definedName>
    <definedName name="LUDAIDIAOTS" localSheetId="4">#REF!</definedName>
    <definedName name="LUDAIDIAOTS" localSheetId="3">#REF!</definedName>
    <definedName name="LUDAIDIAOTS">#REF!</definedName>
    <definedName name="LUOGANYASUOJI" localSheetId="5">[7]机械费!#REF!</definedName>
    <definedName name="LUOGANYASUOJI" localSheetId="1">[7]机械费!#REF!</definedName>
    <definedName name="LUOGANYASUOJI" localSheetId="7">[7]机械费!#REF!</definedName>
    <definedName name="LUOGANYASUOJI" localSheetId="6">[7]机械费!#REF!</definedName>
    <definedName name="LUOGANYASUOJI" localSheetId="4">[7]机械费!#REF!</definedName>
    <definedName name="LUOGANYASUOJI" localSheetId="3">[7]机械费!#REF!</definedName>
    <definedName name="LUOGANYASUOJI">[7]机械费!#REF!</definedName>
    <definedName name="LUOGANYASUOJITS" localSheetId="5">#REF!</definedName>
    <definedName name="LUOGANYASUOJITS" localSheetId="1">#REF!</definedName>
    <definedName name="LUOGANYASUOJITS" localSheetId="7">#REF!</definedName>
    <definedName name="LUOGANYASUOJITS" localSheetId="6">#REF!</definedName>
    <definedName name="LUOGANYASUOJITS" localSheetId="4">#REF!</definedName>
    <definedName name="LUOGANYASUOJITS" localSheetId="3">#REF!</definedName>
    <definedName name="LUOGANYASUOJITS">#REF!</definedName>
    <definedName name="MAHL">[19]基本数据!$D$5</definedName>
    <definedName name="MaintainRate">[5]机械费!$AM$1:$AM$65536</definedName>
    <definedName name="matizhi" localSheetId="5">#REF!</definedName>
    <definedName name="matizhi" localSheetId="1">#REF!</definedName>
    <definedName name="matizhi" localSheetId="7">#REF!</definedName>
    <definedName name="matizhi" localSheetId="6">#REF!</definedName>
    <definedName name="matizhi" localSheetId="4">#REF!</definedName>
    <definedName name="matizhi" localSheetId="3">#REF!</definedName>
    <definedName name="matizhi">#REF!</definedName>
    <definedName name="mc" localSheetId="5">[13]费率表!#REF!</definedName>
    <definedName name="mc" localSheetId="1">[13]费率表!#REF!</definedName>
    <definedName name="mc" localSheetId="7">[13]费率表!#REF!</definedName>
    <definedName name="mc" localSheetId="6">[13]费率表!#REF!</definedName>
    <definedName name="mc" localSheetId="4">[13]费率表!#REF!</definedName>
    <definedName name="mc" localSheetId="3">[13]费率表!#REF!</definedName>
    <definedName name="mc">[13]费率表!#REF!</definedName>
    <definedName name="mei" localSheetId="5">#REF!</definedName>
    <definedName name="mei" localSheetId="1">#REF!</definedName>
    <definedName name="mei" localSheetId="7">#REF!</definedName>
    <definedName name="mei" localSheetId="6">#REF!</definedName>
    <definedName name="mei" localSheetId="4">#REF!</definedName>
    <definedName name="mei" localSheetId="3">#REF!</definedName>
    <definedName name="mei">#REF!</definedName>
    <definedName name="MENJI" localSheetId="5">[7]机械费!#REF!</definedName>
    <definedName name="MENJI" localSheetId="1">[7]机械费!#REF!</definedName>
    <definedName name="MENJI" localSheetId="7">[7]机械费!#REF!</definedName>
    <definedName name="MENJI" localSheetId="6">[7]机械费!#REF!</definedName>
    <definedName name="MENJI" localSheetId="4">[7]机械费!#REF!</definedName>
    <definedName name="MENJI" localSheetId="3">[7]机械费!#REF!</definedName>
    <definedName name="MENJI">[7]机械费!#REF!</definedName>
    <definedName name="MENJITS" localSheetId="5">#REF!</definedName>
    <definedName name="MENJITS" localSheetId="1">#REF!</definedName>
    <definedName name="MENJITS" localSheetId="7">#REF!</definedName>
    <definedName name="MENJITS" localSheetId="6">#REF!</definedName>
    <definedName name="MENJITS" localSheetId="4">#REF!</definedName>
    <definedName name="MENJITS" localSheetId="3">#REF!</definedName>
    <definedName name="MENJITS">#REF!</definedName>
    <definedName name="mj" localSheetId="5">[13]费率表!#REF!</definedName>
    <definedName name="mj" localSheetId="1">[13]费率表!#REF!</definedName>
    <definedName name="mj" localSheetId="7">[13]费率表!#REF!</definedName>
    <definedName name="mj" localSheetId="6">[13]费率表!#REF!</definedName>
    <definedName name="mj" localSheetId="4">[13]费率表!#REF!</definedName>
    <definedName name="mj" localSheetId="3">[13]费率表!#REF!</definedName>
    <definedName name="mj">[13]费率表!#REF!</definedName>
    <definedName name="monExpatriateLab">'[6]Expatriate Labor'!$S$33</definedName>
    <definedName name="monLab">[6]selLab!$S$38</definedName>
    <definedName name="monLocalLab">'[6]Local Labor'!$S$12</definedName>
    <definedName name="mr" localSheetId="5">[13]费率表!#REF!</definedName>
    <definedName name="mr" localSheetId="1">[13]费率表!#REF!</definedName>
    <definedName name="mr" localSheetId="7">[13]费率表!#REF!</definedName>
    <definedName name="mr" localSheetId="6">[13]费率表!#REF!</definedName>
    <definedName name="mr" localSheetId="4">[13]费率表!#REF!</definedName>
    <definedName name="mr" localSheetId="3">[13]费率表!#REF!</definedName>
    <definedName name="mr">[13]费率表!#REF!</definedName>
    <definedName name="mRock">1.56</definedName>
    <definedName name="mSand">1.72</definedName>
    <definedName name="MUCHAI" localSheetId="5">#REF!</definedName>
    <definedName name="MUCHAI" localSheetId="1">#REF!</definedName>
    <definedName name="MUCHAI" localSheetId="7">#REF!</definedName>
    <definedName name="MUCHAI" localSheetId="6">#REF!</definedName>
    <definedName name="MUCHAI" localSheetId="4">#REF!</definedName>
    <definedName name="MUCHAI" localSheetId="3">#REF!</definedName>
    <definedName name="MUCHAI">#REF!</definedName>
    <definedName name="name" localSheetId="5">#REF!</definedName>
    <definedName name="name" localSheetId="1">#REF!</definedName>
    <definedName name="name" localSheetId="7">#REF!</definedName>
    <definedName name="name" localSheetId="6">#REF!</definedName>
    <definedName name="name" localSheetId="4">#REF!</definedName>
    <definedName name="name" localSheetId="3">#REF!</definedName>
    <definedName name="name">#REF!</definedName>
    <definedName name="noExpatriateLab">'[6]Expatriate Labor'!$Q$33</definedName>
    <definedName name="noLab">[6]selLab!$Q$38</definedName>
    <definedName name="noLocalLab">'[6]Local Labor'!$Q$12</definedName>
    <definedName name="NoOperator">[5]机械费!$O$1:$O$65536</definedName>
    <definedName name="OIUI" localSheetId="5">[17]台班!#REF!</definedName>
    <definedName name="OIUI" localSheetId="1">[17]台班!#REF!</definedName>
    <definedName name="OIUI" localSheetId="7">[17]台班!#REF!</definedName>
    <definedName name="OIUI" localSheetId="6">[17]台班!#REF!</definedName>
    <definedName name="OIUI" localSheetId="4">[17]台班!#REF!</definedName>
    <definedName name="OIUI" localSheetId="3">[17]台班!#REF!</definedName>
    <definedName name="OIUI">[17]台班!#REF!</definedName>
    <definedName name="oiuy" localSheetId="5">[21]台班!#REF!</definedName>
    <definedName name="oiuy" localSheetId="1">[21]台班!#REF!</definedName>
    <definedName name="oiuy" localSheetId="7">[21]台班!#REF!</definedName>
    <definedName name="oiuy" localSheetId="6">[21]台班!#REF!</definedName>
    <definedName name="oiuy" localSheetId="4">[21]台班!#REF!</definedName>
    <definedName name="oiuy" localSheetId="3">[21]台班!#REF!</definedName>
    <definedName name="oiuy">[21]台班!#REF!</definedName>
    <definedName name="onSiteRate">[5]机械费!$AN$1:$AN$65536</definedName>
    <definedName name="OperatorRate">[5]基础数据!$C$5</definedName>
    <definedName name="othDetail">[9]oth!$B$4:$P$10</definedName>
    <definedName name="partEQPid">[9]eqp!$B$8:$B$73</definedName>
    <definedName name="partEQPrate">[9]eqp!$BE$8:$BE$73</definedName>
    <definedName name="partEqpRL">[9]eqp!$BP$8:$BP$73</definedName>
    <definedName name="partLabID">[9]lab!$B$5:$B$17</definedName>
    <definedName name="partLabRate">[9]lab!$V$5:$V$17</definedName>
    <definedName name="partLabRL">[9]lab!$AC$5:$AC$17</definedName>
    <definedName name="partMatID">[9]mat!$B$6:$B$173</definedName>
    <definedName name="partMatRate">[9]mat!$X$6:$X$173</definedName>
    <definedName name="partMatRL">[9]mat!$AF$6:$AF$173</definedName>
    <definedName name="partOthID">[9]oth!$B$4:$B$11</definedName>
    <definedName name="partOthRate">[9]oth!$N$4:$N$11</definedName>
    <definedName name="partOthRL">[9]oth!$P$4:$P$11</definedName>
    <definedName name="partPltID">[9]plt!$B$6:$B$86</definedName>
    <definedName name="partPltRate">[9]plt!$AA$6:$AA$86</definedName>
    <definedName name="partPltRL">[9]plt!$AK$6:$AK$86</definedName>
    <definedName name="partPrID">[9]rscInPR!$G$2:$G$970</definedName>
    <definedName name="partPrQty">[9]rscInPR!$J$2:$J$970</definedName>
    <definedName name="partRscID">[9]rscInPR!$B$2:$B$970</definedName>
    <definedName name="partRscIDinBD">[9]standard!$C$1:$C$18659</definedName>
    <definedName name="partRscQtyinBD">[9]standard!$O$1:$O$18659</definedName>
    <definedName name="partRscRate">[9]rscInPR!$N$2:$N$970</definedName>
    <definedName name="partRscRL">[9]rscInPR!$O$2:$O$970</definedName>
    <definedName name="pcAdm">'[9]global '!$C$7</definedName>
    <definedName name="pcAdmL">'[9]global '!$C$8</definedName>
    <definedName name="PCagent">0.02</definedName>
    <definedName name="pcEQP">[9]eqp!$AT$75</definedName>
    <definedName name="pcEQPmis" localSheetId="5">#REF!</definedName>
    <definedName name="pcEQPmis" localSheetId="1">#REF!</definedName>
    <definedName name="pcEQPmis" localSheetId="7">#REF!</definedName>
    <definedName name="pcEQPmis" localSheetId="6">#REF!</definedName>
    <definedName name="pcEQPmis" localSheetId="4">#REF!</definedName>
    <definedName name="pcEQPmis" localSheetId="3">#REF!</definedName>
    <definedName name="pcEQPmis">#REF!</definedName>
    <definedName name="pcFee">'[9]global '!$C$3</definedName>
    <definedName name="PCgarantee">0</definedName>
    <definedName name="PCheadoffice">0.05</definedName>
    <definedName name="pcIndirect">'[9]global '!$C$11</definedName>
    <definedName name="pcIndirectF">'[16]global '!$C$10</definedName>
    <definedName name="pcIndirectforeign">0.175030599755202</definedName>
    <definedName name="pcIndirectL">'[9]global '!$C$12</definedName>
    <definedName name="pcIndirectLocal">0.05</definedName>
    <definedName name="PCinterest">0.015</definedName>
    <definedName name="PCissurance">0</definedName>
    <definedName name="pcJZ">1</definedName>
    <definedName name="pcMetal">0.55</definedName>
    <definedName name="PCprofit">0.03</definedName>
    <definedName name="pcProfitL">'[9]global '!$C$14</definedName>
    <definedName name="PCproject">0.01</definedName>
    <definedName name="PCrisk">0.02</definedName>
    <definedName name="pcSundry">'[9]global '!$C$9</definedName>
    <definedName name="pcSundryL">'[9]global '!$C$10</definedName>
    <definedName name="PCtax">0.05</definedName>
    <definedName name="PCvat" localSheetId="5">[6]间接费!#REF!</definedName>
    <definedName name="PCvat" localSheetId="1">[6]间接费!#REF!</definedName>
    <definedName name="PCvat" localSheetId="7">[6]间接费!#REF!</definedName>
    <definedName name="PCvat" localSheetId="6">[6]间接费!#REF!</definedName>
    <definedName name="PCvat" localSheetId="4">[6]间接费!#REF!</definedName>
    <definedName name="PCvat" localSheetId="3">[6]间接费!#REF!</definedName>
    <definedName name="PCvat">[6]间接费!#REF!</definedName>
    <definedName name="PENGRUNTU" localSheetId="5">#REF!</definedName>
    <definedName name="PENGRUNTU" localSheetId="1">#REF!</definedName>
    <definedName name="PENGRUNTU" localSheetId="7">#REF!</definedName>
    <definedName name="PENGRUNTU" localSheetId="6">#REF!</definedName>
    <definedName name="PENGRUNTU" localSheetId="4">#REF!</definedName>
    <definedName name="PENGRUNTU" localSheetId="3">#REF!</definedName>
    <definedName name="PENGRUNTU">#REF!</definedName>
    <definedName name="pengzhangshuini" localSheetId="5">#REF!</definedName>
    <definedName name="pengzhangshuini" localSheetId="1">#REF!</definedName>
    <definedName name="pengzhangshuini" localSheetId="7">#REF!</definedName>
    <definedName name="pengzhangshuini" localSheetId="6">#REF!</definedName>
    <definedName name="pengzhangshuini" localSheetId="4">#REF!</definedName>
    <definedName name="pengzhangshuini" localSheetId="3">#REF!</definedName>
    <definedName name="pengzhangshuini">#REF!</definedName>
    <definedName name="petrolLPK">[9]eqp!$BR$3</definedName>
    <definedName name="pExpatriate">[9]lab!$M$20</definedName>
    <definedName name="PIDAIJI" localSheetId="5">[7]机械费!#REF!</definedName>
    <definedName name="PIDAIJI" localSheetId="1">[7]机械费!#REF!</definedName>
    <definedName name="PIDAIJI" localSheetId="7">[7]机械费!#REF!</definedName>
    <definedName name="PIDAIJI" localSheetId="6">[7]机械费!#REF!</definedName>
    <definedName name="PIDAIJI" localSheetId="4">[7]机械费!#REF!</definedName>
    <definedName name="PIDAIJI" localSheetId="3">[7]机械费!#REF!</definedName>
    <definedName name="PIDAIJI">[7]机械费!#REF!</definedName>
    <definedName name="pidaijits" localSheetId="5">#REF!</definedName>
    <definedName name="pidaijits" localSheetId="1">#REF!</definedName>
    <definedName name="pidaijits" localSheetId="7">#REF!</definedName>
    <definedName name="pidaijits" localSheetId="6">#REF!</definedName>
    <definedName name="pidaijits" localSheetId="4">#REF!</definedName>
    <definedName name="pidaijits" localSheetId="3">#REF!</definedName>
    <definedName name="pidaijits">#REF!</definedName>
    <definedName name="PIKACHETS" localSheetId="5">#REF!</definedName>
    <definedName name="PIKACHETS" localSheetId="1">#REF!</definedName>
    <definedName name="PIKACHETS" localSheetId="7">#REF!</definedName>
    <definedName name="PIKACHETS" localSheetId="6">#REF!</definedName>
    <definedName name="PIKACHETS" localSheetId="4">#REF!</definedName>
    <definedName name="PIKACHETS" localSheetId="3">#REF!</definedName>
    <definedName name="PIKACHETS">#REF!</definedName>
    <definedName name="plEQPmis" localSheetId="5">#REF!</definedName>
    <definedName name="plEQPmis" localSheetId="1">#REF!</definedName>
    <definedName name="plEQPmis" localSheetId="7">#REF!</definedName>
    <definedName name="plEQPmis" localSheetId="6">#REF!</definedName>
    <definedName name="plEQPmis" localSheetId="4">#REF!</definedName>
    <definedName name="plEQPmis" localSheetId="3">#REF!</definedName>
    <definedName name="plEQPmis">#REF!</definedName>
    <definedName name="pLocal">[9]lab!$M$19</definedName>
    <definedName name="pltDetail">[9]plt!$B$6:$AK$83</definedName>
    <definedName name="pp" localSheetId="5">[17]台班!#REF!</definedName>
    <definedName name="pp" localSheetId="1">[17]台班!#REF!</definedName>
    <definedName name="pp" localSheetId="7">[17]台班!#REF!</definedName>
    <definedName name="pp" localSheetId="6">[17]台班!#REF!</definedName>
    <definedName name="pp" localSheetId="4">[17]台班!#REF!</definedName>
    <definedName name="pp" localSheetId="3">[17]台班!#REF!</definedName>
    <definedName name="pp">[17]台班!#REF!</definedName>
    <definedName name="_xlnm.Print_Area" localSheetId="5">Construction!#REF!,Construction!#REF!,Construction!#REF!</definedName>
    <definedName name="_xlnm.Print_Area" localSheetId="1">Design!#REF!,Design!$A$1:$E$28,Design!$A$29:$E$47</definedName>
    <definedName name="_xlnm.Print_Area" localSheetId="7">Finance!#REF!,Finance!#REF!,Finance!#REF!</definedName>
    <definedName name="_xlnm.Print_Area" localSheetId="6">Installation!#REF!,Installation!#REF!,Installation!#REF!</definedName>
    <definedName name="_xlnm.Print_Area" localSheetId="4">Logistics!#REF!,Logistics!#REF!,Logistics!#REF!</definedName>
    <definedName name="_xlnm.Print_Area" localSheetId="0">'Master Control Table'!$A$1:$J$48</definedName>
    <definedName name="_xlnm.Print_Area" localSheetId="3">Procurement!#REF!,Procurement!#REF!,Procurement!#REF!</definedName>
    <definedName name="pugong" localSheetId="5">#REF!</definedName>
    <definedName name="pugong" localSheetId="1">#REF!</definedName>
    <definedName name="pugong" localSheetId="7">#REF!</definedName>
    <definedName name="pugong" localSheetId="6">#REF!</definedName>
    <definedName name="pugong" localSheetId="4">#REF!</definedName>
    <definedName name="pugong" localSheetId="3">#REF!</definedName>
    <definedName name="pugong">#REF!</definedName>
    <definedName name="PUGONG3" localSheetId="5">#REF!</definedName>
    <definedName name="PUGONG3" localSheetId="1">#REF!</definedName>
    <definedName name="PUGONG3" localSheetId="7">#REF!</definedName>
    <definedName name="PUGONG3" localSheetId="6">#REF!</definedName>
    <definedName name="PUGONG3" localSheetId="4">#REF!</definedName>
    <definedName name="PUGONG3" localSheetId="3">#REF!</definedName>
    <definedName name="PUGONG3">#REF!</definedName>
    <definedName name="PUGONGYUE" localSheetId="5">#REF!</definedName>
    <definedName name="PUGONGYUE" localSheetId="1">#REF!</definedName>
    <definedName name="PUGONGYUE" localSheetId="7">#REF!</definedName>
    <definedName name="PUGONGYUE" localSheetId="6">#REF!</definedName>
    <definedName name="PUGONGYUE" localSheetId="4">#REF!</definedName>
    <definedName name="PUGONGYUE" localSheetId="3">#REF!</definedName>
    <definedName name="PUGONGYUE">#REF!</definedName>
    <definedName name="PUGONGYUE2" localSheetId="5">#REF!</definedName>
    <definedName name="PUGONGYUE2" localSheetId="1">#REF!</definedName>
    <definedName name="PUGONGYUE2" localSheetId="7">#REF!</definedName>
    <definedName name="PUGONGYUE2" localSheetId="6">#REF!</definedName>
    <definedName name="PUGONGYUE2" localSheetId="4">#REF!</definedName>
    <definedName name="PUGONGYUE2" localSheetId="3">#REF!</definedName>
    <definedName name="PUGONGYUE2">#REF!</definedName>
    <definedName name="PUTONGJIAOGUAN" localSheetId="5">#REF!</definedName>
    <definedName name="PUTONGJIAOGUAN" localSheetId="1">#REF!</definedName>
    <definedName name="PUTONGJIAOGUAN" localSheetId="7">#REF!</definedName>
    <definedName name="PUTONGJIAOGUAN" localSheetId="6">#REF!</definedName>
    <definedName name="PUTONGJIAOGUAN" localSheetId="4">#REF!</definedName>
    <definedName name="PUTONGJIAOGUAN" localSheetId="3">#REF!</definedName>
    <definedName name="PUTONGJIAOGUAN">#REF!</definedName>
    <definedName name="pvcguan2" localSheetId="5">#REF!</definedName>
    <definedName name="pvcguan2" localSheetId="1">#REF!</definedName>
    <definedName name="pvcguan2" localSheetId="7">#REF!</definedName>
    <definedName name="pvcguan2" localSheetId="6">#REF!</definedName>
    <definedName name="pvcguan2" localSheetId="4">#REF!</definedName>
    <definedName name="pvcguan2" localSheetId="3">#REF!</definedName>
    <definedName name="pvcguan2">#REF!</definedName>
    <definedName name="pvcguan80" localSheetId="5">#REF!</definedName>
    <definedName name="pvcguan80" localSheetId="1">#REF!</definedName>
    <definedName name="pvcguan80" localSheetId="7">#REF!</definedName>
    <definedName name="pvcguan80" localSheetId="6">#REF!</definedName>
    <definedName name="pvcguan80" localSheetId="4">#REF!</definedName>
    <definedName name="pvcguan80" localSheetId="3">#REF!</definedName>
    <definedName name="pvcguan80">#REF!</definedName>
    <definedName name="qc" localSheetId="5">[13]费率表!#REF!</definedName>
    <definedName name="qc" localSheetId="1">[13]费率表!#REF!</definedName>
    <definedName name="qc" localSheetId="7">[13]费率表!#REF!</definedName>
    <definedName name="qc" localSheetId="6">[13]费率表!#REF!</definedName>
    <definedName name="qc" localSheetId="4">[13]费率表!#REF!</definedName>
    <definedName name="qc" localSheetId="3">[13]费率表!#REF!</definedName>
    <definedName name="qc">[13]费率表!#REF!</definedName>
    <definedName name="QD">[22]清单!$A$1:$C$65536</definedName>
    <definedName name="QIAKOUJIAN" localSheetId="5">#REF!</definedName>
    <definedName name="QIAKOUJIAN" localSheetId="1">#REF!</definedName>
    <definedName name="QIAKOUJIAN" localSheetId="7">#REF!</definedName>
    <definedName name="QIAKOUJIAN" localSheetId="6">#REF!</definedName>
    <definedName name="QIAKOUJIAN" localSheetId="4">#REF!</definedName>
    <definedName name="QIAKOUJIAN" localSheetId="3">#REF!</definedName>
    <definedName name="QIAKOUJIAN">#REF!</definedName>
    <definedName name="QICHEDIAO16T" localSheetId="5">[7]机械费!#REF!</definedName>
    <definedName name="QICHEDIAO16T" localSheetId="1">[7]机械费!#REF!</definedName>
    <definedName name="QICHEDIAO16T" localSheetId="7">[7]机械费!#REF!</definedName>
    <definedName name="QICHEDIAO16T" localSheetId="6">[7]机械费!#REF!</definedName>
    <definedName name="QICHEDIAO16T" localSheetId="4">[7]机械费!#REF!</definedName>
    <definedName name="QICHEDIAO16T" localSheetId="3">[7]机械费!#REF!</definedName>
    <definedName name="QICHEDIAO16T">[7]机械费!#REF!</definedName>
    <definedName name="QICHEDIAO16TTS" localSheetId="5">#REF!</definedName>
    <definedName name="QICHEDIAO16TTS" localSheetId="1">#REF!</definedName>
    <definedName name="QICHEDIAO16TTS" localSheetId="7">#REF!</definedName>
    <definedName name="QICHEDIAO16TTS" localSheetId="6">#REF!</definedName>
    <definedName name="QICHEDIAO16TTS" localSheetId="4">#REF!</definedName>
    <definedName name="QICHEDIAO16TTS" localSheetId="3">#REF!</definedName>
    <definedName name="QICHEDIAO16TTS">#REF!</definedName>
    <definedName name="QICHEDIAO40T" localSheetId="5">[7]机械费!#REF!</definedName>
    <definedName name="QICHEDIAO40T" localSheetId="1">[7]机械费!#REF!</definedName>
    <definedName name="QICHEDIAO40T" localSheetId="7">[7]机械费!#REF!</definedName>
    <definedName name="QICHEDIAO40T" localSheetId="6">[7]机械费!#REF!</definedName>
    <definedName name="QICHEDIAO40T" localSheetId="4">[7]机械费!#REF!</definedName>
    <definedName name="QICHEDIAO40T" localSheetId="3">[7]机械费!#REF!</definedName>
    <definedName name="QICHEDIAO40T">[7]机械费!#REF!</definedName>
    <definedName name="QICHEDIAO40TTS" localSheetId="5">#REF!</definedName>
    <definedName name="QICHEDIAO40TTS" localSheetId="1">#REF!</definedName>
    <definedName name="QICHEDIAO40TTS" localSheetId="7">#REF!</definedName>
    <definedName name="QICHEDIAO40TTS" localSheetId="6">#REF!</definedName>
    <definedName name="QICHEDIAO40TTS" localSheetId="4">#REF!</definedName>
    <definedName name="QICHEDIAO40TTS" localSheetId="3">#REF!</definedName>
    <definedName name="QICHEDIAO40TTS">#REF!</definedName>
    <definedName name="QICHEDIAO70T" localSheetId="5">[7]机械费!#REF!</definedName>
    <definedName name="QICHEDIAO70T" localSheetId="1">[7]机械费!#REF!</definedName>
    <definedName name="QICHEDIAO70T" localSheetId="7">[7]机械费!#REF!</definedName>
    <definedName name="QICHEDIAO70T" localSheetId="6">[7]机械费!#REF!</definedName>
    <definedName name="QICHEDIAO70T" localSheetId="4">[7]机械费!#REF!</definedName>
    <definedName name="QICHEDIAO70T" localSheetId="3">[7]机械费!#REF!</definedName>
    <definedName name="QICHEDIAO70T">[7]机械费!#REF!</definedName>
    <definedName name="QICHEDIAO70TTS" localSheetId="5">#REF!</definedName>
    <definedName name="QICHEDIAO70TTS" localSheetId="1">#REF!</definedName>
    <definedName name="QICHEDIAO70TTS" localSheetId="7">#REF!</definedName>
    <definedName name="QICHEDIAO70TTS" localSheetId="6">#REF!</definedName>
    <definedName name="QICHEDIAO70TTS" localSheetId="4">#REF!</definedName>
    <definedName name="QICHEDIAO70TTS" localSheetId="3">#REF!</definedName>
    <definedName name="QICHEDIAO70TTS">#REF!</definedName>
    <definedName name="QIEDUANJI" localSheetId="5">[7]机械费!#REF!</definedName>
    <definedName name="QIEDUANJI" localSheetId="1">[7]机械费!#REF!</definedName>
    <definedName name="QIEDUANJI" localSheetId="7">[7]机械费!#REF!</definedName>
    <definedName name="QIEDUANJI" localSheetId="6">[7]机械费!#REF!</definedName>
    <definedName name="QIEDUANJI" localSheetId="4">[7]机械费!#REF!</definedName>
    <definedName name="QIEDUANJI" localSheetId="3">[7]机械费!#REF!</definedName>
    <definedName name="QIEDUANJI">[7]机械费!#REF!</definedName>
    <definedName name="QIEFENGJI" localSheetId="5">[7]机械费!#REF!</definedName>
    <definedName name="QIEFENGJI" localSheetId="1">[7]机械费!#REF!</definedName>
    <definedName name="QIEFENGJI" localSheetId="7">[7]机械费!#REF!</definedName>
    <definedName name="QIEFENGJI" localSheetId="6">[7]机械费!#REF!</definedName>
    <definedName name="QIEFENGJI" localSheetId="4">[7]机械费!#REF!</definedName>
    <definedName name="QIEFENGJI" localSheetId="3">[7]机械费!#REF!</definedName>
    <definedName name="QIEFENGJI">[7]机械费!#REF!</definedName>
    <definedName name="qiefengjits" localSheetId="5">#REF!</definedName>
    <definedName name="qiefengjits" localSheetId="1">#REF!</definedName>
    <definedName name="qiefengjits" localSheetId="7">#REF!</definedName>
    <definedName name="qiefengjits" localSheetId="6">#REF!</definedName>
    <definedName name="qiefengjits" localSheetId="4">#REF!</definedName>
    <definedName name="qiefengjits" localSheetId="3">#REF!</definedName>
    <definedName name="qiefengjits">#REF!</definedName>
    <definedName name="QITUIZUANTS" localSheetId="5">#REF!</definedName>
    <definedName name="QITUIZUANTS" localSheetId="1">#REF!</definedName>
    <definedName name="QITUIZUANTS" localSheetId="7">#REF!</definedName>
    <definedName name="QITUIZUANTS" localSheetId="6">#REF!</definedName>
    <definedName name="QITUIZUANTS" localSheetId="4">#REF!</definedName>
    <definedName name="QITUIZUANTS" localSheetId="3">#REF!</definedName>
    <definedName name="QITUIZUANTS">#REF!</definedName>
    <definedName name="QIYOU" localSheetId="5">#REF!</definedName>
    <definedName name="QIYOU" localSheetId="1">#REF!</definedName>
    <definedName name="QIYOU" localSheetId="7">#REF!</definedName>
    <definedName name="QIYOU" localSheetId="6">#REF!</definedName>
    <definedName name="QIYOU" localSheetId="4">#REF!</definedName>
    <definedName name="QIYOU" localSheetId="3">#REF!</definedName>
    <definedName name="QIYOU">#REF!</definedName>
    <definedName name="qj" localSheetId="5">[13]费率表!#REF!</definedName>
    <definedName name="qj" localSheetId="1">[13]费率表!#REF!</definedName>
    <definedName name="qj" localSheetId="7">[13]费率表!#REF!</definedName>
    <definedName name="qj" localSheetId="6">[13]费率表!#REF!</definedName>
    <definedName name="qj" localSheetId="4">[13]费率表!#REF!</definedName>
    <definedName name="qj" localSheetId="3">[13]费率表!#REF!</definedName>
    <definedName name="qj">[13]费率表!#REF!</definedName>
    <definedName name="qr" localSheetId="5">[13]费率表!#REF!</definedName>
    <definedName name="qr" localSheetId="1">[13]费率表!#REF!</definedName>
    <definedName name="qr" localSheetId="7">[13]费率表!#REF!</definedName>
    <definedName name="qr" localSheetId="6">[13]费率表!#REF!</definedName>
    <definedName name="qr" localSheetId="4">[13]费率表!#REF!</definedName>
    <definedName name="qr" localSheetId="3">[13]费率表!#REF!</definedName>
    <definedName name="qr">[13]费率表!#REF!</definedName>
    <definedName name="—qty3" localSheetId="5">'[2]单价分析&amp;资源用量'!#REF!</definedName>
    <definedName name="—qty3" localSheetId="1">'[2]单价分析&amp;资源用量'!#REF!</definedName>
    <definedName name="—qty3" localSheetId="7">'[2]单价分析&amp;资源用量'!#REF!</definedName>
    <definedName name="—qty3" localSheetId="6">'[2]单价分析&amp;资源用量'!#REF!</definedName>
    <definedName name="—qty3" localSheetId="4">'[2]单价分析&amp;资源用量'!#REF!</definedName>
    <definedName name="—qty3" localSheetId="3">'[2]单价分析&amp;资源用量'!#REF!</definedName>
    <definedName name="—qty3">'[2]单价分析&amp;资源用量'!#REF!</definedName>
    <definedName name="qtyDiesel">[9]eqp!$CE$74</definedName>
    <definedName name="qtyEle">[9]eqp!$CF$74</definedName>
    <definedName name="QtyEQP">[5]机械费!$M$1:$M$65536</definedName>
    <definedName name="qtyEqp11">[9]eqp!$BZ$74</definedName>
    <definedName name="qtyEQP12">[9]eqp!$BY$74</definedName>
    <definedName name="qtyEQP13">[9]eqp!$BX$74</definedName>
    <definedName name="qtyEqp5163">[9]eqp!$BW$74</definedName>
    <definedName name="qtyEqp5175">[9]eqp!$BV$74</definedName>
    <definedName name="qtyEqp5176">[9]eqp!$BU$74</definedName>
    <definedName name="qtyEQPdiesel" localSheetId="5">#REF!</definedName>
    <definedName name="qtyEQPdiesel" localSheetId="1">#REF!</definedName>
    <definedName name="qtyEQPdiesel" localSheetId="7">#REF!</definedName>
    <definedName name="qtyEQPdiesel" localSheetId="6">#REF!</definedName>
    <definedName name="qtyEQPdiesel" localSheetId="4">#REF!</definedName>
    <definedName name="qtyEQPdiesel" localSheetId="3">#REF!</definedName>
    <definedName name="qtyEQPdiesel">#REF!</definedName>
    <definedName name="qtyEQPele" localSheetId="5">#REF!</definedName>
    <definedName name="qtyEQPele" localSheetId="1">#REF!</definedName>
    <definedName name="qtyEQPele" localSheetId="7">#REF!</definedName>
    <definedName name="qtyEQPele" localSheetId="6">#REF!</definedName>
    <definedName name="qtyEQPele" localSheetId="4">#REF!</definedName>
    <definedName name="qtyEQPele" localSheetId="3">#REF!</definedName>
    <definedName name="qtyEQPele">#REF!</definedName>
    <definedName name="qtyEQPpetrol" localSheetId="5">#REF!</definedName>
    <definedName name="qtyEQPpetrol" localSheetId="1">#REF!</definedName>
    <definedName name="qtyEQPpetrol" localSheetId="7">#REF!</definedName>
    <definedName name="qtyEQPpetrol" localSheetId="6">#REF!</definedName>
    <definedName name="qtyEQPpetrol" localSheetId="4">#REF!</definedName>
    <definedName name="qtyEQPpetrol" localSheetId="3">#REF!</definedName>
    <definedName name="qtyEQPpetrol">#REF!</definedName>
    <definedName name="qtySumEQP">[5]资源汇总!$B$8:$E$36</definedName>
    <definedName name="qtySumLab">[5]资源汇总!$B$4:$E$6</definedName>
    <definedName name="qtySumMat">[5]资源汇总!$B$38:$E$98</definedName>
    <definedName name="QWW" localSheetId="5">#REF!</definedName>
    <definedName name="QWW" localSheetId="1">#REF!</definedName>
    <definedName name="QWW" localSheetId="7">#REF!</definedName>
    <definedName name="QWW" localSheetId="6">#REF!</definedName>
    <definedName name="QWW" localSheetId="4">#REF!</definedName>
    <definedName name="QWW" localSheetId="3">#REF!</definedName>
    <definedName name="QWW">#REF!</definedName>
    <definedName name="QY" localSheetId="5">#REF!</definedName>
    <definedName name="QY" localSheetId="1">#REF!</definedName>
    <definedName name="QY" localSheetId="7">#REF!</definedName>
    <definedName name="QY" localSheetId="6">#REF!</definedName>
    <definedName name="QY" localSheetId="4">#REF!</definedName>
    <definedName name="QY" localSheetId="3">#REF!</definedName>
    <definedName name="QY">#REF!</definedName>
    <definedName name="r.1" localSheetId="5">#REF!</definedName>
    <definedName name="r.1" localSheetId="1">#REF!</definedName>
    <definedName name="r.1" localSheetId="7">#REF!</definedName>
    <definedName name="r.1" localSheetId="6">#REF!</definedName>
    <definedName name="r.1" localSheetId="4">#REF!</definedName>
    <definedName name="r.1" localSheetId="3">#REF!</definedName>
    <definedName name="r.1">#REF!</definedName>
    <definedName name="r.2" localSheetId="5">#REF!</definedName>
    <definedName name="r.2" localSheetId="1">#REF!</definedName>
    <definedName name="r.2" localSheetId="7">#REF!</definedName>
    <definedName name="r.2" localSheetId="6">#REF!</definedName>
    <definedName name="r.2" localSheetId="4">#REF!</definedName>
    <definedName name="r.2" localSheetId="3">#REF!</definedName>
    <definedName name="r.2">#REF!</definedName>
    <definedName name="r.3" localSheetId="5">#REF!</definedName>
    <definedName name="r.3" localSheetId="1">#REF!</definedName>
    <definedName name="r.3" localSheetId="7">#REF!</definedName>
    <definedName name="r.3" localSheetId="6">#REF!</definedName>
    <definedName name="r.3" localSheetId="4">#REF!</definedName>
    <definedName name="r.3" localSheetId="3">#REF!</definedName>
    <definedName name="r.3">#REF!</definedName>
    <definedName name="r.4" localSheetId="5">#REF!</definedName>
    <definedName name="r.4" localSheetId="1">#REF!</definedName>
    <definedName name="r.4" localSheetId="7">#REF!</definedName>
    <definedName name="r.4" localSheetId="6">#REF!</definedName>
    <definedName name="r.4" localSheetId="4">#REF!</definedName>
    <definedName name="r.4" localSheetId="3">#REF!</definedName>
    <definedName name="r.4">#REF!</definedName>
    <definedName name="r.5" localSheetId="5">#REF!</definedName>
    <definedName name="r.5" localSheetId="1">#REF!</definedName>
    <definedName name="r.5" localSheetId="7">#REF!</definedName>
    <definedName name="r.5" localSheetId="6">#REF!</definedName>
    <definedName name="r.5" localSheetId="4">#REF!</definedName>
    <definedName name="r.5" localSheetId="3">#REF!</definedName>
    <definedName name="r.5">#REF!</definedName>
    <definedName name="r.6" localSheetId="5">#REF!</definedName>
    <definedName name="r.6" localSheetId="1">#REF!</definedName>
    <definedName name="r.6" localSheetId="7">#REF!</definedName>
    <definedName name="r.6" localSheetId="6">#REF!</definedName>
    <definedName name="r.6" localSheetId="4">#REF!</definedName>
    <definedName name="r.6" localSheetId="3">#REF!</definedName>
    <definedName name="r.6">#REF!</definedName>
    <definedName name="rateAD">[16]eqp!$S$2</definedName>
    <definedName name="rateEQP">[5]机械费!$B$13:$CE$43</definedName>
    <definedName name="RateLab">[5]LabBD!$A$7:$M$14</definedName>
    <definedName name="rateMAT">[5]材料费!$B$10:$AC$70</definedName>
    <definedName name="ratePlt">[9]plt!$S$2</definedName>
    <definedName name="RateQuote">[5]机械费!$AD$1:$AD$65536</definedName>
    <definedName name="RateTransInland">[5]机械费!$AL$1:$AL$65536</definedName>
    <definedName name="rateTransInt">[5]机械费!$AJ$1:$AJ$65536</definedName>
    <definedName name="RatioAgentLocal">[6]间接费!$D$9</definedName>
    <definedName name="RatioGaranteeLocal">[6]间接费!$D$8</definedName>
    <definedName name="RatioHeadOfficeLocal">[6]间接费!$D$5</definedName>
    <definedName name="RatioInterestLocal">[6]间接费!$D$10</definedName>
    <definedName name="ratioIssuranceLocal">[6]间接费!$D$7</definedName>
    <definedName name="RatioProfitLocal">[6]间接费!$D$14</definedName>
    <definedName name="RatioProjectLocal">[6]间接费!$D$6</definedName>
    <definedName name="RatioRiskLocal">[6]间接费!$D$12</definedName>
    <definedName name="RG" localSheetId="5">#REF!</definedName>
    <definedName name="RG" localSheetId="1">#REF!</definedName>
    <definedName name="RG" localSheetId="7">#REF!</definedName>
    <definedName name="RG" localSheetId="6">#REF!</definedName>
    <definedName name="RG" localSheetId="4">#REF!</definedName>
    <definedName name="RG" localSheetId="3">#REF!</definedName>
    <definedName name="RG">#REF!</definedName>
    <definedName name="RMB">[12]调整系数表!$H$2</definedName>
    <definedName name="rsc">[9]rsc!$B$5:$R$877</definedName>
    <definedName name="rscDef">[23]rscDef!$A$5:$AD$560</definedName>
    <definedName name="RSCsum">[5]资源汇总!$B$4:$E$94</definedName>
    <definedName name="RUNHUAYOU" localSheetId="5">#REF!</definedName>
    <definedName name="RUNHUAYOU" localSheetId="1">#REF!</definedName>
    <definedName name="RUNHUAYOU" localSheetId="7">#REF!</definedName>
    <definedName name="RUNHUAYOU" localSheetId="6">#REF!</definedName>
    <definedName name="RUNHUAYOU" localSheetId="4">#REF!</definedName>
    <definedName name="RUNHUAYOU" localSheetId="3">#REF!</definedName>
    <definedName name="RUNHUAYOU">#REF!</definedName>
    <definedName name="S">#N/A</definedName>
    <definedName name="sc" localSheetId="5">[13]费率表!#REF!</definedName>
    <definedName name="sc" localSheetId="1">[13]费率表!#REF!</definedName>
    <definedName name="sc" localSheetId="7">[13]费率表!#REF!</definedName>
    <definedName name="sc" localSheetId="6">[13]费率表!#REF!</definedName>
    <definedName name="sc" localSheetId="4">[13]费率表!#REF!</definedName>
    <definedName name="sc" localSheetId="3">[13]费率表!#REF!</definedName>
    <definedName name="sc">[13]费率表!#REF!</definedName>
    <definedName name="SHA" localSheetId="5">#REF!</definedName>
    <definedName name="SHA" localSheetId="1">#REF!</definedName>
    <definedName name="SHA" localSheetId="7">#REF!</definedName>
    <definedName name="SHA" localSheetId="6">#REF!</definedName>
    <definedName name="SHA" localSheetId="4">#REF!</definedName>
    <definedName name="SHA" localSheetId="3">#REF!</definedName>
    <definedName name="SHA">#REF!</definedName>
    <definedName name="SHAJIANGBENGTS" localSheetId="5">#REF!</definedName>
    <definedName name="SHAJIANGBENGTS" localSheetId="1">#REF!</definedName>
    <definedName name="SHAJIANGBENGTS" localSheetId="7">#REF!</definedName>
    <definedName name="SHAJIANGBENGTS" localSheetId="6">#REF!</definedName>
    <definedName name="SHAJIANGBENGTS" localSheetId="4">#REF!</definedName>
    <definedName name="SHAJIANGBENGTS" localSheetId="3">#REF!</definedName>
    <definedName name="SHAJIANGBENGTS">#REF!</definedName>
    <definedName name="SHANGPINTONG" localSheetId="5">#REF!</definedName>
    <definedName name="SHANGPINTONG" localSheetId="1">#REF!</definedName>
    <definedName name="SHANGPINTONG" localSheetId="7">#REF!</definedName>
    <definedName name="SHANGPINTONG" localSheetId="6">#REF!</definedName>
    <definedName name="SHANGPINTONG" localSheetId="4">#REF!</definedName>
    <definedName name="SHANGPINTONG" localSheetId="3">#REF!</definedName>
    <definedName name="SHANGPINTONG">#REF!</definedName>
    <definedName name="SHIDITUI" localSheetId="5">[7]机械费!#REF!</definedName>
    <definedName name="SHIDITUI" localSheetId="1">[7]机械费!#REF!</definedName>
    <definedName name="SHIDITUI" localSheetId="7">[7]机械费!#REF!</definedName>
    <definedName name="SHIDITUI" localSheetId="6">[7]机械费!#REF!</definedName>
    <definedName name="SHIDITUI" localSheetId="4">[7]机械费!#REF!</definedName>
    <definedName name="SHIDITUI" localSheetId="3">[7]机械费!#REF!</definedName>
    <definedName name="SHIDITUI">[7]机械费!#REF!</definedName>
    <definedName name="shifen" localSheetId="5">#REF!</definedName>
    <definedName name="shifen" localSheetId="1">#REF!</definedName>
    <definedName name="shifen" localSheetId="7">#REF!</definedName>
    <definedName name="shifen" localSheetId="6">#REF!</definedName>
    <definedName name="shifen" localSheetId="4">#REF!</definedName>
    <definedName name="shifen" localSheetId="3">#REF!</definedName>
    <definedName name="shifen">#REF!</definedName>
    <definedName name="shixiao" localSheetId="5">#REF!</definedName>
    <definedName name="shixiao" localSheetId="1">#REF!</definedName>
    <definedName name="shixiao" localSheetId="7">#REF!</definedName>
    <definedName name="shixiao" localSheetId="6">#REF!</definedName>
    <definedName name="shixiao" localSheetId="4">#REF!</definedName>
    <definedName name="shixiao" localSheetId="3">#REF!</definedName>
    <definedName name="shixiao">#REF!</definedName>
    <definedName name="SHOUCHIZUANTS" localSheetId="5">#REF!</definedName>
    <definedName name="SHOUCHIZUANTS" localSheetId="1">#REF!</definedName>
    <definedName name="SHOUCHIZUANTS" localSheetId="7">#REF!</definedName>
    <definedName name="SHOUCHIZUANTS" localSheetId="6">#REF!</definedName>
    <definedName name="SHOUCHIZUANTS" localSheetId="4">#REF!</definedName>
    <definedName name="SHOUCHIZUANTS" localSheetId="3">#REF!</definedName>
    <definedName name="SHOUCHIZUANTS">#REF!</definedName>
    <definedName name="SHOUDONGBENGTS" localSheetId="5">#REF!</definedName>
    <definedName name="SHOUDONGBENGTS" localSheetId="1">#REF!</definedName>
    <definedName name="SHOUDONGBENGTS" localSheetId="7">#REF!</definedName>
    <definedName name="SHOUDONGBENGTS" localSheetId="6">#REF!</definedName>
    <definedName name="SHOUDONGBENGTS" localSheetId="4">#REF!</definedName>
    <definedName name="SHOUDONGBENGTS" localSheetId="3">#REF!</definedName>
    <definedName name="SHOUDONGBENGTS">#REF!</definedName>
    <definedName name="SHOUFUNIAN" localSheetId="5">[7]机械费!#REF!</definedName>
    <definedName name="SHOUFUNIAN" localSheetId="1">[7]机械费!#REF!</definedName>
    <definedName name="SHOUFUNIAN" localSheetId="7">[7]机械费!#REF!</definedName>
    <definedName name="SHOUFUNIAN" localSheetId="6">[7]机械费!#REF!</definedName>
    <definedName name="SHOUFUNIAN" localSheetId="4">[7]机械费!#REF!</definedName>
    <definedName name="SHOUFUNIAN" localSheetId="3">[7]机械费!#REF!</definedName>
    <definedName name="SHOUFUNIAN">[7]机械费!#REF!</definedName>
    <definedName name="SHUAMAOJI" localSheetId="5">[7]机械费!#REF!</definedName>
    <definedName name="SHUAMAOJI" localSheetId="1">[7]机械费!#REF!</definedName>
    <definedName name="SHUAMAOJI" localSheetId="7">[7]机械费!#REF!</definedName>
    <definedName name="SHUAMAOJI" localSheetId="6">[7]机械费!#REF!</definedName>
    <definedName name="SHUAMAOJI" localSheetId="4">[7]机械费!#REF!</definedName>
    <definedName name="SHUAMAOJI" localSheetId="3">[7]机械费!#REF!</definedName>
    <definedName name="SHUAMAOJI">[7]机械费!#REF!</definedName>
    <definedName name="shuamaojits" localSheetId="5">#REF!</definedName>
    <definedName name="shuamaojits" localSheetId="1">#REF!</definedName>
    <definedName name="shuamaojits" localSheetId="7">#REF!</definedName>
    <definedName name="shuamaojits" localSheetId="6">#REF!</definedName>
    <definedName name="shuamaojits" localSheetId="4">#REF!</definedName>
    <definedName name="shuamaojits" localSheetId="3">#REF!</definedName>
    <definedName name="shuamaojits">#REF!</definedName>
    <definedName name="SHUI" localSheetId="5">#REF!</definedName>
    <definedName name="SHUI" localSheetId="1">#REF!</definedName>
    <definedName name="SHUI" localSheetId="7">#REF!</definedName>
    <definedName name="SHUI" localSheetId="6">#REF!</definedName>
    <definedName name="SHUI" localSheetId="4">#REF!</definedName>
    <definedName name="SHUI" localSheetId="3">#REF!</definedName>
    <definedName name="SHUI">#REF!</definedName>
    <definedName name="SHUIBENGTS" localSheetId="5">#REF!</definedName>
    <definedName name="SHUIBENGTS" localSheetId="1">#REF!</definedName>
    <definedName name="SHUIBENGTS" localSheetId="7">#REF!</definedName>
    <definedName name="SHUIBENGTS" localSheetId="6">#REF!</definedName>
    <definedName name="SHUIBENGTS" localSheetId="4">#REF!</definedName>
    <definedName name="SHUIBENGTS" localSheetId="3">#REF!</definedName>
    <definedName name="SHUIBENGTS">#REF!</definedName>
    <definedName name="SHUINI" localSheetId="5">#REF!</definedName>
    <definedName name="SHUINI" localSheetId="1">#REF!</definedName>
    <definedName name="SHUINI" localSheetId="7">#REF!</definedName>
    <definedName name="SHUINI" localSheetId="6">#REF!</definedName>
    <definedName name="SHUINI" localSheetId="4">#REF!</definedName>
    <definedName name="SHUINI" localSheetId="3">#REF!</definedName>
    <definedName name="SHUINI">#REF!</definedName>
    <definedName name="SHUINI5" localSheetId="5">#REF!</definedName>
    <definedName name="SHUINI5" localSheetId="1">#REF!</definedName>
    <definedName name="SHUINI5" localSheetId="7">#REF!</definedName>
    <definedName name="SHUINI5" localSheetId="6">#REF!</definedName>
    <definedName name="SHUINI5" localSheetId="4">#REF!</definedName>
    <definedName name="SHUINI5" localSheetId="3">#REF!</definedName>
    <definedName name="SHUINI5">#REF!</definedName>
    <definedName name="SHUJIANGBENGTS" localSheetId="5">#REF!</definedName>
    <definedName name="SHUJIANGBENGTS" localSheetId="1">#REF!</definedName>
    <definedName name="SHUJIANGBENGTS" localSheetId="7">#REF!</definedName>
    <definedName name="SHUJIANGBENGTS" localSheetId="6">#REF!</definedName>
    <definedName name="SHUJIANGBENGTS" localSheetId="4">#REF!</definedName>
    <definedName name="SHUJIANGBENGTS" localSheetId="3">#REF!</definedName>
    <definedName name="SHUJIANGBENGTS">#REF!</definedName>
    <definedName name="SILIAN" localSheetId="5">[7]机械费!#REF!</definedName>
    <definedName name="SILIAN" localSheetId="1">[7]机械费!#REF!</definedName>
    <definedName name="SILIAN" localSheetId="7">[7]机械费!#REF!</definedName>
    <definedName name="SILIAN" localSheetId="6">[7]机械费!#REF!</definedName>
    <definedName name="SILIAN" localSheetId="4">[7]机械费!#REF!</definedName>
    <definedName name="SILIAN" localSheetId="3">[7]机械费!#REF!</definedName>
    <definedName name="SILIAN">[7]机械费!#REF!</definedName>
    <definedName name="SILIANTS" localSheetId="5">#REF!</definedName>
    <definedName name="SILIANTS" localSheetId="1">#REF!</definedName>
    <definedName name="SILIANTS" localSheetId="7">#REF!</definedName>
    <definedName name="SILIANTS" localSheetId="6">#REF!</definedName>
    <definedName name="SILIANTS" localSheetId="4">#REF!</definedName>
    <definedName name="SILIANTS" localSheetId="3">#REF!</definedName>
    <definedName name="SILIANTS">#REF!</definedName>
    <definedName name="SJ" localSheetId="5">#REF!</definedName>
    <definedName name="SJ" localSheetId="1">#REF!</definedName>
    <definedName name="SJ" localSheetId="7">#REF!</definedName>
    <definedName name="SJ" localSheetId="6">#REF!</definedName>
    <definedName name="SJ" localSheetId="4">#REF!</definedName>
    <definedName name="SJ" localSheetId="3">#REF!</definedName>
    <definedName name="SJ">#REF!</definedName>
    <definedName name="sr" localSheetId="5">[13]费率表!#REF!</definedName>
    <definedName name="sr" localSheetId="1">[13]费率表!#REF!</definedName>
    <definedName name="sr" localSheetId="7">[13]费率表!#REF!</definedName>
    <definedName name="sr" localSheetId="6">[13]费率表!#REF!</definedName>
    <definedName name="sr" localSheetId="4">[13]费率表!#REF!</definedName>
    <definedName name="sr" localSheetId="3">[13]费率表!#REF!</definedName>
    <definedName name="sr">[13]费率表!#REF!</definedName>
    <definedName name="SSD" localSheetId="5">#REF!</definedName>
    <definedName name="SSD" localSheetId="1">#REF!</definedName>
    <definedName name="SSD" localSheetId="7">#REF!</definedName>
    <definedName name="SSD" localSheetId="6">#REF!</definedName>
    <definedName name="SSD" localSheetId="4">#REF!</definedName>
    <definedName name="SSD" localSheetId="3">#REF!</definedName>
    <definedName name="SSD">#REF!</definedName>
    <definedName name="StatusEQP">[5]机械费!$N$1:$N$65536</definedName>
    <definedName name="subTotal1">[5]bq!$M$71</definedName>
    <definedName name="subTotal2">[5]bq!$M$91</definedName>
    <definedName name="subTotal3">[5]bq!$M$111</definedName>
    <definedName name="subTotal4">[5]bq!$M$144</definedName>
    <definedName name="subTotal5">[5]bq!$M$182</definedName>
    <definedName name="subTotal6">[5]bq!$M$220</definedName>
    <definedName name="Subtotal7">[5]bq!$M$261</definedName>
    <definedName name="subTotal8">[5]bq!$M$271</definedName>
    <definedName name="suliaoqi" localSheetId="5">#REF!</definedName>
    <definedName name="suliaoqi" localSheetId="1">#REF!</definedName>
    <definedName name="suliaoqi" localSheetId="7">#REF!</definedName>
    <definedName name="suliaoqi" localSheetId="6">#REF!</definedName>
    <definedName name="suliaoqi" localSheetId="4">#REF!</definedName>
    <definedName name="suliaoqi" localSheetId="3">#REF!</definedName>
    <definedName name="suliaoqi">#REF!</definedName>
    <definedName name="SUNINGJI" localSheetId="5">#REF!</definedName>
    <definedName name="SUNINGJI" localSheetId="1">#REF!</definedName>
    <definedName name="SUNINGJI" localSheetId="7">#REF!</definedName>
    <definedName name="SUNINGJI" localSheetId="6">#REF!</definedName>
    <definedName name="SUNINGJI" localSheetId="4">#REF!</definedName>
    <definedName name="SUNINGJI" localSheetId="3">#REF!</definedName>
    <definedName name="SUNINGJI">#REF!</definedName>
    <definedName name="t" localSheetId="5">#REF!</definedName>
    <definedName name="t" localSheetId="1">#REF!</definedName>
    <definedName name="t" localSheetId="7">#REF!</definedName>
    <definedName name="t" localSheetId="6">#REF!</definedName>
    <definedName name="t" localSheetId="4">#REF!</definedName>
    <definedName name="t" localSheetId="3">#REF!</definedName>
    <definedName name="t">#REF!</definedName>
    <definedName name="tax1EQP">[6]SelEqpEXPORTED!$AY$89</definedName>
    <definedName name="tax1Mat">[6]SelMatEXPORTEDEXPORTED!$AC$306</definedName>
    <definedName name="tax2EQP">[6]SelEqpEXPORTED!$AZ$89</definedName>
    <definedName name="tax2Mat">[6]SelMatEXPORTEDEXPORTED!$AD$306</definedName>
    <definedName name="taxMat" localSheetId="5">#REF!</definedName>
    <definedName name="taxMat" localSheetId="1">#REF!</definedName>
    <definedName name="taxMat" localSheetId="7">#REF!</definedName>
    <definedName name="taxMat" localSheetId="6">#REF!</definedName>
    <definedName name="taxMat" localSheetId="4">#REF!</definedName>
    <definedName name="taxMat" localSheetId="3">#REF!</definedName>
    <definedName name="taxMat">#REF!</definedName>
    <definedName name="taxPower">[6]sumPower!$L$11</definedName>
    <definedName name="taxPrj" localSheetId="5">#REF!</definedName>
    <definedName name="taxPrj" localSheetId="1">#REF!</definedName>
    <definedName name="taxPrj" localSheetId="7">#REF!</definedName>
    <definedName name="taxPrj" localSheetId="6">#REF!</definedName>
    <definedName name="taxPrj" localSheetId="4">#REF!</definedName>
    <definedName name="taxPrj" localSheetId="3">#REF!</definedName>
    <definedName name="taxPrj">#REF!</definedName>
    <definedName name="tblRSC">[5]资源单价!$A$2:$F$94</definedName>
    <definedName name="tianfengliao" localSheetId="5">#REF!</definedName>
    <definedName name="tianfengliao" localSheetId="1">#REF!</definedName>
    <definedName name="tianfengliao" localSheetId="7">#REF!</definedName>
    <definedName name="tianfengliao" localSheetId="6">#REF!</definedName>
    <definedName name="tianfengliao" localSheetId="4">#REF!</definedName>
    <definedName name="tianfengliao" localSheetId="3">#REF!</definedName>
    <definedName name="tianfengliao">#REF!</definedName>
    <definedName name="TIAOZHIJI" localSheetId="5">[7]机械费!#REF!</definedName>
    <definedName name="TIAOZHIJI" localSheetId="1">[7]机械费!#REF!</definedName>
    <definedName name="TIAOZHIJI" localSheetId="7">[7]机械费!#REF!</definedName>
    <definedName name="TIAOZHIJI" localSheetId="6">[7]机械费!#REF!</definedName>
    <definedName name="TIAOZHIJI" localSheetId="4">[7]机械费!#REF!</definedName>
    <definedName name="TIAOZHIJI" localSheetId="3">[7]机械费!#REF!</definedName>
    <definedName name="TIAOZHIJI">[7]机械费!#REF!</definedName>
    <definedName name="TIEDING" localSheetId="5">#REF!</definedName>
    <definedName name="TIEDING" localSheetId="1">#REF!</definedName>
    <definedName name="TIEDING" localSheetId="7">#REF!</definedName>
    <definedName name="TIEDING" localSheetId="6">#REF!</definedName>
    <definedName name="TIEDING" localSheetId="4">#REF!</definedName>
    <definedName name="TIEDING" localSheetId="3">#REF!</definedName>
    <definedName name="TIEDING">#REF!</definedName>
    <definedName name="TIEJIAN" localSheetId="5">#REF!</definedName>
    <definedName name="TIEJIAN" localSheetId="1">#REF!</definedName>
    <definedName name="TIEJIAN" localSheetId="7">#REF!</definedName>
    <definedName name="TIEJIAN" localSheetId="6">#REF!</definedName>
    <definedName name="TIEJIAN" localSheetId="4">#REF!</definedName>
    <definedName name="TIEJIAN" localSheetId="3">#REF!</definedName>
    <definedName name="TIEJIAN">#REF!</definedName>
    <definedName name="TIESI" localSheetId="5">#REF!</definedName>
    <definedName name="TIESI" localSheetId="1">#REF!</definedName>
    <definedName name="TIESI" localSheetId="7">#REF!</definedName>
    <definedName name="TIESI" localSheetId="6">#REF!</definedName>
    <definedName name="TIESI" localSheetId="4">#REF!</definedName>
    <definedName name="TIESI" localSheetId="3">#REF!</definedName>
    <definedName name="TIESI">#REF!</definedName>
    <definedName name="TONGBENGTS" localSheetId="5">#REF!</definedName>
    <definedName name="TONGBENGTS" localSheetId="1">#REF!</definedName>
    <definedName name="TONGBENGTS" localSheetId="7">#REF!</definedName>
    <definedName name="TONGBENGTS" localSheetId="6">#REF!</definedName>
    <definedName name="TONGBENGTS" localSheetId="4">#REF!</definedName>
    <definedName name="TONGBENGTS" localSheetId="3">#REF!</definedName>
    <definedName name="TONGBENGTS">#REF!</definedName>
    <definedName name="tongzhuan" localSheetId="5">#REF!</definedName>
    <definedName name="tongzhuan" localSheetId="1">#REF!</definedName>
    <definedName name="tongzhuan" localSheetId="7">#REF!</definedName>
    <definedName name="tongzhuan" localSheetId="6">#REF!</definedName>
    <definedName name="tongzhuan" localSheetId="4">#REF!</definedName>
    <definedName name="tongzhuan" localSheetId="3">#REF!</definedName>
    <definedName name="tongzhuan">#REF!</definedName>
    <definedName name="TotalBridges10" localSheetId="5">'[24]Bills of Quantities'!#REF!</definedName>
    <definedName name="TotalBridges10" localSheetId="1">'[24]Bills of Quantities'!#REF!</definedName>
    <definedName name="TotalBridges10" localSheetId="7">'[24]Bills of Quantities'!#REF!</definedName>
    <definedName name="TotalBridges10" localSheetId="6">'[24]Bills of Quantities'!#REF!</definedName>
    <definedName name="TotalBridges10" localSheetId="4">'[24]Bills of Quantities'!#REF!</definedName>
    <definedName name="TotalBridges10" localSheetId="3">'[24]Bills of Quantities'!#REF!</definedName>
    <definedName name="TotalBridges10">'[24]Bills of Quantities'!#REF!</definedName>
    <definedName name="TotalBridges11" localSheetId="5">'[24]Bills of Quantities'!#REF!</definedName>
    <definedName name="TotalBridges11" localSheetId="1">'[24]Bills of Quantities'!#REF!</definedName>
    <definedName name="TotalBridges11" localSheetId="7">'[24]Bills of Quantities'!#REF!</definedName>
    <definedName name="TotalBridges11" localSheetId="6">'[24]Bills of Quantities'!#REF!</definedName>
    <definedName name="TotalBridges11" localSheetId="4">'[24]Bills of Quantities'!#REF!</definedName>
    <definedName name="TotalBridges11" localSheetId="3">'[24]Bills of Quantities'!#REF!</definedName>
    <definedName name="TotalBridges11">'[24]Bills of Quantities'!#REF!</definedName>
    <definedName name="TotalBridges12" localSheetId="5">'[24]Bills of Quantities'!#REF!</definedName>
    <definedName name="TotalBridges12" localSheetId="1">'[24]Bills of Quantities'!#REF!</definedName>
    <definedName name="TotalBridges12" localSheetId="7">'[24]Bills of Quantities'!#REF!</definedName>
    <definedName name="TotalBridges12" localSheetId="6">'[24]Bills of Quantities'!#REF!</definedName>
    <definedName name="TotalBridges12" localSheetId="4">'[24]Bills of Quantities'!#REF!</definedName>
    <definedName name="TotalBridges12" localSheetId="3">'[24]Bills of Quantities'!#REF!</definedName>
    <definedName name="TotalBridges12">'[24]Bills of Quantities'!#REF!</definedName>
    <definedName name="TotalBridges13" localSheetId="5">'[24]Bills of Quantities'!#REF!</definedName>
    <definedName name="TotalBridges13" localSheetId="1">'[24]Bills of Quantities'!#REF!</definedName>
    <definedName name="TotalBridges13" localSheetId="7">'[24]Bills of Quantities'!#REF!</definedName>
    <definedName name="TotalBridges13" localSheetId="6">'[24]Bills of Quantities'!#REF!</definedName>
    <definedName name="TotalBridges13" localSheetId="4">'[24]Bills of Quantities'!#REF!</definedName>
    <definedName name="TotalBridges13" localSheetId="3">'[24]Bills of Quantities'!#REF!</definedName>
    <definedName name="TotalBridges13">'[24]Bills of Quantities'!#REF!</definedName>
    <definedName name="TotalBridges14" localSheetId="5">'[24]Bills of Quantities'!#REF!</definedName>
    <definedName name="TotalBridges14" localSheetId="1">'[24]Bills of Quantities'!#REF!</definedName>
    <definedName name="TotalBridges14" localSheetId="7">'[24]Bills of Quantities'!#REF!</definedName>
    <definedName name="TotalBridges14" localSheetId="6">'[24]Bills of Quantities'!#REF!</definedName>
    <definedName name="TotalBridges14" localSheetId="4">'[24]Bills of Quantities'!#REF!</definedName>
    <definedName name="TotalBridges14" localSheetId="3">'[24]Bills of Quantities'!#REF!</definedName>
    <definedName name="TotalBridges14">'[24]Bills of Quantities'!#REF!</definedName>
    <definedName name="TotalBridges15" localSheetId="5">'[24]Bills of Quantities'!#REF!</definedName>
    <definedName name="TotalBridges15" localSheetId="1">'[24]Bills of Quantities'!#REF!</definedName>
    <definedName name="TotalBridges15" localSheetId="7">'[24]Bills of Quantities'!#REF!</definedName>
    <definedName name="TotalBridges15" localSheetId="6">'[24]Bills of Quantities'!#REF!</definedName>
    <definedName name="TotalBridges15" localSheetId="4">'[24]Bills of Quantities'!#REF!</definedName>
    <definedName name="TotalBridges15" localSheetId="3">'[24]Bills of Quantities'!#REF!</definedName>
    <definedName name="TotalBridges15">'[24]Bills of Quantities'!#REF!</definedName>
    <definedName name="TotalBridges16" localSheetId="5">'[24]Bills of Quantities'!#REF!</definedName>
    <definedName name="TotalBridges16" localSheetId="1">'[24]Bills of Quantities'!#REF!</definedName>
    <definedName name="TotalBridges16" localSheetId="7">'[24]Bills of Quantities'!#REF!</definedName>
    <definedName name="TotalBridges16" localSheetId="6">'[24]Bills of Quantities'!#REF!</definedName>
    <definedName name="TotalBridges16" localSheetId="4">'[24]Bills of Quantities'!#REF!</definedName>
    <definedName name="TotalBridges16" localSheetId="3">'[24]Bills of Quantities'!#REF!</definedName>
    <definedName name="TotalBridges16">'[24]Bills of Quantities'!#REF!</definedName>
    <definedName name="TotalBridges2">'[24]Bills of Quantities'!$O$126</definedName>
    <definedName name="TotalBridges3" localSheetId="5">'[24]Bills of Quantities'!#REF!</definedName>
    <definedName name="TotalBridges3" localSheetId="1">'[24]Bills of Quantities'!#REF!</definedName>
    <definedName name="TotalBridges3" localSheetId="7">'[24]Bills of Quantities'!#REF!</definedName>
    <definedName name="TotalBridges3" localSheetId="6">'[24]Bills of Quantities'!#REF!</definedName>
    <definedName name="TotalBridges3" localSheetId="4">'[24]Bills of Quantities'!#REF!</definedName>
    <definedName name="TotalBridges3" localSheetId="3">'[24]Bills of Quantities'!#REF!</definedName>
    <definedName name="TotalBridges3">'[24]Bills of Quantities'!#REF!</definedName>
    <definedName name="TotalBridges4" localSheetId="5">'[24]Bills of Quantities'!#REF!</definedName>
    <definedName name="TotalBridges4" localSheetId="1">'[24]Bills of Quantities'!#REF!</definedName>
    <definedName name="TotalBridges4" localSheetId="7">'[24]Bills of Quantities'!#REF!</definedName>
    <definedName name="TotalBridges4" localSheetId="6">'[24]Bills of Quantities'!#REF!</definedName>
    <definedName name="TotalBridges4" localSheetId="4">'[24]Bills of Quantities'!#REF!</definedName>
    <definedName name="TotalBridges4" localSheetId="3">'[24]Bills of Quantities'!#REF!</definedName>
    <definedName name="TotalBridges4">'[24]Bills of Quantities'!#REF!</definedName>
    <definedName name="TotalBridges5" localSheetId="5">'[24]Bills of Quantities'!#REF!</definedName>
    <definedName name="TotalBridges5" localSheetId="1">'[24]Bills of Quantities'!#REF!</definedName>
    <definedName name="TotalBridges5" localSheetId="7">'[24]Bills of Quantities'!#REF!</definedName>
    <definedName name="TotalBridges5" localSheetId="6">'[24]Bills of Quantities'!#REF!</definedName>
    <definedName name="TotalBridges5" localSheetId="4">'[24]Bills of Quantities'!#REF!</definedName>
    <definedName name="TotalBridges5" localSheetId="3">'[24]Bills of Quantities'!#REF!</definedName>
    <definedName name="TotalBridges5">'[24]Bills of Quantities'!#REF!</definedName>
    <definedName name="TotalBridges6" localSheetId="5">'[24]Bills of Quantities'!#REF!</definedName>
    <definedName name="TotalBridges6" localSheetId="1">'[24]Bills of Quantities'!#REF!</definedName>
    <definedName name="TotalBridges6" localSheetId="7">'[24]Bills of Quantities'!#REF!</definedName>
    <definedName name="TotalBridges6" localSheetId="6">'[24]Bills of Quantities'!#REF!</definedName>
    <definedName name="TotalBridges6" localSheetId="4">'[24]Bills of Quantities'!#REF!</definedName>
    <definedName name="TotalBridges6" localSheetId="3">'[24]Bills of Quantities'!#REF!</definedName>
    <definedName name="TotalBridges6">'[24]Bills of Quantities'!#REF!</definedName>
    <definedName name="TotalBridges7" localSheetId="5">'[24]Bills of Quantities'!#REF!</definedName>
    <definedName name="TotalBridges7" localSheetId="1">'[24]Bills of Quantities'!#REF!</definedName>
    <definedName name="TotalBridges7" localSheetId="7">'[24]Bills of Quantities'!#REF!</definedName>
    <definedName name="TotalBridges7" localSheetId="6">'[24]Bills of Quantities'!#REF!</definedName>
    <definedName name="TotalBridges7" localSheetId="4">'[24]Bills of Quantities'!#REF!</definedName>
    <definedName name="TotalBridges7" localSheetId="3">'[24]Bills of Quantities'!#REF!</definedName>
    <definedName name="TotalBridges7">'[24]Bills of Quantities'!#REF!</definedName>
    <definedName name="TotalBridges8" localSheetId="5">'[24]Bills of Quantities'!#REF!</definedName>
    <definedName name="TotalBridges8" localSheetId="1">'[24]Bills of Quantities'!#REF!</definedName>
    <definedName name="TotalBridges8" localSheetId="7">'[24]Bills of Quantities'!#REF!</definedName>
    <definedName name="TotalBridges8" localSheetId="6">'[24]Bills of Quantities'!#REF!</definedName>
    <definedName name="TotalBridges8" localSheetId="4">'[24]Bills of Quantities'!#REF!</definedName>
    <definedName name="TotalBridges8" localSheetId="3">'[24]Bills of Quantities'!#REF!</definedName>
    <definedName name="TotalBridges8">'[24]Bills of Quantities'!#REF!</definedName>
    <definedName name="TotalBridges9" localSheetId="5">'[24]Bills of Quantities'!#REF!</definedName>
    <definedName name="TotalBridges9" localSheetId="1">'[24]Bills of Quantities'!#REF!</definedName>
    <definedName name="TotalBridges9" localSheetId="7">'[24]Bills of Quantities'!#REF!</definedName>
    <definedName name="TotalBridges9" localSheetId="6">'[24]Bills of Quantities'!#REF!</definedName>
    <definedName name="TotalBridges9" localSheetId="4">'[24]Bills of Quantities'!#REF!</definedName>
    <definedName name="TotalBridges9" localSheetId="3">'[24]Bills of Quantities'!#REF!</definedName>
    <definedName name="TotalBridges9">'[24]Bills of Quantities'!#REF!</definedName>
    <definedName name="TotalDayworks2" localSheetId="5">#REF!</definedName>
    <definedName name="TotalDayworks2" localSheetId="1">#REF!</definedName>
    <definedName name="TotalDayworks2" localSheetId="7">#REF!</definedName>
    <definedName name="TotalDayworks2" localSheetId="6">#REF!</definedName>
    <definedName name="TotalDayworks2" localSheetId="4">#REF!</definedName>
    <definedName name="TotalDayworks2" localSheetId="3">#REF!</definedName>
    <definedName name="TotalDayworks2">#REF!</definedName>
    <definedName name="TotalEarthworks10" localSheetId="5">'[24]Bills of Quantities'!#REF!</definedName>
    <definedName name="TotalEarthworks10" localSheetId="1">'[24]Bills of Quantities'!#REF!</definedName>
    <definedName name="TotalEarthworks10" localSheetId="7">'[24]Bills of Quantities'!#REF!</definedName>
    <definedName name="TotalEarthworks10" localSheetId="6">'[24]Bills of Quantities'!#REF!</definedName>
    <definedName name="TotalEarthworks10" localSheetId="4">'[24]Bills of Quantities'!#REF!</definedName>
    <definedName name="TotalEarthworks10" localSheetId="3">'[24]Bills of Quantities'!#REF!</definedName>
    <definedName name="TotalEarthworks10">'[24]Bills of Quantities'!#REF!</definedName>
    <definedName name="TotalEarthworks11" localSheetId="5">'[24]Bills of Quantities'!#REF!</definedName>
    <definedName name="TotalEarthworks11" localSheetId="1">'[24]Bills of Quantities'!#REF!</definedName>
    <definedName name="TotalEarthworks11" localSheetId="7">'[24]Bills of Quantities'!#REF!</definedName>
    <definedName name="TotalEarthworks11" localSheetId="6">'[24]Bills of Quantities'!#REF!</definedName>
    <definedName name="TotalEarthworks11" localSheetId="4">'[24]Bills of Quantities'!#REF!</definedName>
    <definedName name="TotalEarthworks11" localSheetId="3">'[24]Bills of Quantities'!#REF!</definedName>
    <definedName name="TotalEarthworks11">'[24]Bills of Quantities'!#REF!</definedName>
    <definedName name="TotalEarthworks12" localSheetId="5">'[24]Bills of Quantities'!#REF!</definedName>
    <definedName name="TotalEarthworks12" localSheetId="1">'[24]Bills of Quantities'!#REF!</definedName>
    <definedName name="TotalEarthworks12" localSheetId="7">'[24]Bills of Quantities'!#REF!</definedName>
    <definedName name="TotalEarthworks12" localSheetId="6">'[24]Bills of Quantities'!#REF!</definedName>
    <definedName name="TotalEarthworks12" localSheetId="4">'[24]Bills of Quantities'!#REF!</definedName>
    <definedName name="TotalEarthworks12" localSheetId="3">'[24]Bills of Quantities'!#REF!</definedName>
    <definedName name="TotalEarthworks12">'[24]Bills of Quantities'!#REF!</definedName>
    <definedName name="TotalEarthworks13" localSheetId="5">'[24]Bills of Quantities'!#REF!</definedName>
    <definedName name="TotalEarthworks13" localSheetId="1">'[24]Bills of Quantities'!#REF!</definedName>
    <definedName name="TotalEarthworks13" localSheetId="7">'[24]Bills of Quantities'!#REF!</definedName>
    <definedName name="TotalEarthworks13" localSheetId="6">'[24]Bills of Quantities'!#REF!</definedName>
    <definedName name="TotalEarthworks13" localSheetId="4">'[24]Bills of Quantities'!#REF!</definedName>
    <definedName name="TotalEarthworks13" localSheetId="3">'[24]Bills of Quantities'!#REF!</definedName>
    <definedName name="TotalEarthworks13">'[24]Bills of Quantities'!#REF!</definedName>
    <definedName name="TotalEarthworks14" localSheetId="5">'[24]Bills of Quantities'!#REF!</definedName>
    <definedName name="TotalEarthworks14" localSheetId="1">'[24]Bills of Quantities'!#REF!</definedName>
    <definedName name="TotalEarthworks14" localSheetId="7">'[24]Bills of Quantities'!#REF!</definedName>
    <definedName name="TotalEarthworks14" localSheetId="6">'[24]Bills of Quantities'!#REF!</definedName>
    <definedName name="TotalEarthworks14" localSheetId="4">'[24]Bills of Quantities'!#REF!</definedName>
    <definedName name="TotalEarthworks14" localSheetId="3">'[24]Bills of Quantities'!#REF!</definedName>
    <definedName name="TotalEarthworks14">'[24]Bills of Quantities'!#REF!</definedName>
    <definedName name="TotalEarthworks15" localSheetId="5">'[24]Bills of Quantities'!#REF!</definedName>
    <definedName name="TotalEarthworks15" localSheetId="1">'[24]Bills of Quantities'!#REF!</definedName>
    <definedName name="TotalEarthworks15" localSheetId="7">'[24]Bills of Quantities'!#REF!</definedName>
    <definedName name="TotalEarthworks15" localSheetId="6">'[24]Bills of Quantities'!#REF!</definedName>
    <definedName name="TotalEarthworks15" localSheetId="4">'[24]Bills of Quantities'!#REF!</definedName>
    <definedName name="TotalEarthworks15" localSheetId="3">'[24]Bills of Quantities'!#REF!</definedName>
    <definedName name="TotalEarthworks15">'[24]Bills of Quantities'!#REF!</definedName>
    <definedName name="TotalEarthworks16" localSheetId="5">'[24]Bills of Quantities'!#REF!</definedName>
    <definedName name="TotalEarthworks16" localSheetId="1">'[24]Bills of Quantities'!#REF!</definedName>
    <definedName name="TotalEarthworks16" localSheetId="7">'[24]Bills of Quantities'!#REF!</definedName>
    <definedName name="TotalEarthworks16" localSheetId="6">'[24]Bills of Quantities'!#REF!</definedName>
    <definedName name="TotalEarthworks16" localSheetId="4">'[24]Bills of Quantities'!#REF!</definedName>
    <definedName name="TotalEarthworks16" localSheetId="3">'[24]Bills of Quantities'!#REF!</definedName>
    <definedName name="TotalEarthworks16">'[24]Bills of Quantities'!#REF!</definedName>
    <definedName name="TotalEarthworks2">'[24]Bills of Quantities'!$O$17</definedName>
    <definedName name="TotalEarthworks3" localSheetId="5">'[24]Bills of Quantities'!#REF!</definedName>
    <definedName name="TotalEarthworks3" localSheetId="1">'[24]Bills of Quantities'!#REF!</definedName>
    <definedName name="TotalEarthworks3" localSheetId="7">'[24]Bills of Quantities'!#REF!</definedName>
    <definedName name="TotalEarthworks3" localSheetId="6">'[24]Bills of Quantities'!#REF!</definedName>
    <definedName name="TotalEarthworks3" localSheetId="4">'[24]Bills of Quantities'!#REF!</definedName>
    <definedName name="TotalEarthworks3" localSheetId="3">'[24]Bills of Quantities'!#REF!</definedName>
    <definedName name="TotalEarthworks3">'[24]Bills of Quantities'!#REF!</definedName>
    <definedName name="TotalEarthworks4" localSheetId="5">'[24]Bills of Quantities'!#REF!</definedName>
    <definedName name="TotalEarthworks4" localSheetId="1">'[24]Bills of Quantities'!#REF!</definedName>
    <definedName name="TotalEarthworks4" localSheetId="7">'[24]Bills of Quantities'!#REF!</definedName>
    <definedName name="TotalEarthworks4" localSheetId="6">'[24]Bills of Quantities'!#REF!</definedName>
    <definedName name="TotalEarthworks4" localSheetId="4">'[24]Bills of Quantities'!#REF!</definedName>
    <definedName name="TotalEarthworks4" localSheetId="3">'[24]Bills of Quantities'!#REF!</definedName>
    <definedName name="TotalEarthworks4">'[24]Bills of Quantities'!#REF!</definedName>
    <definedName name="TotalEarthworks5" localSheetId="5">'[24]Bills of Quantities'!#REF!</definedName>
    <definedName name="TotalEarthworks5" localSheetId="1">'[24]Bills of Quantities'!#REF!</definedName>
    <definedName name="TotalEarthworks5" localSheetId="7">'[24]Bills of Quantities'!#REF!</definedName>
    <definedName name="TotalEarthworks5" localSheetId="6">'[24]Bills of Quantities'!#REF!</definedName>
    <definedName name="TotalEarthworks5" localSheetId="4">'[24]Bills of Quantities'!#REF!</definedName>
    <definedName name="TotalEarthworks5" localSheetId="3">'[24]Bills of Quantities'!#REF!</definedName>
    <definedName name="TotalEarthworks5">'[24]Bills of Quantities'!#REF!</definedName>
    <definedName name="TotalEarthworks6" localSheetId="5">'[24]Bills of Quantities'!#REF!</definedName>
    <definedName name="TotalEarthworks6" localSheetId="1">'[24]Bills of Quantities'!#REF!</definedName>
    <definedName name="TotalEarthworks6" localSheetId="7">'[24]Bills of Quantities'!#REF!</definedName>
    <definedName name="TotalEarthworks6" localSheetId="6">'[24]Bills of Quantities'!#REF!</definedName>
    <definedName name="TotalEarthworks6" localSheetId="4">'[24]Bills of Quantities'!#REF!</definedName>
    <definedName name="TotalEarthworks6" localSheetId="3">'[24]Bills of Quantities'!#REF!</definedName>
    <definedName name="TotalEarthworks6">'[24]Bills of Quantities'!#REF!</definedName>
    <definedName name="TotalEarthworks7" localSheetId="5">'[24]Bills of Quantities'!#REF!</definedName>
    <definedName name="TotalEarthworks7" localSheetId="1">'[24]Bills of Quantities'!#REF!</definedName>
    <definedName name="TotalEarthworks7" localSheetId="7">'[24]Bills of Quantities'!#REF!</definedName>
    <definedName name="TotalEarthworks7" localSheetId="6">'[24]Bills of Quantities'!#REF!</definedName>
    <definedName name="TotalEarthworks7" localSheetId="4">'[24]Bills of Quantities'!#REF!</definedName>
    <definedName name="TotalEarthworks7" localSheetId="3">'[24]Bills of Quantities'!#REF!</definedName>
    <definedName name="TotalEarthworks7">'[24]Bills of Quantities'!#REF!</definedName>
    <definedName name="TotalEarthworks8" localSheetId="5">'[24]Bills of Quantities'!#REF!</definedName>
    <definedName name="TotalEarthworks8" localSheetId="1">'[24]Bills of Quantities'!#REF!</definedName>
    <definedName name="TotalEarthworks8" localSheetId="7">'[24]Bills of Quantities'!#REF!</definedName>
    <definedName name="TotalEarthworks8" localSheetId="6">'[24]Bills of Quantities'!#REF!</definedName>
    <definedName name="TotalEarthworks8" localSheetId="4">'[24]Bills of Quantities'!#REF!</definedName>
    <definedName name="TotalEarthworks8" localSheetId="3">'[24]Bills of Quantities'!#REF!</definedName>
    <definedName name="TotalEarthworks8">'[24]Bills of Quantities'!#REF!</definedName>
    <definedName name="TotalEarthworks9" localSheetId="5">'[24]Bills of Quantities'!#REF!</definedName>
    <definedName name="TotalEarthworks9" localSheetId="1">'[24]Bills of Quantities'!#REF!</definedName>
    <definedName name="TotalEarthworks9" localSheetId="7">'[24]Bills of Quantities'!#REF!</definedName>
    <definedName name="TotalEarthworks9" localSheetId="6">'[24]Bills of Quantities'!#REF!</definedName>
    <definedName name="TotalEarthworks9" localSheetId="4">'[24]Bills of Quantities'!#REF!</definedName>
    <definedName name="TotalEarthworks9" localSheetId="3">'[24]Bills of Quantities'!#REF!</definedName>
    <definedName name="TotalEarthworks9">'[24]Bills of Quantities'!#REF!</definedName>
    <definedName name="TotalIncidentals10" localSheetId="5">'[24]Bills of Quantities'!#REF!</definedName>
    <definedName name="TotalIncidentals10" localSheetId="1">'[24]Bills of Quantities'!#REF!</definedName>
    <definedName name="TotalIncidentals10" localSheetId="7">'[24]Bills of Quantities'!#REF!</definedName>
    <definedName name="TotalIncidentals10" localSheetId="6">'[24]Bills of Quantities'!#REF!</definedName>
    <definedName name="TotalIncidentals10" localSheetId="4">'[24]Bills of Quantities'!#REF!</definedName>
    <definedName name="TotalIncidentals10" localSheetId="3">'[24]Bills of Quantities'!#REF!</definedName>
    <definedName name="TotalIncidentals10">'[24]Bills of Quantities'!#REF!</definedName>
    <definedName name="TotalIncidentals11" localSheetId="5">'[24]Bills of Quantities'!#REF!</definedName>
    <definedName name="TotalIncidentals11" localSheetId="1">'[24]Bills of Quantities'!#REF!</definedName>
    <definedName name="TotalIncidentals11" localSheetId="7">'[24]Bills of Quantities'!#REF!</definedName>
    <definedName name="TotalIncidentals11" localSheetId="6">'[24]Bills of Quantities'!#REF!</definedName>
    <definedName name="TotalIncidentals11" localSheetId="4">'[24]Bills of Quantities'!#REF!</definedName>
    <definedName name="TotalIncidentals11" localSheetId="3">'[24]Bills of Quantities'!#REF!</definedName>
    <definedName name="TotalIncidentals11">'[24]Bills of Quantities'!#REF!</definedName>
    <definedName name="TotalIncidentals12" localSheetId="5">'[24]Bills of Quantities'!#REF!</definedName>
    <definedName name="TotalIncidentals12" localSheetId="1">'[24]Bills of Quantities'!#REF!</definedName>
    <definedName name="TotalIncidentals12" localSheetId="7">'[24]Bills of Quantities'!#REF!</definedName>
    <definedName name="TotalIncidentals12" localSheetId="6">'[24]Bills of Quantities'!#REF!</definedName>
    <definedName name="TotalIncidentals12" localSheetId="4">'[24]Bills of Quantities'!#REF!</definedName>
    <definedName name="TotalIncidentals12" localSheetId="3">'[24]Bills of Quantities'!#REF!</definedName>
    <definedName name="TotalIncidentals12">'[24]Bills of Quantities'!#REF!</definedName>
    <definedName name="TotalIncidentals13" localSheetId="5">'[24]Bills of Quantities'!#REF!</definedName>
    <definedName name="TotalIncidentals13" localSheetId="1">'[24]Bills of Quantities'!#REF!</definedName>
    <definedName name="TotalIncidentals13" localSheetId="7">'[24]Bills of Quantities'!#REF!</definedName>
    <definedName name="TotalIncidentals13" localSheetId="6">'[24]Bills of Quantities'!#REF!</definedName>
    <definedName name="TotalIncidentals13" localSheetId="4">'[24]Bills of Quantities'!#REF!</definedName>
    <definedName name="TotalIncidentals13" localSheetId="3">'[24]Bills of Quantities'!#REF!</definedName>
    <definedName name="TotalIncidentals13">'[24]Bills of Quantities'!#REF!</definedName>
    <definedName name="TotalIncidentals14" localSheetId="5">'[24]Bills of Quantities'!#REF!</definedName>
    <definedName name="TotalIncidentals14" localSheetId="1">'[24]Bills of Quantities'!#REF!</definedName>
    <definedName name="TotalIncidentals14" localSheetId="7">'[24]Bills of Quantities'!#REF!</definedName>
    <definedName name="TotalIncidentals14" localSheetId="6">'[24]Bills of Quantities'!#REF!</definedName>
    <definedName name="TotalIncidentals14" localSheetId="4">'[24]Bills of Quantities'!#REF!</definedName>
    <definedName name="TotalIncidentals14" localSheetId="3">'[24]Bills of Quantities'!#REF!</definedName>
    <definedName name="TotalIncidentals14">'[24]Bills of Quantities'!#REF!</definedName>
    <definedName name="TotalIncidentals15" localSheetId="5">'[24]Bills of Quantities'!#REF!</definedName>
    <definedName name="TotalIncidentals15" localSheetId="1">'[24]Bills of Quantities'!#REF!</definedName>
    <definedName name="TotalIncidentals15" localSheetId="7">'[24]Bills of Quantities'!#REF!</definedName>
    <definedName name="TotalIncidentals15" localSheetId="6">'[24]Bills of Quantities'!#REF!</definedName>
    <definedName name="TotalIncidentals15" localSheetId="4">'[24]Bills of Quantities'!#REF!</definedName>
    <definedName name="TotalIncidentals15" localSheetId="3">'[24]Bills of Quantities'!#REF!</definedName>
    <definedName name="TotalIncidentals15">'[24]Bills of Quantities'!#REF!</definedName>
    <definedName name="TotalIncidentals16" localSheetId="5">'[24]Bills of Quantities'!#REF!</definedName>
    <definedName name="TotalIncidentals16" localSheetId="1">'[24]Bills of Quantities'!#REF!</definedName>
    <definedName name="TotalIncidentals16" localSheetId="7">'[24]Bills of Quantities'!#REF!</definedName>
    <definedName name="TotalIncidentals16" localSheetId="6">'[24]Bills of Quantities'!#REF!</definedName>
    <definedName name="TotalIncidentals16" localSheetId="4">'[24]Bills of Quantities'!#REF!</definedName>
    <definedName name="TotalIncidentals16" localSheetId="3">'[24]Bills of Quantities'!#REF!</definedName>
    <definedName name="TotalIncidentals16">'[24]Bills of Quantities'!#REF!</definedName>
    <definedName name="TotalIncidentals2">'[24]Bills of Quantities'!$O$151</definedName>
    <definedName name="TotalIncidentals3" localSheetId="5">'[24]Bills of Quantities'!#REF!</definedName>
    <definedName name="TotalIncidentals3" localSheetId="1">'[24]Bills of Quantities'!#REF!</definedName>
    <definedName name="TotalIncidentals3" localSheetId="7">'[24]Bills of Quantities'!#REF!</definedName>
    <definedName name="TotalIncidentals3" localSheetId="6">'[24]Bills of Quantities'!#REF!</definedName>
    <definedName name="TotalIncidentals3" localSheetId="4">'[24]Bills of Quantities'!#REF!</definedName>
    <definedName name="TotalIncidentals3" localSheetId="3">'[24]Bills of Quantities'!#REF!</definedName>
    <definedName name="TotalIncidentals3">'[24]Bills of Quantities'!#REF!</definedName>
    <definedName name="TotalIncidentals4" localSheetId="5">'[24]Bills of Quantities'!#REF!</definedName>
    <definedName name="TotalIncidentals4" localSheetId="1">'[24]Bills of Quantities'!#REF!</definedName>
    <definedName name="TotalIncidentals4" localSheetId="7">'[24]Bills of Quantities'!#REF!</definedName>
    <definedName name="TotalIncidentals4" localSheetId="6">'[24]Bills of Quantities'!#REF!</definedName>
    <definedName name="TotalIncidentals4" localSheetId="4">'[24]Bills of Quantities'!#REF!</definedName>
    <definedName name="TotalIncidentals4" localSheetId="3">'[24]Bills of Quantities'!#REF!</definedName>
    <definedName name="TotalIncidentals4">'[24]Bills of Quantities'!#REF!</definedName>
    <definedName name="TotalIncidentals5" localSheetId="5">'[24]Bills of Quantities'!#REF!</definedName>
    <definedName name="TotalIncidentals5" localSheetId="1">'[24]Bills of Quantities'!#REF!</definedName>
    <definedName name="TotalIncidentals5" localSheetId="7">'[24]Bills of Quantities'!#REF!</definedName>
    <definedName name="TotalIncidentals5" localSheetId="6">'[24]Bills of Quantities'!#REF!</definedName>
    <definedName name="TotalIncidentals5" localSheetId="4">'[24]Bills of Quantities'!#REF!</definedName>
    <definedName name="TotalIncidentals5" localSheetId="3">'[24]Bills of Quantities'!#REF!</definedName>
    <definedName name="TotalIncidentals5">'[24]Bills of Quantities'!#REF!</definedName>
    <definedName name="TotalIncidentals6" localSheetId="5">'[24]Bills of Quantities'!#REF!</definedName>
    <definedName name="TotalIncidentals6" localSheetId="1">'[24]Bills of Quantities'!#REF!</definedName>
    <definedName name="TotalIncidentals6" localSheetId="7">'[24]Bills of Quantities'!#REF!</definedName>
    <definedName name="TotalIncidentals6" localSheetId="6">'[24]Bills of Quantities'!#REF!</definedName>
    <definedName name="TotalIncidentals6" localSheetId="4">'[24]Bills of Quantities'!#REF!</definedName>
    <definedName name="TotalIncidentals6" localSheetId="3">'[24]Bills of Quantities'!#REF!</definedName>
    <definedName name="TotalIncidentals6">'[24]Bills of Quantities'!#REF!</definedName>
    <definedName name="TotalIncidentals7" localSheetId="5">'[24]Bills of Quantities'!#REF!</definedName>
    <definedName name="TotalIncidentals7" localSheetId="1">'[24]Bills of Quantities'!#REF!</definedName>
    <definedName name="TotalIncidentals7" localSheetId="7">'[24]Bills of Quantities'!#REF!</definedName>
    <definedName name="TotalIncidentals7" localSheetId="6">'[24]Bills of Quantities'!#REF!</definedName>
    <definedName name="TotalIncidentals7" localSheetId="4">'[24]Bills of Quantities'!#REF!</definedName>
    <definedName name="TotalIncidentals7" localSheetId="3">'[24]Bills of Quantities'!#REF!</definedName>
    <definedName name="TotalIncidentals7">'[24]Bills of Quantities'!#REF!</definedName>
    <definedName name="TotalIncidentals8" localSheetId="5">'[24]Bills of Quantities'!#REF!</definedName>
    <definedName name="TotalIncidentals8" localSheetId="1">'[24]Bills of Quantities'!#REF!</definedName>
    <definedName name="TotalIncidentals8" localSheetId="7">'[24]Bills of Quantities'!#REF!</definedName>
    <definedName name="TotalIncidentals8" localSheetId="6">'[24]Bills of Quantities'!#REF!</definedName>
    <definedName name="TotalIncidentals8" localSheetId="4">'[24]Bills of Quantities'!#REF!</definedName>
    <definedName name="TotalIncidentals8" localSheetId="3">'[24]Bills of Quantities'!#REF!</definedName>
    <definedName name="TotalIncidentals8">'[24]Bills of Quantities'!#REF!</definedName>
    <definedName name="TotalIncidentals9" localSheetId="5">'[24]Bills of Quantities'!#REF!</definedName>
    <definedName name="TotalIncidentals9" localSheetId="1">'[24]Bills of Quantities'!#REF!</definedName>
    <definedName name="TotalIncidentals9" localSheetId="7">'[24]Bills of Quantities'!#REF!</definedName>
    <definedName name="TotalIncidentals9" localSheetId="6">'[24]Bills of Quantities'!#REF!</definedName>
    <definedName name="TotalIncidentals9" localSheetId="4">'[24]Bills of Quantities'!#REF!</definedName>
    <definedName name="TotalIncidentals9" localSheetId="3">'[24]Bills of Quantities'!#REF!</definedName>
    <definedName name="TotalIncidentals9">'[24]Bills of Quantities'!#REF!</definedName>
    <definedName name="TotalMisc10" localSheetId="5">'[24]Bills of Quantities'!#REF!</definedName>
    <definedName name="TotalMisc10" localSheetId="1">'[24]Bills of Quantities'!#REF!</definedName>
    <definedName name="TotalMisc10" localSheetId="7">'[24]Bills of Quantities'!#REF!</definedName>
    <definedName name="TotalMisc10" localSheetId="6">'[24]Bills of Quantities'!#REF!</definedName>
    <definedName name="TotalMisc10" localSheetId="4">'[24]Bills of Quantities'!#REF!</definedName>
    <definedName name="TotalMisc10" localSheetId="3">'[24]Bills of Quantities'!#REF!</definedName>
    <definedName name="TotalMisc10">'[24]Bills of Quantities'!#REF!</definedName>
    <definedName name="TotalMisc11" localSheetId="5">'[24]Bills of Quantities'!#REF!</definedName>
    <definedName name="TotalMisc11" localSheetId="1">'[24]Bills of Quantities'!#REF!</definedName>
    <definedName name="TotalMisc11" localSheetId="7">'[24]Bills of Quantities'!#REF!</definedName>
    <definedName name="TotalMisc11" localSheetId="6">'[24]Bills of Quantities'!#REF!</definedName>
    <definedName name="TotalMisc11" localSheetId="4">'[24]Bills of Quantities'!#REF!</definedName>
    <definedName name="TotalMisc11" localSheetId="3">'[24]Bills of Quantities'!#REF!</definedName>
    <definedName name="TotalMisc11">'[24]Bills of Quantities'!#REF!</definedName>
    <definedName name="TotalMisc12" localSheetId="5">'[24]Bills of Quantities'!#REF!</definedName>
    <definedName name="TotalMisc12" localSheetId="1">'[24]Bills of Quantities'!#REF!</definedName>
    <definedName name="TotalMisc12" localSheetId="7">'[24]Bills of Quantities'!#REF!</definedName>
    <definedName name="TotalMisc12" localSheetId="6">'[24]Bills of Quantities'!#REF!</definedName>
    <definedName name="TotalMisc12" localSheetId="4">'[24]Bills of Quantities'!#REF!</definedName>
    <definedName name="TotalMisc12" localSheetId="3">'[24]Bills of Quantities'!#REF!</definedName>
    <definedName name="TotalMisc12">'[24]Bills of Quantities'!#REF!</definedName>
    <definedName name="TotalMisc13" localSheetId="5">'[24]Bills of Quantities'!#REF!</definedName>
    <definedName name="TotalMisc13" localSheetId="1">'[24]Bills of Quantities'!#REF!</definedName>
    <definedName name="TotalMisc13" localSheetId="7">'[24]Bills of Quantities'!#REF!</definedName>
    <definedName name="TotalMisc13" localSheetId="6">'[24]Bills of Quantities'!#REF!</definedName>
    <definedName name="TotalMisc13" localSheetId="4">'[24]Bills of Quantities'!#REF!</definedName>
    <definedName name="TotalMisc13" localSheetId="3">'[24]Bills of Quantities'!#REF!</definedName>
    <definedName name="TotalMisc13">'[24]Bills of Quantities'!#REF!</definedName>
    <definedName name="TotalMisc14" localSheetId="5">'[24]Bills of Quantities'!#REF!</definedName>
    <definedName name="TotalMisc14" localSheetId="1">'[24]Bills of Quantities'!#REF!</definedName>
    <definedName name="TotalMisc14" localSheetId="7">'[24]Bills of Quantities'!#REF!</definedName>
    <definedName name="TotalMisc14" localSheetId="6">'[24]Bills of Quantities'!#REF!</definedName>
    <definedName name="TotalMisc14" localSheetId="4">'[24]Bills of Quantities'!#REF!</definedName>
    <definedName name="TotalMisc14" localSheetId="3">'[24]Bills of Quantities'!#REF!</definedName>
    <definedName name="TotalMisc14">'[24]Bills of Quantities'!#REF!</definedName>
    <definedName name="TotalMisc15" localSheetId="5">'[24]Bills of Quantities'!#REF!</definedName>
    <definedName name="TotalMisc15" localSheetId="1">'[24]Bills of Quantities'!#REF!</definedName>
    <definedName name="TotalMisc15" localSheetId="7">'[24]Bills of Quantities'!#REF!</definedName>
    <definedName name="TotalMisc15" localSheetId="6">'[24]Bills of Quantities'!#REF!</definedName>
    <definedName name="TotalMisc15" localSheetId="4">'[24]Bills of Quantities'!#REF!</definedName>
    <definedName name="TotalMisc15" localSheetId="3">'[24]Bills of Quantities'!#REF!</definedName>
    <definedName name="TotalMisc15">'[24]Bills of Quantities'!#REF!</definedName>
    <definedName name="TotalMisc16" localSheetId="5">'[24]Bills of Quantities'!#REF!</definedName>
    <definedName name="TotalMisc16" localSheetId="1">'[24]Bills of Quantities'!#REF!</definedName>
    <definedName name="TotalMisc16" localSheetId="7">'[24]Bills of Quantities'!#REF!</definedName>
    <definedName name="TotalMisc16" localSheetId="6">'[24]Bills of Quantities'!#REF!</definedName>
    <definedName name="TotalMisc16" localSheetId="4">'[24]Bills of Quantities'!#REF!</definedName>
    <definedName name="TotalMisc16" localSheetId="3">'[24]Bills of Quantities'!#REF!</definedName>
    <definedName name="TotalMisc16">'[24]Bills of Quantities'!#REF!</definedName>
    <definedName name="TotalMisc2">'[24]Bills of Quantities'!$O$201</definedName>
    <definedName name="TotalMisc3" localSheetId="5">'[24]Bills of Quantities'!#REF!</definedName>
    <definedName name="TotalMisc3" localSheetId="1">'[24]Bills of Quantities'!#REF!</definedName>
    <definedName name="TotalMisc3" localSheetId="7">'[24]Bills of Quantities'!#REF!</definedName>
    <definedName name="TotalMisc3" localSheetId="6">'[24]Bills of Quantities'!#REF!</definedName>
    <definedName name="TotalMisc3" localSheetId="4">'[24]Bills of Quantities'!#REF!</definedName>
    <definedName name="TotalMisc3" localSheetId="3">'[24]Bills of Quantities'!#REF!</definedName>
    <definedName name="TotalMisc3">'[24]Bills of Quantities'!#REF!</definedName>
    <definedName name="TotalMisc4" localSheetId="5">'[24]Bills of Quantities'!#REF!</definedName>
    <definedName name="TotalMisc4" localSheetId="1">'[24]Bills of Quantities'!#REF!</definedName>
    <definedName name="TotalMisc4" localSheetId="7">'[24]Bills of Quantities'!#REF!</definedName>
    <definedName name="TotalMisc4" localSheetId="6">'[24]Bills of Quantities'!#REF!</definedName>
    <definedName name="TotalMisc4" localSheetId="4">'[24]Bills of Quantities'!#REF!</definedName>
    <definedName name="TotalMisc4" localSheetId="3">'[24]Bills of Quantities'!#REF!</definedName>
    <definedName name="TotalMisc4">'[24]Bills of Quantities'!#REF!</definedName>
    <definedName name="TotalMisc5" localSheetId="5">'[24]Bills of Quantities'!#REF!</definedName>
    <definedName name="TotalMisc5" localSheetId="1">'[24]Bills of Quantities'!#REF!</definedName>
    <definedName name="TotalMisc5" localSheetId="7">'[24]Bills of Quantities'!#REF!</definedName>
    <definedName name="TotalMisc5" localSheetId="6">'[24]Bills of Quantities'!#REF!</definedName>
    <definedName name="TotalMisc5" localSheetId="4">'[24]Bills of Quantities'!#REF!</definedName>
    <definedName name="TotalMisc5" localSheetId="3">'[24]Bills of Quantities'!#REF!</definedName>
    <definedName name="TotalMisc5">'[24]Bills of Quantities'!#REF!</definedName>
    <definedName name="TotalMisc6" localSheetId="5">'[24]Bills of Quantities'!#REF!</definedName>
    <definedName name="TotalMisc6" localSheetId="1">'[24]Bills of Quantities'!#REF!</definedName>
    <definedName name="TotalMisc6" localSheetId="7">'[24]Bills of Quantities'!#REF!</definedName>
    <definedName name="TotalMisc6" localSheetId="6">'[24]Bills of Quantities'!#REF!</definedName>
    <definedName name="TotalMisc6" localSheetId="4">'[24]Bills of Quantities'!#REF!</definedName>
    <definedName name="TotalMisc6" localSheetId="3">'[24]Bills of Quantities'!#REF!</definedName>
    <definedName name="TotalMisc6">'[24]Bills of Quantities'!#REF!</definedName>
    <definedName name="TotalMisc7" localSheetId="5">'[24]Bills of Quantities'!#REF!</definedName>
    <definedName name="TotalMisc7" localSheetId="1">'[24]Bills of Quantities'!#REF!</definedName>
    <definedName name="TotalMisc7" localSheetId="7">'[24]Bills of Quantities'!#REF!</definedName>
    <definedName name="TotalMisc7" localSheetId="6">'[24]Bills of Quantities'!#REF!</definedName>
    <definedName name="TotalMisc7" localSheetId="4">'[24]Bills of Quantities'!#REF!</definedName>
    <definedName name="TotalMisc7" localSheetId="3">'[24]Bills of Quantities'!#REF!</definedName>
    <definedName name="TotalMisc7">'[24]Bills of Quantities'!#REF!</definedName>
    <definedName name="TotalMisc8" localSheetId="5">'[24]Bills of Quantities'!#REF!</definedName>
    <definedName name="TotalMisc8" localSheetId="1">'[24]Bills of Quantities'!#REF!</definedName>
    <definedName name="TotalMisc8" localSheetId="7">'[24]Bills of Quantities'!#REF!</definedName>
    <definedName name="TotalMisc8" localSheetId="6">'[24]Bills of Quantities'!#REF!</definedName>
    <definedName name="TotalMisc8" localSheetId="4">'[24]Bills of Quantities'!#REF!</definedName>
    <definedName name="TotalMisc8" localSheetId="3">'[24]Bills of Quantities'!#REF!</definedName>
    <definedName name="TotalMisc8">'[24]Bills of Quantities'!#REF!</definedName>
    <definedName name="TotalMisc9" localSheetId="5">'[24]Bills of Quantities'!#REF!</definedName>
    <definedName name="TotalMisc9" localSheetId="1">'[24]Bills of Quantities'!#REF!</definedName>
    <definedName name="TotalMisc9" localSheetId="7">'[24]Bills of Quantities'!#REF!</definedName>
    <definedName name="TotalMisc9" localSheetId="6">'[24]Bills of Quantities'!#REF!</definedName>
    <definedName name="TotalMisc9" localSheetId="4">'[24]Bills of Quantities'!#REF!</definedName>
    <definedName name="TotalMisc9" localSheetId="3">'[24]Bills of Quantities'!#REF!</definedName>
    <definedName name="TotalMisc9">'[24]Bills of Quantities'!#REF!</definedName>
    <definedName name="TotalPavements10" localSheetId="5">'[24]Bills of Quantities'!#REF!</definedName>
    <definedName name="TotalPavements10" localSheetId="1">'[24]Bills of Quantities'!#REF!</definedName>
    <definedName name="TotalPavements10" localSheetId="7">'[24]Bills of Quantities'!#REF!</definedName>
    <definedName name="TotalPavements10" localSheetId="6">'[24]Bills of Quantities'!#REF!</definedName>
    <definedName name="TotalPavements10" localSheetId="4">'[24]Bills of Quantities'!#REF!</definedName>
    <definedName name="TotalPavements10" localSheetId="3">'[24]Bills of Quantities'!#REF!</definedName>
    <definedName name="TotalPavements10">'[24]Bills of Quantities'!#REF!</definedName>
    <definedName name="TotalPavements11" localSheetId="5">'[24]Bills of Quantities'!#REF!</definedName>
    <definedName name="TotalPavements11" localSheetId="1">'[24]Bills of Quantities'!#REF!</definedName>
    <definedName name="TotalPavements11" localSheetId="7">'[24]Bills of Quantities'!#REF!</definedName>
    <definedName name="TotalPavements11" localSheetId="6">'[24]Bills of Quantities'!#REF!</definedName>
    <definedName name="TotalPavements11" localSheetId="4">'[24]Bills of Quantities'!#REF!</definedName>
    <definedName name="TotalPavements11" localSheetId="3">'[24]Bills of Quantities'!#REF!</definedName>
    <definedName name="TotalPavements11">'[24]Bills of Quantities'!#REF!</definedName>
    <definedName name="TotalPavements12" localSheetId="5">'[24]Bills of Quantities'!#REF!</definedName>
    <definedName name="TotalPavements12" localSheetId="1">'[24]Bills of Quantities'!#REF!</definedName>
    <definedName name="TotalPavements12" localSheetId="7">'[24]Bills of Quantities'!#REF!</definedName>
    <definedName name="TotalPavements12" localSheetId="6">'[24]Bills of Quantities'!#REF!</definedName>
    <definedName name="TotalPavements12" localSheetId="4">'[24]Bills of Quantities'!#REF!</definedName>
    <definedName name="TotalPavements12" localSheetId="3">'[24]Bills of Quantities'!#REF!</definedName>
    <definedName name="TotalPavements12">'[24]Bills of Quantities'!#REF!</definedName>
    <definedName name="TotalPavements13" localSheetId="5">'[24]Bills of Quantities'!#REF!</definedName>
    <definedName name="TotalPavements13" localSheetId="1">'[24]Bills of Quantities'!#REF!</definedName>
    <definedName name="TotalPavements13" localSheetId="7">'[24]Bills of Quantities'!#REF!</definedName>
    <definedName name="TotalPavements13" localSheetId="6">'[24]Bills of Quantities'!#REF!</definedName>
    <definedName name="TotalPavements13" localSheetId="4">'[24]Bills of Quantities'!#REF!</definedName>
    <definedName name="TotalPavements13" localSheetId="3">'[24]Bills of Quantities'!#REF!</definedName>
    <definedName name="TotalPavements13">'[24]Bills of Quantities'!#REF!</definedName>
    <definedName name="TotalPavements14" localSheetId="5">'[24]Bills of Quantities'!#REF!</definedName>
    <definedName name="TotalPavements14" localSheetId="1">'[24]Bills of Quantities'!#REF!</definedName>
    <definedName name="TotalPavements14" localSheetId="7">'[24]Bills of Quantities'!#REF!</definedName>
    <definedName name="TotalPavements14" localSheetId="6">'[24]Bills of Quantities'!#REF!</definedName>
    <definedName name="TotalPavements14" localSheetId="4">'[24]Bills of Quantities'!#REF!</definedName>
    <definedName name="TotalPavements14" localSheetId="3">'[24]Bills of Quantities'!#REF!</definedName>
    <definedName name="TotalPavements14">'[24]Bills of Quantities'!#REF!</definedName>
    <definedName name="TotalPavements15" localSheetId="5">'[24]Bills of Quantities'!#REF!</definedName>
    <definedName name="TotalPavements15" localSheetId="1">'[24]Bills of Quantities'!#REF!</definedName>
    <definedName name="TotalPavements15" localSheetId="7">'[24]Bills of Quantities'!#REF!</definedName>
    <definedName name="TotalPavements15" localSheetId="6">'[24]Bills of Quantities'!#REF!</definedName>
    <definedName name="TotalPavements15" localSheetId="4">'[24]Bills of Quantities'!#REF!</definedName>
    <definedName name="TotalPavements15" localSheetId="3">'[24]Bills of Quantities'!#REF!</definedName>
    <definedName name="TotalPavements15">'[24]Bills of Quantities'!#REF!</definedName>
    <definedName name="TotalPavements16" localSheetId="5">'[24]Bills of Quantities'!#REF!</definedName>
    <definedName name="TotalPavements16" localSheetId="1">'[24]Bills of Quantities'!#REF!</definedName>
    <definedName name="TotalPavements16" localSheetId="7">'[24]Bills of Quantities'!#REF!</definedName>
    <definedName name="TotalPavements16" localSheetId="6">'[24]Bills of Quantities'!#REF!</definedName>
    <definedName name="TotalPavements16" localSheetId="4">'[24]Bills of Quantities'!#REF!</definedName>
    <definedName name="TotalPavements16" localSheetId="3">'[24]Bills of Quantities'!#REF!</definedName>
    <definedName name="TotalPavements16">'[24]Bills of Quantities'!#REF!</definedName>
    <definedName name="TotalPavements2">'[24]Bills of Quantities'!$O$30</definedName>
    <definedName name="TotalPavements3" localSheetId="5">'[24]Bills of Quantities'!#REF!</definedName>
    <definedName name="TotalPavements3" localSheetId="1">'[24]Bills of Quantities'!#REF!</definedName>
    <definedName name="TotalPavements3" localSheetId="7">'[24]Bills of Quantities'!#REF!</definedName>
    <definedName name="TotalPavements3" localSheetId="6">'[24]Bills of Quantities'!#REF!</definedName>
    <definedName name="TotalPavements3" localSheetId="4">'[24]Bills of Quantities'!#REF!</definedName>
    <definedName name="TotalPavements3" localSheetId="3">'[24]Bills of Quantities'!#REF!</definedName>
    <definedName name="TotalPavements3">'[24]Bills of Quantities'!#REF!</definedName>
    <definedName name="TotalPavements4" localSheetId="5">'[24]Bills of Quantities'!#REF!</definedName>
    <definedName name="TotalPavements4" localSheetId="1">'[24]Bills of Quantities'!#REF!</definedName>
    <definedName name="TotalPavements4" localSheetId="7">'[24]Bills of Quantities'!#REF!</definedName>
    <definedName name="TotalPavements4" localSheetId="6">'[24]Bills of Quantities'!#REF!</definedName>
    <definedName name="TotalPavements4" localSheetId="4">'[24]Bills of Quantities'!#REF!</definedName>
    <definedName name="TotalPavements4" localSheetId="3">'[24]Bills of Quantities'!#REF!</definedName>
    <definedName name="TotalPavements4">'[24]Bills of Quantities'!#REF!</definedName>
    <definedName name="TotalPavements5" localSheetId="5">'[24]Bills of Quantities'!#REF!</definedName>
    <definedName name="TotalPavements5" localSheetId="1">'[24]Bills of Quantities'!#REF!</definedName>
    <definedName name="TotalPavements5" localSheetId="7">'[24]Bills of Quantities'!#REF!</definedName>
    <definedName name="TotalPavements5" localSheetId="6">'[24]Bills of Quantities'!#REF!</definedName>
    <definedName name="TotalPavements5" localSheetId="4">'[24]Bills of Quantities'!#REF!</definedName>
    <definedName name="TotalPavements5" localSheetId="3">'[24]Bills of Quantities'!#REF!</definedName>
    <definedName name="TotalPavements5">'[24]Bills of Quantities'!#REF!</definedName>
    <definedName name="TotalPavements6" localSheetId="5">'[24]Bills of Quantities'!#REF!</definedName>
    <definedName name="TotalPavements6" localSheetId="1">'[24]Bills of Quantities'!#REF!</definedName>
    <definedName name="TotalPavements6" localSheetId="7">'[24]Bills of Quantities'!#REF!</definedName>
    <definedName name="TotalPavements6" localSheetId="6">'[24]Bills of Quantities'!#REF!</definedName>
    <definedName name="TotalPavements6" localSheetId="4">'[24]Bills of Quantities'!#REF!</definedName>
    <definedName name="TotalPavements6" localSheetId="3">'[24]Bills of Quantities'!#REF!</definedName>
    <definedName name="TotalPavements6">'[24]Bills of Quantities'!#REF!</definedName>
    <definedName name="TotalPavements7" localSheetId="5">'[24]Bills of Quantities'!#REF!</definedName>
    <definedName name="TotalPavements7" localSheetId="1">'[24]Bills of Quantities'!#REF!</definedName>
    <definedName name="TotalPavements7" localSheetId="7">'[24]Bills of Quantities'!#REF!</definedName>
    <definedName name="TotalPavements7" localSheetId="6">'[24]Bills of Quantities'!#REF!</definedName>
    <definedName name="TotalPavements7" localSheetId="4">'[24]Bills of Quantities'!#REF!</definedName>
    <definedName name="TotalPavements7" localSheetId="3">'[24]Bills of Quantities'!#REF!</definedName>
    <definedName name="TotalPavements7">'[24]Bills of Quantities'!#REF!</definedName>
    <definedName name="TotalPavements8" localSheetId="5">'[24]Bills of Quantities'!#REF!</definedName>
    <definedName name="TotalPavements8" localSheetId="1">'[24]Bills of Quantities'!#REF!</definedName>
    <definedName name="TotalPavements8" localSheetId="7">'[24]Bills of Quantities'!#REF!</definedName>
    <definedName name="TotalPavements8" localSheetId="6">'[24]Bills of Quantities'!#REF!</definedName>
    <definedName name="TotalPavements8" localSheetId="4">'[24]Bills of Quantities'!#REF!</definedName>
    <definedName name="TotalPavements8" localSheetId="3">'[24]Bills of Quantities'!#REF!</definedName>
    <definedName name="TotalPavements8">'[24]Bills of Quantities'!#REF!</definedName>
    <definedName name="TotalPavements9" localSheetId="5">'[24]Bills of Quantities'!#REF!</definedName>
    <definedName name="TotalPavements9" localSheetId="1">'[24]Bills of Quantities'!#REF!</definedName>
    <definedName name="TotalPavements9" localSheetId="7">'[24]Bills of Quantities'!#REF!</definedName>
    <definedName name="TotalPavements9" localSheetId="6">'[24]Bills of Quantities'!#REF!</definedName>
    <definedName name="TotalPavements9" localSheetId="4">'[24]Bills of Quantities'!#REF!</definedName>
    <definedName name="TotalPavements9" localSheetId="3">'[24]Bills of Quantities'!#REF!</definedName>
    <definedName name="TotalPavements9">'[24]Bills of Quantities'!#REF!</definedName>
    <definedName name="TotalStructures10" localSheetId="5">'[24]Bills of Quantities'!#REF!</definedName>
    <definedName name="TotalStructures10" localSheetId="1">'[24]Bills of Quantities'!#REF!</definedName>
    <definedName name="TotalStructures10" localSheetId="7">'[24]Bills of Quantities'!#REF!</definedName>
    <definedName name="TotalStructures10" localSheetId="6">'[24]Bills of Quantities'!#REF!</definedName>
    <definedName name="TotalStructures10" localSheetId="4">'[24]Bills of Quantities'!#REF!</definedName>
    <definedName name="TotalStructures10" localSheetId="3">'[24]Bills of Quantities'!#REF!</definedName>
    <definedName name="TotalStructures10">'[24]Bills of Quantities'!#REF!</definedName>
    <definedName name="TotalStructures11" localSheetId="5">'[24]Bills of Quantities'!#REF!</definedName>
    <definedName name="TotalStructures11" localSheetId="1">'[24]Bills of Quantities'!#REF!</definedName>
    <definedName name="TotalStructures11" localSheetId="7">'[24]Bills of Quantities'!#REF!</definedName>
    <definedName name="TotalStructures11" localSheetId="6">'[24]Bills of Quantities'!#REF!</definedName>
    <definedName name="TotalStructures11" localSheetId="4">'[24]Bills of Quantities'!#REF!</definedName>
    <definedName name="TotalStructures11" localSheetId="3">'[24]Bills of Quantities'!#REF!</definedName>
    <definedName name="TotalStructures11">'[24]Bills of Quantities'!#REF!</definedName>
    <definedName name="TotalStructures12" localSheetId="5">'[24]Bills of Quantities'!#REF!</definedName>
    <definedName name="TotalStructures12" localSheetId="1">'[24]Bills of Quantities'!#REF!</definedName>
    <definedName name="TotalStructures12" localSheetId="7">'[24]Bills of Quantities'!#REF!</definedName>
    <definedName name="TotalStructures12" localSheetId="6">'[24]Bills of Quantities'!#REF!</definedName>
    <definedName name="TotalStructures12" localSheetId="4">'[24]Bills of Quantities'!#REF!</definedName>
    <definedName name="TotalStructures12" localSheetId="3">'[24]Bills of Quantities'!#REF!</definedName>
    <definedName name="TotalStructures12">'[24]Bills of Quantities'!#REF!</definedName>
    <definedName name="TotalStructures13" localSheetId="5">'[24]Bills of Quantities'!#REF!</definedName>
    <definedName name="TotalStructures13" localSheetId="1">'[24]Bills of Quantities'!#REF!</definedName>
    <definedName name="TotalStructures13" localSheetId="7">'[24]Bills of Quantities'!#REF!</definedName>
    <definedName name="TotalStructures13" localSheetId="6">'[24]Bills of Quantities'!#REF!</definedName>
    <definedName name="TotalStructures13" localSheetId="4">'[24]Bills of Quantities'!#REF!</definedName>
    <definedName name="TotalStructures13" localSheetId="3">'[24]Bills of Quantities'!#REF!</definedName>
    <definedName name="TotalStructures13">'[24]Bills of Quantities'!#REF!</definedName>
    <definedName name="TotalStructures14" localSheetId="5">'[24]Bills of Quantities'!#REF!</definedName>
    <definedName name="TotalStructures14" localSheetId="1">'[24]Bills of Quantities'!#REF!</definedName>
    <definedName name="TotalStructures14" localSheetId="7">'[24]Bills of Quantities'!#REF!</definedName>
    <definedName name="TotalStructures14" localSheetId="6">'[24]Bills of Quantities'!#REF!</definedName>
    <definedName name="TotalStructures14" localSheetId="4">'[24]Bills of Quantities'!#REF!</definedName>
    <definedName name="TotalStructures14" localSheetId="3">'[24]Bills of Quantities'!#REF!</definedName>
    <definedName name="TotalStructures14">'[24]Bills of Quantities'!#REF!</definedName>
    <definedName name="TotalStructures15" localSheetId="5">'[24]Bills of Quantities'!#REF!</definedName>
    <definedName name="TotalStructures15" localSheetId="1">'[24]Bills of Quantities'!#REF!</definedName>
    <definedName name="TotalStructures15" localSheetId="7">'[24]Bills of Quantities'!#REF!</definedName>
    <definedName name="TotalStructures15" localSheetId="6">'[24]Bills of Quantities'!#REF!</definedName>
    <definedName name="TotalStructures15" localSheetId="4">'[24]Bills of Quantities'!#REF!</definedName>
    <definedName name="TotalStructures15" localSheetId="3">'[24]Bills of Quantities'!#REF!</definedName>
    <definedName name="TotalStructures15">'[24]Bills of Quantities'!#REF!</definedName>
    <definedName name="TotalStructures16" localSheetId="5">'[24]Bills of Quantities'!#REF!</definedName>
    <definedName name="TotalStructures16" localSheetId="1">'[24]Bills of Quantities'!#REF!</definedName>
    <definedName name="TotalStructures16" localSheetId="7">'[24]Bills of Quantities'!#REF!</definedName>
    <definedName name="TotalStructures16" localSheetId="6">'[24]Bills of Quantities'!#REF!</definedName>
    <definedName name="TotalStructures16" localSheetId="4">'[24]Bills of Quantities'!#REF!</definedName>
    <definedName name="TotalStructures16" localSheetId="3">'[24]Bills of Quantities'!#REF!</definedName>
    <definedName name="TotalStructures16">'[24]Bills of Quantities'!#REF!</definedName>
    <definedName name="TotalStructures2">'[24]Bills of Quantities'!$O$89</definedName>
    <definedName name="TotalStructures3" localSheetId="5">'[24]Bills of Quantities'!#REF!</definedName>
    <definedName name="TotalStructures3" localSheetId="1">'[24]Bills of Quantities'!#REF!</definedName>
    <definedName name="TotalStructures3" localSheetId="7">'[24]Bills of Quantities'!#REF!</definedName>
    <definedName name="TotalStructures3" localSheetId="6">'[24]Bills of Quantities'!#REF!</definedName>
    <definedName name="TotalStructures3" localSheetId="4">'[24]Bills of Quantities'!#REF!</definedName>
    <definedName name="TotalStructures3" localSheetId="3">'[24]Bills of Quantities'!#REF!</definedName>
    <definedName name="TotalStructures3">'[24]Bills of Quantities'!#REF!</definedName>
    <definedName name="TotalStructures4" localSheetId="5">'[24]Bills of Quantities'!#REF!</definedName>
    <definedName name="TotalStructures4" localSheetId="1">'[24]Bills of Quantities'!#REF!</definedName>
    <definedName name="TotalStructures4" localSheetId="7">'[24]Bills of Quantities'!#REF!</definedName>
    <definedName name="TotalStructures4" localSheetId="6">'[24]Bills of Quantities'!#REF!</definedName>
    <definedName name="TotalStructures4" localSheetId="4">'[24]Bills of Quantities'!#REF!</definedName>
    <definedName name="TotalStructures4" localSheetId="3">'[24]Bills of Quantities'!#REF!</definedName>
    <definedName name="TotalStructures4">'[24]Bills of Quantities'!#REF!</definedName>
    <definedName name="TotalStructures5" localSheetId="5">'[24]Bills of Quantities'!#REF!</definedName>
    <definedName name="TotalStructures5" localSheetId="1">'[24]Bills of Quantities'!#REF!</definedName>
    <definedName name="TotalStructures5" localSheetId="7">'[24]Bills of Quantities'!#REF!</definedName>
    <definedName name="TotalStructures5" localSheetId="6">'[24]Bills of Quantities'!#REF!</definedName>
    <definedName name="TotalStructures5" localSheetId="4">'[24]Bills of Quantities'!#REF!</definedName>
    <definedName name="TotalStructures5" localSheetId="3">'[24]Bills of Quantities'!#REF!</definedName>
    <definedName name="TotalStructures5">'[24]Bills of Quantities'!#REF!</definedName>
    <definedName name="TotalStructures6" localSheetId="5">'[24]Bills of Quantities'!#REF!</definedName>
    <definedName name="TotalStructures6" localSheetId="1">'[24]Bills of Quantities'!#REF!</definedName>
    <definedName name="TotalStructures6" localSheetId="7">'[24]Bills of Quantities'!#REF!</definedName>
    <definedName name="TotalStructures6" localSheetId="6">'[24]Bills of Quantities'!#REF!</definedName>
    <definedName name="TotalStructures6" localSheetId="4">'[24]Bills of Quantities'!#REF!</definedName>
    <definedName name="TotalStructures6" localSheetId="3">'[24]Bills of Quantities'!#REF!</definedName>
    <definedName name="TotalStructures6">'[24]Bills of Quantities'!#REF!</definedName>
    <definedName name="TotalStructures7" localSheetId="5">'[24]Bills of Quantities'!#REF!</definedName>
    <definedName name="TotalStructures7" localSheetId="1">'[24]Bills of Quantities'!#REF!</definedName>
    <definedName name="TotalStructures7" localSheetId="7">'[24]Bills of Quantities'!#REF!</definedName>
    <definedName name="TotalStructures7" localSheetId="6">'[24]Bills of Quantities'!#REF!</definedName>
    <definedName name="TotalStructures7" localSheetId="4">'[24]Bills of Quantities'!#REF!</definedName>
    <definedName name="TotalStructures7" localSheetId="3">'[24]Bills of Quantities'!#REF!</definedName>
    <definedName name="TotalStructures7">'[24]Bills of Quantities'!#REF!</definedName>
    <definedName name="TotalStructures8" localSheetId="5">'[24]Bills of Quantities'!#REF!</definedName>
    <definedName name="TotalStructures8" localSheetId="1">'[24]Bills of Quantities'!#REF!</definedName>
    <definedName name="TotalStructures8" localSheetId="7">'[24]Bills of Quantities'!#REF!</definedName>
    <definedName name="TotalStructures8" localSheetId="6">'[24]Bills of Quantities'!#REF!</definedName>
    <definedName name="TotalStructures8" localSheetId="4">'[24]Bills of Quantities'!#REF!</definedName>
    <definedName name="TotalStructures8" localSheetId="3">'[24]Bills of Quantities'!#REF!</definedName>
    <definedName name="TotalStructures8">'[24]Bills of Quantities'!#REF!</definedName>
    <definedName name="TotalStructures9" localSheetId="5">'[24]Bills of Quantities'!#REF!</definedName>
    <definedName name="TotalStructures9" localSheetId="1">'[24]Bills of Quantities'!#REF!</definedName>
    <definedName name="TotalStructures9" localSheetId="7">'[24]Bills of Quantities'!#REF!</definedName>
    <definedName name="TotalStructures9" localSheetId="6">'[24]Bills of Quantities'!#REF!</definedName>
    <definedName name="TotalStructures9" localSheetId="4">'[24]Bills of Quantities'!#REF!</definedName>
    <definedName name="TotalStructures9" localSheetId="3">'[24]Bills of Quantities'!#REF!</definedName>
    <definedName name="TotalStructures9">'[24]Bills of Quantities'!#REF!</definedName>
    <definedName name="toumingsuliao" localSheetId="5">#REF!</definedName>
    <definedName name="toumingsuliao" localSheetId="1">#REF!</definedName>
    <definedName name="toumingsuliao" localSheetId="7">#REF!</definedName>
    <definedName name="toumingsuliao" localSheetId="6">#REF!</definedName>
    <definedName name="toumingsuliao" localSheetId="4">#REF!</definedName>
    <definedName name="toumingsuliao" localSheetId="3">#REF!</definedName>
    <definedName name="toumingsuliao">#REF!</definedName>
    <definedName name="TransRateTunis">[5]基础数据!$C$6</definedName>
    <definedName name="tugongzhiwu" localSheetId="5">#REF!</definedName>
    <definedName name="tugongzhiwu" localSheetId="1">#REF!</definedName>
    <definedName name="tugongzhiwu" localSheetId="7">#REF!</definedName>
    <definedName name="tugongzhiwu" localSheetId="6">#REF!</definedName>
    <definedName name="tugongzhiwu" localSheetId="4">#REF!</definedName>
    <definedName name="tugongzhiwu" localSheetId="3">#REF!</definedName>
    <definedName name="tugongzhiwu">#REF!</definedName>
    <definedName name="TUITUJID65" localSheetId="5">[7]机械费!#REF!</definedName>
    <definedName name="TUITUJID65" localSheetId="1">[7]机械费!#REF!</definedName>
    <definedName name="TUITUJID65" localSheetId="7">[7]机械费!#REF!</definedName>
    <definedName name="TUITUJID65" localSheetId="6">[7]机械费!#REF!</definedName>
    <definedName name="TUITUJID65" localSheetId="4">[7]机械费!#REF!</definedName>
    <definedName name="TUITUJID65" localSheetId="3">[7]机械费!#REF!</definedName>
    <definedName name="TUITUJID65">[7]机械费!#REF!</definedName>
    <definedName name="tujiaoxianweiban" localSheetId="5">#REF!</definedName>
    <definedName name="tujiaoxianweiban" localSheetId="1">#REF!</definedName>
    <definedName name="tujiaoxianweiban" localSheetId="7">#REF!</definedName>
    <definedName name="tujiaoxianweiban" localSheetId="6">#REF!</definedName>
    <definedName name="tujiaoxianweiban" localSheetId="4">#REF!</definedName>
    <definedName name="tujiaoxianweiban" localSheetId="3">#REF!</definedName>
    <definedName name="tujiaoxianweiban">#REF!</definedName>
    <definedName name="TUOMOUJI" localSheetId="5">#REF!</definedName>
    <definedName name="TUOMOUJI" localSheetId="1">#REF!</definedName>
    <definedName name="TUOMOUJI" localSheetId="7">#REF!</definedName>
    <definedName name="TUOMOUJI" localSheetId="6">#REF!</definedName>
    <definedName name="TUOMOUJI" localSheetId="4">#REF!</definedName>
    <definedName name="TUOMOUJI" localSheetId="3">#REF!</definedName>
    <definedName name="TUOMOUJI">#REF!</definedName>
    <definedName name="tuomuji" localSheetId="5">#REF!</definedName>
    <definedName name="tuomuji" localSheetId="1">#REF!</definedName>
    <definedName name="tuomuji" localSheetId="7">#REF!</definedName>
    <definedName name="tuomuji" localSheetId="6">#REF!</definedName>
    <definedName name="tuomuji" localSheetId="4">#REF!</definedName>
    <definedName name="tuomuji" localSheetId="3">#REF!</definedName>
    <definedName name="tuomuji">#REF!</definedName>
    <definedName name="TVRrate">[5]机械费!$AC$1:$AC$65536</definedName>
    <definedName name="UD">[13]费率表!$D$2</definedName>
    <definedName name="UDDUmat">[5]材料费!$AC$71</definedName>
    <definedName name="UDDUmatTVR">[5]材料费!$AD$71</definedName>
    <definedName name="UDeqp" localSheetId="5">#REF!</definedName>
    <definedName name="UDeqp" localSheetId="1">#REF!</definedName>
    <definedName name="UDeqp" localSheetId="7">#REF!</definedName>
    <definedName name="UDeqp" localSheetId="6">#REF!</definedName>
    <definedName name="UDeqp" localSheetId="4">#REF!</definedName>
    <definedName name="UDeqp" localSheetId="3">#REF!</definedName>
    <definedName name="UDeqp">#REF!</definedName>
    <definedName name="UDeqpTVR" localSheetId="5">#REF!</definedName>
    <definedName name="UDeqpTVR" localSheetId="1">#REF!</definedName>
    <definedName name="UDeqpTVR" localSheetId="7">#REF!</definedName>
    <definedName name="UDeqpTVR" localSheetId="6">#REF!</definedName>
    <definedName name="UDeqpTVR" localSheetId="4">#REF!</definedName>
    <definedName name="UDeqpTVR" localSheetId="3">#REF!</definedName>
    <definedName name="UDeqpTVR">#REF!</definedName>
    <definedName name="UDexpatriate">[5]中方人员费!$I$17</definedName>
    <definedName name="UDlab">[5]当地施工人员费!$I$7</definedName>
    <definedName name="UJ">[25]费率表!$D$8</definedName>
    <definedName name="valueEQPchina">1065768.74</definedName>
    <definedName name="ValueEQPlocal">228000</definedName>
    <definedName name="valueEQPnew">1294568.74</definedName>
    <definedName name="valueEQPowned">302000.54</definedName>
    <definedName name="valueEQPrent">62000</definedName>
    <definedName name="vatMat" localSheetId="5">#REF!</definedName>
    <definedName name="vatMat" localSheetId="1">#REF!</definedName>
    <definedName name="vatMat" localSheetId="7">#REF!</definedName>
    <definedName name="vatMat" localSheetId="6">#REF!</definedName>
    <definedName name="vatMat" localSheetId="4">#REF!</definedName>
    <definedName name="vatMat" localSheetId="3">#REF!</definedName>
    <definedName name="vatMat">#REF!</definedName>
    <definedName name="VolumeTrans" localSheetId="5">[5]机械费!#REF!</definedName>
    <definedName name="VolumeTrans" localSheetId="1">[5]机械费!#REF!</definedName>
    <definedName name="VolumeTrans" localSheetId="7">[5]机械费!#REF!</definedName>
    <definedName name="VolumeTrans" localSheetId="6">[5]机械费!#REF!</definedName>
    <definedName name="VolumeTrans" localSheetId="4">[5]机械费!#REF!</definedName>
    <definedName name="VolumeTrans" localSheetId="3">[5]机械费!#REF!</definedName>
    <definedName name="VolumeTrans">[5]机械费!#REF!</definedName>
    <definedName name="WANQUJI" localSheetId="5">[7]机械费!#REF!</definedName>
    <definedName name="WANQUJI" localSheetId="1">[7]机械费!#REF!</definedName>
    <definedName name="WANQUJI" localSheetId="7">[7]机械费!#REF!</definedName>
    <definedName name="WANQUJI" localSheetId="6">[7]机械费!#REF!</definedName>
    <definedName name="WANQUJI" localSheetId="4">[7]机械费!#REF!</definedName>
    <definedName name="WANQUJI" localSheetId="3">[7]机械费!#REF!</definedName>
    <definedName name="WANQUJI">[7]机械费!#REF!</definedName>
    <definedName name="WOSHILENGNINGQITS" localSheetId="5">#REF!</definedName>
    <definedName name="WOSHILENGNINGQITS" localSheetId="1">#REF!</definedName>
    <definedName name="WOSHILENGNINGQITS" localSheetId="7">#REF!</definedName>
    <definedName name="WOSHILENGNINGQITS" localSheetId="6">#REF!</definedName>
    <definedName name="WOSHILENGNINGQITS" localSheetId="4">#REF!</definedName>
    <definedName name="WOSHILENGNINGQITS" localSheetId="3">#REF!</definedName>
    <definedName name="WOSHILENGNINGQITS">#REF!</definedName>
    <definedName name="WWWWWW">#N/A</definedName>
    <definedName name="X" localSheetId="5">#REF!</definedName>
    <definedName name="X" localSheetId="1">#REF!</definedName>
    <definedName name="X" localSheetId="7">#REF!</definedName>
    <definedName name="X" localSheetId="6">#REF!</definedName>
    <definedName name="X" localSheetId="4">#REF!</definedName>
    <definedName name="X" localSheetId="3">#REF!</definedName>
    <definedName name="X">#REF!</definedName>
    <definedName name="xiangjiaodian" localSheetId="5">#REF!</definedName>
    <definedName name="xiangjiaodian" localSheetId="1">#REF!</definedName>
    <definedName name="xiangjiaodian" localSheetId="7">#REF!</definedName>
    <definedName name="xiangjiaodian" localSheetId="6">#REF!</definedName>
    <definedName name="xiangjiaodian" localSheetId="4">#REF!</definedName>
    <definedName name="xiangjiaodian" localSheetId="3">#REF!</definedName>
    <definedName name="xiangjiaodian">#REF!</definedName>
    <definedName name="xiaogangmuban" localSheetId="5">#REF!</definedName>
    <definedName name="xiaogangmuban" localSheetId="1">#REF!</definedName>
    <definedName name="xiaogangmuban" localSheetId="7">#REF!</definedName>
    <definedName name="xiaogangmuban" localSheetId="6">#REF!</definedName>
    <definedName name="xiaogangmuban" localSheetId="4">#REF!</definedName>
    <definedName name="xiaogangmuban" localSheetId="3">#REF!</definedName>
    <definedName name="xiaogangmuban">#REF!</definedName>
    <definedName name="XIEANQI" localSheetId="5">[7]机械费!#REF!</definedName>
    <definedName name="XIEANQI" localSheetId="1">[7]机械费!#REF!</definedName>
    <definedName name="XIEANQI" localSheetId="7">[7]机械费!#REF!</definedName>
    <definedName name="XIEANQI" localSheetId="6">[7]机械费!#REF!</definedName>
    <definedName name="XIEANQI" localSheetId="4">[7]机械费!#REF!</definedName>
    <definedName name="XIEANQI" localSheetId="3">[7]机械费!#REF!</definedName>
    <definedName name="XIEANQI">[7]机械费!#REF!</definedName>
    <definedName name="XINGGANG" localSheetId="5">#REF!</definedName>
    <definedName name="XINGGANG" localSheetId="1">#REF!</definedName>
    <definedName name="XINGGANG" localSheetId="7">#REF!</definedName>
    <definedName name="XINGGANG" localSheetId="6">#REF!</definedName>
    <definedName name="XINGGANG" localSheetId="4">#REF!</definedName>
    <definedName name="XINGGANG" localSheetId="3">#REF!</definedName>
    <definedName name="XINGGANG">#REF!</definedName>
    <definedName name="XIUQIANSHEBEITS" localSheetId="5">#REF!</definedName>
    <definedName name="XIUQIANSHEBEITS" localSheetId="1">#REF!</definedName>
    <definedName name="XIUQIANSHEBEITS" localSheetId="7">#REF!</definedName>
    <definedName name="XIUQIANSHEBEITS" localSheetId="6">#REF!</definedName>
    <definedName name="XIUQIANSHEBEITS" localSheetId="4">#REF!</definedName>
    <definedName name="XIUQIANSHEBEITS" localSheetId="3">#REF!</definedName>
    <definedName name="XIUQIANSHEBEITS">#REF!</definedName>
    <definedName name="xuanzeliao" localSheetId="5">#REF!</definedName>
    <definedName name="xuanzeliao" localSheetId="1">#REF!</definedName>
    <definedName name="xuanzeliao" localSheetId="7">#REF!</definedName>
    <definedName name="xuanzeliao" localSheetId="6">#REF!</definedName>
    <definedName name="xuanzeliao" localSheetId="4">#REF!</definedName>
    <definedName name="xuanzeliao" localSheetId="3">#REF!</definedName>
    <definedName name="xuanzeliao">#REF!</definedName>
    <definedName name="YANGQI" localSheetId="5">#REF!</definedName>
    <definedName name="YANGQI" localSheetId="1">#REF!</definedName>
    <definedName name="YANGQI" localSheetId="7">#REF!</definedName>
    <definedName name="YANGQI" localSheetId="6">#REF!</definedName>
    <definedName name="YANGQI" localSheetId="4">#REF!</definedName>
    <definedName name="YANGQI" localSheetId="3">#REF!</definedName>
    <definedName name="YANGQI">#REF!</definedName>
    <definedName name="YINYONGSHUI" localSheetId="5">#REF!</definedName>
    <definedName name="YINYONGSHUI" localSheetId="1">#REF!</definedName>
    <definedName name="YINYONGSHUI" localSheetId="7">#REF!</definedName>
    <definedName name="YINYONGSHUI" localSheetId="6">#REF!</definedName>
    <definedName name="YINYONGSHUI" localSheetId="4">#REF!</definedName>
    <definedName name="YINYONGSHUI" localSheetId="3">#REF!</definedName>
    <definedName name="YINYONGSHUI">#REF!</definedName>
    <definedName name="YOUGUANCHETS" localSheetId="5">#REF!</definedName>
    <definedName name="YOUGUANCHETS" localSheetId="1">#REF!</definedName>
    <definedName name="YOUGUANCHETS" localSheetId="7">#REF!</definedName>
    <definedName name="YOUGUANCHETS" localSheetId="6">#REF!</definedName>
    <definedName name="YOUGUANCHETS" localSheetId="4">#REF!</definedName>
    <definedName name="YOUGUANCHETS" localSheetId="3">#REF!</definedName>
    <definedName name="YOUGUANCHETS">#REF!</definedName>
    <definedName name="youmumenban" localSheetId="5">#REF!</definedName>
    <definedName name="youmumenban" localSheetId="1">#REF!</definedName>
    <definedName name="youmumenban" localSheetId="7">#REF!</definedName>
    <definedName name="youmumenban" localSheetId="6">#REF!</definedName>
    <definedName name="youmumenban" localSheetId="4">#REF!</definedName>
    <definedName name="youmumenban" localSheetId="3">#REF!</definedName>
    <definedName name="youmumenban">#REF!</definedName>
    <definedName name="youqi" localSheetId="5">#REF!</definedName>
    <definedName name="youqi" localSheetId="1">#REF!</definedName>
    <definedName name="youqi" localSheetId="7">#REF!</definedName>
    <definedName name="youqi" localSheetId="6">#REF!</definedName>
    <definedName name="youqi" localSheetId="4">#REF!</definedName>
    <definedName name="youqi" localSheetId="3">#REF!</definedName>
    <definedName name="youqi">#REF!</definedName>
    <definedName name="YUANMU" localSheetId="5">#REF!</definedName>
    <definedName name="YUANMU" localSheetId="1">#REF!</definedName>
    <definedName name="YUANMU" localSheetId="7">#REF!</definedName>
    <definedName name="YUANMU" localSheetId="6">#REF!</definedName>
    <definedName name="YUANMU" localSheetId="4">#REF!</definedName>
    <definedName name="YUANMU" localSheetId="3">#REF!</definedName>
    <definedName name="YUANMU">#REF!</definedName>
    <definedName name="YUMAITIEJIAN" localSheetId="5">#REF!</definedName>
    <definedName name="YUMAITIEJIAN" localSheetId="1">#REF!</definedName>
    <definedName name="YUMAITIEJIAN" localSheetId="7">#REF!</definedName>
    <definedName name="YUMAITIEJIAN" localSheetId="6">#REF!</definedName>
    <definedName name="YUMAITIEJIAN" localSheetId="4">#REF!</definedName>
    <definedName name="YUMAITIEJIAN" localSheetId="3">#REF!</definedName>
    <definedName name="YUMAITIEJIAN">#REF!</definedName>
    <definedName name="zahl">[26]汇率及税金!$C$5</definedName>
    <definedName name="ZAIZHONGQICHE10TTS" localSheetId="5">#REF!</definedName>
    <definedName name="ZAIZHONGQICHE10TTS" localSheetId="1">#REF!</definedName>
    <definedName name="ZAIZHONGQICHE10TTS" localSheetId="7">#REF!</definedName>
    <definedName name="ZAIZHONGQICHE10TTS" localSheetId="6">#REF!</definedName>
    <definedName name="ZAIZHONGQICHE10TTS" localSheetId="4">#REF!</definedName>
    <definedName name="ZAIZHONGQICHE10TTS" localSheetId="3">#REF!</definedName>
    <definedName name="ZAIZHONGQICHE10TTS">#REF!</definedName>
    <definedName name="ZAIZHONGQICHE8TTS" localSheetId="5">#REF!</definedName>
    <definedName name="ZAIZHONGQICHE8TTS" localSheetId="1">#REF!</definedName>
    <definedName name="ZAIZHONGQICHE8TTS" localSheetId="7">#REF!</definedName>
    <definedName name="ZAIZHONGQICHE8TTS" localSheetId="6">#REF!</definedName>
    <definedName name="ZAIZHONGQICHE8TTS" localSheetId="4">#REF!</definedName>
    <definedName name="ZAIZHONGQICHE8TTS" localSheetId="3">#REF!</definedName>
    <definedName name="ZAIZHONGQICHE8TTS">#REF!</definedName>
    <definedName name="zc" localSheetId="5">[13]费率表!#REF!</definedName>
    <definedName name="zc" localSheetId="1">[13]费率表!#REF!</definedName>
    <definedName name="zc" localSheetId="7">[13]费率表!#REF!</definedName>
    <definedName name="zc" localSheetId="6">[13]费率表!#REF!</definedName>
    <definedName name="zc" localSheetId="4">[13]费率表!#REF!</definedName>
    <definedName name="zc" localSheetId="3">[13]费率表!#REF!</definedName>
    <definedName name="zc">[13]费率表!#REF!</definedName>
    <definedName name="ZENGFAQI" localSheetId="5">[7]机械费!#REF!</definedName>
    <definedName name="ZENGFAQI" localSheetId="1">[7]机械费!#REF!</definedName>
    <definedName name="ZENGFAQI" localSheetId="7">[7]机械费!#REF!</definedName>
    <definedName name="ZENGFAQI" localSheetId="6">[7]机械费!#REF!</definedName>
    <definedName name="ZENGFAQI" localSheetId="4">[7]机械费!#REF!</definedName>
    <definedName name="ZENGFAQI" localSheetId="3">[7]机械费!#REF!</definedName>
    <definedName name="ZENGFAQI">[7]机械费!#REF!</definedName>
    <definedName name="zhayao" localSheetId="5">#REF!</definedName>
    <definedName name="zhayao" localSheetId="1">#REF!</definedName>
    <definedName name="zhayao" localSheetId="7">#REF!</definedName>
    <definedName name="zhayao" localSheetId="6">#REF!</definedName>
    <definedName name="zhayao" localSheetId="4">#REF!</definedName>
    <definedName name="zhayao" localSheetId="3">#REF!</definedName>
    <definedName name="zhayao">#REF!</definedName>
    <definedName name="ZHENDAOBANG" localSheetId="5">[7]机械费!#REF!</definedName>
    <definedName name="ZHENDAOBANG" localSheetId="1">[7]机械费!#REF!</definedName>
    <definedName name="ZHENDAOBANG" localSheetId="7">[7]机械费!#REF!</definedName>
    <definedName name="ZHENDAOBANG" localSheetId="6">[7]机械费!#REF!</definedName>
    <definedName name="ZHENDAOBANG" localSheetId="4">[7]机械费!#REF!</definedName>
    <definedName name="ZHENDAOBANG" localSheetId="3">[7]机械费!#REF!</definedName>
    <definedName name="ZHENDAOBANG">[7]机械费!#REF!</definedName>
    <definedName name="ZHENDONGNIAN202" localSheetId="5">[7]机械费!#REF!</definedName>
    <definedName name="ZHENDONGNIAN202" localSheetId="1">[7]机械费!#REF!</definedName>
    <definedName name="ZHENDONGNIAN202" localSheetId="7">[7]机械费!#REF!</definedName>
    <definedName name="ZHENDONGNIAN202" localSheetId="6">[7]机械费!#REF!</definedName>
    <definedName name="ZHENDONGNIAN202" localSheetId="4">[7]机械费!#REF!</definedName>
    <definedName name="ZHENDONGNIAN202" localSheetId="3">[7]机械费!#REF!</definedName>
    <definedName name="ZHENDONGNIAN202">[7]机械费!#REF!</definedName>
    <definedName name="ZHILIUHANJI" localSheetId="5">[7]机械费!#REF!</definedName>
    <definedName name="ZHILIUHANJI" localSheetId="1">[7]机械费!#REF!</definedName>
    <definedName name="ZHILIUHANJI" localSheetId="7">[7]机械费!#REF!</definedName>
    <definedName name="ZHILIUHANJI" localSheetId="6">[7]机械费!#REF!</definedName>
    <definedName name="ZHILIUHANJI" localSheetId="4">[7]机械费!#REF!</definedName>
    <definedName name="ZHILIUHANJI" localSheetId="3">[7]机械费!#REF!</definedName>
    <definedName name="ZHILIUHANJI">[7]机械费!#REF!</definedName>
    <definedName name="ZHILIUHANJITS" localSheetId="5">#REF!</definedName>
    <definedName name="ZHILIUHANJITS" localSheetId="1">#REF!</definedName>
    <definedName name="ZHILIUHANJITS" localSheetId="7">#REF!</definedName>
    <definedName name="ZHILIUHANJITS" localSheetId="6">#REF!</definedName>
    <definedName name="ZHILIUHANJITS" localSheetId="4">#REF!</definedName>
    <definedName name="ZHILIUHANJITS" localSheetId="3">#REF!</definedName>
    <definedName name="ZHILIUHANJITS">#REF!</definedName>
    <definedName name="ZHISHUIA" localSheetId="5">#REF!</definedName>
    <definedName name="ZHISHUIA" localSheetId="1">#REF!</definedName>
    <definedName name="ZHISHUIA" localSheetId="7">#REF!</definedName>
    <definedName name="ZHISHUIA" localSheetId="6">#REF!</definedName>
    <definedName name="ZHISHUIA" localSheetId="4">#REF!</definedName>
    <definedName name="ZHISHUIA" localSheetId="3">#REF!</definedName>
    <definedName name="ZHISHUIA">#REF!</definedName>
    <definedName name="ZHISHUIB" localSheetId="5">#REF!</definedName>
    <definedName name="ZHISHUIB" localSheetId="1">#REF!</definedName>
    <definedName name="ZHISHUIB" localSheetId="7">#REF!</definedName>
    <definedName name="ZHISHUIB" localSheetId="6">#REF!</definedName>
    <definedName name="ZHISHUIB" localSheetId="4">#REF!</definedName>
    <definedName name="ZHISHUIB" localSheetId="3">#REF!</definedName>
    <definedName name="ZHISHUIB">#REF!</definedName>
    <definedName name="zhishuiliao" localSheetId="5">#REF!</definedName>
    <definedName name="zhishuiliao" localSheetId="1">#REF!</definedName>
    <definedName name="zhishuiliao" localSheetId="7">#REF!</definedName>
    <definedName name="zhishuiliao" localSheetId="6">#REF!</definedName>
    <definedName name="zhishuiliao" localSheetId="4">#REF!</definedName>
    <definedName name="zhishuiliao" localSheetId="3">#REF!</definedName>
    <definedName name="zhishuiliao">#REF!</definedName>
    <definedName name="ZHOULIUFENGJITS" localSheetId="5">#REF!</definedName>
    <definedName name="ZHOULIUFENGJITS" localSheetId="1">#REF!</definedName>
    <definedName name="ZHOULIUFENGJITS" localSheetId="7">#REF!</definedName>
    <definedName name="ZHOULIUFENGJITS" localSheetId="6">#REF!</definedName>
    <definedName name="ZHOULIUFENGJITS" localSheetId="4">#REF!</definedName>
    <definedName name="ZHOULIUFENGJITS" localSheetId="3">#REF!</definedName>
    <definedName name="ZHOULIUFENGJITS">#REF!</definedName>
    <definedName name="ZHUANGYANJITS" localSheetId="5">#REF!</definedName>
    <definedName name="ZHUANGYANJITS" localSheetId="1">#REF!</definedName>
    <definedName name="ZHUANGYANJITS" localSheetId="7">#REF!</definedName>
    <definedName name="ZHUANGYANJITS" localSheetId="6">#REF!</definedName>
    <definedName name="ZHUANGYANJITS" localSheetId="4">#REF!</definedName>
    <definedName name="ZHUANGYANJITS" localSheetId="3">#REF!</definedName>
    <definedName name="ZHUANGYANJITS">#REF!</definedName>
    <definedName name="ZHUANGZAIJI3M3" localSheetId="5">[7]机械费!#REF!</definedName>
    <definedName name="ZHUANGZAIJI3M3" localSheetId="1">[7]机械费!#REF!</definedName>
    <definedName name="ZHUANGZAIJI3M3" localSheetId="7">[7]机械费!#REF!</definedName>
    <definedName name="ZHUANGZAIJI3M3" localSheetId="6">[7]机械费!#REF!</definedName>
    <definedName name="ZHUANGZAIJI3M3" localSheetId="4">[7]机械费!#REF!</definedName>
    <definedName name="ZHUANGZAIJI3M3" localSheetId="3">[7]机械费!#REF!</definedName>
    <definedName name="ZHUANGZAIJI3M3">[7]机械费!#REF!</definedName>
    <definedName name="zhuangzaijits" localSheetId="5">#REF!</definedName>
    <definedName name="zhuangzaijits" localSheetId="1">#REF!</definedName>
    <definedName name="zhuangzaijits" localSheetId="7">#REF!</definedName>
    <definedName name="zhuangzaijits" localSheetId="6">#REF!</definedName>
    <definedName name="zhuangzaijits" localSheetId="4">#REF!</definedName>
    <definedName name="zhuangzaijits" localSheetId="3">#REF!</definedName>
    <definedName name="zhuangzaijits">#REF!</definedName>
    <definedName name="ZHUJIANGJIAOBANJITS" localSheetId="5">#REF!</definedName>
    <definedName name="ZHUJIANGJIAOBANJITS" localSheetId="1">#REF!</definedName>
    <definedName name="ZHUJIANGJIAOBANJITS" localSheetId="7">#REF!</definedName>
    <definedName name="ZHUJIANGJIAOBANJITS" localSheetId="6">#REF!</definedName>
    <definedName name="ZHUJIANGJIAOBANJITS" localSheetId="4">#REF!</definedName>
    <definedName name="ZHUJIANGJIAOBANJITS" localSheetId="3">#REF!</definedName>
    <definedName name="ZHUJIANGJIAOBANJITS">#REF!</definedName>
    <definedName name="ZIXIECHE15T" localSheetId="5">[7]机械费!#REF!</definedName>
    <definedName name="ZIXIECHE15T" localSheetId="1">[7]机械费!#REF!</definedName>
    <definedName name="ZIXIECHE15T" localSheetId="7">[7]机械费!#REF!</definedName>
    <definedName name="ZIXIECHE15T" localSheetId="6">[7]机械费!#REF!</definedName>
    <definedName name="ZIXIECHE15T" localSheetId="4">[7]机械费!#REF!</definedName>
    <definedName name="ZIXIECHE15T" localSheetId="3">[7]机械费!#REF!</definedName>
    <definedName name="ZIXIECHE15T">[7]机械费!#REF!</definedName>
    <definedName name="zixieche15tts" localSheetId="5">#REF!</definedName>
    <definedName name="zixieche15tts" localSheetId="1">#REF!</definedName>
    <definedName name="zixieche15tts" localSheetId="7">#REF!</definedName>
    <definedName name="zixieche15tts" localSheetId="6">#REF!</definedName>
    <definedName name="zixieche15tts" localSheetId="4">#REF!</definedName>
    <definedName name="zixieche15tts" localSheetId="3">#REF!</definedName>
    <definedName name="zixieche15tts">#REF!</definedName>
    <definedName name="zj" localSheetId="5">[13]费率表!#REF!</definedName>
    <definedName name="zj" localSheetId="1">[13]费率表!#REF!</definedName>
    <definedName name="zj" localSheetId="7">[13]费率表!#REF!</definedName>
    <definedName name="zj" localSheetId="6">[13]费率表!#REF!</definedName>
    <definedName name="zj" localSheetId="4">[13]费率表!#REF!</definedName>
    <definedName name="zj" localSheetId="3">[13]费率表!#REF!</definedName>
    <definedName name="zj">[13]费率表!#REF!</definedName>
    <definedName name="Zone_impres_MI" localSheetId="5">#REF!</definedName>
    <definedName name="Zone_impres_MI" localSheetId="1">#REF!</definedName>
    <definedName name="Zone_impres_MI" localSheetId="7">#REF!</definedName>
    <definedName name="Zone_impres_MI" localSheetId="6">#REF!</definedName>
    <definedName name="Zone_impres_MI" localSheetId="4">#REF!</definedName>
    <definedName name="Zone_impres_MI" localSheetId="3">#REF!</definedName>
    <definedName name="Zone_impres_MI">#REF!</definedName>
    <definedName name="zr" localSheetId="5">[13]费率表!#REF!</definedName>
    <definedName name="zr" localSheetId="1">[13]费率表!#REF!</definedName>
    <definedName name="zr" localSheetId="7">[13]费率表!#REF!</definedName>
    <definedName name="zr" localSheetId="6">[13]费率表!#REF!</definedName>
    <definedName name="zr" localSheetId="4">[13]费率表!#REF!</definedName>
    <definedName name="zr" localSheetId="3">[13]费率表!#REF!</definedName>
    <definedName name="zr">[13]费率表!#REF!</definedName>
    <definedName name="ZUANJI3TS" localSheetId="5">#REF!</definedName>
    <definedName name="ZUANJI3TS" localSheetId="1">#REF!</definedName>
    <definedName name="ZUANJI3TS" localSheetId="7">#REF!</definedName>
    <definedName name="ZUANJI3TS" localSheetId="6">#REF!</definedName>
    <definedName name="ZUANJI3TS" localSheetId="4">#REF!</definedName>
    <definedName name="ZUANJI3TS" localSheetId="3">#REF!</definedName>
    <definedName name="ZUANJI3TS">#REF!</definedName>
    <definedName name="ZUANKONGCEXIEYITS" localSheetId="5">#REF!</definedName>
    <definedName name="ZUANKONGCEXIEYITS" localSheetId="1">#REF!</definedName>
    <definedName name="ZUANKONGCEXIEYITS" localSheetId="7">#REF!</definedName>
    <definedName name="ZUANKONGCEXIEYITS" localSheetId="6">#REF!</definedName>
    <definedName name="ZUANKONGCEXIEYITS" localSheetId="4">#REF!</definedName>
    <definedName name="ZUANKONGCEXIEYITS" localSheetId="3">#REF!</definedName>
    <definedName name="ZUANKONGCEXIEYITS">#REF!</definedName>
    <definedName name="ZUHEMUBAN" localSheetId="5">#REF!</definedName>
    <definedName name="ZUHEMUBAN" localSheetId="1">#REF!</definedName>
    <definedName name="ZUHEMUBAN" localSheetId="7">#REF!</definedName>
    <definedName name="ZUHEMUBAN" localSheetId="6">#REF!</definedName>
    <definedName name="ZUHEMUBAN" localSheetId="4">#REF!</definedName>
    <definedName name="ZUHEMUBAN" localSheetId="3">#REF!</definedName>
    <definedName name="ZUHEMUBAN">#REF!</definedName>
    <definedName name="其他" localSheetId="5">[27]临建费用!#REF!</definedName>
    <definedName name="其他" localSheetId="1">[27]临建费用!#REF!</definedName>
    <definedName name="其他" localSheetId="7">[27]临建费用!#REF!</definedName>
    <definedName name="其他" localSheetId="6">[27]临建费用!#REF!</definedName>
    <definedName name="其他" localSheetId="4">[27]临建费用!#REF!</definedName>
    <definedName name="其他" localSheetId="3">[27]临建费用!#REF!</definedName>
    <definedName name="其他">[27]临建费用!#REF!</definedName>
    <definedName name="单价分析表">[28]单价分析表!$A:$IV</definedName>
    <definedName name="单斗挖掘机__电动_2.0m3" localSheetId="5">[18]equip!#REF!</definedName>
    <definedName name="单斗挖掘机__电动_2.0m3" localSheetId="1">[18]equip!#REF!</definedName>
    <definedName name="单斗挖掘机__电动_2.0m3" localSheetId="7">[18]equip!#REF!</definedName>
    <definedName name="单斗挖掘机__电动_2.0m3" localSheetId="6">[18]equip!#REF!</definedName>
    <definedName name="单斗挖掘机__电动_2.0m3" localSheetId="4">[18]equip!#REF!</definedName>
    <definedName name="单斗挖掘机__电动_2.0m3" localSheetId="3">[18]equip!#REF!</definedName>
    <definedName name="单斗挖掘机__电动_2.0m3">[18]equip!#REF!</definedName>
    <definedName name="厂房" localSheetId="5">[7]直接费综合单价!#REF!</definedName>
    <definedName name="厂房" localSheetId="1">[7]直接费综合单价!#REF!</definedName>
    <definedName name="厂房" localSheetId="7">[7]直接费综合单价!#REF!</definedName>
    <definedName name="厂房" localSheetId="6">[7]直接费综合单价!#REF!</definedName>
    <definedName name="厂房" localSheetId="4">[7]直接费综合单价!#REF!</definedName>
    <definedName name="厂房" localSheetId="3">[7]直接费综合单价!#REF!</definedName>
    <definedName name="厂房">[7]直接费综合单价!#REF!</definedName>
    <definedName name="厂房合计" localSheetId="5">[7]直接费综合单价!#REF!</definedName>
    <definedName name="厂房合计" localSheetId="1">[7]直接费综合单价!#REF!</definedName>
    <definedName name="厂房合计" localSheetId="7">[7]直接费综合单价!#REF!</definedName>
    <definedName name="厂房合计" localSheetId="6">[7]直接费综合单价!#REF!</definedName>
    <definedName name="厂房合计" localSheetId="4">[7]直接费综合单价!#REF!</definedName>
    <definedName name="厂房合计" localSheetId="3">[7]直接费综合单价!#REF!</definedName>
    <definedName name="厂房合计">[7]直接费综合单价!#REF!</definedName>
    <definedName name="压力管道" localSheetId="5">[7]直接费综合单价!#REF!</definedName>
    <definedName name="压力管道" localSheetId="1">[7]直接费综合单价!#REF!</definedName>
    <definedName name="压力管道" localSheetId="7">[7]直接费综合单价!#REF!</definedName>
    <definedName name="压力管道" localSheetId="6">[7]直接费综合单价!#REF!</definedName>
    <definedName name="压力管道" localSheetId="4">[7]直接费综合单价!#REF!</definedName>
    <definedName name="压力管道" localSheetId="3">[7]直接费综合单价!#REF!</definedName>
    <definedName name="压力管道">[7]直接费综合单价!#REF!</definedName>
    <definedName name="压力管道合计" localSheetId="5">[7]直接费综合单价!#REF!</definedName>
    <definedName name="压力管道合计" localSheetId="1">[7]直接费综合单价!#REF!</definedName>
    <definedName name="压力管道合计" localSheetId="7">[7]直接费综合单价!#REF!</definedName>
    <definedName name="压力管道合计" localSheetId="6">[7]直接费综合单价!#REF!</definedName>
    <definedName name="压力管道合计" localSheetId="4">[7]直接费综合单价!#REF!</definedName>
    <definedName name="压力管道合计" localSheetId="3">[7]直接费综合单价!#REF!</definedName>
    <definedName name="压力管道合计">[7]直接费综合单价!#REF!</definedName>
    <definedName name="坝体">[7]直接费综合单价!$M$116</definedName>
    <definedName name="坝体合计" localSheetId="5">[7]直接费综合单价!#REF!</definedName>
    <definedName name="坝体合计" localSheetId="1">[7]直接费综合单价!#REF!</definedName>
    <definedName name="坝体合计" localSheetId="7">[7]直接费综合单价!#REF!</definedName>
    <definedName name="坝体合计" localSheetId="6">[7]直接费综合单价!#REF!</definedName>
    <definedName name="坝体合计" localSheetId="4">[7]直接费综合单价!#REF!</definedName>
    <definedName name="坝体合计" localSheetId="3">[7]直接费综合单价!#REF!</definedName>
    <definedName name="坝体合计">[7]直接费综合单价!#REF!</definedName>
    <definedName name="导流" localSheetId="5">[7]直接费综合单价!#REF!</definedName>
    <definedName name="导流" localSheetId="1">[7]直接费综合单价!#REF!</definedName>
    <definedName name="导流" localSheetId="7">[7]直接费综合单价!#REF!</definedName>
    <definedName name="导流" localSheetId="6">[7]直接费综合单价!#REF!</definedName>
    <definedName name="导流" localSheetId="4">[7]直接费综合单价!#REF!</definedName>
    <definedName name="导流" localSheetId="3">[7]直接费综合单价!#REF!</definedName>
    <definedName name="导流">[7]直接费综合单价!#REF!</definedName>
    <definedName name="导流合计" localSheetId="5">[7]直接费综合单价!#REF!</definedName>
    <definedName name="导流合计" localSheetId="1">[7]直接费综合单价!#REF!</definedName>
    <definedName name="导流合计" localSheetId="7">[7]直接费综合单价!#REF!</definedName>
    <definedName name="导流合计" localSheetId="6">[7]直接费综合单价!#REF!</definedName>
    <definedName name="导流合计" localSheetId="4">[7]直接费综合单价!#REF!</definedName>
    <definedName name="导流合计" localSheetId="3">[7]直接费综合单价!#REF!</definedName>
    <definedName name="导流合计">[7]直接费综合单价!#REF!</definedName>
    <definedName name="常规工作">[7]直接费综合单价!$M$17</definedName>
    <definedName name="提量" localSheetId="5">#REF!</definedName>
    <definedName name="提量" localSheetId="1">#REF!</definedName>
    <definedName name="提量" localSheetId="7">#REF!</definedName>
    <definedName name="提量" localSheetId="6">#REF!</definedName>
    <definedName name="提量" localSheetId="4">#REF!</definedName>
    <definedName name="提量" localSheetId="3">#REF!</definedName>
    <definedName name="提量">#REF!</definedName>
    <definedName name="机械台班费计算表" localSheetId="5">#REF!</definedName>
    <definedName name="机械台班费计算表" localSheetId="1">#REF!</definedName>
    <definedName name="机械台班费计算表" localSheetId="7">#REF!</definedName>
    <definedName name="机械台班费计算表" localSheetId="6">#REF!</definedName>
    <definedName name="机械台班费计算表" localSheetId="4">#REF!</definedName>
    <definedName name="机械台班费计算表" localSheetId="3">#REF!</definedName>
    <definedName name="机械台班费计算表">#REF!</definedName>
    <definedName name="永久道路" localSheetId="5">[7]直接费综合单价!#REF!</definedName>
    <definedName name="永久道路" localSheetId="1">[7]直接费综合单价!#REF!</definedName>
    <definedName name="永久道路" localSheetId="7">[7]直接费综合单价!#REF!</definedName>
    <definedName name="永久道路" localSheetId="6">[7]直接费综合单价!#REF!</definedName>
    <definedName name="永久道路" localSheetId="4">[7]直接费综合单价!#REF!</definedName>
    <definedName name="永久道路" localSheetId="3">[7]直接费综合单价!#REF!</definedName>
    <definedName name="永久道路">[7]直接费综合单价!#REF!</definedName>
    <definedName name="泄流底孔" localSheetId="5">[7]直接费综合单价!#REF!</definedName>
    <definedName name="泄流底孔" localSheetId="1">[7]直接费综合单价!#REF!</definedName>
    <definedName name="泄流底孔" localSheetId="7">[7]直接费综合单价!#REF!</definedName>
    <definedName name="泄流底孔" localSheetId="6">[7]直接费综合单价!#REF!</definedName>
    <definedName name="泄流底孔" localSheetId="4">[7]直接费综合单价!#REF!</definedName>
    <definedName name="泄流底孔" localSheetId="3">[7]直接费综合单价!#REF!</definedName>
    <definedName name="泄流底孔">[7]直接费综合单价!#REF!</definedName>
    <definedName name="泄流底孔合计" localSheetId="5">[7]直接费综合单价!#REF!</definedName>
    <definedName name="泄流底孔合计" localSheetId="1">[7]直接费综合单价!#REF!</definedName>
    <definedName name="泄流底孔合计" localSheetId="7">[7]直接费综合单价!#REF!</definedName>
    <definedName name="泄流底孔合计" localSheetId="6">[7]直接费综合单价!#REF!</definedName>
    <definedName name="泄流底孔合计" localSheetId="4">[7]直接费综合单价!#REF!</definedName>
    <definedName name="泄流底孔合计" localSheetId="3">[7]直接费综合单价!#REF!</definedName>
    <definedName name="泄流底孔合计">[7]直接费综合单价!#REF!</definedName>
    <definedName name="测量和试验" localSheetId="5">[7]直接费综合单价!#REF!</definedName>
    <definedName name="测量和试验" localSheetId="1">[7]直接费综合单价!#REF!</definedName>
    <definedName name="测量和试验" localSheetId="7">[7]直接费综合单价!#REF!</definedName>
    <definedName name="测量和试验" localSheetId="6">[7]直接费综合单价!#REF!</definedName>
    <definedName name="测量和试验" localSheetId="4">[7]直接费综合单价!#REF!</definedName>
    <definedName name="测量和试验" localSheetId="3">[7]直接费综合单价!#REF!</definedName>
    <definedName name="测量和试验">[7]直接费综合单价!#REF!</definedName>
    <definedName name="测量试验合计" localSheetId="5">[7]直接费综合单价!#REF!</definedName>
    <definedName name="测量试验合计" localSheetId="1">[7]直接费综合单价!#REF!</definedName>
    <definedName name="测量试验合计" localSheetId="7">[7]直接费综合单价!#REF!</definedName>
    <definedName name="测量试验合计" localSheetId="6">[7]直接费综合单价!#REF!</definedName>
    <definedName name="测量试验合计" localSheetId="4">[7]直接费综合单价!#REF!</definedName>
    <definedName name="测量试验合计" localSheetId="3">[7]直接费综合单价!#REF!</definedName>
    <definedName name="测量试验合计">[7]直接费综合单价!#REF!</definedName>
    <definedName name="溢洪道合计" localSheetId="5">[7]直接费综合单价!#REF!</definedName>
    <definedName name="溢洪道合计" localSheetId="1">[7]直接费综合单价!#REF!</definedName>
    <definedName name="溢洪道合计" localSheetId="7">[7]直接费综合单价!#REF!</definedName>
    <definedName name="溢洪道合计" localSheetId="6">[7]直接费综合单价!#REF!</definedName>
    <definedName name="溢洪道合计" localSheetId="4">[7]直接费综合单价!#REF!</definedName>
    <definedName name="溢洪道合计" localSheetId="3">[7]直接费综合单价!#REF!</definedName>
    <definedName name="溢洪道合计">[7]直接费综合单价!#REF!</definedName>
    <definedName name="溢洪道消力池" localSheetId="5">[7]直接费综合单价!#REF!</definedName>
    <definedName name="溢洪道消力池" localSheetId="1">[7]直接费综合单价!#REF!</definedName>
    <definedName name="溢洪道消力池" localSheetId="7">[7]直接费综合单价!#REF!</definedName>
    <definedName name="溢洪道消力池" localSheetId="6">[7]直接费综合单价!#REF!</definedName>
    <definedName name="溢洪道消力池" localSheetId="4">[7]直接费综合单价!#REF!</definedName>
    <definedName name="溢洪道消力池" localSheetId="3">[7]直接费综合单价!#REF!</definedName>
    <definedName name="溢洪道消力池">[7]直接费综合单价!#REF!</definedName>
    <definedName name="运费及关税计算" localSheetId="5">'[2]单价分析&amp;资源用量'!#REF!</definedName>
    <definedName name="运费及关税计算" localSheetId="1">'[2]单价分析&amp;资源用量'!#REF!</definedName>
    <definedName name="运费及关税计算" localSheetId="7">'[2]单价分析&amp;资源用量'!#REF!</definedName>
    <definedName name="运费及关税计算" localSheetId="6">'[2]单价分析&amp;资源用量'!#REF!</definedName>
    <definedName name="运费及关税计算" localSheetId="4">'[2]单价分析&amp;资源用量'!#REF!</definedName>
    <definedName name="运费及关税计算" localSheetId="3">'[2]单价分析&amp;资源用量'!#REF!</definedName>
    <definedName name="运费及关税计算">'[2]单价分析&amp;资源用量'!#REF!</definedName>
    <definedName name="钢结构合计" localSheetId="5">[7]直接费综合单价!#REF!</definedName>
    <definedName name="钢结构合计" localSheetId="1">[7]直接费综合单价!#REF!</definedName>
    <definedName name="钢结构合计" localSheetId="7">[7]直接费综合单价!#REF!</definedName>
    <definedName name="钢结构合计" localSheetId="6">[7]直接费综合单价!#REF!</definedName>
    <definedName name="钢结构合计" localSheetId="4">[7]直接费综合单价!#REF!</definedName>
    <definedName name="钢结构合计" localSheetId="3">[7]直接费综合单价!#REF!</definedName>
    <definedName name="钢结构合计">[7]直接费综合单价!#REF!</definedName>
  </definedNames>
  <calcPr calcId="162913" iterate="1"/>
</workbook>
</file>

<file path=xl/calcChain.xml><?xml version="1.0" encoding="utf-8"?>
<calcChain xmlns="http://schemas.openxmlformats.org/spreadsheetml/2006/main">
  <c r="J52" i="2" l="1"/>
  <c r="H52" i="2"/>
  <c r="J5" i="2"/>
  <c r="J6" i="2"/>
  <c r="J7" i="2"/>
  <c r="J8" i="2"/>
  <c r="J9" i="2"/>
  <c r="J10" i="2"/>
  <c r="J11" i="2"/>
  <c r="J12" i="2"/>
  <c r="J13" i="2"/>
  <c r="J14" i="2"/>
  <c r="J15" i="2"/>
  <c r="J16" i="2"/>
  <c r="J17" i="2"/>
  <c r="J18" i="2"/>
  <c r="J19" i="2"/>
  <c r="J20" i="2"/>
  <c r="J21" i="2"/>
  <c r="J22" i="2"/>
  <c r="J23" i="2"/>
  <c r="J24" i="2"/>
  <c r="J25" i="2"/>
  <c r="J26" i="2"/>
  <c r="J27" i="2"/>
  <c r="J28" i="2"/>
  <c r="J29" i="2"/>
  <c r="J31" i="2"/>
  <c r="J32" i="2"/>
  <c r="J33" i="2"/>
  <c r="J34" i="2"/>
  <c r="J35" i="2"/>
  <c r="J36" i="2"/>
  <c r="J37" i="2"/>
  <c r="J38" i="2"/>
  <c r="J39" i="2"/>
  <c r="J40" i="2"/>
  <c r="J41" i="2"/>
  <c r="J42" i="2"/>
  <c r="J43" i="2"/>
  <c r="J44" i="2"/>
  <c r="J45" i="2"/>
  <c r="J46" i="2"/>
  <c r="J47" i="2"/>
  <c r="J48" i="2"/>
  <c r="J4"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K4" i="2"/>
  <c r="H4" i="2"/>
  <c r="G4" i="2" l="1"/>
  <c r="G6" i="2"/>
  <c r="F4" i="3" l="1"/>
  <c r="F5" i="3"/>
  <c r="F6" i="3"/>
  <c r="F7" i="3"/>
  <c r="F8" i="3"/>
  <c r="F9" i="3"/>
  <c r="F10" i="3"/>
  <c r="F11" i="3"/>
  <c r="F12" i="3"/>
  <c r="F13" i="3"/>
  <c r="F14" i="3"/>
  <c r="F15" i="3"/>
  <c r="F16" i="3"/>
  <c r="F17" i="3"/>
  <c r="F18" i="3"/>
  <c r="F19" i="3"/>
  <c r="F20" i="3"/>
  <c r="F21" i="3"/>
  <c r="F22" i="3"/>
  <c r="F23" i="3"/>
  <c r="F24" i="3"/>
  <c r="F25" i="3"/>
  <c r="F26" i="3"/>
  <c r="F27" i="3"/>
  <c r="F28" i="3"/>
  <c r="F30" i="3"/>
  <c r="F31" i="3"/>
  <c r="F32" i="3"/>
  <c r="F33" i="3"/>
  <c r="F34" i="3"/>
  <c r="F35" i="3"/>
  <c r="F36" i="3"/>
  <c r="F37" i="3"/>
  <c r="F38" i="3"/>
  <c r="F39" i="3"/>
  <c r="F40" i="3"/>
  <c r="F41" i="3"/>
  <c r="F42" i="3"/>
  <c r="F43" i="3"/>
  <c r="F44" i="3"/>
  <c r="F45" i="3"/>
  <c r="F46" i="3"/>
  <c r="F47" i="3"/>
  <c r="F3" i="3"/>
  <c r="B3" i="10"/>
  <c r="R2" i="2" l="1"/>
  <c r="Q2" i="2"/>
  <c r="O2" i="2"/>
  <c r="F48" i="8"/>
  <c r="F48" i="7"/>
  <c r="F48" i="5"/>
  <c r="F48" i="3"/>
  <c r="M2" i="2" s="1"/>
  <c r="I32" i="2" l="1"/>
  <c r="F4" i="6"/>
  <c r="F5" i="6"/>
  <c r="F6" i="6"/>
  <c r="F7" i="6"/>
  <c r="F8" i="6"/>
  <c r="F9" i="6"/>
  <c r="F10" i="6"/>
  <c r="F11" i="6"/>
  <c r="F12" i="6"/>
  <c r="F13" i="6"/>
  <c r="F14" i="6"/>
  <c r="F15" i="6"/>
  <c r="F16" i="6"/>
  <c r="F17" i="6"/>
  <c r="F18" i="6"/>
  <c r="F19" i="6"/>
  <c r="F20" i="6"/>
  <c r="F21" i="6"/>
  <c r="F22" i="6"/>
  <c r="F23" i="6"/>
  <c r="F24" i="6"/>
  <c r="F25" i="6"/>
  <c r="F26" i="6"/>
  <c r="F27" i="6"/>
  <c r="F28" i="6"/>
  <c r="F30" i="6"/>
  <c r="F31" i="6"/>
  <c r="F32" i="6"/>
  <c r="F33" i="6"/>
  <c r="F34" i="6"/>
  <c r="F35" i="6"/>
  <c r="F36" i="6"/>
  <c r="F37" i="6"/>
  <c r="F38" i="6"/>
  <c r="F39" i="6"/>
  <c r="F40" i="6"/>
  <c r="F41" i="6"/>
  <c r="F42" i="6"/>
  <c r="F43" i="6"/>
  <c r="F44" i="6"/>
  <c r="F45" i="6"/>
  <c r="F46" i="6"/>
  <c r="F47" i="6"/>
  <c r="F3" i="6"/>
  <c r="F4" i="5"/>
  <c r="F5" i="5"/>
  <c r="F6" i="5"/>
  <c r="F7" i="5"/>
  <c r="F8" i="5"/>
  <c r="F9" i="5"/>
  <c r="F10" i="5"/>
  <c r="F11" i="5"/>
  <c r="F12" i="5"/>
  <c r="F13" i="5"/>
  <c r="F14" i="5"/>
  <c r="F15" i="5"/>
  <c r="F16" i="5"/>
  <c r="F17" i="5"/>
  <c r="F18" i="5"/>
  <c r="F19" i="5"/>
  <c r="F20" i="5"/>
  <c r="F21" i="5"/>
  <c r="F22" i="5"/>
  <c r="F23" i="5"/>
  <c r="F24" i="5"/>
  <c r="F25" i="5"/>
  <c r="F26" i="5"/>
  <c r="F27" i="5"/>
  <c r="F28" i="5"/>
  <c r="F30" i="5"/>
  <c r="F31" i="5"/>
  <c r="F32" i="5"/>
  <c r="F33" i="5"/>
  <c r="F34" i="5"/>
  <c r="F35" i="5"/>
  <c r="F36" i="5"/>
  <c r="F37" i="5"/>
  <c r="F38" i="5"/>
  <c r="F39" i="5"/>
  <c r="F40" i="5"/>
  <c r="F41" i="5"/>
  <c r="F42" i="5"/>
  <c r="F43" i="5"/>
  <c r="F44" i="5"/>
  <c r="F45" i="5"/>
  <c r="F46" i="5"/>
  <c r="F47" i="5"/>
  <c r="F3" i="5"/>
  <c r="F47" i="7"/>
  <c r="F46" i="7"/>
  <c r="F45" i="7"/>
  <c r="F44" i="7"/>
  <c r="F43" i="7"/>
  <c r="F42" i="7"/>
  <c r="F41" i="7"/>
  <c r="F40" i="7"/>
  <c r="F39" i="7"/>
  <c r="F38" i="7"/>
  <c r="F37" i="7"/>
  <c r="F36" i="7"/>
  <c r="F35" i="7"/>
  <c r="F34" i="7"/>
  <c r="F33" i="7"/>
  <c r="F32" i="7"/>
  <c r="F31" i="7"/>
  <c r="F30" i="7"/>
  <c r="F28" i="7"/>
  <c r="F27" i="7"/>
  <c r="F26" i="7"/>
  <c r="F25" i="7"/>
  <c r="F24" i="7"/>
  <c r="F23" i="7"/>
  <c r="F22" i="7"/>
  <c r="F21" i="7"/>
  <c r="F20" i="7"/>
  <c r="F19" i="7"/>
  <c r="F18" i="7"/>
  <c r="F17" i="7"/>
  <c r="F16" i="7"/>
  <c r="F15" i="7"/>
  <c r="F14" i="7"/>
  <c r="F13" i="7"/>
  <c r="F12" i="7"/>
  <c r="F11" i="7"/>
  <c r="F10" i="7"/>
  <c r="F9" i="7"/>
  <c r="F8" i="7"/>
  <c r="F7" i="7"/>
  <c r="F6" i="7"/>
  <c r="F5" i="7"/>
  <c r="F4" i="7"/>
  <c r="F3" i="7"/>
  <c r="F3" i="8"/>
  <c r="F4" i="8"/>
  <c r="F5" i="8"/>
  <c r="F6" i="8"/>
  <c r="F7" i="8"/>
  <c r="F8" i="8"/>
  <c r="F9" i="8"/>
  <c r="F10" i="8"/>
  <c r="F11" i="8"/>
  <c r="F12" i="8"/>
  <c r="F13" i="8"/>
  <c r="F14" i="8"/>
  <c r="F15" i="8"/>
  <c r="F16" i="8"/>
  <c r="F17" i="8"/>
  <c r="F18" i="8"/>
  <c r="F19" i="8"/>
  <c r="F20" i="8"/>
  <c r="F21" i="8"/>
  <c r="F22" i="8"/>
  <c r="F23" i="8"/>
  <c r="F24" i="8"/>
  <c r="F25" i="8"/>
  <c r="F26" i="8"/>
  <c r="F27" i="8"/>
  <c r="F28" i="8"/>
  <c r="F30" i="8"/>
  <c r="F31" i="8"/>
  <c r="F32" i="8"/>
  <c r="F33" i="8"/>
  <c r="F34" i="8"/>
  <c r="F35" i="8"/>
  <c r="F36" i="8"/>
  <c r="F37" i="8"/>
  <c r="F38" i="8"/>
  <c r="F39" i="8"/>
  <c r="F40" i="8"/>
  <c r="F41" i="8"/>
  <c r="F42" i="8"/>
  <c r="F43" i="8"/>
  <c r="F44" i="8"/>
  <c r="F45" i="8"/>
  <c r="F46" i="8"/>
  <c r="F47" i="8"/>
  <c r="F48" i="6" l="1"/>
  <c r="P2" i="2" s="1"/>
  <c r="F47" i="4"/>
  <c r="F46" i="4"/>
  <c r="F45" i="4"/>
  <c r="F44" i="4"/>
  <c r="F43" i="4"/>
  <c r="F42" i="4"/>
  <c r="F41" i="4"/>
  <c r="F40" i="4"/>
  <c r="F39" i="4"/>
  <c r="F38" i="4"/>
  <c r="F37" i="4"/>
  <c r="F36" i="4"/>
  <c r="F35" i="4"/>
  <c r="F34" i="4"/>
  <c r="F33" i="4"/>
  <c r="F32" i="4"/>
  <c r="F31" i="4"/>
  <c r="F30" i="4"/>
  <c r="F28" i="4"/>
  <c r="F27" i="4"/>
  <c r="F26" i="4"/>
  <c r="F25" i="4"/>
  <c r="F24" i="4"/>
  <c r="F23" i="4"/>
  <c r="F22" i="4"/>
  <c r="F21" i="4"/>
  <c r="F20" i="4"/>
  <c r="F19" i="4"/>
  <c r="F18" i="4"/>
  <c r="F17" i="4"/>
  <c r="F16" i="4"/>
  <c r="F15" i="4"/>
  <c r="F14" i="4"/>
  <c r="F13" i="4"/>
  <c r="F12" i="4"/>
  <c r="F11" i="4"/>
  <c r="F10" i="4"/>
  <c r="F9" i="4"/>
  <c r="F8" i="4"/>
  <c r="F7" i="4"/>
  <c r="F6" i="4"/>
  <c r="F5" i="4"/>
  <c r="F4" i="4"/>
  <c r="F3" i="4"/>
  <c r="F48" i="4" l="1"/>
  <c r="N2" i="2" s="1"/>
  <c r="L2" i="2" s="1"/>
  <c r="I36" i="2"/>
  <c r="K36" i="2" s="1"/>
  <c r="I35" i="2"/>
  <c r="K35" i="2" s="1"/>
  <c r="I34" i="2"/>
  <c r="K34" i="2" s="1"/>
  <c r="I33" i="2"/>
  <c r="K33" i="2" s="1"/>
  <c r="K32" i="2"/>
  <c r="I40" i="2"/>
  <c r="K40" i="2" s="1"/>
  <c r="I39" i="2"/>
  <c r="K39" i="2" s="1"/>
  <c r="I38" i="2"/>
  <c r="K38" i="2" s="1"/>
  <c r="I37" i="2"/>
  <c r="I45" i="2"/>
  <c r="K45" i="2" s="1"/>
  <c r="I44" i="2"/>
  <c r="K51" i="2"/>
  <c r="L35" i="2" l="1"/>
  <c r="L45" i="2"/>
  <c r="L40" i="2"/>
  <c r="L34" i="2"/>
  <c r="L39" i="2"/>
  <c r="L33" i="2"/>
  <c r="L38" i="2"/>
  <c r="L36" i="2"/>
  <c r="L32" i="2"/>
  <c r="I48" i="2"/>
  <c r="K48" i="2" s="1"/>
  <c r="L48" i="2" s="1"/>
  <c r="I47" i="2"/>
  <c r="K47" i="2" s="1"/>
  <c r="L47" i="2" s="1"/>
  <c r="I46" i="2"/>
  <c r="K46" i="2" s="1"/>
  <c r="L46" i="2" s="1"/>
  <c r="K44" i="2"/>
  <c r="L44" i="2" s="1"/>
  <c r="I43" i="2"/>
  <c r="K43" i="2" s="1"/>
  <c r="L43" i="2" s="1"/>
  <c r="I42" i="2"/>
  <c r="K42" i="2" s="1"/>
  <c r="L42" i="2" s="1"/>
  <c r="I41" i="2"/>
  <c r="K41" i="2" s="1"/>
  <c r="L41" i="2" s="1"/>
  <c r="K37" i="2"/>
  <c r="I31" i="2"/>
  <c r="K31" i="2" s="1"/>
  <c r="L31" i="2" s="1"/>
  <c r="I29" i="2"/>
  <c r="I28" i="2"/>
  <c r="I27" i="2"/>
  <c r="I26" i="2"/>
  <c r="I25" i="2"/>
  <c r="I24" i="2"/>
  <c r="I23" i="2"/>
  <c r="I22" i="2"/>
  <c r="I21" i="2"/>
  <c r="I20" i="2"/>
  <c r="I19" i="2"/>
  <c r="I18" i="2"/>
  <c r="I17" i="2"/>
  <c r="I16" i="2"/>
  <c r="I15" i="2"/>
  <c r="I14" i="2"/>
  <c r="I13" i="2"/>
  <c r="I12" i="2"/>
  <c r="I11" i="2"/>
  <c r="I10" i="2"/>
  <c r="I9" i="2"/>
  <c r="I8" i="2"/>
  <c r="I7" i="2"/>
  <c r="I6" i="2"/>
  <c r="I5" i="2"/>
  <c r="I4" i="2"/>
  <c r="G29" i="2"/>
  <c r="G28" i="2"/>
  <c r="G27" i="2"/>
  <c r="G26" i="2"/>
  <c r="G25" i="2"/>
  <c r="G24" i="2"/>
  <c r="G23" i="2"/>
  <c r="G22" i="2"/>
  <c r="G21" i="2"/>
  <c r="G20" i="2"/>
  <c r="G19" i="2"/>
  <c r="G18" i="2"/>
  <c r="G17" i="2"/>
  <c r="G16" i="2"/>
  <c r="G15" i="2"/>
  <c r="K15" i="2" s="1"/>
  <c r="G14" i="2"/>
  <c r="G13" i="2"/>
  <c r="G12" i="2"/>
  <c r="G11" i="2"/>
  <c r="G10" i="2"/>
  <c r="G9" i="2"/>
  <c r="G8" i="2"/>
  <c r="G7" i="2"/>
  <c r="G5" i="2"/>
  <c r="M46" i="2" l="1"/>
  <c r="P46" i="2"/>
  <c r="O46" i="2"/>
  <c r="Q46" i="2"/>
  <c r="R46" i="2"/>
  <c r="N46" i="2"/>
  <c r="M36" i="2"/>
  <c r="P36" i="2"/>
  <c r="N36" i="2"/>
  <c r="Q36" i="2"/>
  <c r="O36" i="2"/>
  <c r="R36" i="2"/>
  <c r="M34" i="2"/>
  <c r="P34" i="2"/>
  <c r="Q34" i="2"/>
  <c r="R34" i="2"/>
  <c r="N34" i="2"/>
  <c r="O34" i="2"/>
  <c r="M42" i="2"/>
  <c r="P42" i="2"/>
  <c r="Q42" i="2"/>
  <c r="O42" i="2"/>
  <c r="R42" i="2"/>
  <c r="N42" i="2"/>
  <c r="M47" i="2"/>
  <c r="P47" i="2"/>
  <c r="Q47" i="2"/>
  <c r="N47" i="2"/>
  <c r="R47" i="2"/>
  <c r="O47" i="2"/>
  <c r="M38" i="2"/>
  <c r="P38" i="2"/>
  <c r="O38" i="2"/>
  <c r="Q38" i="2"/>
  <c r="R38" i="2"/>
  <c r="N38" i="2"/>
  <c r="M40" i="2"/>
  <c r="P40" i="2"/>
  <c r="N40" i="2"/>
  <c r="Q40" i="2"/>
  <c r="R40" i="2"/>
  <c r="O40" i="2"/>
  <c r="M43" i="2"/>
  <c r="P43" i="2"/>
  <c r="Q43" i="2"/>
  <c r="O43" i="2"/>
  <c r="R43" i="2"/>
  <c r="N43" i="2"/>
  <c r="M48" i="2"/>
  <c r="P48" i="2"/>
  <c r="N48" i="2"/>
  <c r="O48" i="2"/>
  <c r="Q48" i="2"/>
  <c r="R48" i="2"/>
  <c r="M33" i="2"/>
  <c r="P33" i="2"/>
  <c r="O33" i="2"/>
  <c r="Q33" i="2"/>
  <c r="N33" i="2"/>
  <c r="R33" i="2"/>
  <c r="M45" i="2"/>
  <c r="P45" i="2"/>
  <c r="Q45" i="2"/>
  <c r="N45" i="2"/>
  <c r="O45" i="2"/>
  <c r="R45" i="2"/>
  <c r="M41" i="2"/>
  <c r="P41" i="2"/>
  <c r="N41" i="2"/>
  <c r="O41" i="2"/>
  <c r="Q41" i="2"/>
  <c r="R41" i="2"/>
  <c r="M31" i="2"/>
  <c r="P31" i="2"/>
  <c r="N31" i="2"/>
  <c r="Q31" i="2"/>
  <c r="R31" i="2"/>
  <c r="O31" i="2"/>
  <c r="M44" i="2"/>
  <c r="P44" i="2"/>
  <c r="N44" i="2"/>
  <c r="Q44" i="2"/>
  <c r="R44" i="2"/>
  <c r="O44" i="2"/>
  <c r="M32" i="2"/>
  <c r="P32" i="2"/>
  <c r="N32" i="2"/>
  <c r="Q32" i="2"/>
  <c r="O32" i="2"/>
  <c r="R32" i="2"/>
  <c r="M39" i="2"/>
  <c r="P39" i="2"/>
  <c r="N39" i="2"/>
  <c r="Q39" i="2"/>
  <c r="O39" i="2"/>
  <c r="R39" i="2"/>
  <c r="M35" i="2"/>
  <c r="P35" i="2"/>
  <c r="O35" i="2"/>
  <c r="Q35" i="2"/>
  <c r="N35" i="2"/>
  <c r="R35" i="2"/>
  <c r="K22" i="2"/>
  <c r="L22" i="2" s="1"/>
  <c r="K26" i="2"/>
  <c r="L26" i="2" s="1"/>
  <c r="K7" i="2"/>
  <c r="L7" i="2" s="1"/>
  <c r="L15" i="2"/>
  <c r="K27" i="2"/>
  <c r="L27" i="2" s="1"/>
  <c r="I49" i="2"/>
  <c r="K11" i="2"/>
  <c r="L11" i="2" s="1"/>
  <c r="K19" i="2"/>
  <c r="L19" i="2" s="1"/>
  <c r="K23" i="2"/>
  <c r="L23" i="2" s="1"/>
  <c r="L37" i="2"/>
  <c r="L4" i="2"/>
  <c r="K8" i="2"/>
  <c r="L8" i="2" s="1"/>
  <c r="K12" i="2"/>
  <c r="L12" i="2" s="1"/>
  <c r="K16" i="2"/>
  <c r="L16" i="2" s="1"/>
  <c r="K20" i="2"/>
  <c r="L20" i="2" s="1"/>
  <c r="K24" i="2"/>
  <c r="L24" i="2" s="1"/>
  <c r="K28" i="2"/>
  <c r="L28" i="2" s="1"/>
  <c r="K5" i="2"/>
  <c r="L5" i="2" s="1"/>
  <c r="K9" i="2"/>
  <c r="L9" i="2" s="1"/>
  <c r="K13" i="2"/>
  <c r="L13" i="2" s="1"/>
  <c r="K17" i="2"/>
  <c r="L17" i="2" s="1"/>
  <c r="K21" i="2"/>
  <c r="L21" i="2" s="1"/>
  <c r="K25" i="2"/>
  <c r="L25" i="2" s="1"/>
  <c r="K29" i="2"/>
  <c r="L29" i="2" s="1"/>
  <c r="K6" i="2"/>
  <c r="L6" i="2" s="1"/>
  <c r="K10" i="2"/>
  <c r="L10" i="2" s="1"/>
  <c r="K14" i="2"/>
  <c r="L14" i="2" s="1"/>
  <c r="K18" i="2"/>
  <c r="L18" i="2" s="1"/>
  <c r="G49" i="2"/>
  <c r="M18" i="2" l="1"/>
  <c r="P18" i="2"/>
  <c r="O18" i="2"/>
  <c r="N18" i="2"/>
  <c r="Q18" i="2"/>
  <c r="R18" i="2"/>
  <c r="M25" i="2"/>
  <c r="P25" i="2"/>
  <c r="Q25" i="2"/>
  <c r="O25" i="2"/>
  <c r="R25" i="2"/>
  <c r="N25" i="2"/>
  <c r="M20" i="2"/>
  <c r="P20" i="2"/>
  <c r="Q20" i="2"/>
  <c r="N20" i="2"/>
  <c r="R20" i="2"/>
  <c r="O20" i="2"/>
  <c r="M7" i="2"/>
  <c r="P7" i="2"/>
  <c r="N7" i="2"/>
  <c r="Q7" i="2"/>
  <c r="R7" i="2"/>
  <c r="O7" i="2"/>
  <c r="M10" i="2"/>
  <c r="P10" i="2"/>
  <c r="N10" i="2"/>
  <c r="O10" i="2"/>
  <c r="Q10" i="2"/>
  <c r="R10" i="2"/>
  <c r="M21" i="2"/>
  <c r="P21" i="2"/>
  <c r="O21" i="2"/>
  <c r="Q21" i="2"/>
  <c r="R21" i="2"/>
  <c r="N21" i="2"/>
  <c r="M5" i="2"/>
  <c r="P5" i="2"/>
  <c r="Q5" i="2"/>
  <c r="N5" i="2"/>
  <c r="R5" i="2"/>
  <c r="O5" i="2"/>
  <c r="M16" i="2"/>
  <c r="P16" i="2"/>
  <c r="N16" i="2"/>
  <c r="O16" i="2"/>
  <c r="Q16" i="2"/>
  <c r="R16" i="2"/>
  <c r="M37" i="2"/>
  <c r="P37" i="2"/>
  <c r="N37" i="2"/>
  <c r="Q37" i="2"/>
  <c r="R37" i="2"/>
  <c r="O37" i="2"/>
  <c r="M26" i="2"/>
  <c r="P26" i="2"/>
  <c r="O26" i="2"/>
  <c r="Q26" i="2"/>
  <c r="R26" i="2"/>
  <c r="N26" i="2"/>
  <c r="M24" i="2"/>
  <c r="P24" i="2"/>
  <c r="N24" i="2"/>
  <c r="O24" i="2"/>
  <c r="Q24" i="2"/>
  <c r="R24" i="2"/>
  <c r="M14" i="2"/>
  <c r="P14" i="2"/>
  <c r="N14" i="2"/>
  <c r="Q14" i="2"/>
  <c r="R14" i="2"/>
  <c r="O14" i="2"/>
  <c r="M9" i="2"/>
  <c r="P9" i="2"/>
  <c r="Q9" i="2"/>
  <c r="R9" i="2"/>
  <c r="O9" i="2"/>
  <c r="N9" i="2"/>
  <c r="M11" i="2"/>
  <c r="P11" i="2"/>
  <c r="Q11" i="2"/>
  <c r="N11" i="2"/>
  <c r="R11" i="2"/>
  <c r="O11" i="2"/>
  <c r="M6" i="2"/>
  <c r="P6" i="2"/>
  <c r="N6" i="2"/>
  <c r="Q6" i="2"/>
  <c r="R6" i="2"/>
  <c r="O6" i="2"/>
  <c r="M17" i="2"/>
  <c r="P17" i="2"/>
  <c r="Q17" i="2"/>
  <c r="R17" i="2"/>
  <c r="N17" i="2"/>
  <c r="O17" i="2"/>
  <c r="M28" i="2"/>
  <c r="P28" i="2"/>
  <c r="N28" i="2"/>
  <c r="Q28" i="2"/>
  <c r="O28" i="2"/>
  <c r="R28" i="2"/>
  <c r="M12" i="2"/>
  <c r="P12" i="2"/>
  <c r="Q12" i="2"/>
  <c r="O12" i="2"/>
  <c r="R12" i="2"/>
  <c r="N12" i="2"/>
  <c r="M23" i="2"/>
  <c r="P23" i="2"/>
  <c r="N23" i="2"/>
  <c r="Q23" i="2"/>
  <c r="R23" i="2"/>
  <c r="O23" i="2"/>
  <c r="M27" i="2"/>
  <c r="P27" i="2"/>
  <c r="N27" i="2"/>
  <c r="Q27" i="2"/>
  <c r="R27" i="2"/>
  <c r="O27" i="2"/>
  <c r="M22" i="2"/>
  <c r="P22" i="2"/>
  <c r="O22" i="2"/>
  <c r="Q22" i="2"/>
  <c r="N22" i="2"/>
  <c r="R22" i="2"/>
  <c r="M29" i="2"/>
  <c r="P29" i="2"/>
  <c r="O29" i="2"/>
  <c r="Q29" i="2"/>
  <c r="R29" i="2"/>
  <c r="N29" i="2"/>
  <c r="M8" i="2"/>
  <c r="P8" i="2"/>
  <c r="Q8" i="2"/>
  <c r="R8" i="2"/>
  <c r="N8" i="2"/>
  <c r="O8" i="2"/>
  <c r="M13" i="2"/>
  <c r="P13" i="2"/>
  <c r="N13" i="2"/>
  <c r="Q13" i="2"/>
  <c r="R13" i="2"/>
  <c r="O13" i="2"/>
  <c r="M19" i="2"/>
  <c r="P19" i="2"/>
  <c r="N19" i="2"/>
  <c r="Q19" i="2"/>
  <c r="O19" i="2"/>
  <c r="R19" i="2"/>
  <c r="M4" i="2"/>
  <c r="R4" i="2"/>
  <c r="Q4" i="2"/>
  <c r="O4" i="2"/>
  <c r="P4" i="2"/>
  <c r="N4" i="2"/>
  <c r="M15" i="2"/>
  <c r="O15" i="2"/>
  <c r="P15" i="2"/>
  <c r="Q15" i="2"/>
  <c r="N15" i="2"/>
  <c r="R15" i="2"/>
  <c r="L49" i="2"/>
  <c r="K49" i="2"/>
  <c r="M49" i="2" l="1"/>
  <c r="O49" i="2"/>
  <c r="R49" i="2"/>
  <c r="N49" i="2"/>
  <c r="Q49" i="2"/>
  <c r="P49" i="2"/>
  <c r="A1" i="2"/>
</calcChain>
</file>

<file path=xl/sharedStrings.xml><?xml version="1.0" encoding="utf-8"?>
<sst xmlns="http://schemas.openxmlformats.org/spreadsheetml/2006/main" count="1090" uniqueCount="156">
  <si>
    <t>Rm</t>
  </si>
  <si>
    <t>Description of Item</t>
  </si>
  <si>
    <t>Unit of 
Measur ement</t>
  </si>
  <si>
    <t>Quantity</t>
  </si>
  <si>
    <t>Nos</t>
  </si>
  <si>
    <t>Lot</t>
  </si>
  <si>
    <t>Set</t>
  </si>
  <si>
    <t>Nos.</t>
  </si>
  <si>
    <t>USD</t>
  </si>
  <si>
    <t>EU</t>
  </si>
  <si>
    <t>China</t>
  </si>
  <si>
    <t>Sets</t>
  </si>
  <si>
    <t>Recommended Spare parts for GIS Substation</t>
  </si>
  <si>
    <t>L.S</t>
  </si>
  <si>
    <t>Balance of the system</t>
  </si>
  <si>
    <t xml:space="preserve">Civil Works </t>
  </si>
  <si>
    <t>BD</t>
  </si>
  <si>
    <t>m³</t>
  </si>
  <si>
    <t>Sq.m.</t>
  </si>
  <si>
    <t>LS</t>
  </si>
  <si>
    <t>Sl.No.</t>
  </si>
  <si>
    <t>Total Contract Price</t>
  </si>
  <si>
    <r>
      <rPr>
        <b/>
        <sz val="10"/>
        <color indexed="8"/>
        <rFont val="Calibri"/>
        <family val="2"/>
      </rPr>
      <t>Taka</t>
    </r>
  </si>
  <si>
    <t>Equipment Supply</t>
  </si>
  <si>
    <t>Weight of the work (%)</t>
  </si>
  <si>
    <t>Exchange Rate of USD to Taka on 02nd January, 2018</t>
  </si>
  <si>
    <t>Equivelent USD</t>
  </si>
  <si>
    <r>
      <rPr>
        <b/>
        <sz val="10"/>
        <color indexed="8"/>
        <rFont val="Calibri"/>
        <family val="2"/>
      </rPr>
      <t>Country of
Origin</t>
    </r>
  </si>
  <si>
    <t>Design</t>
  </si>
  <si>
    <t>Procurement</t>
  </si>
  <si>
    <t>Logistics</t>
  </si>
  <si>
    <t>Construction</t>
  </si>
  <si>
    <t>Installation, Testing &amp; Commissioning</t>
  </si>
  <si>
    <t>Financial</t>
  </si>
  <si>
    <t>33kV GIS</t>
  </si>
  <si>
    <t>11kV GIS</t>
  </si>
  <si>
    <t>Station Transformer (33/0.4 kV, 200 kVA)</t>
  </si>
  <si>
    <t xml:space="preserve"> Power Transformer (33/11 kV, 20/26 MVA)</t>
  </si>
  <si>
    <t>AC Distribution Panel</t>
  </si>
  <si>
    <t>DC Distribution Panel</t>
  </si>
  <si>
    <t>Battery and Battery Charger (110V)</t>
  </si>
  <si>
    <t>XLPE Cable (33kV, 1x500sq.mm)</t>
  </si>
  <si>
    <t>XLPE Cable (11kV, 2x500sq.mm) and (2x120sq.mm)</t>
  </si>
  <si>
    <t>XLPE Cable (11kV, 3Cx95sq.mm)</t>
  </si>
  <si>
    <t>XLPE Cable (11kV, 3Cx185sq.mm)</t>
  </si>
  <si>
    <t>Control Cable and LV Power Cables</t>
  </si>
  <si>
    <t xml:space="preserve"> Surge Arrester (Station type 33 kV)</t>
  </si>
  <si>
    <t xml:space="preserve"> Surge Arrester (Station type 11 kV)</t>
  </si>
  <si>
    <t>Air Conditioner of 48,000 BTU Split Type and Exhaust Fan</t>
  </si>
  <si>
    <t>Groundingas Materials Including Cable/Conductor</t>
  </si>
  <si>
    <t>Cable  Termination  (33kV, 11kV, 0.415kV)</t>
  </si>
  <si>
    <t>Lighting &amp; Electrification (Outdoor &amp; Indoor)</t>
  </si>
  <si>
    <t>Steel Supporting Structures of Equipment</t>
  </si>
  <si>
    <t>Fire Fighting Equipment</t>
  </si>
  <si>
    <t>LV MCCB Pane</t>
  </si>
  <si>
    <t>Substation Automation system</t>
  </si>
  <si>
    <t>LED TV, Laptop, Scanner, Printer, LED Electronic Sign Board, Furniture for control room Elivator</t>
  </si>
  <si>
    <t>Isolator (11kV, Outdoor Type)</t>
  </si>
  <si>
    <t>Transformer Room</t>
  </si>
  <si>
    <t>Switchgear Room</t>
  </si>
  <si>
    <t>Control Room</t>
  </si>
  <si>
    <t>Office Room</t>
  </si>
  <si>
    <t>Land Development with Filling by Sand.</t>
  </si>
  <si>
    <t>Sub-Station  Buliding</t>
  </si>
  <si>
    <t>Boundary Wall / Retain wall</t>
  </si>
  <si>
    <t>Guard post</t>
  </si>
  <si>
    <t>Drainage System</t>
  </si>
  <si>
    <t xml:space="preserve"> Sub-Station Entrance Gate</t>
  </si>
  <si>
    <t>Inside Road, Approach Road, Walkway</t>
  </si>
  <si>
    <t>Leveling, Landscaping, Tree plantation, Gardening and beautification etc</t>
  </si>
  <si>
    <t>Yard lighting and emergency lighting</t>
  </si>
  <si>
    <t>Installation including Testing, commissioning</t>
  </si>
  <si>
    <t>Inspection &amp; Traning</t>
  </si>
  <si>
    <t>Electrical Drawing</t>
  </si>
  <si>
    <t>Civil Drawing</t>
  </si>
  <si>
    <t>Submit to PD office</t>
  </si>
  <si>
    <t>Forward to Design Department Two</t>
  </si>
  <si>
    <t>Forward to PD office</t>
  </si>
  <si>
    <t>Receive Approved Drawing from PD Office</t>
  </si>
  <si>
    <t>Remarks</t>
  </si>
  <si>
    <t>Forward to Design Department Three</t>
  </si>
  <si>
    <t>Select Option</t>
  </si>
  <si>
    <t>Call for Offer</t>
  </si>
  <si>
    <t>Collect Offer</t>
  </si>
  <si>
    <t>Contract Sign with Supplier</t>
  </si>
  <si>
    <t>Collect Shipping Documents</t>
  </si>
  <si>
    <t>Handover Shipping Documents to Logistics Department</t>
  </si>
  <si>
    <t>Handover Approved Drawing to Site Engineer</t>
  </si>
  <si>
    <t>Submit Shipping Documents to Presenting Bank</t>
  </si>
  <si>
    <t>Collect Shipping Documents from Issuing Bank</t>
  </si>
  <si>
    <t>Endorsement Shipping Documents</t>
  </si>
  <si>
    <t>Submit to Customs Office</t>
  </si>
  <si>
    <t>Take Out Goods from Port</t>
  </si>
  <si>
    <t>Send to Site</t>
  </si>
  <si>
    <t>Take out Goods from Manufacturer</t>
  </si>
  <si>
    <t>Installation</t>
  </si>
  <si>
    <t>Finance</t>
  </si>
  <si>
    <t>Handover Shipping Documents to Finance Department</t>
  </si>
  <si>
    <t>Submit Invoice to PD Office</t>
  </si>
  <si>
    <t>Forward to Finance Department BPDB</t>
  </si>
  <si>
    <t>Submit Payment Documents to Issuing Bank</t>
  </si>
  <si>
    <t>Payment Received in HEEC's Account</t>
  </si>
  <si>
    <t>Just Started</t>
  </si>
  <si>
    <t>Quarter Done</t>
  </si>
  <si>
    <t>Half Done</t>
  </si>
  <si>
    <t>3-Quarter Done</t>
  </si>
  <si>
    <t>Call for Price proposal from Subcontractor</t>
  </si>
  <si>
    <t>Collect Price proposal from Subcontractor</t>
  </si>
  <si>
    <t>Signe Agreement with Subcontractor</t>
  </si>
  <si>
    <t>Land Excavation for Foundation</t>
  </si>
  <si>
    <t>Foundation Casting</t>
  </si>
  <si>
    <t>Foundation Base Casting</t>
  </si>
  <si>
    <t>Great Beam Casting</t>
  </si>
  <si>
    <t>Ground Floor Roof Casting</t>
  </si>
  <si>
    <t>First Floor Roof Casting</t>
  </si>
  <si>
    <t>Second Floor Roof Casting</t>
  </si>
  <si>
    <t>Third Floor Roof Casting</t>
  </si>
  <si>
    <t>Brick Wall Work</t>
  </si>
  <si>
    <t>Internal Electrical System</t>
  </si>
  <si>
    <t>Internal Water System</t>
  </si>
  <si>
    <t>Window Frame</t>
  </si>
  <si>
    <t>Door Frame</t>
  </si>
  <si>
    <t>Floor Finishing</t>
  </si>
  <si>
    <t>Plaster</t>
  </si>
  <si>
    <t>Electrical System Fittings</t>
  </si>
  <si>
    <t>Water System Fittings</t>
  </si>
  <si>
    <t>Window Glass</t>
  </si>
  <si>
    <t>Door</t>
  </si>
  <si>
    <t>Stone Procurement</t>
  </si>
  <si>
    <t>Brick Procurement</t>
  </si>
  <si>
    <t>Cement Procurement</t>
  </si>
  <si>
    <t>Iron-Bar Procurement</t>
  </si>
  <si>
    <t>Sand Procurement</t>
  </si>
  <si>
    <t>Miscellanies</t>
  </si>
  <si>
    <t>Installation Testing &amp; Commissioning</t>
  </si>
  <si>
    <t>Completed</t>
  </si>
  <si>
    <t>Weight of Each  Type of Work</t>
  </si>
  <si>
    <t>Weight of the Project (%)</t>
  </si>
  <si>
    <t>Total Weight of the Design Work</t>
  </si>
  <si>
    <t>Total Weight of the Procurement Work</t>
  </si>
  <si>
    <t>Total Weight of the Logistics Work</t>
  </si>
  <si>
    <t>Total Weight of the Construction Work</t>
  </si>
  <si>
    <t>Total Weight of the Installation Testing &amp; Commissioning Work</t>
  </si>
  <si>
    <t>Total Weight of the Finance Work</t>
  </si>
  <si>
    <t>a</t>
  </si>
  <si>
    <t>b</t>
  </si>
  <si>
    <t>c</t>
  </si>
  <si>
    <t>d</t>
  </si>
  <si>
    <t>x</t>
  </si>
  <si>
    <t>kisu</t>
  </si>
  <si>
    <t>USD%</t>
  </si>
  <si>
    <t>BDT%</t>
  </si>
  <si>
    <t>Forward to PD office from DD3</t>
  </si>
  <si>
    <t>Forward to PD office from DD2</t>
  </si>
  <si>
    <t>Power Transformer (33/11 kV, 20/26 MVA)</t>
  </si>
  <si>
    <t>Sign Agreement with Subcontractor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</si>
</sst>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3" formatCode="_(* #,##0.00_);_(* \(#,##0.00\);_(* &quot;-&quot;??_);_(@_)"/>
    <numFmt numFmtId="164" formatCode="_ * #,##0_ ;_ * \-#,##0_ ;_ * &quot;-&quot;_ ;_ @_ "/>
    <numFmt numFmtId="165" formatCode="_ &quot;￥&quot;* #,##0.00_ ;_ &quot;￥&quot;* \-#,##0.00_ ;_ &quot;￥&quot;* &quot;-&quot;??_ ;_ @_ "/>
    <numFmt numFmtId="166" formatCode="_ * #,##0.00_ ;_ * \-#,##0.00_ ;_ * &quot;-&quot;??_ ;_ @_ "/>
    <numFmt numFmtId="167" formatCode="_-* #,##0.00_-;\-* #,##0.00_-;_-* &quot;-&quot;??_-;_-@_-"/>
    <numFmt numFmtId="168" formatCode="_-* #,##0_-;\-* #,##0_-;_-* &quot;-&quot;_-;_-@_-"/>
    <numFmt numFmtId="169" formatCode="&quot;\&quot;&quot;\&quot;&quot;\&quot;&quot;\&quot;\$#,##0;&quot;\&quot;&quot;\&quot;&quot;\&quot;&quot;\&quot;\(&quot;\&quot;&quot;\&quot;&quot;\&quot;&quot;\&quot;\$#,##0&quot;\&quot;&quot;\&quot;&quot;\&quot;&quot;\&quot;\)"/>
    <numFmt numFmtId="170" formatCode="#."/>
    <numFmt numFmtId="171" formatCode="0_ "/>
    <numFmt numFmtId="172" formatCode="#,##0;&quot;\&quot;&quot;\&quot;&quot;\&quot;&quot;\&quot;\(#,##0&quot;\&quot;&quot;\&quot;&quot;\&quot;&quot;\&quot;\)"/>
    <numFmt numFmtId="173" formatCode="_-&quot;€&quot;\ * #,##0.00_-;\-&quot;€&quot;\ * #,##0.00_-;_-&quot;€&quot;\ * &quot;-&quot;??_-;_-@_-"/>
    <numFmt numFmtId="174" formatCode="0_);[Red]\(0\)"/>
    <numFmt numFmtId="175" formatCode="#,##0_ "/>
    <numFmt numFmtId="176" formatCode="_([$$-409]* #,##0.00_);_([$$-409]* \(#,##0.00\);_([$$-409]* &quot;-&quot;??_);_(@_)"/>
    <numFmt numFmtId="177" formatCode="[$BDT]\ #,##0.0000"/>
    <numFmt numFmtId="178" formatCode="[$BDT]\ #,##0"/>
    <numFmt numFmtId="179" formatCode="_([$$-409]* #,##0_);_([$$-409]* \(#,##0\);_([$$-409]* &quot;-&quot;??_);_(@_)"/>
    <numFmt numFmtId="180" formatCode="0.000%"/>
    <numFmt numFmtId="181" formatCode="0.00000000000%"/>
    <numFmt numFmtId="182" formatCode="_([$$-409]* #,##0.0000_);_([$$-409]* \(#,##0.0000\);_([$$-409]* &quot;-&quot;??_);_(@_)"/>
    <numFmt numFmtId="183" formatCode="[$BDT]\ #,##0.00000"/>
    <numFmt numFmtId="184" formatCode="[$BDT]\ #,##0.000000"/>
    <numFmt numFmtId="185" formatCode="0.####%"/>
  </numFmts>
  <fonts count="58">
    <font>
      <sz val="11"/>
      <color rgb="FF000000"/>
      <name val="Calibri"/>
      <family val="2"/>
    </font>
    <font>
      <sz val="10"/>
      <name val="Arial"/>
      <family val="2"/>
    </font>
    <font>
      <sz val="12"/>
      <name val="宋体"/>
      <charset val="134"/>
    </font>
    <font>
      <sz val="10"/>
      <name val="宋体"/>
      <charset val="134"/>
    </font>
    <font>
      <sz val="10"/>
      <name val="Calibri"/>
      <family val="2"/>
    </font>
    <font>
      <sz val="11"/>
      <name val="宋体"/>
      <charset val="134"/>
    </font>
    <font>
      <sz val="11"/>
      <color indexed="17"/>
      <name val="宋体"/>
      <charset val="134"/>
    </font>
    <font>
      <sz val="11"/>
      <color indexed="8"/>
      <name val="宋体"/>
      <charset val="134"/>
    </font>
    <font>
      <sz val="11"/>
      <name val="돋움"/>
      <charset val="134"/>
    </font>
    <font>
      <b/>
      <sz val="11"/>
      <color indexed="52"/>
      <name val="맑은 고딕"/>
      <family val="2"/>
      <charset val="134"/>
    </font>
    <font>
      <sz val="11"/>
      <color indexed="9"/>
      <name val="맑은 고딕"/>
      <family val="2"/>
      <charset val="134"/>
    </font>
    <font>
      <sz val="12"/>
      <name val="±¼¸²Ã¼"/>
      <family val="2"/>
    </font>
    <font>
      <sz val="10"/>
      <name val="Times New Roman"/>
      <family val="1"/>
    </font>
    <font>
      <sz val="11"/>
      <color indexed="8"/>
      <name val="맑은 고딕"/>
      <family val="2"/>
      <charset val="134"/>
    </font>
    <font>
      <b/>
      <sz val="11"/>
      <color indexed="8"/>
      <name val="맑은 고딕"/>
      <family val="2"/>
      <charset val="134"/>
    </font>
    <font>
      <b/>
      <sz val="11"/>
      <color indexed="56"/>
      <name val="맑은 고딕"/>
      <family val="2"/>
      <charset val="134"/>
    </font>
    <font>
      <sz val="1"/>
      <color indexed="16"/>
      <name val="Courier"/>
      <family val="3"/>
    </font>
    <font>
      <sz val="10"/>
      <name val="Geneva"/>
      <family val="2"/>
    </font>
    <font>
      <sz val="12"/>
      <name val="Times New Roman"/>
      <family val="1"/>
    </font>
    <font>
      <sz val="14"/>
      <name val="AngsanaUPC"/>
      <family val="2"/>
    </font>
    <font>
      <sz val="12"/>
      <name val="¹UAAA¼"/>
      <family val="2"/>
    </font>
    <font>
      <sz val="11"/>
      <color indexed="20"/>
      <name val="宋体"/>
      <charset val="134"/>
    </font>
    <font>
      <i/>
      <sz val="1"/>
      <color indexed="16"/>
      <name val="Courier"/>
      <family val="3"/>
    </font>
    <font>
      <b/>
      <sz val="12"/>
      <name val="Arial"/>
      <family val="2"/>
    </font>
    <font>
      <sz val="10"/>
      <color indexed="20"/>
      <name val="Arial Narrow"/>
      <family val="2"/>
    </font>
    <font>
      <b/>
      <sz val="15"/>
      <color indexed="56"/>
      <name val="맑은 고딕"/>
      <family val="2"/>
      <charset val="134"/>
    </font>
    <font>
      <b/>
      <sz val="13"/>
      <color indexed="56"/>
      <name val="맑은 고딕"/>
      <family val="2"/>
      <charset val="134"/>
    </font>
    <font>
      <i/>
      <u/>
      <sz val="1"/>
      <color indexed="24"/>
      <name val="Courier"/>
      <family val="3"/>
    </font>
    <font>
      <sz val="11"/>
      <color indexed="10"/>
      <name val="맑은 고딕"/>
      <family val="2"/>
      <charset val="134"/>
    </font>
    <font>
      <sz val="12"/>
      <color indexed="8"/>
      <name val="宋体"/>
      <charset val="134"/>
    </font>
    <font>
      <u/>
      <sz val="12"/>
      <color indexed="12"/>
      <name val="宋体"/>
      <charset val="134"/>
    </font>
    <font>
      <sz val="11"/>
      <color indexed="20"/>
      <name val="맑은 고딕"/>
      <family val="2"/>
      <charset val="134"/>
    </font>
    <font>
      <sz val="10"/>
      <color indexed="17"/>
      <name val="Arial Narrow"/>
      <family val="2"/>
    </font>
    <font>
      <u/>
      <sz val="11"/>
      <color indexed="36"/>
      <name val="돋움"/>
      <charset val="134"/>
    </font>
    <font>
      <sz val="12"/>
      <name val="Courier"/>
      <family val="3"/>
    </font>
    <font>
      <sz val="11"/>
      <color indexed="60"/>
      <name val="맑은 고딕"/>
      <family val="2"/>
      <charset val="134"/>
    </font>
    <font>
      <sz val="12"/>
      <name val="뼻뮝"/>
      <charset val="134"/>
    </font>
    <font>
      <i/>
      <sz val="11"/>
      <color indexed="23"/>
      <name val="맑은 고딕"/>
      <family val="2"/>
      <charset val="134"/>
    </font>
    <font>
      <b/>
      <sz val="11"/>
      <color indexed="9"/>
      <name val="맑은 고딕"/>
      <family val="2"/>
      <charset val="134"/>
    </font>
    <font>
      <sz val="11"/>
      <color indexed="52"/>
      <name val="맑은 고딕"/>
      <family val="2"/>
      <charset val="134"/>
    </font>
    <font>
      <sz val="11"/>
      <color indexed="62"/>
      <name val="맑은 고딕"/>
      <family val="2"/>
      <charset val="134"/>
    </font>
    <font>
      <b/>
      <sz val="18"/>
      <color indexed="56"/>
      <name val="맑은 고딕"/>
      <family val="2"/>
      <charset val="134"/>
    </font>
    <font>
      <sz val="11"/>
      <color indexed="17"/>
      <name val="맑은 고딕"/>
      <family val="2"/>
      <charset val="134"/>
    </font>
    <font>
      <b/>
      <sz val="11"/>
      <color indexed="63"/>
      <name val="맑은 고딕"/>
      <family val="2"/>
      <charset val="134"/>
    </font>
    <font>
      <sz val="11"/>
      <color indexed="8"/>
      <name val="Calibri"/>
      <charset val="134"/>
      <scheme val="minor"/>
    </font>
    <font>
      <sz val="11"/>
      <color theme="1"/>
      <name val="Calibri"/>
      <charset val="134"/>
      <scheme val="minor"/>
    </font>
    <font>
      <sz val="11"/>
      <color rgb="FF9C0006"/>
      <name val="Calibri"/>
      <charset val="134"/>
      <scheme val="minor"/>
    </font>
    <font>
      <sz val="11"/>
      <color rgb="FF006100"/>
      <name val="Calibri"/>
      <charset val="134"/>
      <scheme val="minor"/>
    </font>
    <font>
      <b/>
      <sz val="11"/>
      <color rgb="FF000000"/>
      <name val="Calibri"/>
      <family val="2"/>
    </font>
    <font>
      <sz val="10"/>
      <color rgb="FF000000"/>
      <name val="Calibri"/>
      <family val="2"/>
    </font>
    <font>
      <b/>
      <sz val="10"/>
      <color rgb="FF000000"/>
      <name val="Calibri"/>
      <family val="2"/>
    </font>
    <font>
      <b/>
      <sz val="10"/>
      <color indexed="8"/>
      <name val="Calibri"/>
      <family val="2"/>
    </font>
    <font>
      <b/>
      <sz val="10"/>
      <color rgb="FFFF0000"/>
      <name val="Calibri"/>
      <family val="2"/>
    </font>
    <font>
      <sz val="10"/>
      <color rgb="FFFF0000"/>
      <name val="Calibri"/>
      <family val="2"/>
    </font>
    <font>
      <b/>
      <sz val="11"/>
      <color rgb="FFFFFF00"/>
      <name val="Calibri"/>
      <family val="2"/>
    </font>
    <font>
      <sz val="8"/>
      <color rgb="FF000000"/>
      <name val="Calibri"/>
      <family val="2"/>
    </font>
    <font>
      <b/>
      <sz val="18"/>
      <color rgb="FF000000"/>
      <name val="Calibri"/>
      <family val="2"/>
    </font>
    <font>
      <b/>
      <sz val="11"/>
      <color rgb="FFFF0000"/>
      <name val="Calibri"/>
      <family val="2"/>
    </font>
  </fonts>
  <fills count="36">
    <fill>
      <patternFill patternType="none"/>
    </fill>
    <fill>
      <patternFill patternType="gray125"/>
    </fill>
    <fill>
      <patternFill patternType="solid">
        <fgColor indexed="52"/>
        <bgColor indexed="64"/>
      </patternFill>
    </fill>
    <fill>
      <patternFill patternType="solid">
        <fgColor indexed="47"/>
        <bgColor indexed="64"/>
      </patternFill>
    </fill>
    <fill>
      <patternFill patternType="solid">
        <fgColor indexed="26"/>
        <bgColor indexed="64"/>
      </patternFill>
    </fill>
    <fill>
      <patternFill patternType="solid">
        <fgColor indexed="45"/>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55"/>
        <bgColor indexed="64"/>
      </patternFill>
    </fill>
    <fill>
      <patternFill patternType="solid">
        <fgColor indexed="27"/>
        <bgColor indexed="64"/>
      </patternFill>
    </fill>
    <fill>
      <patternFill patternType="solid">
        <fgColor indexed="31"/>
        <bgColor indexed="64"/>
      </patternFill>
    </fill>
    <fill>
      <patternFill patternType="solid">
        <fgColor indexed="49"/>
        <bgColor indexed="64"/>
      </patternFill>
    </fill>
    <fill>
      <patternFill patternType="solid">
        <fgColor indexed="44"/>
        <bgColor indexed="64"/>
      </patternFill>
    </fill>
    <fill>
      <patternFill patternType="solid">
        <fgColor indexed="46"/>
        <bgColor indexed="64"/>
      </patternFill>
    </fill>
    <fill>
      <patternFill patternType="solid">
        <fgColor indexed="11"/>
        <bgColor indexed="64"/>
      </patternFill>
    </fill>
    <fill>
      <patternFill patternType="solid">
        <fgColor indexed="51"/>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0"/>
        <bgColor indexed="64"/>
      </patternFill>
    </fill>
    <fill>
      <patternFill patternType="solid">
        <fgColor indexed="58"/>
        <bgColor indexed="64"/>
      </patternFill>
    </fill>
    <fill>
      <patternFill patternType="solid">
        <fgColor indexed="62"/>
        <bgColor indexed="64"/>
      </patternFill>
    </fill>
    <fill>
      <patternFill patternType="solid">
        <fgColor indexed="57"/>
        <bgColor indexed="64"/>
      </patternFill>
    </fill>
    <fill>
      <patternFill patternType="solid">
        <fgColor rgb="FFFFC7CE"/>
        <bgColor indexed="64"/>
      </patternFill>
    </fill>
    <fill>
      <patternFill patternType="solid">
        <fgColor rgb="FFC6EFCE"/>
        <bgColor indexed="64"/>
      </patternFill>
    </fill>
    <fill>
      <patternFill patternType="solid">
        <fgColor rgb="FFFFFF00"/>
        <bgColor indexed="64"/>
      </patternFill>
    </fill>
    <fill>
      <patternFill patternType="solid">
        <fgColor rgb="FF00B050"/>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ck">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indexed="64"/>
      </left>
      <right/>
      <top/>
      <bottom/>
      <diagonal/>
    </border>
  </borders>
  <cellStyleXfs count="1293">
    <xf numFmtId="0" fontId="0" fillId="0" borderId="0"/>
    <xf numFmtId="0" fontId="7" fillId="0" borderId="0">
      <alignment vertical="center"/>
    </xf>
    <xf numFmtId="0" fontId="2" fillId="0" borderId="0" applyFont="0" applyFill="0" applyBorder="0" applyAlignment="0" applyProtection="0">
      <alignment vertical="center"/>
    </xf>
    <xf numFmtId="0" fontId="10" fillId="2"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xf numFmtId="165" fontId="44"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37"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7" fillId="0" borderId="0">
      <alignment vertical="center"/>
    </xf>
    <xf numFmtId="168" fontId="2" fillId="0" borderId="0" applyFont="0" applyFill="0" applyBorder="0" applyAlignment="0" applyProtection="0">
      <alignment vertical="center"/>
    </xf>
    <xf numFmtId="0" fontId="1" fillId="0" borderId="0">
      <alignment vertical="center"/>
    </xf>
    <xf numFmtId="0" fontId="1" fillId="0" borderId="0">
      <alignment vertical="center"/>
    </xf>
    <xf numFmtId="9" fontId="44" fillId="0" borderId="0" applyFont="0" applyFill="0" applyBorder="0" applyAlignment="0" applyProtection="0">
      <alignment vertical="center"/>
    </xf>
    <xf numFmtId="166"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1" fillId="0" borderId="0">
      <alignment vertical="center"/>
    </xf>
    <xf numFmtId="43" fontId="2" fillId="0" borderId="0" applyFont="0" applyFill="0" applyBorder="0" applyAlignment="0" applyProtection="0">
      <alignment vertical="center"/>
    </xf>
    <xf numFmtId="0" fontId="7" fillId="0" borderId="0">
      <alignment vertical="center"/>
    </xf>
    <xf numFmtId="0" fontId="1" fillId="0" borderId="0">
      <alignment vertical="center"/>
    </xf>
    <xf numFmtId="0" fontId="6" fillId="6" borderId="0" applyNumberFormat="0" applyBorder="0" applyAlignment="0" applyProtection="0">
      <alignment vertical="center"/>
    </xf>
    <xf numFmtId="0" fontId="1" fillId="0" borderId="0">
      <alignment vertical="center"/>
    </xf>
    <xf numFmtId="0" fontId="6" fillId="6" borderId="0" applyNumberFormat="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0" fontId="1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6" fillId="6" borderId="0" applyNumberFormat="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7" fillId="0" borderId="0">
      <alignment vertical="center"/>
    </xf>
    <xf numFmtId="43" fontId="2" fillId="0" borderId="0" applyFont="0" applyFill="0" applyBorder="0" applyAlignment="0" applyProtection="0">
      <alignment vertical="center"/>
    </xf>
    <xf numFmtId="170" fontId="16" fillId="0" borderId="0">
      <alignment vertical="center"/>
      <protection locked="0"/>
    </xf>
    <xf numFmtId="0" fontId="8" fillId="0" borderId="0">
      <alignment vertical="center"/>
    </xf>
    <xf numFmtId="0" fontId="7" fillId="0" borderId="0">
      <alignment vertical="center"/>
    </xf>
    <xf numFmtId="0" fontId="7" fillId="0" borderId="0">
      <alignment vertical="center"/>
    </xf>
    <xf numFmtId="43" fontId="2" fillId="0" borderId="0" applyFont="0" applyFill="0" applyBorder="0" applyAlignment="0" applyProtection="0">
      <alignment vertical="center"/>
    </xf>
    <xf numFmtId="170" fontId="16" fillId="0" borderId="0">
      <alignment vertical="center"/>
      <protection locked="0"/>
    </xf>
    <xf numFmtId="0" fontId="1" fillId="0" borderId="0">
      <alignment vertical="center"/>
    </xf>
    <xf numFmtId="43" fontId="2" fillId="0" borderId="0" applyFont="0" applyFill="0" applyBorder="0" applyAlignment="0" applyProtection="0">
      <alignment vertical="center"/>
    </xf>
    <xf numFmtId="0" fontId="1" fillId="0" borderId="0">
      <alignment vertical="center"/>
    </xf>
    <xf numFmtId="0" fontId="8" fillId="0" borderId="0">
      <alignment vertical="center"/>
    </xf>
    <xf numFmtId="0" fontId="8" fillId="0" borderId="0">
      <alignment vertical="center"/>
    </xf>
    <xf numFmtId="0" fontId="8" fillId="0" borderId="0">
      <alignment vertical="center"/>
    </xf>
    <xf numFmtId="43" fontId="2" fillId="0" borderId="0" applyFont="0" applyFill="0" applyBorder="0" applyAlignment="0" applyProtection="0">
      <alignment vertical="center"/>
    </xf>
    <xf numFmtId="0" fontId="1" fillId="0" borderId="0">
      <alignment vertical="center"/>
    </xf>
    <xf numFmtId="0" fontId="17" fillId="0" borderId="0">
      <alignment vertical="center"/>
    </xf>
    <xf numFmtId="0" fontId="8" fillId="0" borderId="0">
      <alignment vertical="center"/>
    </xf>
    <xf numFmtId="0" fontId="2" fillId="0" borderId="0" applyFont="0" applyFill="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8" fillId="0" borderId="0">
      <alignment vertical="center"/>
    </xf>
    <xf numFmtId="43" fontId="2" fillId="0" borderId="0" applyFont="0" applyFill="0" applyBorder="0" applyAlignment="0" applyProtection="0">
      <alignment vertical="center"/>
    </xf>
    <xf numFmtId="0" fontId="1" fillId="0" borderId="0">
      <alignment vertical="center"/>
    </xf>
    <xf numFmtId="0" fontId="6" fillId="6" borderId="0" applyNumberFormat="0" applyBorder="0" applyAlignment="0" applyProtection="0">
      <alignment vertical="center"/>
    </xf>
    <xf numFmtId="0" fontId="17" fillId="0" borderId="0"/>
    <xf numFmtId="0" fontId="8" fillId="0" borderId="0">
      <alignment vertical="center"/>
    </xf>
    <xf numFmtId="0" fontId="18" fillId="0" borderId="0"/>
    <xf numFmtId="0" fontId="2" fillId="0" borderId="0" applyFont="0" applyFill="0" applyBorder="0" applyAlignment="0" applyProtection="0">
      <alignment vertical="center"/>
    </xf>
    <xf numFmtId="0" fontId="2"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4" fillId="0" borderId="6" applyNumberFormat="0" applyFill="0" applyAlignment="0" applyProtection="0">
      <alignment vertical="center"/>
    </xf>
    <xf numFmtId="0" fontId="1" fillId="0" borderId="0">
      <alignment vertical="center"/>
    </xf>
    <xf numFmtId="0" fontId="1" fillId="0" borderId="0">
      <alignment vertical="center"/>
    </xf>
    <xf numFmtId="0" fontId="8" fillId="0" borderId="0">
      <alignment vertical="center"/>
    </xf>
    <xf numFmtId="43" fontId="2" fillId="0" borderId="0" applyFont="0" applyFill="0" applyBorder="0" applyAlignment="0" applyProtection="0">
      <alignment vertical="center"/>
    </xf>
    <xf numFmtId="0" fontId="8" fillId="0" borderId="0">
      <alignment vertical="center"/>
    </xf>
    <xf numFmtId="0" fontId="8" fillId="0" borderId="0">
      <alignment vertical="center"/>
    </xf>
    <xf numFmtId="43" fontId="2" fillId="0" borderId="0" applyFont="0" applyFill="0" applyBorder="0" applyAlignment="0" applyProtection="0">
      <alignment vertical="center"/>
    </xf>
    <xf numFmtId="0" fontId="8" fillId="0" borderId="0">
      <alignment vertical="center"/>
    </xf>
    <xf numFmtId="0" fontId="8" fillId="0" borderId="0">
      <alignment vertical="center"/>
    </xf>
    <xf numFmtId="43" fontId="2" fillId="0" borderId="0" applyFont="0" applyFill="0" applyBorder="0" applyAlignment="0" applyProtection="0">
      <alignment vertical="center"/>
    </xf>
    <xf numFmtId="0" fontId="1" fillId="0" borderId="0">
      <alignment vertical="center"/>
    </xf>
    <xf numFmtId="0" fontId="13" fillId="12"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15"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43" fontId="2" fillId="0" borderId="0" applyFont="0" applyFill="0" applyBorder="0" applyAlignment="0" applyProtection="0">
      <alignment vertical="center"/>
    </xf>
    <xf numFmtId="0" fontId="2" fillId="0" borderId="0">
      <alignment vertical="center"/>
    </xf>
    <xf numFmtId="0" fontId="3" fillId="0" borderId="0"/>
    <xf numFmtId="0" fontId="7" fillId="0" borderId="0">
      <alignment vertical="center"/>
    </xf>
    <xf numFmtId="43" fontId="2" fillId="0" borderId="0" applyFont="0" applyFill="0" applyBorder="0" applyAlignment="0" applyProtection="0">
      <alignment vertical="center"/>
    </xf>
    <xf numFmtId="0" fontId="2" fillId="0" borderId="0">
      <alignment vertical="center"/>
    </xf>
    <xf numFmtId="0" fontId="2" fillId="0" borderId="0">
      <alignment vertical="center"/>
    </xf>
    <xf numFmtId="0" fontId="7" fillId="0" borderId="0">
      <alignment vertical="center"/>
    </xf>
    <xf numFmtId="43" fontId="2" fillId="0" borderId="0" applyFont="0" applyFill="0" applyBorder="0" applyAlignment="0" applyProtection="0">
      <alignment vertical="center"/>
    </xf>
    <xf numFmtId="0" fontId="2" fillId="0" borderId="0">
      <alignment vertical="center"/>
    </xf>
    <xf numFmtId="0" fontId="7" fillId="0" borderId="0">
      <alignment vertical="center"/>
    </xf>
    <xf numFmtId="0" fontId="2" fillId="0" borderId="0" applyFont="0" applyFill="0" applyBorder="0" applyAlignment="0" applyProtection="0">
      <alignment vertical="center"/>
    </xf>
    <xf numFmtId="0" fontId="3" fillId="0" borderId="0"/>
    <xf numFmtId="0" fontId="7" fillId="0" borderId="0">
      <alignment vertical="center"/>
    </xf>
    <xf numFmtId="0" fontId="3" fillId="0" borderId="0"/>
    <xf numFmtId="0" fontId="7" fillId="0" borderId="0">
      <alignment vertical="center"/>
    </xf>
    <xf numFmtId="0" fontId="7" fillId="0" borderId="0">
      <alignment vertical="center"/>
    </xf>
    <xf numFmtId="0" fontId="13" fillId="14" borderId="0" applyNumberFormat="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13" fillId="8" borderId="0" applyNumberFormat="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7" fillId="0" borderId="0">
      <alignment vertical="center"/>
    </xf>
    <xf numFmtId="0" fontId="13" fillId="16" borderId="0" applyNumberFormat="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7" fillId="0" borderId="0">
      <alignment vertical="center"/>
    </xf>
    <xf numFmtId="0" fontId="13" fillId="15" borderId="0" applyNumberFormat="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7" fillId="0" borderId="0">
      <alignment vertical="center"/>
    </xf>
    <xf numFmtId="0" fontId="13" fillId="14" borderId="0" applyNumberFormat="0" applyBorder="0" applyAlignment="0" applyProtection="0">
      <alignment vertical="center"/>
    </xf>
    <xf numFmtId="0" fontId="7" fillId="0" borderId="0">
      <alignment vertical="center"/>
    </xf>
    <xf numFmtId="0" fontId="7" fillId="0" borderId="0">
      <alignment vertical="center"/>
    </xf>
    <xf numFmtId="0" fontId="13" fillId="17"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0" fillId="19" borderId="0" applyNumberFormat="0" applyBorder="0" applyAlignment="0" applyProtection="0">
      <alignment vertical="center"/>
    </xf>
    <xf numFmtId="0" fontId="10" fillId="8"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8" fillId="0" borderId="0">
      <alignment vertical="center"/>
      <protection locked="0"/>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2" fillId="0" borderId="0" applyFont="0" applyFill="0" applyBorder="0" applyAlignment="0" applyProtection="0">
      <alignment vertical="center"/>
    </xf>
    <xf numFmtId="0" fontId="1" fillId="0" borderId="0">
      <alignment vertical="center"/>
    </xf>
    <xf numFmtId="0" fontId="2" fillId="0" borderId="0" applyFont="0" applyFill="0" applyBorder="0" applyAlignment="0" applyProtection="0">
      <alignment vertical="center"/>
    </xf>
    <xf numFmtId="37" fontId="2" fillId="0" borderId="0" applyFont="0" applyFill="0" applyBorder="0" applyAlignment="0" applyProtection="0">
      <alignment vertical="center"/>
    </xf>
    <xf numFmtId="37" fontId="2" fillId="0" borderId="0" applyFont="0" applyFill="0" applyBorder="0" applyAlignment="0" applyProtection="0">
      <alignment vertical="center"/>
    </xf>
    <xf numFmtId="0" fontId="1" fillId="0" borderId="0">
      <alignment vertical="center"/>
    </xf>
    <xf numFmtId="0" fontId="2" fillId="0" borderId="0" applyFont="0" applyFill="0" applyBorder="0" applyAlignment="0" applyProtection="0">
      <alignment vertical="center"/>
    </xf>
    <xf numFmtId="0" fontId="2" fillId="0" borderId="0" applyFont="0" applyFill="0" applyBorder="0" applyAlignment="0" applyProtection="0">
      <alignment vertical="center"/>
    </xf>
    <xf numFmtId="0"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1" fillId="0" borderId="0">
      <alignment vertical="center"/>
    </xf>
    <xf numFmtId="37" fontId="2" fillId="0" borderId="0" applyFont="0" applyFill="0" applyBorder="0" applyAlignment="0" applyProtection="0">
      <alignment vertical="center"/>
    </xf>
    <xf numFmtId="170" fontId="16" fillId="0" borderId="0">
      <alignment vertical="center"/>
      <protection locked="0"/>
    </xf>
    <xf numFmtId="0" fontId="7" fillId="0" borderId="0">
      <alignment vertical="center"/>
    </xf>
    <xf numFmtId="0" fontId="2" fillId="0" borderId="0" applyFont="0" applyFill="0" applyBorder="0" applyAlignment="0" applyProtection="0">
      <alignment vertical="center"/>
    </xf>
    <xf numFmtId="0" fontId="19" fillId="0" borderId="0">
      <alignment vertical="center"/>
    </xf>
    <xf numFmtId="0" fontId="1" fillId="0" borderId="0">
      <alignment vertical="center"/>
    </xf>
    <xf numFmtId="0" fontId="2" fillId="0" borderId="0" applyFont="0" applyFill="0" applyBorder="0" applyAlignment="0" applyProtection="0">
      <alignment vertical="center"/>
    </xf>
    <xf numFmtId="0" fontId="20"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168" fontId="2" fillId="0" borderId="0" applyFont="0" applyFill="0" applyBorder="0" applyAlignment="0" applyProtection="0">
      <alignment vertical="center"/>
    </xf>
    <xf numFmtId="0" fontId="1" fillId="0" borderId="0">
      <alignment vertical="center"/>
    </xf>
    <xf numFmtId="0" fontId="7" fillId="0" borderId="0">
      <alignment vertical="center"/>
    </xf>
    <xf numFmtId="168" fontId="2" fillId="0" borderId="0" applyFont="0" applyFill="0" applyBorder="0" applyAlignment="0" applyProtection="0">
      <alignment vertical="center"/>
    </xf>
    <xf numFmtId="0" fontId="7" fillId="0" borderId="0">
      <alignment vertical="center"/>
    </xf>
    <xf numFmtId="168"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0" fontId="7" fillId="0" borderId="0">
      <alignment vertical="center"/>
    </xf>
    <xf numFmtId="0" fontId="1" fillId="0" borderId="0">
      <alignment vertical="center"/>
    </xf>
    <xf numFmtId="43" fontId="2" fillId="0" borderId="0" applyFont="0" applyFill="0" applyBorder="0" applyAlignment="0" applyProtection="0">
      <alignment vertical="center"/>
    </xf>
    <xf numFmtId="0" fontId="9" fillId="7" borderId="1" applyNumberFormat="0" applyAlignment="0" applyProtection="0">
      <alignment vertical="center"/>
    </xf>
    <xf numFmtId="0" fontId="7" fillId="0" borderId="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164"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169" fontId="12" fillId="0" borderId="0">
      <alignment vertical="center"/>
    </xf>
    <xf numFmtId="0" fontId="1" fillId="0" borderId="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5" fillId="0" borderId="7" applyNumberFormat="0" applyFill="0" applyAlignment="0" applyProtection="0">
      <alignment vertical="center"/>
    </xf>
    <xf numFmtId="0" fontId="7" fillId="0" borderId="0">
      <alignment vertical="center"/>
    </xf>
    <xf numFmtId="0" fontId="1" fillId="0" borderId="0">
      <alignment vertical="center"/>
    </xf>
    <xf numFmtId="43" fontId="2"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0" borderId="0">
      <alignment vertical="center"/>
    </xf>
    <xf numFmtId="0" fontId="1" fillId="0" borderId="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2" fillId="0" borderId="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2" fillId="0" borderId="0"/>
    <xf numFmtId="0" fontId="8"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167"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3" fontId="1" fillId="0" borderId="8"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0" fontId="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2" fillId="0" borderId="0">
      <alignment vertical="center"/>
    </xf>
    <xf numFmtId="0" fontId="2"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0" fontId="7" fillId="0" borderId="0">
      <alignment vertical="center"/>
    </xf>
    <xf numFmtId="0" fontId="2" fillId="0" borderId="0">
      <alignment vertical="center"/>
    </xf>
    <xf numFmtId="0" fontId="3" fillId="0" borderId="0"/>
    <xf numFmtId="43" fontId="2" fillId="0" borderId="0" applyFont="0" applyFill="0" applyBorder="0" applyAlignment="0" applyProtection="0">
      <alignment vertical="center"/>
    </xf>
    <xf numFmtId="0" fontId="7" fillId="0" borderId="0">
      <alignment vertical="center"/>
    </xf>
    <xf numFmtId="0" fontId="2" fillId="0" borderId="0">
      <alignment vertical="center"/>
    </xf>
    <xf numFmtId="0" fontId="2" fillId="0" borderId="0">
      <alignment vertical="center"/>
    </xf>
    <xf numFmtId="43" fontId="2" fillId="0" borderId="0" applyFont="0" applyFill="0" applyBorder="0" applyAlignment="0" applyProtection="0">
      <alignment vertical="center"/>
    </xf>
    <xf numFmtId="172" fontId="12" fillId="0" borderId="0">
      <alignment vertical="center"/>
    </xf>
    <xf numFmtId="0" fontId="1" fillId="0" borderId="0">
      <alignment vertical="center"/>
    </xf>
    <xf numFmtId="168" fontId="2" fillId="0" borderId="0" applyFont="0" applyFill="0" applyBorder="0" applyAlignment="0" applyProtection="0">
      <alignment vertical="center"/>
    </xf>
    <xf numFmtId="173" fontId="2" fillId="0" borderId="0" applyFont="0" applyFill="0" applyBorder="0" applyAlignment="0" applyProtection="0">
      <alignment vertical="center"/>
    </xf>
    <xf numFmtId="0" fontId="21" fillId="5" borderId="0" applyNumberFormat="0" applyBorder="0" applyAlignment="0" applyProtection="0">
      <alignment vertical="center"/>
    </xf>
    <xf numFmtId="170" fontId="22" fillId="0" borderId="0">
      <alignment vertical="center"/>
      <protection locked="0"/>
    </xf>
    <xf numFmtId="170" fontId="16" fillId="0" borderId="0">
      <alignment vertical="center"/>
      <protection locked="0"/>
    </xf>
    <xf numFmtId="170" fontId="16" fillId="0" borderId="0">
      <alignment vertical="center"/>
      <protection locked="0"/>
    </xf>
    <xf numFmtId="170" fontId="16" fillId="0" borderId="0">
      <alignment vertical="center"/>
      <protection locked="0"/>
    </xf>
    <xf numFmtId="0" fontId="1" fillId="0" borderId="0">
      <alignment vertical="center"/>
    </xf>
    <xf numFmtId="0" fontId="23" fillId="0" borderId="9" applyNumberFormat="0" applyAlignment="0" applyProtection="0">
      <alignment horizontal="left" vertical="center"/>
    </xf>
    <xf numFmtId="0" fontId="1" fillId="0" borderId="0">
      <alignment vertical="center"/>
    </xf>
    <xf numFmtId="0" fontId="23" fillId="0" borderId="10">
      <alignment horizontal="left" vertical="center"/>
    </xf>
    <xf numFmtId="166" fontId="2" fillId="0" borderId="0" applyFont="0" applyFill="0" applyBorder="0" applyAlignment="0" applyProtection="0">
      <alignment vertical="center"/>
    </xf>
    <xf numFmtId="0" fontId="2" fillId="0" borderId="0" applyFont="0" applyFill="0" applyBorder="0" applyAlignment="0" applyProtection="0">
      <alignment vertical="center"/>
    </xf>
    <xf numFmtId="0"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174" fontId="2" fillId="0" borderId="0" applyFont="0" applyFill="0" applyBorder="0" applyAlignment="0" applyProtection="0">
      <alignment vertical="center"/>
    </xf>
    <xf numFmtId="0" fontId="7" fillId="0" borderId="0">
      <alignment vertical="center"/>
    </xf>
    <xf numFmtId="0" fontId="7" fillId="0" borderId="0">
      <alignment vertical="center"/>
    </xf>
    <xf numFmtId="174" fontId="2"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166" fontId="2" fillId="0" borderId="0" applyFont="0" applyFill="0" applyBorder="0" applyAlignment="0" applyProtection="0"/>
    <xf numFmtId="0" fontId="7" fillId="0" borderId="0">
      <alignment vertical="center"/>
    </xf>
    <xf numFmtId="0" fontId="7" fillId="0" borderId="0">
      <alignment vertical="center"/>
    </xf>
    <xf numFmtId="0" fontId="21"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166" fontId="2"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6"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8"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 fillId="0" borderId="0">
      <alignment vertical="center"/>
    </xf>
    <xf numFmtId="0" fontId="7" fillId="0" borderId="0">
      <alignment vertical="center"/>
    </xf>
    <xf numFmtId="0" fontId="25" fillId="0" borderId="11" applyNumberFormat="0" applyFill="0" applyAlignment="0" applyProtection="0">
      <alignment vertical="center"/>
    </xf>
    <xf numFmtId="0" fontId="7" fillId="0" borderId="0">
      <alignment vertical="center"/>
    </xf>
    <xf numFmtId="0" fontId="26" fillId="0" borderId="12"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6" borderId="0" applyNumberFormat="0" applyBorder="0" applyAlignment="0" applyProtection="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1"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alignment vertical="center"/>
    </xf>
    <xf numFmtId="0" fontId="1" fillId="22" borderId="0">
      <alignment vertical="center"/>
    </xf>
    <xf numFmtId="0" fontId="2" fillId="0" borderId="0" applyFont="0" applyFill="0" applyBorder="0" applyAlignment="0" applyProtection="0">
      <alignment vertical="center"/>
    </xf>
    <xf numFmtId="0" fontId="2" fillId="0" borderId="0" applyFont="0" applyFill="0" applyBorder="0" applyAlignment="0" applyProtection="0">
      <alignment vertical="center"/>
    </xf>
    <xf numFmtId="0" fontId="27" fillId="0" borderId="0">
      <alignment vertical="center"/>
      <protection locked="0"/>
    </xf>
    <xf numFmtId="0" fontId="10" fillId="23" borderId="0" applyNumberFormat="0" applyBorder="0" applyAlignment="0" applyProtection="0">
      <alignment vertical="center"/>
    </xf>
    <xf numFmtId="0" fontId="10" fillId="21" borderId="0" applyNumberFormat="0" applyBorder="0" applyAlignment="0" applyProtection="0">
      <alignment vertical="center"/>
    </xf>
    <xf numFmtId="0" fontId="10" fillId="24"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10" fillId="18" borderId="0" applyNumberFormat="0" applyBorder="0" applyAlignment="0" applyProtection="0">
      <alignment vertical="center"/>
    </xf>
    <xf numFmtId="9" fontId="44" fillId="0" borderId="0" applyFont="0" applyFill="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9" fontId="44" fillId="0" borderId="0" applyFont="0" applyFill="0" applyBorder="0" applyAlignment="0" applyProtection="0">
      <alignment vertical="center"/>
    </xf>
    <xf numFmtId="0" fontId="28" fillId="0" borderId="0" applyNumberFormat="0" applyFill="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46" fillId="2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 fillId="0" borderId="0">
      <alignment vertical="center"/>
    </xf>
    <xf numFmtId="0" fontId="2" fillId="0" borderId="0"/>
    <xf numFmtId="0" fontId="2" fillId="0" borderId="0">
      <alignment vertical="center"/>
    </xf>
    <xf numFmtId="0" fontId="1" fillId="0" borderId="0">
      <alignment vertical="center"/>
    </xf>
    <xf numFmtId="0" fontId="2" fillId="0" borderId="0">
      <alignment vertical="center"/>
    </xf>
    <xf numFmtId="0" fontId="7" fillId="0" borderId="0">
      <alignment vertical="center"/>
    </xf>
    <xf numFmtId="0" fontId="7"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4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3" fillId="0" borderId="0"/>
    <xf numFmtId="0" fontId="3" fillId="0" borderId="0"/>
    <xf numFmtId="0" fontId="3" fillId="0" borderId="0"/>
    <xf numFmtId="0" fontId="3" fillId="0" borderId="0"/>
    <xf numFmtId="0" fontId="2" fillId="0" borderId="0">
      <alignment vertical="center"/>
    </xf>
    <xf numFmtId="0" fontId="3" fillId="0" borderId="0"/>
    <xf numFmtId="0" fontId="2" fillId="0" borderId="0">
      <alignment vertical="center"/>
    </xf>
    <xf numFmtId="0" fontId="2" fillId="0" borderId="0">
      <alignment vertical="center"/>
    </xf>
    <xf numFmtId="0" fontId="3" fillId="0" borderId="0"/>
    <xf numFmtId="0" fontId="3" fillId="0" borderId="0"/>
    <xf numFmtId="0" fontId="2" fillId="0" borderId="0">
      <alignment vertical="center"/>
    </xf>
    <xf numFmtId="0" fontId="3"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pplyNumberFormat="0" applyBorder="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5" fillId="0" borderId="0">
      <alignment vertical="center"/>
    </xf>
    <xf numFmtId="0" fontId="45" fillId="0" borderId="0">
      <alignment vertical="center"/>
    </xf>
    <xf numFmtId="0" fontId="45" fillId="0" borderId="0">
      <alignment vertical="center"/>
    </xf>
    <xf numFmtId="0" fontId="2" fillId="0" borderId="0" applyNumberFormat="0" applyBorder="0" applyAlignment="0" applyProtection="0">
      <alignment vertical="center"/>
    </xf>
    <xf numFmtId="0" fontId="2" fillId="0" borderId="0">
      <alignment vertical="center"/>
    </xf>
    <xf numFmtId="0" fontId="2" fillId="0" borderId="0"/>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8" fillId="0" borderId="0">
      <alignment vertical="center"/>
      <protection locked="0"/>
    </xf>
    <xf numFmtId="0" fontId="31"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166" fontId="2" fillId="0" borderId="0" applyFont="0" applyFill="0" applyBorder="0" applyAlignment="0" applyProtection="0">
      <alignment vertical="center"/>
    </xf>
    <xf numFmtId="0" fontId="32"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47" fillId="2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3" fillId="0" borderId="0" applyNumberFormat="0" applyFill="0" applyBorder="0" applyAlignment="0" applyProtection="0">
      <alignment vertical="top"/>
      <protection locked="0"/>
    </xf>
    <xf numFmtId="0" fontId="2" fillId="0" borderId="0">
      <alignment vertical="center"/>
    </xf>
    <xf numFmtId="164" fontId="2" fillId="0" borderId="0" applyFont="0" applyFill="0" applyBorder="0" applyAlignment="0" applyProtection="0">
      <alignment vertical="center"/>
    </xf>
    <xf numFmtId="166" fontId="2" fillId="0" borderId="0" applyFont="0" applyFill="0" applyBorder="0" applyAlignment="0" applyProtection="0">
      <alignment vertical="center"/>
    </xf>
    <xf numFmtId="164" fontId="2" fillId="0" borderId="0" applyFont="0" applyFill="0" applyBorder="0" applyAlignment="0" applyProtection="0">
      <alignment vertical="center"/>
    </xf>
    <xf numFmtId="166" fontId="2" fillId="0" borderId="0" applyFont="0" applyFill="0" applyBorder="0" applyAlignment="0" applyProtection="0">
      <alignment vertical="center"/>
    </xf>
    <xf numFmtId="166" fontId="2" fillId="0" borderId="0" applyFont="0" applyFill="0" applyBorder="0" applyAlignment="0" applyProtection="0">
      <alignment vertical="center"/>
    </xf>
    <xf numFmtId="166" fontId="2" fillId="0" borderId="0" applyFont="0" applyFill="0" applyBorder="0" applyAlignment="0" applyProtection="0">
      <alignment vertical="center"/>
    </xf>
    <xf numFmtId="166" fontId="2" fillId="0" borderId="0" applyFont="0" applyFill="0" applyBorder="0" applyAlignment="0" applyProtection="0"/>
    <xf numFmtId="0" fontId="2" fillId="4" borderId="2" applyNumberFormat="0" applyFont="0" applyAlignment="0" applyProtection="0">
      <alignment vertical="center"/>
    </xf>
    <xf numFmtId="0" fontId="34" fillId="0" borderId="0">
      <alignment vertical="center"/>
    </xf>
    <xf numFmtId="0" fontId="1" fillId="0" borderId="0">
      <alignment vertical="center"/>
    </xf>
    <xf numFmtId="0" fontId="35" fillId="9"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10" borderId="4" applyNumberFormat="0" applyAlignment="0" applyProtection="0">
      <alignment vertical="center"/>
    </xf>
    <xf numFmtId="0" fontId="1" fillId="0" borderId="0">
      <alignment vertical="center"/>
    </xf>
    <xf numFmtId="0" fontId="39" fillId="0" borderId="5" applyNumberFormat="0" applyFill="0" applyAlignment="0" applyProtection="0">
      <alignment vertical="center"/>
    </xf>
    <xf numFmtId="0" fontId="40" fillId="3" borderId="1" applyNumberFormat="0" applyAlignment="0" applyProtection="0">
      <alignment vertical="center"/>
    </xf>
    <xf numFmtId="0" fontId="41" fillId="0" borderId="0" applyNumberFormat="0" applyFill="0" applyBorder="0" applyAlignment="0" applyProtection="0">
      <alignment vertical="center"/>
    </xf>
    <xf numFmtId="0" fontId="42" fillId="6" borderId="0" applyNumberFormat="0" applyBorder="0" applyAlignment="0" applyProtection="0">
      <alignment vertical="center"/>
    </xf>
    <xf numFmtId="0" fontId="2" fillId="0" borderId="0" applyNumberFormat="0" applyFont="0" applyFill="0" applyBorder="0" applyAlignment="0">
      <alignment vertical="center"/>
    </xf>
    <xf numFmtId="0" fontId="43" fillId="7" borderId="3" applyNumberFormat="0" applyAlignment="0" applyProtection="0">
      <alignment vertical="center"/>
    </xf>
    <xf numFmtId="0" fontId="2" fillId="0" borderId="0" applyFont="0" applyFill="0" applyBorder="0" applyAlignment="0" applyProtection="0">
      <alignment vertical="center"/>
    </xf>
    <xf numFmtId="0" fontId="2" fillId="0" borderId="0" applyFont="0" applyFill="0" applyBorder="0" applyAlignment="0" applyProtection="0">
      <alignment vertical="center"/>
    </xf>
    <xf numFmtId="0" fontId="8" fillId="0" borderId="0">
      <alignment vertical="center"/>
    </xf>
  </cellStyleXfs>
  <cellXfs count="122">
    <xf numFmtId="0" fontId="0" fillId="0" borderId="0" xfId="0"/>
    <xf numFmtId="0" fontId="49" fillId="0" borderId="13" xfId="0" applyFont="1" applyBorder="1" applyAlignment="1">
      <alignment horizontal="center" vertical="center"/>
    </xf>
    <xf numFmtId="171" fontId="4" fillId="0" borderId="13" xfId="0" applyNumberFormat="1" applyFont="1" applyBorder="1" applyAlignment="1">
      <alignment horizontal="center" vertical="center"/>
    </xf>
    <xf numFmtId="171" fontId="4" fillId="0" borderId="13" xfId="0" applyNumberFormat="1" applyFont="1" applyBorder="1" applyAlignment="1">
      <alignment horizontal="center" vertical="center" wrapText="1"/>
    </xf>
    <xf numFmtId="175" fontId="0" fillId="0" borderId="13" xfId="0" applyNumberFormat="1" applyBorder="1" applyAlignment="1">
      <alignment horizontal="right" vertical="center"/>
    </xf>
    <xf numFmtId="0" fontId="49" fillId="0" borderId="13" xfId="0" applyFont="1" applyBorder="1" applyAlignment="1">
      <alignment vertical="center" wrapText="1"/>
    </xf>
    <xf numFmtId="0" fontId="50" fillId="0" borderId="13" xfId="0" applyFont="1" applyBorder="1" applyAlignment="1">
      <alignment horizontal="center" vertical="center" wrapText="1"/>
    </xf>
    <xf numFmtId="0" fontId="49" fillId="0" borderId="21" xfId="0" applyFont="1" applyBorder="1" applyAlignment="1">
      <alignment horizontal="center" vertical="center"/>
    </xf>
    <xf numFmtId="0" fontId="49" fillId="0" borderId="24" xfId="0" applyFont="1" applyBorder="1" applyAlignment="1">
      <alignment horizontal="left" vertical="top" wrapText="1"/>
    </xf>
    <xf numFmtId="0" fontId="49" fillId="0" borderId="13" xfId="0" applyFont="1" applyBorder="1" applyAlignment="1">
      <alignment horizontal="center" vertical="center" wrapText="1"/>
    </xf>
    <xf numFmtId="0" fontId="49" fillId="0" borderId="22" xfId="0" applyFont="1" applyBorder="1" applyAlignment="1">
      <alignment horizontal="center" vertical="center"/>
    </xf>
    <xf numFmtId="0" fontId="49" fillId="0" borderId="23" xfId="0" applyFont="1" applyBorder="1" applyAlignment="1">
      <alignment horizontal="center" vertical="center"/>
    </xf>
    <xf numFmtId="171" fontId="4" fillId="0" borderId="13" xfId="0" applyNumberFormat="1" applyFont="1" applyBorder="1" applyAlignment="1">
      <alignment horizontal="left" vertical="top" wrapText="1"/>
    </xf>
    <xf numFmtId="171" fontId="4" fillId="0" borderId="13" xfId="0" applyNumberFormat="1" applyFont="1" applyBorder="1" applyAlignment="1">
      <alignment horizontal="left" vertical="center" wrapText="1"/>
    </xf>
    <xf numFmtId="0" fontId="49" fillId="0" borderId="25" xfId="0" applyFont="1" applyBorder="1" applyAlignment="1">
      <alignment horizontal="left" vertical="top" wrapText="1"/>
    </xf>
    <xf numFmtId="0" fontId="49" fillId="0" borderId="15" xfId="0" applyFont="1" applyBorder="1" applyAlignment="1">
      <alignment horizontal="center" vertical="center"/>
    </xf>
    <xf numFmtId="0" fontId="49" fillId="0" borderId="15" xfId="0" applyFont="1" applyBorder="1" applyAlignment="1">
      <alignment horizontal="center" vertical="center" wrapText="1"/>
    </xf>
    <xf numFmtId="0" fontId="0" fillId="0" borderId="13" xfId="0" applyBorder="1"/>
    <xf numFmtId="0" fontId="50" fillId="0" borderId="16" xfId="0" applyFont="1" applyBorder="1" applyAlignment="1">
      <alignment horizontal="center" vertical="center" wrapText="1"/>
    </xf>
    <xf numFmtId="176" fontId="4" fillId="0" borderId="13" xfId="0" applyNumberFormat="1" applyFont="1" applyFill="1" applyBorder="1" applyAlignment="1">
      <alignment horizontal="right" vertical="center"/>
    </xf>
    <xf numFmtId="0" fontId="49" fillId="0" borderId="15" xfId="0" applyFont="1" applyBorder="1" applyAlignment="1">
      <alignment horizontal="right" vertical="center" wrapText="1"/>
    </xf>
    <xf numFmtId="0" fontId="50" fillId="0" borderId="13" xfId="0" applyFont="1" applyBorder="1" applyAlignment="1">
      <alignment horizontal="right" vertical="center" wrapText="1"/>
    </xf>
    <xf numFmtId="0" fontId="50" fillId="0" borderId="0" xfId="0" applyFont="1" applyBorder="1" applyAlignment="1">
      <alignment horizontal="right" vertical="center" wrapText="1"/>
    </xf>
    <xf numFmtId="0" fontId="0" fillId="0" borderId="0" xfId="0" applyAlignment="1">
      <alignment horizontal="right" vertical="center"/>
    </xf>
    <xf numFmtId="0" fontId="49" fillId="0" borderId="13" xfId="0" applyFont="1" applyBorder="1" applyAlignment="1">
      <alignment horizontal="right" vertical="center" wrapText="1"/>
    </xf>
    <xf numFmtId="176" fontId="4" fillId="0" borderId="13" xfId="0" applyNumberFormat="1" applyFont="1" applyFill="1" applyBorder="1" applyAlignment="1">
      <alignment horizontal="right" vertical="center" wrapText="1"/>
    </xf>
    <xf numFmtId="179" fontId="4" fillId="0" borderId="0" xfId="7" applyNumberFormat="1" applyFont="1" applyFill="1" applyBorder="1" applyAlignment="1">
      <alignment horizontal="right" vertical="center" wrapText="1"/>
    </xf>
    <xf numFmtId="0" fontId="49" fillId="0" borderId="13" xfId="0" applyNumberFormat="1" applyFont="1" applyBorder="1" applyAlignment="1">
      <alignment horizontal="right" vertical="center" wrapText="1"/>
    </xf>
    <xf numFmtId="171" fontId="4" fillId="0" borderId="13" xfId="0" applyNumberFormat="1" applyFont="1" applyBorder="1" applyAlignment="1">
      <alignment horizontal="right" vertical="center"/>
    </xf>
    <xf numFmtId="0" fontId="0" fillId="0" borderId="13" xfId="0" applyBorder="1" applyAlignment="1">
      <alignment horizontal="right" vertical="center"/>
    </xf>
    <xf numFmtId="176" fontId="0" fillId="0" borderId="13" xfId="0" applyNumberFormat="1" applyBorder="1" applyAlignment="1">
      <alignment horizontal="right" vertical="center"/>
    </xf>
    <xf numFmtId="0" fontId="0" fillId="0" borderId="0" xfId="0" applyBorder="1" applyAlignment="1">
      <alignment horizontal="right" vertical="center"/>
    </xf>
    <xf numFmtId="179" fontId="48" fillId="0" borderId="13" xfId="7" applyNumberFormat="1" applyFont="1" applyBorder="1" applyAlignment="1">
      <alignment horizontal="right" vertical="center"/>
    </xf>
    <xf numFmtId="178" fontId="48" fillId="0" borderId="13" xfId="0" applyNumberFormat="1" applyFont="1" applyBorder="1" applyAlignment="1">
      <alignment horizontal="right" vertical="center"/>
    </xf>
    <xf numFmtId="179" fontId="48" fillId="0" borderId="0" xfId="0" applyNumberFormat="1" applyFont="1" applyAlignment="1">
      <alignment horizontal="right" vertical="center"/>
    </xf>
    <xf numFmtId="0" fontId="50" fillId="0" borderId="15" xfId="0" applyFont="1" applyBorder="1" applyAlignment="1">
      <alignment horizontal="center" vertical="center" wrapText="1"/>
    </xf>
    <xf numFmtId="0" fontId="50" fillId="0" borderId="16" xfId="0" applyFont="1" applyFill="1" applyBorder="1" applyAlignment="1">
      <alignment horizontal="center" vertical="center" wrapText="1"/>
    </xf>
    <xf numFmtId="0" fontId="51" fillId="0" borderId="13" xfId="0" applyFont="1" applyBorder="1" applyAlignment="1">
      <alignment horizontal="center" vertical="center" wrapText="1"/>
    </xf>
    <xf numFmtId="0" fontId="50" fillId="0" borderId="13" xfId="0" applyFont="1" applyBorder="1" applyAlignment="1">
      <alignment horizontal="center" vertical="center"/>
    </xf>
    <xf numFmtId="0" fontId="50" fillId="0" borderId="26" xfId="0" applyFont="1" applyFill="1" applyBorder="1" applyAlignment="1">
      <alignment horizontal="center" vertical="center" wrapText="1"/>
    </xf>
    <xf numFmtId="171" fontId="4" fillId="0" borderId="15" xfId="0" applyNumberFormat="1" applyFont="1" applyBorder="1" applyAlignment="1">
      <alignment horizontal="center" vertical="center"/>
    </xf>
    <xf numFmtId="9" fontId="0" fillId="0" borderId="13" xfId="21" applyFont="1" applyBorder="1" applyAlignment="1">
      <alignment horizontal="right" vertical="center"/>
    </xf>
    <xf numFmtId="171" fontId="4" fillId="0" borderId="13" xfId="0" applyNumberFormat="1" applyFont="1" applyFill="1" applyBorder="1" applyAlignment="1">
      <alignment horizontal="left" vertical="top" wrapText="1"/>
    </xf>
    <xf numFmtId="171" fontId="4" fillId="0" borderId="15" xfId="0" applyNumberFormat="1" applyFont="1" applyBorder="1" applyAlignment="1">
      <alignment horizontal="center" vertical="center"/>
    </xf>
    <xf numFmtId="171" fontId="4" fillId="0" borderId="15" xfId="0" applyNumberFormat="1" applyFont="1" applyBorder="1" applyAlignment="1">
      <alignment horizontal="center" vertical="center"/>
    </xf>
    <xf numFmtId="9" fontId="0" fillId="0" borderId="0" xfId="21" applyNumberFormat="1" applyFont="1" applyAlignment="1">
      <alignment horizontal="right" vertical="center"/>
    </xf>
    <xf numFmtId="9" fontId="0" fillId="0" borderId="0" xfId="21" applyFont="1" applyAlignment="1"/>
    <xf numFmtId="180" fontId="0" fillId="0" borderId="0" xfId="0" applyNumberFormat="1"/>
    <xf numFmtId="0" fontId="55" fillId="0" borderId="0" xfId="0" applyFont="1" applyAlignment="1">
      <alignment horizontal="center" vertical="center" wrapText="1"/>
    </xf>
    <xf numFmtId="0" fontId="0" fillId="29" borderId="0" xfId="0" applyFill="1" applyAlignment="1">
      <alignment horizontal="center" vertical="center" wrapText="1"/>
    </xf>
    <xf numFmtId="0" fontId="0" fillId="30" borderId="0" xfId="0" applyFill="1" applyAlignment="1">
      <alignment horizontal="center" vertical="center" wrapText="1"/>
    </xf>
    <xf numFmtId="0" fontId="0" fillId="31" borderId="0" xfId="0" applyFill="1" applyAlignment="1">
      <alignment horizontal="center" vertical="center" wrapText="1"/>
    </xf>
    <xf numFmtId="0" fontId="0" fillId="32" borderId="0" xfId="0" applyFill="1" applyAlignment="1">
      <alignment horizontal="center" vertical="center" wrapText="1"/>
    </xf>
    <xf numFmtId="0" fontId="0" fillId="33" borderId="0" xfId="0" applyFill="1" applyAlignment="1">
      <alignment horizontal="center" vertical="center" wrapText="1"/>
    </xf>
    <xf numFmtId="0" fontId="0" fillId="34" borderId="0" xfId="0" applyFill="1" applyAlignment="1">
      <alignment horizontal="center" vertical="center" wrapText="1"/>
    </xf>
    <xf numFmtId="171" fontId="4" fillId="0" borderId="15" xfId="0" applyNumberFormat="1" applyFont="1" applyBorder="1" applyAlignment="1">
      <alignment horizontal="center" vertical="center"/>
    </xf>
    <xf numFmtId="0" fontId="55" fillId="27" borderId="0" xfId="0" applyFont="1" applyFill="1" applyAlignment="1">
      <alignment horizontal="center" vertical="center" wrapText="1"/>
    </xf>
    <xf numFmtId="0" fontId="55" fillId="0" borderId="0" xfId="0" applyFont="1" applyAlignment="1">
      <alignment wrapText="1"/>
    </xf>
    <xf numFmtId="0" fontId="0" fillId="27" borderId="0" xfId="0" applyFill="1" applyAlignment="1">
      <alignment horizontal="center" vertical="center" wrapText="1"/>
    </xf>
    <xf numFmtId="0" fontId="0" fillId="35" borderId="0" xfId="0" applyFill="1" applyAlignment="1">
      <alignment horizontal="center" vertical="center" wrapText="1"/>
    </xf>
    <xf numFmtId="0" fontId="49" fillId="0" borderId="13" xfId="0" applyNumberFormat="1" applyFont="1" applyBorder="1" applyAlignment="1">
      <alignment horizontal="center" vertical="center" wrapText="1"/>
    </xf>
    <xf numFmtId="0" fontId="0" fillId="0" borderId="0" xfId="0" applyAlignment="1">
      <alignment horizontal="center" vertical="center"/>
    </xf>
    <xf numFmtId="0" fontId="50" fillId="0" borderId="0" xfId="0" applyFont="1" applyBorder="1" applyAlignment="1">
      <alignment horizontal="center" vertical="center" wrapText="1"/>
    </xf>
    <xf numFmtId="0" fontId="49" fillId="27" borderId="13" xfId="0" applyFont="1" applyFill="1" applyBorder="1" applyAlignment="1">
      <alignment horizontal="center" vertical="top" wrapText="1"/>
    </xf>
    <xf numFmtId="0" fontId="49" fillId="27" borderId="13" xfId="0" applyFont="1" applyFill="1" applyBorder="1" applyAlignment="1">
      <alignment horizontal="right" vertical="center"/>
    </xf>
    <xf numFmtId="176" fontId="50" fillId="27" borderId="13" xfId="0" applyNumberFormat="1" applyFont="1" applyFill="1" applyBorder="1" applyAlignment="1">
      <alignment horizontal="right" vertical="center" wrapText="1"/>
    </xf>
    <xf numFmtId="0" fontId="0" fillId="27" borderId="13" xfId="0" applyFont="1" applyFill="1" applyBorder="1" applyAlignment="1">
      <alignment horizontal="right" vertical="center"/>
    </xf>
    <xf numFmtId="179" fontId="4" fillId="27" borderId="0" xfId="7" applyNumberFormat="1" applyFont="1" applyFill="1" applyBorder="1" applyAlignment="1">
      <alignment horizontal="right" vertical="center" wrapText="1"/>
    </xf>
    <xf numFmtId="180" fontId="0" fillId="27" borderId="0" xfId="0" applyNumberFormat="1" applyFill="1"/>
    <xf numFmtId="0" fontId="49" fillId="27" borderId="13" xfId="0" applyFont="1" applyFill="1" applyBorder="1" applyAlignment="1">
      <alignment horizontal="center" vertical="center"/>
    </xf>
    <xf numFmtId="9" fontId="0" fillId="27" borderId="0" xfId="21" applyNumberFormat="1" applyFont="1" applyFill="1" applyAlignment="1">
      <alignment horizontal="right" vertical="center"/>
    </xf>
    <xf numFmtId="0" fontId="0" fillId="27" borderId="0" xfId="0" applyFill="1"/>
    <xf numFmtId="9" fontId="0" fillId="27" borderId="0" xfId="21" applyFont="1" applyFill="1" applyAlignment="1"/>
    <xf numFmtId="180" fontId="50" fillId="0" borderId="0" xfId="21" applyNumberFormat="1" applyFont="1" applyFill="1" applyBorder="1" applyAlignment="1">
      <alignment horizontal="center" vertical="center" wrapText="1"/>
    </xf>
    <xf numFmtId="9" fontId="48" fillId="28" borderId="0" xfId="21" applyNumberFormat="1" applyFont="1" applyFill="1" applyAlignment="1">
      <alignment horizontal="right" vertical="center"/>
    </xf>
    <xf numFmtId="9" fontId="48" fillId="28" borderId="0" xfId="21" applyFont="1" applyFill="1" applyAlignment="1">
      <alignment horizontal="right" vertical="center"/>
    </xf>
    <xf numFmtId="0" fontId="48" fillId="0" borderId="13" xfId="0" applyFont="1" applyBorder="1" applyAlignment="1">
      <alignment horizontal="left"/>
    </xf>
    <xf numFmtId="171" fontId="4" fillId="0" borderId="15" xfId="0" applyNumberFormat="1" applyFont="1" applyBorder="1" applyAlignment="1">
      <alignment horizontal="center" vertical="center"/>
    </xf>
    <xf numFmtId="171" fontId="4" fillId="0" borderId="16" xfId="0" applyNumberFormat="1" applyFont="1" applyBorder="1" applyAlignment="1">
      <alignment horizontal="center" vertical="center"/>
    </xf>
    <xf numFmtId="171" fontId="4" fillId="0" borderId="14" xfId="0" applyNumberFormat="1" applyFont="1" applyBorder="1" applyAlignment="1">
      <alignment horizontal="center" vertical="center"/>
    </xf>
    <xf numFmtId="181" fontId="0" fillId="0" borderId="0" xfId="21" applyNumberFormat="1" applyFont="1" applyAlignment="1">
      <alignment horizontal="right" vertical="center"/>
    </xf>
    <xf numFmtId="181" fontId="0" fillId="27" borderId="0" xfId="21" applyNumberFormat="1" applyFont="1" applyFill="1" applyAlignment="1">
      <alignment horizontal="right" vertical="center"/>
    </xf>
    <xf numFmtId="181" fontId="0" fillId="0" borderId="13" xfId="21" applyNumberFormat="1" applyFont="1" applyBorder="1" applyAlignment="1">
      <alignment horizontal="right" vertical="center"/>
    </xf>
    <xf numFmtId="182" fontId="4" fillId="0" borderId="13" xfId="0" applyNumberFormat="1" applyFont="1" applyFill="1" applyBorder="1" applyAlignment="1">
      <alignment horizontal="right" vertical="center" wrapText="1"/>
    </xf>
    <xf numFmtId="182" fontId="4" fillId="0" borderId="15" xfId="0" applyNumberFormat="1" applyFont="1" applyFill="1" applyBorder="1" applyAlignment="1">
      <alignment horizontal="right" vertical="center" wrapText="1"/>
    </xf>
    <xf numFmtId="184" fontId="0" fillId="0" borderId="13" xfId="0" applyNumberFormat="1" applyFont="1" applyBorder="1" applyAlignment="1">
      <alignment horizontal="right" vertical="center"/>
    </xf>
    <xf numFmtId="178" fontId="48" fillId="0" borderId="0" xfId="0" applyNumberFormat="1" applyFont="1" applyBorder="1" applyAlignment="1">
      <alignment horizontal="right" vertical="center"/>
    </xf>
    <xf numFmtId="0" fontId="52" fillId="0" borderId="13" xfId="0" applyFont="1" applyBorder="1" applyAlignment="1">
      <alignment horizontal="right" vertical="center" wrapText="1"/>
    </xf>
    <xf numFmtId="182" fontId="52" fillId="0" borderId="13" xfId="0" applyNumberFormat="1" applyFont="1" applyFill="1" applyBorder="1" applyAlignment="1">
      <alignment horizontal="right" vertical="center" wrapText="1"/>
    </xf>
    <xf numFmtId="183" fontId="57" fillId="0" borderId="0" xfId="0" applyNumberFormat="1" applyFont="1" applyBorder="1" applyAlignment="1">
      <alignment horizontal="right" vertical="center"/>
    </xf>
    <xf numFmtId="182" fontId="0" fillId="0" borderId="0" xfId="0" applyNumberFormat="1" applyAlignment="1">
      <alignment horizontal="right" vertical="center"/>
    </xf>
    <xf numFmtId="183" fontId="0" fillId="0" borderId="0" xfId="0" applyNumberFormat="1" applyAlignment="1">
      <alignment horizontal="right" vertical="center"/>
    </xf>
    <xf numFmtId="0" fontId="53" fillId="0" borderId="21" xfId="0" applyFont="1" applyBorder="1" applyAlignment="1">
      <alignment horizontal="center" vertical="center"/>
    </xf>
    <xf numFmtId="0" fontId="53" fillId="0" borderId="22" xfId="0" applyFont="1" applyBorder="1" applyAlignment="1">
      <alignment horizontal="center" vertical="center"/>
    </xf>
    <xf numFmtId="185" fontId="0" fillId="0" borderId="13" xfId="21" applyNumberFormat="1" applyFont="1" applyBorder="1" applyAlignment="1">
      <alignment horizontal="right" vertical="center"/>
    </xf>
    <xf numFmtId="0" fontId="49" fillId="0" borderId="22" xfId="0" applyFont="1" applyBorder="1" applyAlignment="1">
      <alignment horizontal="center" vertical="center" wrapText="1"/>
    </xf>
    <xf numFmtId="184" fontId="0" fillId="0" borderId="13" xfId="0" applyNumberFormat="1" applyFont="1" applyBorder="1" applyAlignment="1">
      <alignment horizontal="right" vertical="center" wrapText="1"/>
    </xf>
    <xf numFmtId="183" fontId="57" fillId="0" borderId="0" xfId="0" applyNumberFormat="1" applyFont="1" applyBorder="1" applyAlignment="1">
      <alignment horizontal="right" vertical="center" wrapText="1"/>
    </xf>
    <xf numFmtId="181" fontId="0" fillId="0" borderId="0" xfId="21" applyNumberFormat="1" applyFont="1" applyAlignment="1">
      <alignment horizontal="right" vertical="center" wrapText="1"/>
    </xf>
    <xf numFmtId="180" fontId="0" fillId="0" borderId="0" xfId="0" applyNumberFormat="1" applyAlignment="1">
      <alignment wrapText="1"/>
    </xf>
    <xf numFmtId="0" fontId="0" fillId="0" borderId="0" xfId="0" applyAlignment="1">
      <alignment wrapText="1"/>
    </xf>
    <xf numFmtId="0" fontId="51" fillId="0" borderId="10" xfId="0" applyFont="1" applyBorder="1" applyAlignment="1">
      <alignment horizontal="center" vertical="center" wrapText="1"/>
    </xf>
    <xf numFmtId="0" fontId="51" fillId="0" borderId="20" xfId="0" applyFont="1" applyBorder="1" applyAlignment="1">
      <alignment horizontal="center" vertical="center" wrapText="1"/>
    </xf>
    <xf numFmtId="0" fontId="48" fillId="0" borderId="13" xfId="0" applyFont="1" applyBorder="1" applyAlignment="1">
      <alignment horizontal="left"/>
    </xf>
    <xf numFmtId="0" fontId="52" fillId="27" borderId="13" xfId="0" applyFont="1" applyFill="1" applyBorder="1" applyAlignment="1">
      <alignment horizontal="center" vertical="top" wrapText="1"/>
    </xf>
    <xf numFmtId="0" fontId="53" fillId="27" borderId="17" xfId="0" applyFont="1" applyFill="1" applyBorder="1" applyAlignment="1">
      <alignment horizontal="center" vertical="center" wrapText="1"/>
    </xf>
    <xf numFmtId="0" fontId="53" fillId="27" borderId="18" xfId="0" applyFont="1" applyFill="1" applyBorder="1" applyAlignment="1">
      <alignment horizontal="center" vertical="center" wrapText="1"/>
    </xf>
    <xf numFmtId="0" fontId="54" fillId="28" borderId="19" xfId="0" applyFont="1" applyFill="1" applyBorder="1" applyAlignment="1">
      <alignment horizontal="center"/>
    </xf>
    <xf numFmtId="0" fontId="54" fillId="28" borderId="20" xfId="0" applyFont="1" applyFill="1" applyBorder="1" applyAlignment="1">
      <alignment horizontal="center"/>
    </xf>
    <xf numFmtId="177" fontId="54" fillId="28" borderId="19" xfId="0" applyNumberFormat="1" applyFont="1" applyFill="1" applyBorder="1" applyAlignment="1">
      <alignment horizontal="center"/>
    </xf>
    <xf numFmtId="177" fontId="54" fillId="28" borderId="20" xfId="0" applyNumberFormat="1" applyFont="1" applyFill="1" applyBorder="1" applyAlignment="1">
      <alignment horizontal="center"/>
    </xf>
    <xf numFmtId="171" fontId="4" fillId="0" borderId="15" xfId="0" applyNumberFormat="1" applyFont="1" applyBorder="1" applyAlignment="1">
      <alignment horizontal="center" vertical="center" wrapText="1"/>
    </xf>
    <xf numFmtId="171" fontId="4" fillId="0" borderId="16" xfId="0" applyNumberFormat="1" applyFont="1" applyBorder="1" applyAlignment="1">
      <alignment horizontal="center" vertical="center" wrapText="1"/>
    </xf>
    <xf numFmtId="171" fontId="4" fillId="0" borderId="14" xfId="0" applyNumberFormat="1" applyFont="1" applyBorder="1" applyAlignment="1">
      <alignment horizontal="center" vertical="center" wrapText="1"/>
    </xf>
    <xf numFmtId="171" fontId="4" fillId="0" borderId="15" xfId="0" applyNumberFormat="1" applyFont="1" applyBorder="1" applyAlignment="1">
      <alignment horizontal="center" vertical="center"/>
    </xf>
    <xf numFmtId="171" fontId="4" fillId="0" borderId="16" xfId="0" applyNumberFormat="1" applyFont="1" applyBorder="1" applyAlignment="1">
      <alignment horizontal="center" vertical="center"/>
    </xf>
    <xf numFmtId="171" fontId="4" fillId="0" borderId="14" xfId="0" applyNumberFormat="1" applyFont="1" applyBorder="1" applyAlignment="1">
      <alignment horizontal="center" vertical="center"/>
    </xf>
    <xf numFmtId="0" fontId="56" fillId="0" borderId="26" xfId="0" applyFont="1" applyFill="1" applyBorder="1" applyAlignment="1">
      <alignment horizontal="center" vertical="center" wrapText="1"/>
    </xf>
    <xf numFmtId="0" fontId="56" fillId="0" borderId="0" xfId="0" applyFont="1" applyFill="1" applyBorder="1" applyAlignment="1">
      <alignment horizontal="center" vertical="center" wrapText="1"/>
    </xf>
    <xf numFmtId="0" fontId="48" fillId="28" borderId="0" xfId="0" applyFont="1" applyFill="1" applyAlignment="1">
      <alignment horizontal="center" wrapText="1"/>
    </xf>
    <xf numFmtId="0" fontId="52" fillId="27" borderId="19" xfId="0" applyFont="1" applyFill="1" applyBorder="1" applyAlignment="1">
      <alignment horizontal="center" vertical="top" wrapText="1"/>
    </xf>
    <xf numFmtId="0" fontId="52" fillId="27" borderId="20" xfId="0" applyFont="1" applyFill="1" applyBorder="1" applyAlignment="1">
      <alignment horizontal="center" vertical="top" wrapText="1"/>
    </xf>
  </cellXfs>
  <cellStyles count="1293">
    <cellStyle name="_17공구" xfId="79"/>
    <cellStyle name="_19공구" xfId="83"/>
    <cellStyle name="_20공구" xfId="85"/>
    <cellStyle name="_Book2" xfId="20"/>
    <cellStyle name="_ET_STYLE_NoName_00_" xfId="70"/>
    <cellStyle name="_ET_STYLE_NoName_00__测量报价" xfId="78"/>
    <cellStyle name="_업무연락" xfId="97"/>
    <cellStyle name="_인원계획표 " xfId="4"/>
    <cellStyle name="_인원계획표 _적격 " xfId="88"/>
    <cellStyle name="_입찰표지 " xfId="75"/>
    <cellStyle name="_적격 " xfId="74"/>
    <cellStyle name="_적격 _집행갑지 " xfId="99"/>
    <cellStyle name="_적격(화산) " xfId="100"/>
    <cellStyle name="_집행갑지 " xfId="65"/>
    <cellStyle name="_투찰" xfId="102"/>
    <cellStyle name="_평림투찰" xfId="103"/>
    <cellStyle name="_毛滩金属结构制作6.17（标书）" xfId="89"/>
    <cellStyle name="_金属结构制作报价模板" xfId="87"/>
    <cellStyle name="0,0_x005f_x000d__x000a_NA_x005f_x000d__x000a_" xfId="105"/>
    <cellStyle name="20% - 강조색1" xfId="106"/>
    <cellStyle name="20% - 강조색2" xfId="107"/>
    <cellStyle name="20% - 강조색3" xfId="108"/>
    <cellStyle name="20% - 강조색4" xfId="109"/>
    <cellStyle name="20% - 강조색5" xfId="110"/>
    <cellStyle name="20% - 강조색6" xfId="111"/>
    <cellStyle name="40% - 강조색1" xfId="129"/>
    <cellStyle name="40% - 강조색2" xfId="132"/>
    <cellStyle name="40% - 강조색3" xfId="136"/>
    <cellStyle name="40% - 강조색4" xfId="140"/>
    <cellStyle name="40% - 강조색5" xfId="144"/>
    <cellStyle name="40% - 강조색6" xfId="147"/>
    <cellStyle name="60% - 강조색1" xfId="160"/>
    <cellStyle name="60% - 강조색2" xfId="161"/>
    <cellStyle name="60% - 강조색3" xfId="162"/>
    <cellStyle name="60% - 강조색4" xfId="163"/>
    <cellStyle name="60% - 강조색5" xfId="164"/>
    <cellStyle name="60% - 강조색6" xfId="3"/>
    <cellStyle name="Aee­ " xfId="169"/>
    <cellStyle name="ÅëÈ­ [0]_7°èÈ¹ " xfId="175"/>
    <cellStyle name="AeE­ [0]_A¾CO½A¼³ " xfId="90"/>
    <cellStyle name="ÅëÈ­ [0]_º»¼± ±æ¾î±úºÎ ¼ö·® Áý°èÇ¥ " xfId="177"/>
    <cellStyle name="AeE­ [0]_º≫¼± ±æ¾i±uºI ¼o·R Ay°eC￥ " xfId="179"/>
    <cellStyle name="ÅëÈ­_7°èÈ¹ " xfId="181"/>
    <cellStyle name="AeE­_A¾CO½A¼³ " xfId="182"/>
    <cellStyle name="ÅëÈ­_º»¼± ±æ¾î±úºÎ ¼ö·® Áý°èÇ¥ " xfId="183"/>
    <cellStyle name="AeE­_º≫¼± ±æ¾i±uºI ¼o·R Ay°eC￥ " xfId="187"/>
    <cellStyle name="ÄÞ¸¶ [0]_7°èÈ¹ " xfId="190"/>
    <cellStyle name="AÞ¸¶ [0]_A¾CO½A¼³ " xfId="80"/>
    <cellStyle name="ÄÞ¸¶ [0]_º»¼± ±æ¾î±úºÎ ¼ö·® Áý°èÇ¥ " xfId="2"/>
    <cellStyle name="AÞ¸¶ [0]_º≫¼± ±æ¾i±uºI ¼o·R Ay°eC￥ " xfId="178"/>
    <cellStyle name="ÄÞ¸¶_7°èÈ¹ " xfId="56"/>
    <cellStyle name="AÞ¸¶_A¾CO½A¼³ " xfId="123"/>
    <cellStyle name="ÄÞ¸¶_º»¼± ±æ¾î±úºÎ ¼ö·® Áý°èÇ¥ " xfId="193"/>
    <cellStyle name="AÞ¸¶_º≫¼± ±æ¾i±uºI ¼o·R Ay°eC￥ " xfId="14"/>
    <cellStyle name="Ç¥ÁØ_¿¹»ê¿äÃ» " xfId="46"/>
    <cellStyle name="C￥AØ_¿μ¾÷CoE² " xfId="194"/>
    <cellStyle name="Comma [0] 2" xfId="201"/>
    <cellStyle name="Comma [0] 3" xfId="18"/>
    <cellStyle name="Comma [0] 4" xfId="204"/>
    <cellStyle name="Comma [0] 5" xfId="206"/>
    <cellStyle name="Comma 10" xfId="30"/>
    <cellStyle name="Comma 100" xfId="207"/>
    <cellStyle name="Comma 11" xfId="209"/>
    <cellStyle name="Comma 12" xfId="212"/>
    <cellStyle name="Comma 13" xfId="213"/>
    <cellStyle name="Comma 14" xfId="84"/>
    <cellStyle name="Comma 15" xfId="214"/>
    <cellStyle name="Comma 16" xfId="216"/>
    <cellStyle name="Comma 17" xfId="218"/>
    <cellStyle name="Comma 18" xfId="220"/>
    <cellStyle name="Comma 19" xfId="222"/>
    <cellStyle name="Comma 2" xfId="22"/>
    <cellStyle name="Comma 2 10" xfId="224"/>
    <cellStyle name="Comma 2 11" xfId="225"/>
    <cellStyle name="Comma 2 12" xfId="101"/>
    <cellStyle name="Comma 2 13" xfId="226"/>
    <cellStyle name="Comma 2 14" xfId="230"/>
    <cellStyle name="Comma 2 15" xfId="234"/>
    <cellStyle name="Comma 2 16" xfId="237"/>
    <cellStyle name="Comma 2 17" xfId="240"/>
    <cellStyle name="Comma 2 18" xfId="243"/>
    <cellStyle name="Comma 2 19" xfId="246"/>
    <cellStyle name="Comma 2 2" xfId="248"/>
    <cellStyle name="Comma 2 2 2" xfId="71"/>
    <cellStyle name="Comma 2 20" xfId="235"/>
    <cellStyle name="Comma 2 21" xfId="238"/>
    <cellStyle name="Comma 2 22" xfId="241"/>
    <cellStyle name="Comma 2 23" xfId="244"/>
    <cellStyle name="Comma 2 24" xfId="247"/>
    <cellStyle name="Comma 2 25" xfId="250"/>
    <cellStyle name="Comma 2 26" xfId="253"/>
    <cellStyle name="Comma 2 27" xfId="255"/>
    <cellStyle name="Comma 2 28" xfId="92"/>
    <cellStyle name="Comma 2 29" xfId="257"/>
    <cellStyle name="Comma 2 3" xfId="260"/>
    <cellStyle name="Comma 2 3 2" xfId="262"/>
    <cellStyle name="Comma 2 30" xfId="251"/>
    <cellStyle name="Comma 2 31" xfId="254"/>
    <cellStyle name="Comma 2 32" xfId="256"/>
    <cellStyle name="Comma 2 33" xfId="93"/>
    <cellStyle name="Comma 2 34" xfId="258"/>
    <cellStyle name="Comma 2 35" xfId="266"/>
    <cellStyle name="Comma 2 36" xfId="269"/>
    <cellStyle name="Comma 2 37" xfId="272"/>
    <cellStyle name="Comma 2 38" xfId="277"/>
    <cellStyle name="Comma 2 39" xfId="282"/>
    <cellStyle name="Comma 2 4" xfId="286"/>
    <cellStyle name="Comma 2 4 2" xfId="288"/>
    <cellStyle name="Comma 2 40" xfId="267"/>
    <cellStyle name="Comma 2 41" xfId="270"/>
    <cellStyle name="Comma 2 42" xfId="273"/>
    <cellStyle name="Comma 2 43" xfId="278"/>
    <cellStyle name="Comma 2 44" xfId="283"/>
    <cellStyle name="Comma 2 45" xfId="263"/>
    <cellStyle name="Comma 2 46" xfId="291"/>
    <cellStyle name="Comma 2 47" xfId="294"/>
    <cellStyle name="Comma 2 5" xfId="296"/>
    <cellStyle name="Comma 2 6" xfId="130"/>
    <cellStyle name="Comma 2 7" xfId="133"/>
    <cellStyle name="Comma 2 8" xfId="137"/>
    <cellStyle name="Comma 2 9" xfId="141"/>
    <cellStyle name="Comma 20" xfId="215"/>
    <cellStyle name="Comma 21" xfId="217"/>
    <cellStyle name="Comma 22" xfId="219"/>
    <cellStyle name="Comma 23" xfId="221"/>
    <cellStyle name="Comma 24" xfId="223"/>
    <cellStyle name="Comma 25" xfId="297"/>
    <cellStyle name="Comma 25 2" xfId="299"/>
    <cellStyle name="Comma 25 3" xfId="300"/>
    <cellStyle name="Comma 25 4" xfId="301"/>
    <cellStyle name="Comma 25 5" xfId="302"/>
    <cellStyle name="Comma 26" xfId="303"/>
    <cellStyle name="Comma 27" xfId="305"/>
    <cellStyle name="Comma 28" xfId="307"/>
    <cellStyle name="Comma 29" xfId="309"/>
    <cellStyle name="Comma 3" xfId="311"/>
    <cellStyle name="Comma 3 10" xfId="312"/>
    <cellStyle name="Comma 3 11" xfId="314"/>
    <cellStyle name="Comma 3 12" xfId="315"/>
    <cellStyle name="Comma 3 13" xfId="316"/>
    <cellStyle name="Comma 3 14" xfId="320"/>
    <cellStyle name="Comma 3 15" xfId="42"/>
    <cellStyle name="Comma 3 16" xfId="47"/>
    <cellStyle name="Comma 3 17" xfId="12"/>
    <cellStyle name="Comma 3 18" xfId="58"/>
    <cellStyle name="Comma 3 19" xfId="40"/>
    <cellStyle name="Comma 3 2" xfId="324"/>
    <cellStyle name="Comma 3 20" xfId="43"/>
    <cellStyle name="Comma 3 21" xfId="48"/>
    <cellStyle name="Comma 3 22" xfId="11"/>
    <cellStyle name="Comma 3 23" xfId="59"/>
    <cellStyle name="Comma 3 24" xfId="41"/>
    <cellStyle name="Comma 3 25" xfId="29"/>
    <cellStyle name="Comma 3 26" xfId="326"/>
    <cellStyle name="Comma 3 27" xfId="327"/>
    <cellStyle name="Comma 3 3" xfId="328"/>
    <cellStyle name="Comma 3 4" xfId="45"/>
    <cellStyle name="Comma 3 5" xfId="51"/>
    <cellStyle name="Comma 3 6" xfId="15"/>
    <cellStyle name="Comma 3 7" xfId="60"/>
    <cellStyle name="Comma 3 8" xfId="63"/>
    <cellStyle name="Comma 3 9" xfId="68"/>
    <cellStyle name="Comma 30" xfId="298"/>
    <cellStyle name="Comma 31" xfId="304"/>
    <cellStyle name="Comma 32" xfId="306"/>
    <cellStyle name="Comma 33" xfId="308"/>
    <cellStyle name="Comma 34" xfId="310"/>
    <cellStyle name="Comma 35" xfId="329"/>
    <cellStyle name="Comma 36" xfId="331"/>
    <cellStyle name="Comma 37" xfId="333"/>
    <cellStyle name="Comma 38" xfId="335"/>
    <cellStyle name="Comma 39" xfId="337"/>
    <cellStyle name="Comma 4" xfId="340"/>
    <cellStyle name="Comma 4 10" xfId="341"/>
    <cellStyle name="Comma 4 11" xfId="343"/>
    <cellStyle name="Comma 4 12" xfId="104"/>
    <cellStyle name="Comma 4 13" xfId="33"/>
    <cellStyle name="Comma 4 14" xfId="184"/>
    <cellStyle name="Comma 4 15" xfId="173"/>
    <cellStyle name="Comma 4 16" xfId="170"/>
    <cellStyle name="Comma 4 17" xfId="344"/>
    <cellStyle name="Comma 4 18" xfId="346"/>
    <cellStyle name="Comma 4 19" xfId="348"/>
    <cellStyle name="Comma 4 2" xfId="350"/>
    <cellStyle name="Comma 4 20" xfId="174"/>
    <cellStyle name="Comma 4 21" xfId="171"/>
    <cellStyle name="Comma 4 22" xfId="345"/>
    <cellStyle name="Comma 4 23" xfId="347"/>
    <cellStyle name="Comma 4 24" xfId="349"/>
    <cellStyle name="Comma 4 25" xfId="351"/>
    <cellStyle name="Comma 4 26" xfId="195"/>
    <cellStyle name="Comma 4 27" xfId="352"/>
    <cellStyle name="Comma 4 3" xfId="353"/>
    <cellStyle name="Comma 4 4" xfId="354"/>
    <cellStyle name="Comma 4 5" xfId="208"/>
    <cellStyle name="Comma 4 6" xfId="355"/>
    <cellStyle name="Comma 4 7" xfId="356"/>
    <cellStyle name="Comma 4 8" xfId="357"/>
    <cellStyle name="Comma 4 9" xfId="358"/>
    <cellStyle name="Comma 40" xfId="330"/>
    <cellStyle name="Comma 41" xfId="332"/>
    <cellStyle name="Comma 42" xfId="334"/>
    <cellStyle name="Comma 43" xfId="336"/>
    <cellStyle name="Comma 44" xfId="338"/>
    <cellStyle name="Comma 45" xfId="359"/>
    <cellStyle name="Comma 46" xfId="361"/>
    <cellStyle name="Comma 47" xfId="363"/>
    <cellStyle name="Comma 48" xfId="367"/>
    <cellStyle name="Comma 49" xfId="198"/>
    <cellStyle name="Comma 5" xfId="369"/>
    <cellStyle name="Comma 5 10" xfId="370"/>
    <cellStyle name="Comma 5 11" xfId="371"/>
    <cellStyle name="Comma 5 12" xfId="372"/>
    <cellStyle name="Comma 5 13" xfId="373"/>
    <cellStyle name="Comma 5 14" xfId="374"/>
    <cellStyle name="Comma 5 15" xfId="375"/>
    <cellStyle name="Comma 5 16" xfId="379"/>
    <cellStyle name="Comma 5 17" xfId="381"/>
    <cellStyle name="Comma 5 18" xfId="383"/>
    <cellStyle name="Comma 5 19" xfId="385"/>
    <cellStyle name="Comma 5 2" xfId="387"/>
    <cellStyle name="Comma 5 20" xfId="376"/>
    <cellStyle name="Comma 5 21" xfId="380"/>
    <cellStyle name="Comma 5 22" xfId="382"/>
    <cellStyle name="Comma 5 23" xfId="384"/>
    <cellStyle name="Comma 5 24" xfId="386"/>
    <cellStyle name="Comma 5 25" xfId="388"/>
    <cellStyle name="Comma 5 26" xfId="389"/>
    <cellStyle name="Comma 5 27" xfId="390"/>
    <cellStyle name="Comma 5 3" xfId="391"/>
    <cellStyle name="Comma 5 4" xfId="392"/>
    <cellStyle name="Comma 5 5" xfId="393"/>
    <cellStyle name="Comma 5 6" xfId="394"/>
    <cellStyle name="Comma 5 7" xfId="98"/>
    <cellStyle name="Comma 5 8" xfId="395"/>
    <cellStyle name="Comma 5 9" xfId="396"/>
    <cellStyle name="Comma 50" xfId="360"/>
    <cellStyle name="Comma 51" xfId="362"/>
    <cellStyle name="Comma 52" xfId="364"/>
    <cellStyle name="Comma 53" xfId="368"/>
    <cellStyle name="Comma 54" xfId="199"/>
    <cellStyle name="Comma 55" xfId="397"/>
    <cellStyle name="Comma 56" xfId="399"/>
    <cellStyle name="Comma 57" xfId="402"/>
    <cellStyle name="Comma 58" xfId="404"/>
    <cellStyle name="Comma 59" xfId="406"/>
    <cellStyle name="Comma 6" xfId="408"/>
    <cellStyle name="Comma 60" xfId="398"/>
    <cellStyle name="Comma 61" xfId="400"/>
    <cellStyle name="Comma 62" xfId="403"/>
    <cellStyle name="Comma 63" xfId="405"/>
    <cellStyle name="Comma 64" xfId="407"/>
    <cellStyle name="Comma 65" xfId="26"/>
    <cellStyle name="Comma 66" xfId="409"/>
    <cellStyle name="Comma 67" xfId="411"/>
    <cellStyle name="Comma 68" xfId="413"/>
    <cellStyle name="Comma 69" xfId="415"/>
    <cellStyle name="Comma 7" xfId="417"/>
    <cellStyle name="Comma 7 10" xfId="418"/>
    <cellStyle name="Comma 7 11" xfId="419"/>
    <cellStyle name="Comma 7 12" xfId="420"/>
    <cellStyle name="Comma 7 13" xfId="421"/>
    <cellStyle name="Comma 7 14" xfId="422"/>
    <cellStyle name="Comma 7 15" xfId="423"/>
    <cellStyle name="Comma 7 16" xfId="425"/>
    <cellStyle name="Comma 7 17" xfId="427"/>
    <cellStyle name="Comma 7 18" xfId="430"/>
    <cellStyle name="Comma 7 19" xfId="432"/>
    <cellStyle name="Comma 7 2" xfId="259"/>
    <cellStyle name="Comma 7 20" xfId="424"/>
    <cellStyle name="Comma 7 21" xfId="426"/>
    <cellStyle name="Comma 7 22" xfId="428"/>
    <cellStyle name="Comma 7 23" xfId="429"/>
    <cellStyle name="Comma 7 24" xfId="431"/>
    <cellStyle name="Comma 7 25" xfId="433"/>
    <cellStyle name="Comma 7 26" xfId="434"/>
    <cellStyle name="Comma 7 27" xfId="313"/>
    <cellStyle name="Comma 7 3" xfId="268"/>
    <cellStyle name="Comma 7 4" xfId="271"/>
    <cellStyle name="Comma 7 5" xfId="274"/>
    <cellStyle name="Comma 7 6" xfId="279"/>
    <cellStyle name="Comma 7 7" xfId="281"/>
    <cellStyle name="Comma 7 8" xfId="264"/>
    <cellStyle name="Comma 7 9" xfId="292"/>
    <cellStyle name="Comma 70" xfId="27"/>
    <cellStyle name="Comma 71" xfId="410"/>
    <cellStyle name="Comma 72" xfId="412"/>
    <cellStyle name="Comma 73" xfId="414"/>
    <cellStyle name="Comma 74" xfId="416"/>
    <cellStyle name="Comma 75" xfId="435"/>
    <cellStyle name="Comma 76" xfId="436"/>
    <cellStyle name="Comma 77" xfId="437"/>
    <cellStyle name="Comma 78" xfId="8"/>
    <cellStyle name="Comma 8" xfId="439"/>
    <cellStyle name="Comma 8 10" xfId="440"/>
    <cellStyle name="Comma 8 11" xfId="441"/>
    <cellStyle name="Comma 8 12" xfId="81"/>
    <cellStyle name="Comma 8 13" xfId="443"/>
    <cellStyle name="Comma 8 14" xfId="444"/>
    <cellStyle name="Comma 8 15" xfId="23"/>
    <cellStyle name="Comma 8 16" xfId="446"/>
    <cellStyle name="Comma 8 17" xfId="448"/>
    <cellStyle name="Comma 8 18" xfId="450"/>
    <cellStyle name="Comma 8 19" xfId="452"/>
    <cellStyle name="Comma 8 2" xfId="453"/>
    <cellStyle name="Comma 8 20" xfId="24"/>
    <cellStyle name="Comma 8 21" xfId="445"/>
    <cellStyle name="Comma 8 22" xfId="447"/>
    <cellStyle name="Comma 8 23" xfId="449"/>
    <cellStyle name="Comma 8 24" xfId="451"/>
    <cellStyle name="Comma 8 25" xfId="454"/>
    <cellStyle name="Comma 8 26" xfId="455"/>
    <cellStyle name="Comma 8 27" xfId="342"/>
    <cellStyle name="Comma 8 3" xfId="456"/>
    <cellStyle name="Comma 8 4" xfId="457"/>
    <cellStyle name="Comma 8 5" xfId="459"/>
    <cellStyle name="Comma 8 6" xfId="196"/>
    <cellStyle name="Comma 8 7" xfId="76"/>
    <cellStyle name="Comma 8 8" xfId="289"/>
    <cellStyle name="Comma 8 9" xfId="461"/>
    <cellStyle name="Comma 85" xfId="463"/>
    <cellStyle name="Comma 86" xfId="465"/>
    <cellStyle name="Comma 87" xfId="467"/>
    <cellStyle name="Comma 89" xfId="472"/>
    <cellStyle name="Comma 9" xfId="474"/>
    <cellStyle name="Comma 9 2" xfId="476"/>
    <cellStyle name="Comma 9 3" xfId="477"/>
    <cellStyle name="Comma 9 4" xfId="478"/>
    <cellStyle name="Comma 9 5" xfId="479"/>
    <cellStyle name="Comma 90" xfId="462"/>
    <cellStyle name="Comma 91" xfId="464"/>
    <cellStyle name="Comma 92" xfId="466"/>
    <cellStyle name="Comma 93" xfId="480"/>
    <cellStyle name="Comma 94" xfId="471"/>
    <cellStyle name="Comma 95" xfId="484"/>
    <cellStyle name="Comma 96" xfId="488"/>
    <cellStyle name="Comma 97" xfId="112"/>
    <cellStyle name="Comma 98" xfId="116"/>
    <cellStyle name="Comma 99" xfId="120"/>
    <cellStyle name="comma zerodec" xfId="489"/>
    <cellStyle name="Comma0" xfId="442"/>
    <cellStyle name="Currency" xfId="7" builtinId="4"/>
    <cellStyle name="Currency1" xfId="366"/>
    <cellStyle name="Dezimal [0]_Compiling Utility Macros" xfId="491"/>
    <cellStyle name="Dezimal_Compiling Utility Macros" xfId="378"/>
    <cellStyle name="Dollar (zero dec)" xfId="284"/>
    <cellStyle name="Euro" xfId="492"/>
    <cellStyle name="F2" xfId="64"/>
    <cellStyle name="F3" xfId="69"/>
    <cellStyle name="F4" xfId="494"/>
    <cellStyle name="F5" xfId="495"/>
    <cellStyle name="F6" xfId="496"/>
    <cellStyle name="F7" xfId="188"/>
    <cellStyle name="F8" xfId="497"/>
    <cellStyle name="Header1" xfId="499"/>
    <cellStyle name="Header2" xfId="501"/>
    <cellStyle name="Milliers [0]_Arabian Spec" xfId="275"/>
    <cellStyle name="Milliers_Arabian Spec" xfId="502"/>
    <cellStyle name="Mon?aire [0]_Arabian Spec" xfId="503"/>
    <cellStyle name="Mon?aire_Arabian Spec" xfId="504"/>
    <cellStyle name="Normal" xfId="0" builtinId="0"/>
    <cellStyle name="Normal 10" xfId="505"/>
    <cellStyle name="Normal 10 10" xfId="229"/>
    <cellStyle name="Normal 10 11" xfId="233"/>
    <cellStyle name="Normal 10 12" xfId="236"/>
    <cellStyle name="Normal 10 13" xfId="239"/>
    <cellStyle name="Normal 10 2" xfId="506"/>
    <cellStyle name="Normal 10 3" xfId="507"/>
    <cellStyle name="Normal 10 4" xfId="508"/>
    <cellStyle name="Normal 10 5" xfId="72"/>
    <cellStyle name="Normal 10 6" xfId="509"/>
    <cellStyle name="Normal 10 7" xfId="510"/>
    <cellStyle name="Normal 10 8" xfId="498"/>
    <cellStyle name="Normal 10 9" xfId="500"/>
    <cellStyle name="Normal 11" xfId="511"/>
    <cellStyle name="Normal 11 10" xfId="319"/>
    <cellStyle name="Normal 11 11" xfId="323"/>
    <cellStyle name="Normal 11 12" xfId="44"/>
    <cellStyle name="Normal 11 13" xfId="49"/>
    <cellStyle name="Normal 11 2" xfId="276"/>
    <cellStyle name="Normal 11 3" xfId="280"/>
    <cellStyle name="Normal 11 4" xfId="285"/>
    <cellStyle name="Normal 11 5" xfId="265"/>
    <cellStyle name="Normal 11 6" xfId="293"/>
    <cellStyle name="Normal 11 7" xfId="295"/>
    <cellStyle name="Normal 11 8" xfId="202"/>
    <cellStyle name="Normal 11 9" xfId="19"/>
    <cellStyle name="Normal 12" xfId="512"/>
    <cellStyle name="Normal 12 10" xfId="35"/>
    <cellStyle name="Normal 12 11" xfId="186"/>
    <cellStyle name="Normal 12 12" xfId="176"/>
    <cellStyle name="Normal 12 13" xfId="172"/>
    <cellStyle name="Normal 12 2" xfId="458"/>
    <cellStyle name="Normal 12 3" xfId="197"/>
    <cellStyle name="Normal 12 4" xfId="77"/>
    <cellStyle name="Normal 12 5" xfId="290"/>
    <cellStyle name="Normal 12 6" xfId="460"/>
    <cellStyle name="Normal 12 7" xfId="515"/>
    <cellStyle name="Normal 12 8" xfId="516"/>
    <cellStyle name="Normal 12 9" xfId="517"/>
    <cellStyle name="Normal 13" xfId="518"/>
    <cellStyle name="Normal 14" xfId="519"/>
    <cellStyle name="Normal 15" xfId="521"/>
    <cellStyle name="Normal 16" xfId="524"/>
    <cellStyle name="Normal 17" xfId="527"/>
    <cellStyle name="Normal 18" xfId="32"/>
    <cellStyle name="Normal 19" xfId="211"/>
    <cellStyle name="Normal 2" xfId="513"/>
    <cellStyle name="Normal 2 10" xfId="401"/>
    <cellStyle name="Normal 2 10 10" xfId="438"/>
    <cellStyle name="Normal 2 10 11" xfId="473"/>
    <cellStyle name="Normal 2 10 12" xfId="165"/>
    <cellStyle name="Normal 2 10 13" xfId="166"/>
    <cellStyle name="Normal 2 10 2" xfId="468"/>
    <cellStyle name="Normal 2 10 3" xfId="481"/>
    <cellStyle name="Normal 2 10 4" xfId="485"/>
    <cellStyle name="Normal 2 10 5" xfId="115"/>
    <cellStyle name="Normal 2 10 6" xfId="119"/>
    <cellStyle name="Normal 2 10 7" xfId="122"/>
    <cellStyle name="Normal 2 10 8" xfId="125"/>
    <cellStyle name="Normal 2 10 9" xfId="127"/>
    <cellStyle name="Normal 2 100" xfId="53"/>
    <cellStyle name="Normal 2 101" xfId="55"/>
    <cellStyle name="Normal 2 102" xfId="62"/>
    <cellStyle name="Normal 2 103" xfId="67"/>
    <cellStyle name="Normal 2 104" xfId="530"/>
    <cellStyle name="Normal 2 105" xfId="532"/>
    <cellStyle name="Normal 2 106" xfId="534"/>
    <cellStyle name="Normal 2 107" xfId="535"/>
    <cellStyle name="Normal 2 108" xfId="536"/>
    <cellStyle name="Normal 2 109" xfId="537"/>
    <cellStyle name="Normal 2 11" xfId="538"/>
    <cellStyle name="Normal 2 11 10" xfId="520"/>
    <cellStyle name="Normal 2 11 11" xfId="522"/>
    <cellStyle name="Normal 2 11 12" xfId="525"/>
    <cellStyle name="Normal 2 11 13" xfId="528"/>
    <cellStyle name="Normal 2 11 2" xfId="539"/>
    <cellStyle name="Normal 2 11 3" xfId="540"/>
    <cellStyle name="Normal 2 11 4" xfId="541"/>
    <cellStyle name="Normal 2 11 5" xfId="542"/>
    <cellStyle name="Normal 2 11 6" xfId="543"/>
    <cellStyle name="Normal 2 11 7" xfId="544"/>
    <cellStyle name="Normal 2 11 8" xfId="545"/>
    <cellStyle name="Normal 2 11 9" xfId="546"/>
    <cellStyle name="Normal 2 110" xfId="533"/>
    <cellStyle name="Normal 2 12" xfId="547"/>
    <cellStyle name="Normal 2 12 10" xfId="135"/>
    <cellStyle name="Normal 2 12 11" xfId="139"/>
    <cellStyle name="Normal 2 12 12" xfId="143"/>
    <cellStyle name="Normal 2 12 13" xfId="146"/>
    <cellStyle name="Normal 2 12 2" xfId="377"/>
    <cellStyle name="Normal 2 12 3" xfId="548"/>
    <cellStyle name="Normal 2 12 4" xfId="549"/>
    <cellStyle name="Normal 2 12 5" xfId="550"/>
    <cellStyle name="Normal 2 12 6" xfId="551"/>
    <cellStyle name="Normal 2 12 7" xfId="552"/>
    <cellStyle name="Normal 2 12 8" xfId="553"/>
    <cellStyle name="Normal 2 12 9" xfId="554"/>
    <cellStyle name="Normal 2 13" xfId="555"/>
    <cellStyle name="Normal 2 13 10" xfId="556"/>
    <cellStyle name="Normal 2 13 11" xfId="559"/>
    <cellStyle name="Normal 2 13 12" xfId="562"/>
    <cellStyle name="Normal 2 13 13" xfId="564"/>
    <cellStyle name="Normal 2 13 2" xfId="128"/>
    <cellStyle name="Normal 2 13 3" xfId="131"/>
    <cellStyle name="Normal 2 13 4" xfId="134"/>
    <cellStyle name="Normal 2 13 5" xfId="138"/>
    <cellStyle name="Normal 2 13 6" xfId="142"/>
    <cellStyle name="Normal 2 13 7" xfId="145"/>
    <cellStyle name="Normal 2 13 8" xfId="566"/>
    <cellStyle name="Normal 2 13 9" xfId="567"/>
    <cellStyle name="Normal 2 14" xfId="25"/>
    <cellStyle name="Normal 2 14 10" xfId="568"/>
    <cellStyle name="Normal 2 14 11" xfId="569"/>
    <cellStyle name="Normal 2 14 12" xfId="570"/>
    <cellStyle name="Normal 2 14 13" xfId="571"/>
    <cellStyle name="Normal 2 14 2" xfId="572"/>
    <cellStyle name="Normal 2 14 3" xfId="573"/>
    <cellStyle name="Normal 2 14 4" xfId="574"/>
    <cellStyle name="Normal 2 14 5" xfId="575"/>
    <cellStyle name="Normal 2 14 6" xfId="576"/>
    <cellStyle name="Normal 2 14 7" xfId="577"/>
    <cellStyle name="Normal 2 14 8" xfId="578"/>
    <cellStyle name="Normal 2 14 9" xfId="189"/>
    <cellStyle name="Normal 2 15" xfId="579"/>
    <cellStyle name="Normal 2 15 10" xfId="581"/>
    <cellStyle name="Normal 2 15 11" xfId="582"/>
    <cellStyle name="Normal 2 15 12" xfId="583"/>
    <cellStyle name="Normal 2 15 13" xfId="584"/>
    <cellStyle name="Normal 2 15 2" xfId="585"/>
    <cellStyle name="Normal 2 15 3" xfId="586"/>
    <cellStyle name="Normal 2 15 4" xfId="587"/>
    <cellStyle name="Normal 2 15 5" xfId="588"/>
    <cellStyle name="Normal 2 15 6" xfId="589"/>
    <cellStyle name="Normal 2 15 7" xfId="590"/>
    <cellStyle name="Normal 2 15 8" xfId="591"/>
    <cellStyle name="Normal 2 15 9" xfId="592"/>
    <cellStyle name="Normal 2 16" xfId="593"/>
    <cellStyle name="Normal 2 16 10" xfId="595"/>
    <cellStyle name="Normal 2 16 11" xfId="596"/>
    <cellStyle name="Normal 2 16 12" xfId="597"/>
    <cellStyle name="Normal 2 16 13" xfId="598"/>
    <cellStyle name="Normal 2 16 2" xfId="599"/>
    <cellStyle name="Normal 2 16 3" xfId="600"/>
    <cellStyle name="Normal 2 16 4" xfId="601"/>
    <cellStyle name="Normal 2 16 5" xfId="603"/>
    <cellStyle name="Normal 2 16 6" xfId="604"/>
    <cellStyle name="Normal 2 16 7" xfId="606"/>
    <cellStyle name="Normal 2 16 8" xfId="607"/>
    <cellStyle name="Normal 2 16 9" xfId="608"/>
    <cellStyle name="Normal 2 17" xfId="609"/>
    <cellStyle name="Normal 2 17 10" xfId="242"/>
    <cellStyle name="Normal 2 17 11" xfId="245"/>
    <cellStyle name="Normal 2 17 12" xfId="249"/>
    <cellStyle name="Normal 2 17 13" xfId="252"/>
    <cellStyle name="Normal 2 17 2" xfId="611"/>
    <cellStyle name="Normal 2 17 3" xfId="612"/>
    <cellStyle name="Normal 2 17 4" xfId="613"/>
    <cellStyle name="Normal 2 17 5" xfId="615"/>
    <cellStyle name="Normal 2 17 6" xfId="616"/>
    <cellStyle name="Normal 2 17 7" xfId="617"/>
    <cellStyle name="Normal 2 17 8" xfId="618"/>
    <cellStyle name="Normal 2 17 9" xfId="619"/>
    <cellStyle name="Normal 2 18" xfId="620"/>
    <cellStyle name="Normal 2 18 10" xfId="57"/>
    <cellStyle name="Normal 2 18 11" xfId="39"/>
    <cellStyle name="Normal 2 18 12" xfId="28"/>
    <cellStyle name="Normal 2 18 13" xfId="325"/>
    <cellStyle name="Normal 2 18 2" xfId="622"/>
    <cellStyle name="Normal 2 18 3" xfId="623"/>
    <cellStyle name="Normal 2 18 4" xfId="557"/>
    <cellStyle name="Normal 2 18 5" xfId="560"/>
    <cellStyle name="Normal 2 18 6" xfId="563"/>
    <cellStyle name="Normal 2 18 7" xfId="565"/>
    <cellStyle name="Normal 2 18 8" xfId="624"/>
    <cellStyle name="Normal 2 18 9" xfId="625"/>
    <cellStyle name="Normal 2 19" xfId="626"/>
    <cellStyle name="Normal 2 2" xfId="628"/>
    <cellStyle name="Normal 2 2 10" xfId="629"/>
    <cellStyle name="Normal 2 2 11" xfId="630"/>
    <cellStyle name="Normal 2 2 12" xfId="631"/>
    <cellStyle name="Normal 2 2 13" xfId="632"/>
    <cellStyle name="Normal 2 2 2" xfId="633"/>
    <cellStyle name="Normal 2 2 3" xfId="261"/>
    <cellStyle name="Normal 2 2 4" xfId="634"/>
    <cellStyle name="Normal 2 2 5" xfId="635"/>
    <cellStyle name="Normal 2 2 6" xfId="200"/>
    <cellStyle name="Normal 2 2 7" xfId="17"/>
    <cellStyle name="Normal 2 2 8" xfId="203"/>
    <cellStyle name="Normal 2 2 9" xfId="205"/>
    <cellStyle name="Normal 2 20" xfId="580"/>
    <cellStyle name="Normal 2 21" xfId="594"/>
    <cellStyle name="Normal 2 22" xfId="610"/>
    <cellStyle name="Normal 2 23" xfId="621"/>
    <cellStyle name="Normal 2 24" xfId="627"/>
    <cellStyle name="Normal 2 25" xfId="636"/>
    <cellStyle name="Normal 2 26" xfId="638"/>
    <cellStyle name="Normal 2 27" xfId="640"/>
    <cellStyle name="Normal 2 28" xfId="642"/>
    <cellStyle name="Normal 2 29" xfId="644"/>
    <cellStyle name="Normal 2 3" xfId="646"/>
    <cellStyle name="Normal 2 3 10" xfId="647"/>
    <cellStyle name="Normal 2 3 11" xfId="649"/>
    <cellStyle name="Normal 2 3 12" xfId="650"/>
    <cellStyle name="Normal 2 3 13" xfId="651"/>
    <cellStyle name="Normal 2 3 2" xfId="652"/>
    <cellStyle name="Normal 2 3 3" xfId="287"/>
    <cellStyle name="Normal 2 3 4" xfId="653"/>
    <cellStyle name="Normal 2 3 5" xfId="514"/>
    <cellStyle name="Normal 2 3 6" xfId="654"/>
    <cellStyle name="Normal 2 3 7" xfId="656"/>
    <cellStyle name="Normal 2 3 8" xfId="658"/>
    <cellStyle name="Normal 2 3 9" xfId="660"/>
    <cellStyle name="Normal 2 30" xfId="637"/>
    <cellStyle name="Normal 2 31" xfId="639"/>
    <cellStyle name="Normal 2 32" xfId="641"/>
    <cellStyle name="Normal 2 33" xfId="643"/>
    <cellStyle name="Normal 2 34" xfId="645"/>
    <cellStyle name="Normal 2 35" xfId="662"/>
    <cellStyle name="Normal 2 36" xfId="664"/>
    <cellStyle name="Normal 2 37" xfId="666"/>
    <cellStyle name="Normal 2 38" xfId="669"/>
    <cellStyle name="Normal 2 39" xfId="671"/>
    <cellStyle name="Normal 2 4" xfId="673"/>
    <cellStyle name="Normal 2 4 10" xfId="674"/>
    <cellStyle name="Normal 2 4 11" xfId="675"/>
    <cellStyle name="Normal 2 4 12" xfId="676"/>
    <cellStyle name="Normal 2 4 13" xfId="677"/>
    <cellStyle name="Normal 2 4 2" xfId="678"/>
    <cellStyle name="Normal 2 4 3" xfId="679"/>
    <cellStyle name="Normal 2 4 4" xfId="680"/>
    <cellStyle name="Normal 2 4 5" xfId="52"/>
    <cellStyle name="Normal 2 4 6" xfId="54"/>
    <cellStyle name="Normal 2 4 7" xfId="61"/>
    <cellStyle name="Normal 2 4 8" xfId="66"/>
    <cellStyle name="Normal 2 4 9" xfId="531"/>
    <cellStyle name="Normal 2 40" xfId="663"/>
    <cellStyle name="Normal 2 41" xfId="665"/>
    <cellStyle name="Normal 2 42" xfId="667"/>
    <cellStyle name="Normal 2 43" xfId="670"/>
    <cellStyle name="Normal 2 44" xfId="672"/>
    <cellStyle name="Normal 2 45" xfId="681"/>
    <cellStyle name="Normal 2 46" xfId="683"/>
    <cellStyle name="Normal 2 47" xfId="685"/>
    <cellStyle name="Normal 2 48" xfId="687"/>
    <cellStyle name="Normal 2 49" xfId="689"/>
    <cellStyle name="Normal 2 5" xfId="691"/>
    <cellStyle name="Normal 2 5 10" xfId="692"/>
    <cellStyle name="Normal 2 5 11" xfId="693"/>
    <cellStyle name="Normal 2 5 12" xfId="228"/>
    <cellStyle name="Normal 2 5 13" xfId="232"/>
    <cellStyle name="Normal 2 5 2" xfId="694"/>
    <cellStyle name="Normal 2 5 3" xfId="695"/>
    <cellStyle name="Normal 2 5 4" xfId="696"/>
    <cellStyle name="Normal 2 5 5" xfId="697"/>
    <cellStyle name="Normal 2 5 6" xfId="698"/>
    <cellStyle name="Normal 2 5 7" xfId="699"/>
    <cellStyle name="Normal 2 5 8" xfId="1"/>
    <cellStyle name="Normal 2 5 9" xfId="700"/>
    <cellStyle name="Normal 2 50" xfId="682"/>
    <cellStyle name="Normal 2 51" xfId="684"/>
    <cellStyle name="Normal 2 52" xfId="686"/>
    <cellStyle name="Normal 2 53" xfId="688"/>
    <cellStyle name="Normal 2 54" xfId="690"/>
    <cellStyle name="Normal 2 55" xfId="701"/>
    <cellStyle name="Normal 2 56" xfId="703"/>
    <cellStyle name="Normal 2 57" xfId="705"/>
    <cellStyle name="Normal 2 58" xfId="707"/>
    <cellStyle name="Normal 2 59" xfId="709"/>
    <cellStyle name="Normal 2 6" xfId="711"/>
    <cellStyle name="Normal 2 6 10" xfId="712"/>
    <cellStyle name="Normal 2 6 11" xfId="714"/>
    <cellStyle name="Normal 2 6 12" xfId="318"/>
    <cellStyle name="Normal 2 6 13" xfId="322"/>
    <cellStyle name="Normal 2 6 2" xfId="716"/>
    <cellStyle name="Normal 2 6 3" xfId="717"/>
    <cellStyle name="Normal 2 6 4" xfId="718"/>
    <cellStyle name="Normal 2 6 5" xfId="719"/>
    <cellStyle name="Normal 2 6 6" xfId="720"/>
    <cellStyle name="Normal 2 6 7" xfId="721"/>
    <cellStyle name="Normal 2 6 8" xfId="722"/>
    <cellStyle name="Normal 2 6 9" xfId="723"/>
    <cellStyle name="Normal 2 60" xfId="702"/>
    <cellStyle name="Normal 2 61" xfId="704"/>
    <cellStyle name="Normal 2 62" xfId="706"/>
    <cellStyle name="Normal 2 63" xfId="708"/>
    <cellStyle name="Normal 2 64" xfId="710"/>
    <cellStyle name="Normal 2 65" xfId="724"/>
    <cellStyle name="Normal 2 66" xfId="726"/>
    <cellStyle name="Normal 2 67" xfId="728"/>
    <cellStyle name="Normal 2 68" xfId="730"/>
    <cellStyle name="Normal 2 69" xfId="732"/>
    <cellStyle name="Normal 2 7" xfId="13"/>
    <cellStyle name="Normal 2 7 10" xfId="734"/>
    <cellStyle name="Normal 2 7 11" xfId="735"/>
    <cellStyle name="Normal 2 7 12" xfId="34"/>
    <cellStyle name="Normal 2 7 13" xfId="185"/>
    <cellStyle name="Normal 2 7 2" xfId="736"/>
    <cellStyle name="Normal 2 7 3" xfId="737"/>
    <cellStyle name="Normal 2 7 4" xfId="738"/>
    <cellStyle name="Normal 2 7 5" xfId="739"/>
    <cellStyle name="Normal 2 7 6" xfId="740"/>
    <cellStyle name="Normal 2 7 7" xfId="741"/>
    <cellStyle name="Normal 2 7 8" xfId="742"/>
    <cellStyle name="Normal 2 7 9" xfId="743"/>
    <cellStyle name="Normal 2 70" xfId="725"/>
    <cellStyle name="Normal 2 71" xfId="727"/>
    <cellStyle name="Normal 2 72" xfId="729"/>
    <cellStyle name="Normal 2 73" xfId="731"/>
    <cellStyle name="Normal 2 74" xfId="733"/>
    <cellStyle name="Normal 2 75" xfId="744"/>
    <cellStyle name="Normal 2 76" xfId="746"/>
    <cellStyle name="Normal 2 77" xfId="748"/>
    <cellStyle name="Normal 2 78" xfId="750"/>
    <cellStyle name="Normal 2 79" xfId="752"/>
    <cellStyle name="Normal 2 8" xfId="180"/>
    <cellStyle name="Normal 2 8 10" xfId="754"/>
    <cellStyle name="Normal 2 8 11" xfId="755"/>
    <cellStyle name="Normal 2 8 12" xfId="756"/>
    <cellStyle name="Normal 2 8 13" xfId="757"/>
    <cellStyle name="Normal 2 8 2" xfId="758"/>
    <cellStyle name="Normal 2 8 3" xfId="759"/>
    <cellStyle name="Normal 2 8 4" xfId="760"/>
    <cellStyle name="Normal 2 8 5" xfId="761"/>
    <cellStyle name="Normal 2 8 6" xfId="762"/>
    <cellStyle name="Normal 2 8 7" xfId="763"/>
    <cellStyle name="Normal 2 8 8" xfId="764"/>
    <cellStyle name="Normal 2 8 9" xfId="765"/>
    <cellStyle name="Normal 2 80" xfId="745"/>
    <cellStyle name="Normal 2 81" xfId="747"/>
    <cellStyle name="Normal 2 82" xfId="749"/>
    <cellStyle name="Normal 2 83" xfId="751"/>
    <cellStyle name="Normal 2 84" xfId="753"/>
    <cellStyle name="Normal 2 85" xfId="766"/>
    <cellStyle name="Normal 2 86" xfId="768"/>
    <cellStyle name="Normal 2 87" xfId="770"/>
    <cellStyle name="Normal 2 88" xfId="772"/>
    <cellStyle name="Normal 2 89" xfId="774"/>
    <cellStyle name="Normal 2 9" xfId="777"/>
    <cellStyle name="Normal 2 9 10" xfId="778"/>
    <cellStyle name="Normal 2 9 11" xfId="779"/>
    <cellStyle name="Normal 2 9 12" xfId="780"/>
    <cellStyle name="Normal 2 9 13" xfId="781"/>
    <cellStyle name="Normal 2 9 2" xfId="782"/>
    <cellStyle name="Normal 2 9 3" xfId="783"/>
    <cellStyle name="Normal 2 9 4" xfId="784"/>
    <cellStyle name="Normal 2 9 5" xfId="785"/>
    <cellStyle name="Normal 2 9 6" xfId="786"/>
    <cellStyle name="Normal 2 9 7" xfId="787"/>
    <cellStyle name="Normal 2 9 8" xfId="788"/>
    <cellStyle name="Normal 2 9 9" xfId="789"/>
    <cellStyle name="Normal 2 90" xfId="767"/>
    <cellStyle name="Normal 2 91" xfId="769"/>
    <cellStyle name="Normal 2 92" xfId="771"/>
    <cellStyle name="Normal 2 93" xfId="773"/>
    <cellStyle name="Normal 2 94" xfId="775"/>
    <cellStyle name="Normal 2 95" xfId="790"/>
    <cellStyle name="Normal 2 96" xfId="791"/>
    <cellStyle name="Normal 2 97" xfId="792"/>
    <cellStyle name="Normal 2 98" xfId="793"/>
    <cellStyle name="Normal 2 99" xfId="73"/>
    <cellStyle name="Normal 2_埃塞公路 Contract 2 工程量表" xfId="794"/>
    <cellStyle name="Normal 20" xfId="523"/>
    <cellStyle name="Normal 21" xfId="526"/>
    <cellStyle name="Normal 22" xfId="529"/>
    <cellStyle name="Normal 23" xfId="31"/>
    <cellStyle name="Normal 24" xfId="210"/>
    <cellStyle name="Normal 25" xfId="795"/>
    <cellStyle name="Normal 26" xfId="796"/>
    <cellStyle name="Normal 27" xfId="797"/>
    <cellStyle name="Normal 3" xfId="655"/>
    <cellStyle name="Normal 3 10" xfId="798"/>
    <cellStyle name="Normal 3 100" xfId="799"/>
    <cellStyle name="Normal 3 101" xfId="490"/>
    <cellStyle name="Normal 3 102" xfId="800"/>
    <cellStyle name="Normal 3 103" xfId="801"/>
    <cellStyle name="Normal 3 104" xfId="802"/>
    <cellStyle name="Normal 3 105" xfId="803"/>
    <cellStyle name="Normal 3 106" xfId="805"/>
    <cellStyle name="Normal 3 107" xfId="807"/>
    <cellStyle name="Normal 3 108" xfId="809"/>
    <cellStyle name="Normal 3 109" xfId="811"/>
    <cellStyle name="Normal 3 11" xfId="813"/>
    <cellStyle name="Normal 3 110" xfId="804"/>
    <cellStyle name="Normal 3 111" xfId="806"/>
    <cellStyle name="Normal 3 112" xfId="808"/>
    <cellStyle name="Normal 3 113" xfId="810"/>
    <cellStyle name="Normal 3 114" xfId="812"/>
    <cellStyle name="Normal 3 115" xfId="814"/>
    <cellStyle name="Normal 3 116" xfId="9"/>
    <cellStyle name="Normal 3 117" xfId="816"/>
    <cellStyle name="Normal 3 118" xfId="818"/>
    <cellStyle name="Normal 3 119" xfId="820"/>
    <cellStyle name="Normal 3 12" xfId="822"/>
    <cellStyle name="Normal 3 120" xfId="815"/>
    <cellStyle name="Normal 3 121" xfId="10"/>
    <cellStyle name="Normal 3 122" xfId="817"/>
    <cellStyle name="Normal 3 123" xfId="819"/>
    <cellStyle name="Normal 3 124" xfId="821"/>
    <cellStyle name="Normal 3 125" xfId="823"/>
    <cellStyle name="Normal 3 126" xfId="824"/>
    <cellStyle name="Normal 3 127" xfId="825"/>
    <cellStyle name="Normal 3 128" xfId="826"/>
    <cellStyle name="Normal 3 129" xfId="827"/>
    <cellStyle name="Normal 3 13" xfId="828"/>
    <cellStyle name="Normal 3 14" xfId="829"/>
    <cellStyle name="Normal 3 15" xfId="830"/>
    <cellStyle name="Normal 3 16" xfId="832"/>
    <cellStyle name="Normal 3 17" xfId="834"/>
    <cellStyle name="Normal 3 18" xfId="836"/>
    <cellStyle name="Normal 3 19" xfId="838"/>
    <cellStyle name="Normal 3 2" xfId="840"/>
    <cellStyle name="Normal 3 20" xfId="831"/>
    <cellStyle name="Normal 3 21" xfId="833"/>
    <cellStyle name="Normal 3 22" xfId="835"/>
    <cellStyle name="Normal 3 23" xfId="837"/>
    <cellStyle name="Normal 3 24" xfId="839"/>
    <cellStyle name="Normal 3 25" xfId="841"/>
    <cellStyle name="Normal 3 26" xfId="843"/>
    <cellStyle name="Normal 3 27" xfId="845"/>
    <cellStyle name="Normal 3 28" xfId="847"/>
    <cellStyle name="Normal 3 29" xfId="849"/>
    <cellStyle name="Normal 3 3" xfId="851"/>
    <cellStyle name="Normal 3 30" xfId="842"/>
    <cellStyle name="Normal 3 31" xfId="844"/>
    <cellStyle name="Normal 3 32" xfId="846"/>
    <cellStyle name="Normal 3 33" xfId="848"/>
    <cellStyle name="Normal 3 34" xfId="850"/>
    <cellStyle name="Normal 3 35" xfId="852"/>
    <cellStyle name="Normal 3 36" xfId="854"/>
    <cellStyle name="Normal 3 37" xfId="856"/>
    <cellStyle name="Normal 3 38" xfId="858"/>
    <cellStyle name="Normal 3 39" xfId="860"/>
    <cellStyle name="Normal 3 4" xfId="862"/>
    <cellStyle name="Normal 3 40" xfId="853"/>
    <cellStyle name="Normal 3 41" xfId="855"/>
    <cellStyle name="Normal 3 42" xfId="857"/>
    <cellStyle name="Normal 3 43" xfId="859"/>
    <cellStyle name="Normal 3 44" xfId="861"/>
    <cellStyle name="Normal 3 45" xfId="863"/>
    <cellStyle name="Normal 3 46" xfId="865"/>
    <cellStyle name="Normal 3 47" xfId="867"/>
    <cellStyle name="Normal 3 48" xfId="869"/>
    <cellStyle name="Normal 3 49" xfId="871"/>
    <cellStyle name="Normal 3 5" xfId="873"/>
    <cellStyle name="Normal 3 50" xfId="864"/>
    <cellStyle name="Normal 3 51" xfId="866"/>
    <cellStyle name="Normal 3 52" xfId="868"/>
    <cellStyle name="Normal 3 53" xfId="870"/>
    <cellStyle name="Normal 3 54" xfId="872"/>
    <cellStyle name="Normal 3 55" xfId="874"/>
    <cellStyle name="Normal 3 56" xfId="877"/>
    <cellStyle name="Normal 3 57" xfId="880"/>
    <cellStyle name="Normal 3 58" xfId="883"/>
    <cellStyle name="Normal 3 59" xfId="886"/>
    <cellStyle name="Normal 3 6" xfId="889"/>
    <cellStyle name="Normal 3 60" xfId="875"/>
    <cellStyle name="Normal 3 61" xfId="878"/>
    <cellStyle name="Normal 3 62" xfId="881"/>
    <cellStyle name="Normal 3 63" xfId="884"/>
    <cellStyle name="Normal 3 64" xfId="887"/>
    <cellStyle name="Normal 3 65" xfId="890"/>
    <cellStyle name="Normal 3 66" xfId="893"/>
    <cellStyle name="Normal 3 67" xfId="896"/>
    <cellStyle name="Normal 3 68" xfId="899"/>
    <cellStyle name="Normal 3 69" xfId="901"/>
    <cellStyle name="Normal 3 7" xfId="903"/>
    <cellStyle name="Normal 3 70" xfId="891"/>
    <cellStyle name="Normal 3 71" xfId="894"/>
    <cellStyle name="Normal 3 72" xfId="897"/>
    <cellStyle name="Normal 3 73" xfId="900"/>
    <cellStyle name="Normal 3 74" xfId="902"/>
    <cellStyle name="Normal 3 75" xfId="905"/>
    <cellStyle name="Normal 3 76" xfId="907"/>
    <cellStyle name="Normal 3 77" xfId="909"/>
    <cellStyle name="Normal 3 78" xfId="911"/>
    <cellStyle name="Normal 3 79" xfId="913"/>
    <cellStyle name="Normal 3 8" xfId="915"/>
    <cellStyle name="Normal 3 80" xfId="906"/>
    <cellStyle name="Normal 3 81" xfId="908"/>
    <cellStyle name="Normal 3 82" xfId="910"/>
    <cellStyle name="Normal 3 83" xfId="912"/>
    <cellStyle name="Normal 3 84" xfId="914"/>
    <cellStyle name="Normal 3 85" xfId="916"/>
    <cellStyle name="Normal 3 86" xfId="918"/>
    <cellStyle name="Normal 3 87" xfId="920"/>
    <cellStyle name="Normal 3 88" xfId="922"/>
    <cellStyle name="Normal 3 89" xfId="96"/>
    <cellStyle name="Normal 3 9" xfId="924"/>
    <cellStyle name="Normal 3 90" xfId="917"/>
    <cellStyle name="Normal 3 91" xfId="919"/>
    <cellStyle name="Normal 3 92" xfId="921"/>
    <cellStyle name="Normal 3 93" xfId="923"/>
    <cellStyle name="Normal 3 94" xfId="95"/>
    <cellStyle name="Normal 3 95" xfId="925"/>
    <cellStyle name="Normal 3 96" xfId="926"/>
    <cellStyle name="Normal 3 97" xfId="927"/>
    <cellStyle name="Normal 3 98" xfId="928"/>
    <cellStyle name="Normal 3 99" xfId="929"/>
    <cellStyle name="Normal 3_埃塞公路 Contract 2 工程量表" xfId="930"/>
    <cellStyle name="Normal 4" xfId="657"/>
    <cellStyle name="Normal 4 10" xfId="931"/>
    <cellStyle name="Normal 4 11" xfId="932"/>
    <cellStyle name="Normal 4 12" xfId="192"/>
    <cellStyle name="Normal 4 13" xfId="933"/>
    <cellStyle name="Normal 4 14" xfId="934"/>
    <cellStyle name="Normal 4 15" xfId="935"/>
    <cellStyle name="Normal 4 16" xfId="937"/>
    <cellStyle name="Normal 4 17" xfId="939"/>
    <cellStyle name="Normal 4 18" xfId="941"/>
    <cellStyle name="Normal 4 19" xfId="943"/>
    <cellStyle name="Normal 4 2" xfId="945"/>
    <cellStyle name="Normal 4 20" xfId="936"/>
    <cellStyle name="Normal 4 21" xfId="938"/>
    <cellStyle name="Normal 4 22" xfId="940"/>
    <cellStyle name="Normal 4 23" xfId="942"/>
    <cellStyle name="Normal 4 24" xfId="944"/>
    <cellStyle name="Normal 4 25" xfId="946"/>
    <cellStyle name="Normal 4 26" xfId="948"/>
    <cellStyle name="Normal 4 27" xfId="950"/>
    <cellStyle name="Normal 4 28" xfId="952"/>
    <cellStyle name="Normal 4 29" xfId="954"/>
    <cellStyle name="Normal 4 3" xfId="956"/>
    <cellStyle name="Normal 4 30" xfId="947"/>
    <cellStyle name="Normal 4 31" xfId="949"/>
    <cellStyle name="Normal 4 32" xfId="951"/>
    <cellStyle name="Normal 4 33" xfId="953"/>
    <cellStyle name="Normal 4 34" xfId="955"/>
    <cellStyle name="Normal 4 35" xfId="957"/>
    <cellStyle name="Normal 4 36" xfId="959"/>
    <cellStyle name="Normal 4 37" xfId="961"/>
    <cellStyle name="Normal 4 38" xfId="963"/>
    <cellStyle name="Normal 4 39" xfId="965"/>
    <cellStyle name="Normal 4 4" xfId="967"/>
    <cellStyle name="Normal 4 40" xfId="958"/>
    <cellStyle name="Normal 4 41" xfId="960"/>
    <cellStyle name="Normal 4 42" xfId="962"/>
    <cellStyle name="Normal 4 43" xfId="964"/>
    <cellStyle name="Normal 4 44" xfId="966"/>
    <cellStyle name="Normal 4 45" xfId="968"/>
    <cellStyle name="Normal 4 46" xfId="970"/>
    <cellStyle name="Normal 4 47" xfId="972"/>
    <cellStyle name="Normal 4 48" xfId="975"/>
    <cellStyle name="Normal 4 49" xfId="977"/>
    <cellStyle name="Normal 4 5" xfId="979"/>
    <cellStyle name="Normal 4 50" xfId="969"/>
    <cellStyle name="Normal 4 51" xfId="971"/>
    <cellStyle name="Normal 4 52" xfId="973"/>
    <cellStyle name="Normal 4 53" xfId="976"/>
    <cellStyle name="Normal 4 54" xfId="978"/>
    <cellStyle name="Normal 4 55" xfId="980"/>
    <cellStyle name="Normal 4 56" xfId="981"/>
    <cellStyle name="Normal 4 57" xfId="982"/>
    <cellStyle name="Normal 4 58" xfId="983"/>
    <cellStyle name="Normal 4 59" xfId="984"/>
    <cellStyle name="Normal 4 6" xfId="985"/>
    <cellStyle name="Normal 4 7" xfId="986"/>
    <cellStyle name="Normal 4 8" xfId="987"/>
    <cellStyle name="Normal 4 9" xfId="988"/>
    <cellStyle name="Normal 5" xfId="659"/>
    <cellStyle name="Normal 5 10" xfId="989"/>
    <cellStyle name="Normal 5 11" xfId="990"/>
    <cellStyle name="Normal 5 12" xfId="991"/>
    <cellStyle name="Normal 5 13" xfId="992"/>
    <cellStyle name="Normal 5 2" xfId="993"/>
    <cellStyle name="Normal 5 3" xfId="994"/>
    <cellStyle name="Normal 5 4" xfId="995"/>
    <cellStyle name="Normal 5 5" xfId="37"/>
    <cellStyle name="Normal 5 6" xfId="996"/>
    <cellStyle name="Normal 5 7" xfId="997"/>
    <cellStyle name="Normal 5 8" xfId="998"/>
    <cellStyle name="Normal 5 9" xfId="999"/>
    <cellStyle name="Normal 6" xfId="661"/>
    <cellStyle name="Normal 6 10" xfId="1000"/>
    <cellStyle name="Normal 6 11" xfId="1001"/>
    <cellStyle name="Normal 6 12" xfId="1002"/>
    <cellStyle name="Normal 6 13" xfId="1003"/>
    <cellStyle name="Normal 6 2" xfId="1004"/>
    <cellStyle name="Normal 6 3" xfId="1005"/>
    <cellStyle name="Normal 6 4" xfId="1006"/>
    <cellStyle name="Normal 6 5" xfId="1007"/>
    <cellStyle name="Normal 6 6" xfId="1008"/>
    <cellStyle name="Normal 6 7" xfId="1009"/>
    <cellStyle name="Normal 6 8" xfId="1010"/>
    <cellStyle name="Normal 6 9" xfId="1011"/>
    <cellStyle name="Normal 7" xfId="1012"/>
    <cellStyle name="Normal 8" xfId="1013"/>
    <cellStyle name="Normal 8 10" xfId="1014"/>
    <cellStyle name="Normal 8 11" xfId="1015"/>
    <cellStyle name="Normal 8 12" xfId="1016"/>
    <cellStyle name="Normal 8 13" xfId="1017"/>
    <cellStyle name="Normal 8 2" xfId="1018"/>
    <cellStyle name="Normal 8 3" xfId="1019"/>
    <cellStyle name="Normal 8 4" xfId="1020"/>
    <cellStyle name="Normal 8 5" xfId="1021"/>
    <cellStyle name="Normal 8 6" xfId="227"/>
    <cellStyle name="Normal 8 7" xfId="1022"/>
    <cellStyle name="Normal 8 8" xfId="1023"/>
    <cellStyle name="Normal 8 9" xfId="1024"/>
    <cellStyle name="Normal 80" xfId="1025"/>
    <cellStyle name="Normal 80 2" xfId="1028"/>
    <cellStyle name="Normal 80 3" xfId="1029"/>
    <cellStyle name="Normal 80 4" xfId="1030"/>
    <cellStyle name="Normal 80 5" xfId="1031"/>
    <cellStyle name="Normal 9" xfId="1032"/>
    <cellStyle name="Normal 9 10" xfId="167"/>
    <cellStyle name="Normal 9 11" xfId="168"/>
    <cellStyle name="Normal 9 12" xfId="1033"/>
    <cellStyle name="Normal 9 13" xfId="1034"/>
    <cellStyle name="Normal 9 2" xfId="16"/>
    <cellStyle name="Normal 9 3" xfId="1035"/>
    <cellStyle name="Normal 9 4" xfId="1036"/>
    <cellStyle name="Normal 9 5" xfId="1037"/>
    <cellStyle name="Normal 9 6" xfId="1038"/>
    <cellStyle name="Normal 9 7" xfId="1039"/>
    <cellStyle name="Normal 9 8" xfId="1040"/>
    <cellStyle name="Normal 9 9" xfId="1041"/>
    <cellStyle name="Normale 2" xfId="1042"/>
    <cellStyle name="Normale_A060-RGCO01C02A - Lot 2 - Avant Métré" xfId="1043"/>
    <cellStyle name="Percent" xfId="21" builtinId="5"/>
    <cellStyle name="Percent 2" xfId="1044"/>
    <cellStyle name="Percent 3" xfId="1045"/>
    <cellStyle name="s]_x005f_x000d__x000a_spooler=yes_x005f_x000d__x000a_load=mbtn.exe_x005f_x000d__x000a_run=_x005f_x000d__x000a_Beep=yes_x005f_x000d__x000a_NullPort=None_x005f_x000d__x000a_BorderWidth=1_x005f_x000d__x000a_CursorBlinkRate=522_x005f_x000d__x000a_DoubleClickSpeed=740" xfId="1046"/>
    <cellStyle name="Standard_Anpassen der Amortisation" xfId="1047"/>
    <cellStyle name="W?rung [0]_Compiling Utility Macros" xfId="1048"/>
    <cellStyle name="W?rung_Compiling Utility Macros" xfId="1049"/>
    <cellStyle name="ปกติ_PERSONAL" xfId="191"/>
    <cellStyle name="|?ドE" xfId="1050"/>
    <cellStyle name="강조색1" xfId="1051"/>
    <cellStyle name="강조색2" xfId="1052"/>
    <cellStyle name="강조색3" xfId="1053"/>
    <cellStyle name="강조색4" xfId="1054"/>
    <cellStyle name="강조색5" xfId="1055"/>
    <cellStyle name="강조색6" xfId="1056"/>
    <cellStyle name="경고문" xfId="1064"/>
    <cellStyle name="계산" xfId="231"/>
    <cellStyle name="끼_x005f_x0001_?" xfId="1224"/>
    <cellStyle name="나쁨" xfId="1225"/>
    <cellStyle name="뒤에 오는 하이퍼링크_12공구" xfId="1267"/>
    <cellStyle name="메모" xfId="1276"/>
    <cellStyle name="보통" xfId="1279"/>
    <cellStyle name="뷭?_BOOKSHIP" xfId="1280"/>
    <cellStyle name="설명 텍스트" xfId="1281"/>
    <cellStyle name="셀 확인" xfId="1282"/>
    <cellStyle name="스타일 1" xfId="1283"/>
    <cellStyle name="연결된 셀" xfId="1284"/>
    <cellStyle name="요약" xfId="94"/>
    <cellStyle name="입력" xfId="1285"/>
    <cellStyle name="제목" xfId="1286"/>
    <cellStyle name="제목 1" xfId="713"/>
    <cellStyle name="제목 2" xfId="715"/>
    <cellStyle name="제목 3" xfId="317"/>
    <cellStyle name="제목 4" xfId="321"/>
    <cellStyle name="좋음" xfId="1287"/>
    <cellStyle name="지하철정렬" xfId="1288"/>
    <cellStyle name="출력" xfId="1289"/>
    <cellStyle name="콤마 [0]_  종  합  " xfId="1290"/>
    <cellStyle name="콤마_  종  합  " xfId="1291"/>
    <cellStyle name="표준_Monthy report (November'01)" xfId="1292"/>
    <cellStyle name="千位[0]_ 接缝止水剂" xfId="1271"/>
    <cellStyle name="千位_ 接缝止水剂" xfId="1272"/>
    <cellStyle name="千位分隔 2" xfId="1273"/>
    <cellStyle name="千位分隔 2 2" xfId="602"/>
    <cellStyle name="千位分隔 3" xfId="1233"/>
    <cellStyle name="千位分隔 3 2" xfId="614"/>
    <cellStyle name="千位分隔 4" xfId="1274"/>
    <cellStyle name="千位分隔 4 2" xfId="558"/>
    <cellStyle name="千位分隔 4 3" xfId="561"/>
    <cellStyle name="千位分隔 5" xfId="1275"/>
    <cellStyle name="千位分隔[0] 2" xfId="974"/>
    <cellStyle name="千分位[0]_laroux" xfId="1269"/>
    <cellStyle name="千分位_laroux" xfId="1270"/>
    <cellStyle name="好 2" xfId="904"/>
    <cellStyle name="好_（主文件）" xfId="1227"/>
    <cellStyle name="好_(安装) 09.05云南保山槟榔江梯级三岔河水电站导流隧洞土建及金属结构安装工程" xfId="1226"/>
    <cellStyle name="好_06.09槟榔江梯级苏家河口水电站溢洪道泄水陡槽两岸贴坡混凝土工程" xfId="1122"/>
    <cellStyle name="好_09.05云南保山槟榔江梯级三岔河水电站导流隧洞土建及金属结构安装工程" xfId="1228"/>
    <cellStyle name="好_4.13.1-3机电报价分析表" xfId="1229"/>
    <cellStyle name="好_4.2报价汇总表" xfId="1230"/>
    <cellStyle name="好_4.5总价承包项目分解表" xfId="1231"/>
    <cellStyle name="好_5.16呼和浩特抽水蓄能电站机电安装报价" xfId="1232"/>
    <cellStyle name="好_C1新疆小石峡厂房（安装）10.20" xfId="475"/>
    <cellStyle name="好_Chap G - BoQ 清单-用于报价中" xfId="1234"/>
    <cellStyle name="好_Job Assistant" xfId="1235"/>
    <cellStyle name="好_三岔河（标书）" xfId="1258"/>
    <cellStyle name="好_三岔河水电站导流隧洞土建(骨料）" xfId="1260"/>
    <cellStyle name="好_三岔河砂石加工系统建安及运行" xfId="1259"/>
    <cellStyle name="好_仙游机电安装工程(标书)" xfId="1261"/>
    <cellStyle name="好_分组报价（不打）" xfId="1237"/>
    <cellStyle name="好_刚果金房建实物法Microsoft Office Excel 工作表" xfId="1239"/>
    <cellStyle name="好_南水北调模板" xfId="1250"/>
    <cellStyle name="好_南苏丹FULA报价定额法" xfId="36"/>
    <cellStyle name="好_南苏丹FULA报价定额法最终" xfId="1251"/>
    <cellStyle name="好_南苏丹富拉水电站业主营地建设台班" xfId="1255"/>
    <cellStyle name="好_南苏丹富拉水电站项目实物法机电最终" xfId="1254"/>
    <cellStyle name="好_南苏丹富拉电站实物法-6.24下午7点（含裁决书）" xfId="1252"/>
    <cellStyle name="好_南苏丹富拉电站实物法-6.26666666" xfId="1253"/>
    <cellStyle name="好_南苏丹富拉险滩水电站人力资源配备计划（原有）" xfId="1256"/>
    <cellStyle name="好_呼和浩特抽水蓄能电站机电安装（标书）" xfId="1242"/>
    <cellStyle name="好_呼和浩特抽水蓄能电站机电安装报价模板" xfId="86"/>
    <cellStyle name="好_埃塞公路3条 conctract 2 临建工程9-16 " xfId="1236"/>
    <cellStyle name="好_基础价" xfId="1243"/>
    <cellStyle name="好_小助手" xfId="1262"/>
    <cellStyle name="好_广东清远上库（主文件）" xfId="1240"/>
    <cellStyle name="好_广东清远上库（原价）" xfId="776"/>
    <cellStyle name="好_广东清远碎石生产系统报价" xfId="50"/>
    <cellStyle name="好_拉拉山2-5号探洞(预调价)主" xfId="1245"/>
    <cellStyle name="好_新疆小石峡（主文件）" xfId="1263"/>
    <cellStyle name="好_新疆小石峡大坝及溢洪道工程（主文件）" xfId="1264"/>
    <cellStyle name="好_桂松干渠C2标" xfId="1241"/>
    <cellStyle name="好_江苏溧阳抽水蓄能上水库库盆工程(主文件)1" xfId="1244"/>
    <cellStyle name="好_溧阳抽水蓄能电站引水系统及地下厂房工程C3标(主文件)" xfId="1247"/>
    <cellStyle name="好_溧阳抽水蓄能电站机电设备安装（主文件2.11）" xfId="648"/>
    <cellStyle name="好_溧阳抽水蓄能电站机电设备安装（主文件3.9）" xfId="1246"/>
    <cellStyle name="好_溧阳机电安装工程报价模板" xfId="1248"/>
    <cellStyle name="好_目录" xfId="1249"/>
    <cellStyle name="好_资金流" xfId="1266"/>
    <cellStyle name="好_重庆彭水三江口电站招标文件" xfId="1265"/>
    <cellStyle name="好_附表）云南保山槟榔江梯级三岔河水电站导流隧洞土建及金属结构安装工程" xfId="1238"/>
    <cellStyle name="好_马马崖报价(7.25）" xfId="38"/>
    <cellStyle name="好_马马崖报价(主文件）" xfId="82"/>
    <cellStyle name="好_黔中水利枢纽工程" xfId="1257"/>
    <cellStyle name="差_4.13.1-3机电报价分析表" xfId="1065"/>
    <cellStyle name="差_4.2报价汇总表" xfId="1066"/>
    <cellStyle name="差_4.5总价承包项目分解表" xfId="1067"/>
    <cellStyle name="差_Chap G - BoQ 清单-用于报价中" xfId="668"/>
    <cellStyle name="差_分组报价（不打）" xfId="1068"/>
    <cellStyle name="差_刚果金房建实物法Microsoft Office Excel 工作表" xfId="1069"/>
    <cellStyle name="差_南苏丹FULA报价定额法" xfId="1071"/>
    <cellStyle name="差_南苏丹FULA报价定额法最终" xfId="605"/>
    <cellStyle name="差_南苏丹富拉水电站业主营地建设台班" xfId="1075"/>
    <cellStyle name="差_南苏丹富拉水电站项目实物法机电最终" xfId="1074"/>
    <cellStyle name="差_南苏丹富拉电站实物法-6.24下午7点（含裁决书）" xfId="1072"/>
    <cellStyle name="差_南苏丹富拉电站实物法-6.26666666" xfId="1073"/>
    <cellStyle name="差_南苏丹富拉险滩水电站人力资源配备计划（原有）" xfId="1076"/>
    <cellStyle name="差_埃塞公路3条 conctract 2 临建工程9-16 " xfId="493"/>
    <cellStyle name="差_基础价" xfId="1070"/>
    <cellStyle name="常规 10" xfId="339"/>
    <cellStyle name="常规 10 2" xfId="1077"/>
    <cellStyle name="常规 10_4.2报价汇总表" xfId="1078"/>
    <cellStyle name="常规 11" xfId="1079"/>
    <cellStyle name="常规 12" xfId="1080"/>
    <cellStyle name="常规 13" xfId="1081"/>
    <cellStyle name="常规 14" xfId="1082"/>
    <cellStyle name="常规 15" xfId="1083"/>
    <cellStyle name="常规 16" xfId="1085"/>
    <cellStyle name="常规 17" xfId="1087"/>
    <cellStyle name="常规 18" xfId="1026"/>
    <cellStyle name="常规 19" xfId="1089"/>
    <cellStyle name="常规 2" xfId="876"/>
    <cellStyle name="常规 2 10" xfId="1091"/>
    <cellStyle name="常规 2 11" xfId="1092"/>
    <cellStyle name="常规 2 12" xfId="1093"/>
    <cellStyle name="常规 2 13" xfId="1094"/>
    <cellStyle name="常规 2 14" xfId="1095"/>
    <cellStyle name="常规 2 15" xfId="1096"/>
    <cellStyle name="常规 2 16" xfId="1098"/>
    <cellStyle name="常规 2 17" xfId="1100"/>
    <cellStyle name="常规 2 18" xfId="1102"/>
    <cellStyle name="常规 2 19" xfId="1104"/>
    <cellStyle name="常规 2 2" xfId="1106"/>
    <cellStyle name="常规 2 20" xfId="1097"/>
    <cellStyle name="常规 2 21" xfId="1099"/>
    <cellStyle name="常规 2 22" xfId="1101"/>
    <cellStyle name="常规 2 23" xfId="1103"/>
    <cellStyle name="常规 2 24" xfId="1105"/>
    <cellStyle name="常规 2 25" xfId="1107"/>
    <cellStyle name="常规 2 26" xfId="1109"/>
    <cellStyle name="常规 2 27" xfId="1111"/>
    <cellStyle name="常规 2 28" xfId="1113"/>
    <cellStyle name="常规 2 29" xfId="1115"/>
    <cellStyle name="常规 2 3" xfId="1117"/>
    <cellStyle name="常规 2 30" xfId="1108"/>
    <cellStyle name="常规 2 31" xfId="1110"/>
    <cellStyle name="常规 2 32" xfId="1112"/>
    <cellStyle name="常规 2 33" xfId="1114"/>
    <cellStyle name="常规 2 34" xfId="1116"/>
    <cellStyle name="常规 2 35" xfId="1118"/>
    <cellStyle name="常规 2 36" xfId="1120"/>
    <cellStyle name="常规 2 37" xfId="1123"/>
    <cellStyle name="常规 2 38" xfId="1125"/>
    <cellStyle name="常规 2 39" xfId="1127"/>
    <cellStyle name="常规 2 4" xfId="1129"/>
    <cellStyle name="常规 2 40" xfId="1119"/>
    <cellStyle name="常规 2 41" xfId="1121"/>
    <cellStyle name="常规 2 42" xfId="1124"/>
    <cellStyle name="常规 2 43" xfId="1126"/>
    <cellStyle name="常规 2 44" xfId="1128"/>
    <cellStyle name="常规 2 45" xfId="149"/>
    <cellStyle name="常规 2 46" xfId="151"/>
    <cellStyle name="常规 2 47" xfId="153"/>
    <cellStyle name="常规 2 48" xfId="155"/>
    <cellStyle name="常规 2 49" xfId="157"/>
    <cellStyle name="常规 2 5" xfId="1130"/>
    <cellStyle name="常规 2 50" xfId="148"/>
    <cellStyle name="常规 2 51" xfId="150"/>
    <cellStyle name="常规 2 52" xfId="152"/>
    <cellStyle name="常规 2 53" xfId="154"/>
    <cellStyle name="常规 2 54" xfId="156"/>
    <cellStyle name="常规 2 55" xfId="159"/>
    <cellStyle name="常规 2 56" xfId="1131"/>
    <cellStyle name="常规 2 57" xfId="1133"/>
    <cellStyle name="常规 2 58" xfId="1135"/>
    <cellStyle name="常规 2 59" xfId="1137"/>
    <cellStyle name="常规 2 6" xfId="1139"/>
    <cellStyle name="常规 2 60" xfId="158"/>
    <cellStyle name="常规 2 61" xfId="1132"/>
    <cellStyle name="常规 2 62" xfId="1134"/>
    <cellStyle name="常规 2 63" xfId="1136"/>
    <cellStyle name="常规 2 64" xfId="1138"/>
    <cellStyle name="常规 2 65" xfId="1140"/>
    <cellStyle name="常规 2 66" xfId="1141"/>
    <cellStyle name="常规 2 67" xfId="1142"/>
    <cellStyle name="常规 2 68" xfId="1143"/>
    <cellStyle name="常规 2 69" xfId="1144"/>
    <cellStyle name="常规 2 7" xfId="1145"/>
    <cellStyle name="常规 2 8" xfId="1146"/>
    <cellStyle name="常规 2 9" xfId="1147"/>
    <cellStyle name="常规 2_1标实物-1.27.23.16" xfId="1148"/>
    <cellStyle name="常规 20" xfId="1084"/>
    <cellStyle name="常规 20 2" xfId="1149"/>
    <cellStyle name="常规 20 3" xfId="1150"/>
    <cellStyle name="常规 20 4" xfId="1151"/>
    <cellStyle name="常规 20_1标实物-1.27.23.16" xfId="1152"/>
    <cellStyle name="常规 21" xfId="1086"/>
    <cellStyle name="常规 22" xfId="1088"/>
    <cellStyle name="常规 23" xfId="1027"/>
    <cellStyle name="常规 24" xfId="1090"/>
    <cellStyle name="常规 25" xfId="1153"/>
    <cellStyle name="常规 26" xfId="1155"/>
    <cellStyle name="常规 27" xfId="1157"/>
    <cellStyle name="常规 28" xfId="1159"/>
    <cellStyle name="常规 29" xfId="1161"/>
    <cellStyle name="常规 3" xfId="879"/>
    <cellStyle name="常规 3 10" xfId="1163"/>
    <cellStyle name="常规 3 11" xfId="1164"/>
    <cellStyle name="常规 3 2" xfId="1165"/>
    <cellStyle name="常规 3 3" xfId="1166"/>
    <cellStyle name="常规 3 4" xfId="1167"/>
    <cellStyle name="常规 3 5" xfId="1168"/>
    <cellStyle name="常规 3 6" xfId="1169"/>
    <cellStyle name="常规 3 7" xfId="1170"/>
    <cellStyle name="常规 3 8" xfId="1171"/>
    <cellStyle name="常规 3 9" xfId="1172"/>
    <cellStyle name="常规 3_4.2报价汇总表" xfId="365"/>
    <cellStyle name="常规 30" xfId="1154"/>
    <cellStyle name="常规 31" xfId="1156"/>
    <cellStyle name="常规 32" xfId="1158"/>
    <cellStyle name="常规 33" xfId="1160"/>
    <cellStyle name="常规 34" xfId="1162"/>
    <cellStyle name="常规 35" xfId="1173"/>
    <cellStyle name="常规 36" xfId="1175"/>
    <cellStyle name="常规 37" xfId="1177"/>
    <cellStyle name="常规 37 2" xfId="1179"/>
    <cellStyle name="常规 37 2 2" xfId="1180"/>
    <cellStyle name="常规 37 2 2 2" xfId="1181"/>
    <cellStyle name="常规 37 2 2 3" xfId="1182"/>
    <cellStyle name="常规 37 2 2 4" xfId="1183"/>
    <cellStyle name="常规 37 2 2_单价分析表" xfId="1184"/>
    <cellStyle name="常规 37 2 3" xfId="1185"/>
    <cellStyle name="常规 37 2 4" xfId="1186"/>
    <cellStyle name="常规 37 2 5" xfId="1187"/>
    <cellStyle name="常规 37 2_单价分析表" xfId="1188"/>
    <cellStyle name="常规 37 3" xfId="1189"/>
    <cellStyle name="常规 37 4" xfId="1190"/>
    <cellStyle name="常规 37 5" xfId="1191"/>
    <cellStyle name="常规 37 6" xfId="1192"/>
    <cellStyle name="常规 37_4.13.1-3机电报价分析表" xfId="1193"/>
    <cellStyle name="常规 38" xfId="1194"/>
    <cellStyle name="常规 39" xfId="5"/>
    <cellStyle name="常规 4" xfId="882"/>
    <cellStyle name="常规 4 3" xfId="1196"/>
    <cellStyle name="常规 4 3 2" xfId="1197"/>
    <cellStyle name="常规 4 3 3" xfId="1198"/>
    <cellStyle name="常规 4 3 4" xfId="1199"/>
    <cellStyle name="常规 4 3_1标实物-1.27.23.16" xfId="1200"/>
    <cellStyle name="常规 4 4" xfId="1201"/>
    <cellStyle name="常规 4 4 2" xfId="1202"/>
    <cellStyle name="常规 4 4_南苏丹富拉电站实物法-6.24下午7点（含裁决书）" xfId="91"/>
    <cellStyle name="常规 4_刚果金房建实物法Microsoft Office Excel 工作表" xfId="1203"/>
    <cellStyle name="常规 40" xfId="1174"/>
    <cellStyle name="常规 41" xfId="1176"/>
    <cellStyle name="常规 42" xfId="1178"/>
    <cellStyle name="常规 43" xfId="1195"/>
    <cellStyle name="常规 43 85" xfId="1204"/>
    <cellStyle name="常规 44" xfId="6"/>
    <cellStyle name="常规 45" xfId="1205"/>
    <cellStyle name="常规 46" xfId="1207"/>
    <cellStyle name="常规 47" xfId="1209"/>
    <cellStyle name="常规 48" xfId="1211"/>
    <cellStyle name="常规 49" xfId="1213"/>
    <cellStyle name="常规 5" xfId="885"/>
    <cellStyle name="常规 50" xfId="1206"/>
    <cellStyle name="常规 51" xfId="1208"/>
    <cellStyle name="常规 52" xfId="1210"/>
    <cellStyle name="常规 53" xfId="1212"/>
    <cellStyle name="常规 54" xfId="1214"/>
    <cellStyle name="常规 55" xfId="469"/>
    <cellStyle name="常规 56" xfId="482"/>
    <cellStyle name="常规 57" xfId="486"/>
    <cellStyle name="常规 58" xfId="114"/>
    <cellStyle name="常规 59" xfId="118"/>
    <cellStyle name="常规 6" xfId="888"/>
    <cellStyle name="常规 60" xfId="470"/>
    <cellStyle name="常规 61" xfId="483"/>
    <cellStyle name="常规 62" xfId="487"/>
    <cellStyle name="常规 63" xfId="113"/>
    <cellStyle name="常规 64" xfId="117"/>
    <cellStyle name="常规 65" xfId="121"/>
    <cellStyle name="常规 66" xfId="124"/>
    <cellStyle name="常规 67" xfId="126"/>
    <cellStyle name="常规 68" xfId="1215"/>
    <cellStyle name="常规 68 2" xfId="1216"/>
    <cellStyle name="常规 69" xfId="1217"/>
    <cellStyle name="常规 7" xfId="892"/>
    <cellStyle name="常规 7 13" xfId="1218"/>
    <cellStyle name="常规 8" xfId="895"/>
    <cellStyle name="常规 8 2" xfId="1219"/>
    <cellStyle name="常规 8_4.2报价汇总表" xfId="1220"/>
    <cellStyle name="常规 9" xfId="898"/>
    <cellStyle name="普通_laroux" xfId="1268"/>
    <cellStyle name="未定义" xfId="1277"/>
    <cellStyle name="样式 1" xfId="1278"/>
    <cellStyle name="百分比 2" xfId="1057"/>
    <cellStyle name="百分比 2 2" xfId="1058"/>
    <cellStyle name="百分比 2 3" xfId="1059"/>
    <cellStyle name="百分比 3" xfId="1060"/>
    <cellStyle name="百分比 4" xfId="1061"/>
    <cellStyle name="百分比 5" xfId="1062"/>
    <cellStyle name="百分比 6" xfId="1063"/>
    <cellStyle name="超链接 2" xfId="1221"/>
    <cellStyle name="超链接 3" xfId="1222"/>
    <cellStyle name="超链接 4" xfId="122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styles" Target="styles.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Kenana%20and%20Rahad%20II/&#26631;&#20215;&#35745;&#31639;2012.07.26/Monthly%20statement%202-8/No.8%20Interim%20Paymen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0108;&#37096;&#26631;&#20070;/&#25705;&#27931;&#21733;&#39640;&#38081;/&#23457;&#26631;&#25991;&#20214;/2011.8.31%20&#25253;&#20215;&#35009;&#20915;/01%20&#21888;&#40614;&#38534;%20&#26417;&#22982;-&#26364;&#19996;-&#21018;&#26524;&#24067;&#36793;&#22659;&#20844;&#36335;&#24037;&#31243;1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RecoveredExternalLink3"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0108;&#37096;&#26631;&#20070;/&#25705;&#27931;&#21733;&#39640;&#38081;/&#23457;&#26631;&#25991;&#20214;/2011.8.31%20&#25253;&#20215;&#35009;&#20915;/&#25705;&#27931;&#21733;&#38081;&#36335;&#25253;&#20215;.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ecoveredExternalLink4"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0108;&#37096;&#26631;&#20070;/&#39532;&#37324;&#39532;&#20234;&#21335;&#20844;&#36335;/&#37101;&#26976;&#39532;&#37324;5.30_option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1335;&#33487;&#20025;&#27700;&#30005;&#31449;&#39033;&#30446;2.27/&#26631;&#20215;&#35745;&#31639;&#65288;&#26368;&#32456;&#65289;/Documents%20and%20Settings/lu/&#26700;&#38754;/&#21271;&#20140;/&#21442;&#32771;&#65306;&#25104;&#26412;&#35745;&#31639;.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RecoveredExternalLink5"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1335;&#33487;&#20025;&#27700;&#30005;&#31449;&#39033;&#30446;2.27/&#26631;&#20215;&#35745;&#31639;&#65288;&#26368;&#32456;&#65289;/&#33487;&#20025;&#32456;&#31295;/2A,2C&#21333;&#26631;&#26368;&#32456;&#31295;/&#35843;&#25972;/My%20Documents/&#26118;&#26126;&#25484;&#40480;&#27827;&#20113;&#40857;&#27700;&#24211;&#26530;&#32445;&#24037;&#31243;.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RecoveredExternalLink6"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coveredExternalLink7"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Kenana%20and%20Rahad%20II/&#26631;&#20215;&#35745;&#31639;2012.07.26/Documents%20and%20Settings/lu/&#26700;&#38754;/wang&#22522;&#26412;&#36153;&#2999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RecoveredExternalLink8"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5237;&#26631;/&#22269;&#20869;&#26631;/&#22823;&#28193;&#27827;&#38271;&#27827;&#22365;&#21378;&#25151;(&#26631;&#200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my%20documents/&#24037;&#31243;&#27719;&#38598;/&#33487;&#20025;/Kajibar/&#20215;&#26684;&#35745;&#31639;/bdSRKcw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RecoveredExternalLink10"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RecoveredExternalLink11"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RecoveredExternalLink12"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koga/koga&#65293;9&#26376;20&#26085;&#26368;&#32456;&#23450;&#31295;/koga&#25253;&#20215;.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RecoveredExternalLink13"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1335;&#33487;&#20025;&#27700;&#30005;&#31449;&#39033;&#30446;2.27/&#26631;&#20215;&#35745;&#31639;&#65288;&#26368;&#32456;&#65289;/Monthly%20statement%202-8/No.8%20Interim%20Paymen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21335;&#33487;&#20025;&#27700;&#30005;&#31449;&#39033;&#30446;2.27/&#26631;&#20215;&#35745;&#31639;&#65288;&#26368;&#32456;&#65289;/Documents%20and%20Settings/lu/&#26700;&#38754;/wang&#22522;&#26412;&#36153;&#2999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algeria/Draa%20Diss/&#20869;&#23457;&#25991;&#20214;/BDdraadiss10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7.5&#26085;&#20013;&#27700;&#23545;&#22806;&#35780;&#23450;&#31295;/&#25237;&#26631;&#25991;&#20214;&#23398;&#20064;/&#22522;&#26412;&#36153;&#29992;-KR2-RBC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5105;&#30340;&#24037;&#20316;/&#25105;&#30340;&#39033;&#30446;/&#26753;&#24459;/Documents%20and%20Settings/Administrator/&#26700;&#38754;/my%20documents/&#24037;&#31243;&#27719;&#38598;/&#33487;&#20025;/Kajibar/&#20215;&#26684;&#35745;&#31639;/KajbarBreakdown(02.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and Sum"/>
      <sheetName val="work to date"/>
      <sheetName val="Repayment of advance money"/>
      <sheetName val="Retention money"/>
      <sheetName val=" Fluc"/>
      <sheetName val="Fluc-2"/>
      <sheetName val="2A10"/>
      <sheetName val="2A20"/>
      <sheetName val="2A30"/>
      <sheetName val="2A40"/>
      <sheetName val="2A50"/>
      <sheetName val="2A60"/>
      <sheetName val="2B10"/>
      <sheetName val="2B20"/>
      <sheetName val="2B30"/>
      <sheetName val="2B40"/>
      <sheetName val="2B41"/>
      <sheetName val="2B42"/>
      <sheetName val="2B43"/>
      <sheetName val="2B44"/>
      <sheetName val="2B50"/>
      <sheetName val="2B60"/>
      <sheetName val="2B61"/>
      <sheetName val="2B70"/>
      <sheetName val="2B80"/>
      <sheetName val="2B81"/>
      <sheetName val="2B90"/>
      <sheetName val="2C10"/>
      <sheetName val="2C20"/>
      <sheetName val="2C30"/>
      <sheetName val="2C40"/>
      <sheetName val="2C50"/>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审标封面"/>
      <sheetName val="报价裁决书"/>
      <sheetName val="附件1 总标价费用组成表"/>
      <sheetName val="附件2 中方人员费用计算"/>
      <sheetName val="说明"/>
      <sheetName val="附件3 当地人员费用计算表"/>
      <sheetName val="附件4 材料费计算表"/>
      <sheetName val="附件5 机械费用计算表"/>
      <sheetName val="附件6 现场经费计算"/>
      <sheetName val="说明2"/>
      <sheetName val="附件7 a1工程量清单"/>
      <sheetName val="附件7 a2工程量清单"/>
      <sheetName val="附件7 b工程量清单"/>
      <sheetName val="比较结果"/>
      <sheetName val="参考工程"/>
      <sheetName val="主要费率取值说明"/>
      <sheetName val="风险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费用"/>
      <sheetName val="人工"/>
      <sheetName val="100系列"/>
      <sheetName val="材料设备"/>
      <sheetName val="施工机械"/>
      <sheetName val="汇总"/>
      <sheetName val="Financ. Overview"/>
      <sheetName val="Tool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解表"/>
      <sheetName val="SUM"/>
      <sheetName val="一般项"/>
      <sheetName val="土方工程"/>
      <sheetName val="结构物"/>
      <sheetName val="排水设施"/>
      <sheetName val="路面和安全设施"/>
      <sheetName val="临时设施"/>
      <sheetName val="mat"/>
      <sheetName val="DJFX"/>
      <sheetName val="EQ"/>
      <sheetName val="业主单价汇总"/>
      <sheetName val="业主单价分析表"/>
      <sheetName val="其它直接费"/>
      <sheetName val="费率表"/>
      <sheetName val="家具配备表"/>
      <sheetName val="保险保函"/>
      <sheetName val="电价"/>
      <sheetName val="人工费"/>
      <sheetName val="砂石骨料单价"/>
      <sheetName val="配合比"/>
      <sheetName val="调整系数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程量清单汇总表"/>
      <sheetName val="分类费用计算表"/>
      <sheetName val="工地费用计算表"/>
      <sheetName val="总价明细表"/>
      <sheetName val="外汇需求表"/>
      <sheetName val="100系列"/>
      <sheetName val="设备花费表"/>
      <sheetName val="设备价格计算表"/>
      <sheetName val="设备价格计算表 (2)"/>
      <sheetName val="100系列费用明细表"/>
      <sheetName val="业主办公配备"/>
      <sheetName val="流动资金利息计算"/>
      <sheetName val="资金流"/>
      <sheetName val="费率表"/>
      <sheetName val="管理人员综合费用计算表"/>
      <sheetName val="管理人员统计表"/>
      <sheetName val="管理人员办公家具统计表"/>
      <sheetName val="Ma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rd"/>
      <sheetName val="global "/>
      <sheetName val="lab"/>
      <sheetName val="eqp"/>
      <sheetName val="mat"/>
      <sheetName val="plt"/>
      <sheetName val="oth"/>
      <sheetName val="rscInPR"/>
      <sheetName val="rsc"/>
      <sheetName val="总标价费用组成表"/>
      <sheetName val="BOQ"/>
      <sheetName val="单价清单"/>
      <sheetName val="Option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laroux"/>
      <sheetName val="封面"/>
      <sheetName val="目录"/>
      <sheetName val="标价汇总"/>
      <sheetName val="基础资料汇总"/>
      <sheetName val="材料费用计算"/>
      <sheetName val="施工设备费汇总"/>
      <sheetName val="施工机械费用计算"/>
      <sheetName val="中方人员费计算"/>
      <sheetName val="当地人员费计算"/>
      <sheetName val="当地人员配置"/>
      <sheetName val="临建费用计算"/>
      <sheetName val="咨询费用计算"/>
      <sheetName val="间接费取费说明计算"/>
      <sheetName val="单项工程人工、设备费分析"/>
      <sheetName val="主要单价分析"/>
      <sheetName val="设备询价"/>
      <sheetName val="项目部车辆计算表"/>
      <sheetName val="人工费汇总"/>
      <sheetName val="设备特征"/>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
      <sheetName val="lab"/>
      <sheetName val="eqp"/>
      <sheetName val="mat"/>
      <sheetName val="plt"/>
      <sheetName val="oth"/>
      <sheetName val="rscInPR"/>
      <sheetName val="rsc"/>
      <sheetName val="总标价费用组成表"/>
      <sheetName val="breakdown"/>
      <sheetName val="C1B-General_Summary"/>
      <sheetName val="C1B-Summary-Part1"/>
      <sheetName val="C1B-Bill A"/>
      <sheetName val="C1B-Bill B"/>
      <sheetName val="C1B-Bill C"/>
      <sheetName val="C1B-Bill D"/>
      <sheetName val="C1B-Bill E"/>
      <sheetName val="C1B-Bill F"/>
      <sheetName val="C1B-Bill G"/>
      <sheetName val="Summary-Part2"/>
      <sheetName val="C1B-Division_100"/>
      <sheetName val="C1B-Division_ 200-300"/>
      <sheetName val="C1B-Division_400"/>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费率"/>
      <sheetName val="材料"/>
      <sheetName val="台班"/>
      <sheetName val="汇总"/>
      <sheetName val="Sheet1"/>
      <sheetName val="土石方"/>
      <sheetName val="清单"/>
      <sheetName val="临时工程"/>
      <sheetName val="砼"/>
      <sheetName val="安装"/>
      <sheetName val="钻灌"/>
      <sheetName val="其他"/>
      <sheetName val="附表一"/>
      <sheetName val="附表二"/>
      <sheetName val="附表三"/>
      <sheetName val="附表四"/>
      <sheetName val="附表五"/>
      <sheetName val="附表八"/>
      <sheetName val="附表九"/>
      <sheetName val="附表十"/>
      <sheetName val="附表十一"/>
      <sheetName val="钻 "/>
      <sheetName val="分年计划计算"/>
      <sheetName val="分年材料表"/>
      <sheetName val="分年用款表"/>
      <sheetName val="分年材料表 (2)"/>
      <sheetName val="资金流计算 "/>
      <sheetName val="资金流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J"/>
      <sheetName val="PRIX-fr"/>
      <sheetName val="TRSB"/>
      <sheetName val="SBF"/>
      <sheetName val="RGF"/>
      <sheetName val="Rate"/>
      <sheetName val="EUR-DA"/>
      <sheetName val="F.sum"/>
      <sheetName val="Cost"/>
      <sheetName val="BOQ-fr"/>
      <sheetName val="BOQ-cn"/>
      <sheetName val="100"/>
      <sheetName val="200"/>
      <sheetName val="300"/>
      <sheetName val="400"/>
      <sheetName val="labour"/>
      <sheetName val="M-qty"/>
      <sheetName val="material"/>
      <sheetName val="E-qty"/>
      <sheetName val="equip"/>
      <sheetName val="Toolbo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完整分析"/>
      <sheetName val="外汇证明"/>
      <sheetName val="关税统计"/>
      <sheetName val="单价表"/>
      <sheetName val="总价"/>
      <sheetName val="BOQ"/>
      <sheetName val="价格细分$"/>
      <sheetName val="价格细分DA"/>
      <sheetName val="DJFX A"/>
      <sheetName val="一般项"/>
      <sheetName val="主要工程价"/>
      <sheetName val="EQ"/>
      <sheetName val="mat"/>
      <sheetName val="Other"/>
      <sheetName val="Indir"/>
      <sheetName val="Report"/>
      <sheetName val="基本数据"/>
      <sheetName val="人员"/>
      <sheetName val="设备统计"/>
      <sheetName val="配合比"/>
      <sheetName val="阿国询价"/>
      <sheetName val="C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费用计算汇总"/>
      <sheetName val="单价分析&amp;资源用量"/>
      <sheetName val="中方人员单价"/>
      <sheetName val="当地人工单价"/>
      <sheetName val="材料价格（to be )"/>
      <sheetName val="施工设备清单和台时单价"/>
      <sheetName val="配比"/>
      <sheetName val="骨料单价分析表"/>
      <sheetName val="人工骨料摊销率计算"/>
      <sheetName val="电价计算"/>
      <sheetName val="温控费"/>
      <sheetName val="一般价项分解"/>
      <sheetName val="摊销费表"/>
      <sheetName val="运费标准"/>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mpo"/>
      <sheetName val="global"/>
      <sheetName val="总标价费用组成表"/>
      <sheetName val="lab"/>
      <sheetName val="mat"/>
      <sheetName val="plt"/>
      <sheetName val="pltME"/>
      <sheetName val="eqp"/>
      <sheetName val="oth"/>
      <sheetName val="Cover"/>
      <sheetName val="bd"/>
      <sheetName val="b1cover"/>
      <sheetName val="b2cover"/>
      <sheetName val="桩基统计"/>
      <sheetName val="总价"/>
      <sheetName val="b1 General"/>
      <sheetName val="b2 Sagai"/>
      <sheetName val="b3 Argo B"/>
      <sheetName val="b4 Mulwad"/>
      <sheetName val="b5 Hafir"/>
      <sheetName val="b6 Hafir B"/>
      <sheetName val="b7 Qasr F"/>
      <sheetName val="b8 Megauda"/>
      <sheetName val="b9 Abkor F"/>
      <sheetName val="b10 Dayworks"/>
      <sheetName val="b3cover"/>
      <sheetName val="b4cover"/>
      <sheetName val="b5cover"/>
      <sheetName val="b6cover"/>
      <sheetName val="b7cover"/>
      <sheetName val="b8cover"/>
      <sheetName val="b9cover"/>
      <sheetName val="b10cover"/>
      <sheetName val="D2 Sagai P"/>
      <sheetName val="D3 ARGO B"/>
      <sheetName val="D4 MULWAD P"/>
      <sheetName val="D5 Hafir P"/>
      <sheetName val="D6 Hafir B"/>
      <sheetName val="D7 QASR F"/>
      <sheetName val="D8 Megauda P"/>
      <sheetName val="D9 Abkor F"/>
      <sheetName val="M2 Sagai"/>
      <sheetName val="M3 Argo B"/>
      <sheetName val="M4 Mulwad"/>
      <sheetName val="M5 Hafir"/>
      <sheetName val="M6 Hafir B"/>
      <sheetName val="M7 Qasr"/>
      <sheetName val="M8 Megauda"/>
      <sheetName val="M9 Abkor F"/>
      <sheetName val="bdFormat"/>
      <sheetName val="commission"/>
      <sheetName val="Training"/>
      <sheetName val="POWER ASSUMPTION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费率"/>
      <sheetName val="材料"/>
      <sheetName val="台班"/>
      <sheetName val="汇总"/>
      <sheetName val="Sheet1"/>
      <sheetName val="土石方"/>
      <sheetName val="清单"/>
      <sheetName val="临时工程"/>
      <sheetName val="砼"/>
      <sheetName val="安装"/>
      <sheetName val="钻灌"/>
      <sheetName val="其他"/>
      <sheetName val="附表一"/>
      <sheetName val="附表二"/>
      <sheetName val="附表三"/>
      <sheetName val="附表四"/>
      <sheetName val="附表五"/>
      <sheetName val="附表八"/>
      <sheetName val="附表九"/>
      <sheetName val="附表十"/>
      <sheetName val="附表十一"/>
      <sheetName val="钻 "/>
      <sheetName val="分年计划计算"/>
      <sheetName val="分年材料表"/>
      <sheetName val="分年用款表"/>
      <sheetName val="分年材料表 (2)"/>
      <sheetName val="资金流计算 "/>
      <sheetName val="资金流表"/>
      <sheetName val="Tool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量"/>
      <sheetName val="费用划分"/>
      <sheetName val="运输单价"/>
      <sheetName val="单价骨运"/>
      <sheetName val="单价8"/>
      <sheetName val="单价7"/>
      <sheetName val="单价6"/>
      <sheetName val="单价5"/>
      <sheetName val="单价4"/>
      <sheetName val="单价3"/>
      <sheetName val="单价2"/>
      <sheetName val="单价1"/>
      <sheetName val="单价外砼"/>
      <sheetName val="台时"/>
      <sheetName val="汇总"/>
      <sheetName val="清单外砼"/>
      <sheetName val="清单"/>
      <sheetName val="分解"/>
      <sheetName val="分组"/>
      <sheetName val="基础价格"/>
      <sheetName val="人工单价"/>
      <sheetName val="取费费率"/>
      <sheetName val="机械使用费"/>
      <sheetName val="配合比(自用)"/>
      <sheetName val="配合比(外供)"/>
      <sheetName val="主材价"/>
      <sheetName val="权重指数"/>
      <sheetName val="计日工"/>
      <sheetName val="资金流"/>
      <sheetName val="材料用量"/>
      <sheetName val="参数"/>
      <sheetName val="材料"/>
      <sheetName val="单价砼"/>
      <sheetName val="单价基础-防渗墙等"/>
      <sheetName val="单价砼1"/>
      <sheetName val="单价土方"/>
      <sheetName val="单价锚杆"/>
      <sheetName val="单价基础-固结"/>
      <sheetName val="单价基础-帷幕"/>
      <sheetName val="单价锚杆1"/>
      <sheetName val="单价喷砼"/>
      <sheetName val="单价其他"/>
      <sheetName val="单价钢筋"/>
      <sheetName val="单价砌石"/>
      <sheetName val="单价填筑"/>
      <sheetName val="单价洞挖"/>
      <sheetName val="单价石方"/>
      <sheetName val="单价安装"/>
      <sheetName val="单价安装2"/>
      <sheetName val="单价临建"/>
      <sheetName val="CLYLFZB"/>
      <sheetName val="费率"/>
      <sheetName val="单价其他排水"/>
      <sheetName val="排水通风清单"/>
      <sheetName val="单价土方运输"/>
      <sheetName val="单价石运输"/>
      <sheetName val="单价洞挖运输"/>
      <sheetName val="砼拌制"/>
      <sheetName val="设备清单"/>
      <sheetName val="道路"/>
      <sheetName val="风水电"/>
      <sheetName val="风水电计算"/>
      <sheetName val="资金流111"/>
      <sheetName val="临建单价"/>
      <sheetName val="临建清单"/>
      <sheetName val="临建台时"/>
      <sheetName val="台时安装"/>
      <sheetName val="砼材料"/>
      <sheetName val="补充砼材料"/>
      <sheetName val="★"/>
      <sheetName val="TS-0"/>
      <sheetName val="WK-1"/>
      <sheetName val="WK-2"/>
      <sheetName val="WK-3"/>
      <sheetName val="温控单价"/>
      <sheetName val="砼温控费"/>
      <sheetName val="Sheet1"/>
      <sheetName val="Indir"/>
      <sheetName val="基本数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标价费用组成表"/>
      <sheetName val="lab"/>
      <sheetName val="mat"/>
      <sheetName val="plt"/>
      <sheetName val="eqp"/>
      <sheetName val="oth"/>
      <sheetName val="安装单价"/>
      <sheetName val="rscDef"/>
      <sheetName val="rscInPr"/>
      <sheetName val="bqAll"/>
      <sheetName val="bqINGroup"/>
      <sheetName val="bdDayWorks"/>
      <sheetName val="bdGeneral"/>
      <sheetName val="bdEarth"/>
      <sheetName val="bdGrout"/>
      <sheetName val="bdRC"/>
      <sheetName val="bdStructure"/>
      <sheetName val="bdMetal"/>
      <sheetName val="bdOther"/>
      <sheetName val="bdModel"/>
      <sheetName val="bdModelOffer"/>
      <sheetName val="groupComplete"/>
      <sheetName val="bd流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s of Quantities"/>
      <sheetName val="Dayworks Bill"/>
      <sheetName val="Summary of Contract"/>
    </sheetNames>
    <sheetDataSet>
      <sheetData sheetId="0"/>
      <sheetData sheetId="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费率表"/>
      <sheetName val="价号表"/>
      <sheetName val="工程量清单"/>
      <sheetName val="当地币调价指数表"/>
      <sheetName val="外币调价指数表"/>
      <sheetName val="总价明细表"/>
      <sheetName val="设备花费表"/>
      <sheetName val="价格明细"/>
      <sheetName val="设备价格计算表"/>
      <sheetName val="人员花费"/>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程量统计"/>
      <sheetName val="汇率及税金"/>
      <sheetName val="混凝土配合比"/>
      <sheetName val="设备费用表-法"/>
      <sheetName val="设备费用表(报业主)"/>
      <sheetName val="总价明细-法"/>
      <sheetName val="外汇比例"/>
      <sheetName val="总价明细表"/>
      <sheetName val="一揽价拆分表-法"/>
      <sheetName val="一揽价拆分表"/>
      <sheetName val="价号100单价分析表"/>
      <sheetName val="付款计划表"/>
      <sheetName val="付款计划计算表"/>
      <sheetName val="摊销费"/>
      <sheetName val="间接费"/>
      <sheetName val="BOQ"/>
      <sheetName val="设备台时"/>
      <sheetName val="材料"/>
      <sheetName val="砂石料单价分析表"/>
      <sheetName val="砂石料单价表"/>
      <sheetName val="单价分析表"/>
      <sheetName val="单价表"/>
      <sheetName val="单价模板"/>
      <sheetName val="价格组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报总标价组成"/>
      <sheetName val="设备费表"/>
      <sheetName val="辅助施工设备"/>
      <sheetName val="材料费"/>
      <sheetName val="金结电气"/>
      <sheetName val="中方人员费"/>
      <sheetName val="当地人工"/>
      <sheetName val="业主设施"/>
      <sheetName val="临建费用"/>
      <sheetName val="维修期"/>
      <sheetName val="投标费用"/>
      <sheetName val="日工"/>
      <sheetName val="汇总表"/>
      <sheetName val="基础单价"/>
      <sheetName val="间接费"/>
      <sheetName val="共摊设备费"/>
      <sheetName val="设备采购"/>
      <sheetName val="风水电价"/>
      <sheetName val="碎石价"/>
      <sheetName val="砼价"/>
      <sheetName val="模板钢筋"/>
      <sheetName val="土石价1"/>
      <sheetName val="土石价2"/>
      <sheetName val="其他单价"/>
      <sheetName val="审6 总标价费用组成表"/>
      <sheetName val="主要费率取值"/>
      <sheetName val="工程量汇总"/>
      <sheetName val="汇率及税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程量统计"/>
      <sheetName val="汇率及税金"/>
      <sheetName val="混凝土配合比"/>
      <sheetName val="设备费用表-法"/>
      <sheetName val="设备费用表(报业主)"/>
      <sheetName val="总价明细-法"/>
      <sheetName val="总价明细表"/>
      <sheetName val="一揽价拆分表-法"/>
      <sheetName val="一揽价拆分表"/>
      <sheetName val="价号100单价分析表"/>
      <sheetName val="付款计划表"/>
      <sheetName val="付款计划计算表"/>
      <sheetName val="摊销费"/>
      <sheetName val="间接费"/>
      <sheetName val="BOQ"/>
      <sheetName val="设备台时"/>
      <sheetName val="材料"/>
      <sheetName val="单价分析表"/>
      <sheetName val="单价表"/>
      <sheetName val="单价模板"/>
      <sheetName val="价格组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and Sum"/>
      <sheetName val="work to date"/>
      <sheetName val="Repayment of advance money"/>
      <sheetName val="Retention money"/>
      <sheetName val=" Fluc"/>
      <sheetName val="Fluc-2"/>
      <sheetName val="2A10"/>
      <sheetName val="2A20"/>
      <sheetName val="2A30"/>
      <sheetName val="2A40"/>
      <sheetName val="2A50"/>
      <sheetName val="2A60"/>
      <sheetName val="2B10"/>
      <sheetName val="2B20"/>
      <sheetName val="2B30"/>
      <sheetName val="2B40"/>
      <sheetName val="2B41"/>
      <sheetName val="2B42"/>
      <sheetName val="2B43"/>
      <sheetName val="2B44"/>
      <sheetName val="2B50"/>
      <sheetName val="2B60"/>
      <sheetName val="2B61"/>
      <sheetName val="2B70"/>
      <sheetName val="2B80"/>
      <sheetName val="2B81"/>
      <sheetName val="2B90"/>
      <sheetName val="2C10"/>
      <sheetName val="2C20"/>
      <sheetName val="2C30"/>
      <sheetName val="2C40"/>
      <sheetName val="2C50"/>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费用计算汇总"/>
      <sheetName val="单价分析&amp;资源用量"/>
      <sheetName val="中方人员单价"/>
      <sheetName val="当地人工单价"/>
      <sheetName val="材料价格（to be )"/>
      <sheetName val="施工设备清单和台时单价"/>
      <sheetName val="配比"/>
      <sheetName val="骨料单价分析表"/>
      <sheetName val="人工骨料摊销率计算"/>
      <sheetName val="电价计算"/>
      <sheetName val="温控费"/>
      <sheetName val="一般价项分解"/>
      <sheetName val="摊销费表"/>
      <sheetName val="运费标准"/>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QTemp"/>
      <sheetName val="基础数据"/>
      <sheetName val="Temp"/>
      <sheetName val="价号分解"/>
      <sheetName val="定额明细"/>
      <sheetName val="资源汇总"/>
      <sheetName val="资源单价"/>
      <sheetName val="标价汇总"/>
      <sheetName val="降价"/>
      <sheetName val="当地施工人员费"/>
      <sheetName val="机械费汇总"/>
      <sheetName val="机械费"/>
      <sheetName val="材料费"/>
      <sheetName val="中方人员费"/>
      <sheetName val="临建费用"/>
      <sheetName val="单价分析"/>
      <sheetName val="IndirectFactor"/>
      <sheetName val="LabBD"/>
      <sheetName val="MatBD"/>
      <sheetName val="EqpBD"/>
      <sheetName val="EqpList"/>
      <sheetName val="Programe"/>
      <sheetName val="Payment"/>
      <sheetName val="铺管强度"/>
      <sheetName val="付款计划"/>
      <sheetName val="累计付款"/>
      <sheetName val="bq"/>
      <sheetName val="summary"/>
      <sheetName val="Currency"/>
      <sheetName val="BQbreakdown"/>
      <sheetName val="Layout"/>
      <sheetName val="折旧率"/>
      <sheetName val="设备调拨"/>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审标封面"/>
      <sheetName val="审标目录"/>
      <sheetName val="标价构成"/>
      <sheetName val="报价裁决书"/>
      <sheetName val="总标价费用组成表"/>
      <sheetName val="主要费率取值说明"/>
      <sheetName val="风险分析"/>
      <sheetName val="外汇比例分析"/>
      <sheetName val="风险费计算"/>
      <sheetName val="间接费"/>
      <sheetName val="sumPower"/>
      <sheetName val="Expatriate Labor"/>
      <sheetName val="Local Labor"/>
      <sheetName val="selLab"/>
      <sheetName val="SelMatEXPORTEDEXPORTED"/>
      <sheetName val="SelEqpEXPORTED"/>
      <sheetName val="SelOthEXPORTED"/>
      <sheetName val="BQ adjusment"/>
      <sheetName val="RscInPrEXPORTEDEXPORTED"/>
      <sheetName val="GroupINref"/>
      <sheetName val="BQinGroupEXPORTED"/>
      <sheetName val="利息计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报价裁决书"/>
      <sheetName val="主要费率取值"/>
      <sheetName val="主要单价表"/>
      <sheetName val="直接费综合单价"/>
      <sheetName val="标价汇总"/>
      <sheetName val="单价分析"/>
      <sheetName val="资源用量"/>
      <sheetName val="基础信息"/>
      <sheetName val="中方人员费"/>
      <sheetName val="当地人工费"/>
      <sheetName val="承包商临建和摊销直接费"/>
      <sheetName val="机械费"/>
      <sheetName val="提供业主永久设施"/>
      <sheetName val="金结设备费"/>
      <sheetName val="电气工程"/>
      <sheetName val="材料费"/>
      <sheetName val="配比"/>
      <sheetName val="砂石骨料生产运输"/>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量"/>
      <sheetName val="人工单价计算"/>
      <sheetName val="汇总表"/>
      <sheetName val="清单"/>
      <sheetName val="总价分解表"/>
      <sheetName val="材料"/>
      <sheetName val="费率"/>
      <sheetName val="组成表"/>
      <sheetName val="费用划分"/>
      <sheetName val="单价土方"/>
      <sheetName val="单价石方"/>
      <sheetName val="单价砼"/>
      <sheetName val="单价其它"/>
      <sheetName val="单价安装"/>
      <sheetName val="单价灌浆"/>
      <sheetName val="计日机械"/>
      <sheetName val="计日人工"/>
      <sheetName val="材料计划表"/>
      <sheetName val="资金流"/>
      <sheetName val="配比"/>
      <sheetName val="TBM1主洞出碴机车"/>
      <sheetName val="台时"/>
      <sheetName val="10#支洞皮带机预算价格"/>
      <sheetName val="11#支洞皮带机预算价格"/>
      <sheetName val="12#支洞皮带机预算价格"/>
      <sheetName val="TBM1进口设备"/>
      <sheetName val="TBM1设备报价清单"/>
      <sheetName val="罗宾斯报价"/>
      <sheetName val="TBM1主洞皮带机预算价格"/>
      <sheetName val="TBM主机预算价格"/>
      <sheetName val="后配套预算价格"/>
      <sheetName val="TBM1台时费"/>
      <sheetName val="TBM1寿命台时计算"/>
      <sheetName val="一局与项目部汇总"/>
      <sheetName val="结算"/>
      <sheetName val="其他工程"/>
      <sheetName val="扣款"/>
      <sheetName val="轻钢"/>
      <sheetName val="骨料及混凝土"/>
      <sheetName val="土建井巷"/>
      <sheetName val="安装"/>
      <sheetName val="安装情况"/>
      <sheetName val="设备维修"/>
      <sheetName val="措施费"/>
      <sheetName val="设备调拨2"/>
      <sheetName val="设备调拨"/>
      <sheetName val="外借业主材料"/>
      <sheetName val="混凝土单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lobal "/>
      <sheetName val="lab"/>
      <sheetName val="eqp"/>
      <sheetName val="mat"/>
      <sheetName val="plt"/>
      <sheetName val="oth"/>
      <sheetName val="Sheet5"/>
      <sheetName val="Sheet4"/>
      <sheetName val="rscInPR"/>
      <sheetName val="rsc"/>
      <sheetName val="总标价费用组成表"/>
      <sheetName val="standard"/>
      <sheetName val="BO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R52"/>
  <sheetViews>
    <sheetView zoomScaleNormal="100" zoomScaleSheetLayoutView="100" workbookViewId="0">
      <pane xSplit="2" ySplit="2" topLeftCell="C9" activePane="bottomRight" state="frozen"/>
      <selection pane="topRight" activeCell="C1" sqref="C1"/>
      <selection pane="bottomLeft" activeCell="A3" sqref="A3"/>
      <selection pane="bottomRight" activeCell="B7" sqref="B7"/>
    </sheetView>
  </sheetViews>
  <sheetFormatPr defaultColWidth="9" defaultRowHeight="15"/>
  <cols>
    <col min="1" max="1" width="6.5703125" customWidth="1"/>
    <col min="2" max="2" width="33.140625" customWidth="1"/>
    <col min="3" max="3" width="7.28515625" bestFit="1" customWidth="1"/>
    <col min="4" max="4" width="6.85546875" bestFit="1" customWidth="1"/>
    <col min="5" max="5" width="7" style="23" bestFit="1" customWidth="1"/>
    <col min="6" max="6" width="9.85546875" style="23" hidden="1" customWidth="1"/>
    <col min="7" max="7" width="16.28515625" style="23" hidden="1" customWidth="1"/>
    <col min="8" max="8" width="11" style="23" bestFit="1" customWidth="1"/>
    <col min="9" max="9" width="12.42578125" style="23" hidden="1" customWidth="1"/>
    <col min="10" max="10" width="13.5703125" style="23" bestFit="1" customWidth="1"/>
    <col min="11" max="11" width="13.28515625" style="23" bestFit="1" customWidth="1"/>
    <col min="12" max="12" width="21.42578125" style="23" customWidth="1"/>
    <col min="13" max="18" width="12.5703125" customWidth="1"/>
  </cols>
  <sheetData>
    <row r="1" spans="1:18" ht="54.95" customHeight="1">
      <c r="A1" s="37">
        <f ca="1">A1:J48</f>
        <v>0</v>
      </c>
      <c r="B1" s="38" t="s">
        <v>1</v>
      </c>
      <c r="C1" s="6" t="s">
        <v>27</v>
      </c>
      <c r="D1" s="6" t="s">
        <v>2</v>
      </c>
      <c r="E1" s="35" t="s">
        <v>3</v>
      </c>
      <c r="F1" s="35" t="s">
        <v>149</v>
      </c>
      <c r="G1" s="6" t="s">
        <v>8</v>
      </c>
      <c r="H1" s="6" t="s">
        <v>150</v>
      </c>
      <c r="I1" s="6" t="s">
        <v>22</v>
      </c>
      <c r="J1" s="18" t="s">
        <v>151</v>
      </c>
      <c r="K1" s="18" t="s">
        <v>26</v>
      </c>
      <c r="L1" s="36" t="s">
        <v>137</v>
      </c>
      <c r="M1" s="36" t="s">
        <v>28</v>
      </c>
      <c r="N1" s="36" t="s">
        <v>29</v>
      </c>
      <c r="O1" s="36" t="s">
        <v>30</v>
      </c>
      <c r="P1" s="36" t="s">
        <v>31</v>
      </c>
      <c r="Q1" s="36" t="s">
        <v>32</v>
      </c>
      <c r="R1" s="39" t="s">
        <v>33</v>
      </c>
    </row>
    <row r="2" spans="1:18" ht="54.95" customHeight="1">
      <c r="A2" s="101" t="s">
        <v>136</v>
      </c>
      <c r="B2" s="102"/>
      <c r="C2" s="6"/>
      <c r="D2" s="6"/>
      <c r="E2" s="35"/>
      <c r="F2" s="35"/>
      <c r="G2" s="6"/>
      <c r="H2" s="6"/>
      <c r="I2" s="6"/>
      <c r="J2" s="62"/>
      <c r="K2" s="62"/>
      <c r="L2" s="73">
        <f>SUM(M2:R2)</f>
        <v>1</v>
      </c>
      <c r="M2" s="73">
        <f>10%*Design!F48</f>
        <v>0.1</v>
      </c>
      <c r="N2" s="73">
        <f>15%*Procurement!F48</f>
        <v>0.15</v>
      </c>
      <c r="O2" s="73">
        <f>10%*Logistics!F48</f>
        <v>0.1</v>
      </c>
      <c r="P2" s="73">
        <f>20%*Construction!F48</f>
        <v>0.2</v>
      </c>
      <c r="Q2" s="73">
        <f>15%*Installation!F48</f>
        <v>0.15</v>
      </c>
      <c r="R2" s="73">
        <f>30%*Finance!F48</f>
        <v>0.3</v>
      </c>
    </row>
    <row r="3" spans="1:18">
      <c r="A3" s="105" t="s">
        <v>23</v>
      </c>
      <c r="B3" s="106"/>
      <c r="C3" s="5"/>
      <c r="D3" s="5"/>
      <c r="E3" s="20"/>
      <c r="F3" s="20"/>
      <c r="G3" s="21"/>
      <c r="H3" s="87"/>
      <c r="I3" s="21"/>
      <c r="J3" s="22"/>
      <c r="K3" s="22"/>
    </row>
    <row r="4" spans="1:18">
      <c r="A4" s="92">
        <v>1</v>
      </c>
      <c r="B4" s="8" t="s">
        <v>34</v>
      </c>
      <c r="C4" s="1" t="s">
        <v>9</v>
      </c>
      <c r="D4" s="9" t="s">
        <v>6</v>
      </c>
      <c r="E4" s="24">
        <v>1</v>
      </c>
      <c r="F4" s="24">
        <v>0.28999999999999998</v>
      </c>
      <c r="G4" s="83">
        <f>F4*G51</f>
        <v>0.28999999999999998</v>
      </c>
      <c r="H4" s="88">
        <f>G4*100</f>
        <v>28.999999999999996</v>
      </c>
      <c r="I4" s="85">
        <f>0.0232*I51</f>
        <v>2.3199999999999998E-2</v>
      </c>
      <c r="J4" s="89">
        <f>I4*100</f>
        <v>2.3199999999999998</v>
      </c>
      <c r="K4" s="26">
        <f t="shared" ref="K4:K29" si="0">G4+(I4/$C$50)</f>
        <v>0.29028999999999999</v>
      </c>
      <c r="L4" s="80">
        <f>K4/$K$51</f>
        <v>0.28670617283950617</v>
      </c>
      <c r="M4" s="47">
        <f>L4*Design!F3</f>
        <v>0.28670617283950617</v>
      </c>
      <c r="N4" s="47">
        <f>L4*Procurement!F3</f>
        <v>0.28670617283950617</v>
      </c>
      <c r="O4" s="47">
        <f>L4*Logistics!F3</f>
        <v>0.28670617283950617</v>
      </c>
      <c r="P4" s="47">
        <f>L4*Construction!F3</f>
        <v>0.28670617283950617</v>
      </c>
      <c r="Q4" s="47">
        <f>L4*Installation!F3</f>
        <v>0.28670617283950617</v>
      </c>
      <c r="R4" s="47">
        <f>L4*Finance!F3</f>
        <v>0.28670617283950617</v>
      </c>
    </row>
    <row r="5" spans="1:18">
      <c r="A5" s="93">
        <v>2</v>
      </c>
      <c r="B5" s="8" t="s">
        <v>35</v>
      </c>
      <c r="C5" s="1" t="s">
        <v>9</v>
      </c>
      <c r="D5" s="9" t="s">
        <v>6</v>
      </c>
      <c r="E5" s="24">
        <v>1</v>
      </c>
      <c r="F5" s="24">
        <v>0.27</v>
      </c>
      <c r="G5" s="83">
        <f>0.27*G51</f>
        <v>0.27</v>
      </c>
      <c r="H5" s="88">
        <f t="shared" ref="H5:H48" si="1">G5*100</f>
        <v>27</v>
      </c>
      <c r="I5" s="85">
        <f>0.0216*I51</f>
        <v>2.1600000000000001E-2</v>
      </c>
      <c r="J5" s="89">
        <f t="shared" ref="J5:J48" si="2">I5*100</f>
        <v>2.16</v>
      </c>
      <c r="K5" s="26">
        <f t="shared" si="0"/>
        <v>0.27027000000000001</v>
      </c>
      <c r="L5" s="80">
        <f t="shared" ref="L5:L29" si="3">K5/$K$51</f>
        <v>0.26693333333333336</v>
      </c>
      <c r="M5" s="47">
        <f>L5*Design!F4</f>
        <v>0.26693333333333336</v>
      </c>
      <c r="N5" s="47">
        <f>L5*Procurement!F4</f>
        <v>0.26693333333333336</v>
      </c>
      <c r="O5" s="47">
        <f>L5*Logistics!F4</f>
        <v>0.26693333333333336</v>
      </c>
      <c r="P5" s="47">
        <f>L5*Construction!F4</f>
        <v>0.26693333333333336</v>
      </c>
      <c r="Q5" s="47">
        <f>L5*Installation!F4</f>
        <v>0.26693333333333336</v>
      </c>
      <c r="R5" s="47">
        <f>L5*Finance!F4</f>
        <v>0.26693333333333336</v>
      </c>
    </row>
    <row r="6" spans="1:18" ht="25.5">
      <c r="A6" s="93">
        <v>3</v>
      </c>
      <c r="B6" s="8" t="s">
        <v>154</v>
      </c>
      <c r="C6" s="1" t="s">
        <v>10</v>
      </c>
      <c r="D6" s="9" t="s">
        <v>4</v>
      </c>
      <c r="E6" s="24">
        <v>1</v>
      </c>
      <c r="F6" s="24">
        <v>0.03</v>
      </c>
      <c r="G6" s="83">
        <f>F6*G51</f>
        <v>0.03</v>
      </c>
      <c r="H6" s="88">
        <f t="shared" si="1"/>
        <v>3</v>
      </c>
      <c r="I6" s="85">
        <f>0.0024*I51</f>
        <v>2.3999999999999998E-3</v>
      </c>
      <c r="J6" s="89">
        <f t="shared" si="2"/>
        <v>0.24</v>
      </c>
      <c r="K6" s="26">
        <f t="shared" si="0"/>
        <v>3.0029999999999998E-2</v>
      </c>
      <c r="L6" s="80">
        <f t="shared" si="3"/>
        <v>2.9659259259259257E-2</v>
      </c>
      <c r="M6" s="47">
        <f>L6*Design!F5</f>
        <v>2.9659259259259257E-2</v>
      </c>
      <c r="N6" s="47">
        <f>L6*Procurement!F5</f>
        <v>2.9659259259259257E-2</v>
      </c>
      <c r="O6" s="47">
        <f>L6*Logistics!F5</f>
        <v>2.9659259259259257E-2</v>
      </c>
      <c r="P6" s="47">
        <f>L6*Construction!F5</f>
        <v>2.9659259259259257E-2</v>
      </c>
      <c r="Q6" s="47">
        <f>L6*Installation!F5</f>
        <v>2.9659259259259257E-2</v>
      </c>
      <c r="R6" s="47">
        <f>L6*Finance!F5</f>
        <v>2.9659259259259257E-2</v>
      </c>
    </row>
    <row r="7" spans="1:18" ht="25.5">
      <c r="A7" s="93">
        <v>4</v>
      </c>
      <c r="B7" s="8" t="s">
        <v>36</v>
      </c>
      <c r="C7" s="1" t="s">
        <v>10</v>
      </c>
      <c r="D7" s="9" t="s">
        <v>4</v>
      </c>
      <c r="E7" s="24">
        <v>2</v>
      </c>
      <c r="F7" s="24"/>
      <c r="G7" s="83">
        <f>0.01*G51</f>
        <v>0.01</v>
      </c>
      <c r="H7" s="88">
        <f t="shared" si="1"/>
        <v>1</v>
      </c>
      <c r="I7" s="85">
        <f>0.0008*I51</f>
        <v>8.0000000000000004E-4</v>
      </c>
      <c r="J7" s="89">
        <f t="shared" si="2"/>
        <v>0.08</v>
      </c>
      <c r="K7" s="26">
        <f t="shared" si="0"/>
        <v>1.001E-2</v>
      </c>
      <c r="L7" s="80">
        <f t="shared" si="3"/>
        <v>9.8864197530864201E-3</v>
      </c>
      <c r="M7" s="47">
        <f>L7*Design!F6</f>
        <v>9.8864197530864201E-3</v>
      </c>
      <c r="N7" s="47">
        <f>L7*Procurement!F6</f>
        <v>9.8864197530864201E-3</v>
      </c>
      <c r="O7" s="47">
        <f>L7*Logistics!F6</f>
        <v>9.8864197530864201E-3</v>
      </c>
      <c r="P7" s="47">
        <f>L7*Construction!F6</f>
        <v>9.8864197530864201E-3</v>
      </c>
      <c r="Q7" s="47">
        <f>L7*Installation!F6</f>
        <v>9.8864197530864201E-3</v>
      </c>
      <c r="R7" s="47">
        <f>L7*Finance!F6</f>
        <v>9.8864197530864201E-3</v>
      </c>
    </row>
    <row r="8" spans="1:18">
      <c r="A8" s="10">
        <v>5</v>
      </c>
      <c r="B8" s="8" t="s">
        <v>38</v>
      </c>
      <c r="C8" s="1" t="s">
        <v>10</v>
      </c>
      <c r="D8" s="9" t="s">
        <v>6</v>
      </c>
      <c r="E8" s="24">
        <v>2</v>
      </c>
      <c r="F8" s="24"/>
      <c r="G8" s="83">
        <f>0.015*G51</f>
        <v>1.4999999999999999E-2</v>
      </c>
      <c r="H8" s="88">
        <f t="shared" si="1"/>
        <v>1.5</v>
      </c>
      <c r="I8" s="85">
        <f>0.0012*I51</f>
        <v>1.1999999999999999E-3</v>
      </c>
      <c r="J8" s="89">
        <f t="shared" si="2"/>
        <v>0.12</v>
      </c>
      <c r="K8" s="26">
        <f t="shared" si="0"/>
        <v>1.5014999999999999E-2</v>
      </c>
      <c r="L8" s="80">
        <f t="shared" si="3"/>
        <v>1.4829629629629628E-2</v>
      </c>
      <c r="M8" s="47">
        <f>L8*Design!F7</f>
        <v>1.4829629629629628E-2</v>
      </c>
      <c r="N8" s="47">
        <f>L8*Procurement!F7</f>
        <v>1.4829629629629628E-2</v>
      </c>
      <c r="O8" s="47">
        <f>L8*Logistics!F7</f>
        <v>1.4829629629629628E-2</v>
      </c>
      <c r="P8" s="47">
        <f>L8*Construction!F7</f>
        <v>1.4829629629629628E-2</v>
      </c>
      <c r="Q8" s="47">
        <f>L8*Installation!F7</f>
        <v>1.4829629629629628E-2</v>
      </c>
      <c r="R8" s="47">
        <f>L8*Finance!F7</f>
        <v>1.4829629629629628E-2</v>
      </c>
    </row>
    <row r="9" spans="1:18">
      <c r="A9" s="10">
        <v>6</v>
      </c>
      <c r="B9" s="8" t="s">
        <v>39</v>
      </c>
      <c r="C9" s="1" t="s">
        <v>10</v>
      </c>
      <c r="D9" s="9" t="s">
        <v>6</v>
      </c>
      <c r="E9" s="24">
        <v>2</v>
      </c>
      <c r="F9" s="24"/>
      <c r="G9" s="83">
        <f>0.015*G51</f>
        <v>1.4999999999999999E-2</v>
      </c>
      <c r="H9" s="88">
        <f t="shared" si="1"/>
        <v>1.5</v>
      </c>
      <c r="I9" s="85">
        <f>0.0012*I51</f>
        <v>1.1999999999999999E-3</v>
      </c>
      <c r="J9" s="89">
        <f t="shared" si="2"/>
        <v>0.12</v>
      </c>
      <c r="K9" s="26">
        <f t="shared" si="0"/>
        <v>1.5014999999999999E-2</v>
      </c>
      <c r="L9" s="80">
        <f t="shared" si="3"/>
        <v>1.4829629629629628E-2</v>
      </c>
      <c r="M9" s="47">
        <f>L9*Design!F8</f>
        <v>1.4829629629629628E-2</v>
      </c>
      <c r="N9" s="47">
        <f>L9*Procurement!F8</f>
        <v>1.4829629629629628E-2</v>
      </c>
      <c r="O9" s="47">
        <f>L9*Logistics!F8</f>
        <v>1.4829629629629628E-2</v>
      </c>
      <c r="P9" s="47">
        <f>L9*Construction!F8</f>
        <v>1.4829629629629628E-2</v>
      </c>
      <c r="Q9" s="47">
        <f>L9*Installation!F8</f>
        <v>1.4829629629629628E-2</v>
      </c>
      <c r="R9" s="47">
        <f>L9*Finance!F8</f>
        <v>1.4829629629629628E-2</v>
      </c>
    </row>
    <row r="10" spans="1:18">
      <c r="A10" s="10">
        <v>7</v>
      </c>
      <c r="B10" s="8" t="s">
        <v>40</v>
      </c>
      <c r="C10" s="1" t="s">
        <v>10</v>
      </c>
      <c r="D10" s="9" t="s">
        <v>6</v>
      </c>
      <c r="E10" s="27">
        <v>1</v>
      </c>
      <c r="F10" s="27"/>
      <c r="G10" s="83">
        <f>0.02*G51</f>
        <v>0.02</v>
      </c>
      <c r="H10" s="88">
        <f t="shared" si="1"/>
        <v>2</v>
      </c>
      <c r="I10" s="85">
        <f>0.0016*I51</f>
        <v>1.6000000000000001E-3</v>
      </c>
      <c r="J10" s="89">
        <f t="shared" si="2"/>
        <v>0.16</v>
      </c>
      <c r="K10" s="26">
        <f t="shared" si="0"/>
        <v>2.002E-2</v>
      </c>
      <c r="L10" s="80">
        <f t="shared" si="3"/>
        <v>1.977283950617284E-2</v>
      </c>
      <c r="M10" s="47">
        <f>L10*Design!F9</f>
        <v>1.977283950617284E-2</v>
      </c>
      <c r="N10" s="47">
        <f>L10*Procurement!F9</f>
        <v>1.977283950617284E-2</v>
      </c>
      <c r="O10" s="47">
        <f>L10*Logistics!F9</f>
        <v>1.977283950617284E-2</v>
      </c>
      <c r="P10" s="47">
        <f>L10*Construction!F9</f>
        <v>1.977283950617284E-2</v>
      </c>
      <c r="Q10" s="47">
        <f>L10*Installation!F9</f>
        <v>1.977283950617284E-2</v>
      </c>
      <c r="R10" s="47">
        <f>L10*Finance!F9</f>
        <v>1.977283950617284E-2</v>
      </c>
    </row>
    <row r="11" spans="1:18">
      <c r="A11" s="10">
        <v>8</v>
      </c>
      <c r="B11" s="8" t="s">
        <v>41</v>
      </c>
      <c r="C11" s="1" t="s">
        <v>10</v>
      </c>
      <c r="D11" s="9" t="s">
        <v>5</v>
      </c>
      <c r="E11" s="27">
        <v>1</v>
      </c>
      <c r="F11" s="27"/>
      <c r="G11" s="83">
        <f>0.03*G51</f>
        <v>0.03</v>
      </c>
      <c r="H11" s="88">
        <f t="shared" si="1"/>
        <v>3</v>
      </c>
      <c r="I11" s="85">
        <f>0.0024*I51</f>
        <v>2.3999999999999998E-3</v>
      </c>
      <c r="J11" s="89">
        <f t="shared" si="2"/>
        <v>0.24</v>
      </c>
      <c r="K11" s="26">
        <f t="shared" si="0"/>
        <v>3.0029999999999998E-2</v>
      </c>
      <c r="L11" s="80">
        <f t="shared" si="3"/>
        <v>2.9659259259259257E-2</v>
      </c>
      <c r="M11" s="47">
        <f>L11*Design!F10</f>
        <v>2.9659259259259257E-2</v>
      </c>
      <c r="N11" s="47">
        <f>L11*Procurement!F10</f>
        <v>2.9659259259259257E-2</v>
      </c>
      <c r="O11" s="47">
        <f>L11*Logistics!F10</f>
        <v>2.9659259259259257E-2</v>
      </c>
      <c r="P11" s="47">
        <f>L11*Construction!F10</f>
        <v>2.9659259259259257E-2</v>
      </c>
      <c r="Q11" s="47">
        <f>L11*Installation!F10</f>
        <v>2.9659259259259257E-2</v>
      </c>
      <c r="R11" s="47">
        <f>L11*Finance!F10</f>
        <v>2.9659259259259257E-2</v>
      </c>
    </row>
    <row r="12" spans="1:18" ht="14.1" customHeight="1">
      <c r="A12" s="10">
        <v>9</v>
      </c>
      <c r="B12" s="8" t="s">
        <v>42</v>
      </c>
      <c r="C12" s="1" t="s">
        <v>10</v>
      </c>
      <c r="D12" s="9" t="s">
        <v>5</v>
      </c>
      <c r="E12" s="24">
        <v>1</v>
      </c>
      <c r="F12" s="24"/>
      <c r="G12" s="83">
        <f>0.025*G51</f>
        <v>2.5000000000000001E-2</v>
      </c>
      <c r="H12" s="88">
        <f t="shared" si="1"/>
        <v>2.5</v>
      </c>
      <c r="I12" s="85">
        <f>0.002*I51</f>
        <v>2E-3</v>
      </c>
      <c r="J12" s="89">
        <f t="shared" si="2"/>
        <v>0.2</v>
      </c>
      <c r="K12" s="26">
        <f t="shared" si="0"/>
        <v>2.5025000000000002E-2</v>
      </c>
      <c r="L12" s="80">
        <f t="shared" si="3"/>
        <v>2.4716049382716054E-2</v>
      </c>
      <c r="M12" s="47">
        <f>L12*Design!F11</f>
        <v>2.4716049382716054E-2</v>
      </c>
      <c r="N12" s="47">
        <f>L12*Procurement!F11</f>
        <v>2.4716049382716054E-2</v>
      </c>
      <c r="O12" s="47">
        <f>L12*Logistics!F11</f>
        <v>2.4716049382716054E-2</v>
      </c>
      <c r="P12" s="47">
        <f>L12*Construction!F11</f>
        <v>2.4716049382716054E-2</v>
      </c>
      <c r="Q12" s="47">
        <f>L12*Installation!F11</f>
        <v>2.4716049382716054E-2</v>
      </c>
      <c r="R12" s="47">
        <f>L12*Finance!F11</f>
        <v>2.4716049382716054E-2</v>
      </c>
    </row>
    <row r="13" spans="1:18">
      <c r="A13" s="10">
        <v>10</v>
      </c>
      <c r="B13" s="8" t="s">
        <v>43</v>
      </c>
      <c r="C13" s="1" t="s">
        <v>10</v>
      </c>
      <c r="D13" s="9" t="s">
        <v>5</v>
      </c>
      <c r="E13" s="24">
        <v>1</v>
      </c>
      <c r="F13" s="24"/>
      <c r="G13" s="83">
        <f>0.014*G51</f>
        <v>1.4E-2</v>
      </c>
      <c r="H13" s="88">
        <f t="shared" si="1"/>
        <v>1.4000000000000001</v>
      </c>
      <c r="I13" s="85">
        <f>0.00112*I51</f>
        <v>1.1199999999999999E-3</v>
      </c>
      <c r="J13" s="89">
        <f t="shared" si="2"/>
        <v>0.11199999999999999</v>
      </c>
      <c r="K13" s="26">
        <f t="shared" si="0"/>
        <v>1.4014E-2</v>
      </c>
      <c r="L13" s="80">
        <f t="shared" si="3"/>
        <v>1.3840987654320989E-2</v>
      </c>
      <c r="M13" s="47">
        <f>L13*Design!F12</f>
        <v>1.3840987654320989E-2</v>
      </c>
      <c r="N13" s="47">
        <f>L13*Procurement!F12</f>
        <v>1.3840987654320989E-2</v>
      </c>
      <c r="O13" s="47">
        <f>L13*Logistics!F12</f>
        <v>1.3840987654320989E-2</v>
      </c>
      <c r="P13" s="47">
        <f>L13*Construction!F12</f>
        <v>1.3840987654320989E-2</v>
      </c>
      <c r="Q13" s="47">
        <f>L13*Installation!F12</f>
        <v>1.3840987654320989E-2</v>
      </c>
      <c r="R13" s="47">
        <f>L13*Finance!F12</f>
        <v>1.3840987654320989E-2</v>
      </c>
    </row>
    <row r="14" spans="1:18">
      <c r="A14" s="10">
        <v>11</v>
      </c>
      <c r="B14" s="8" t="s">
        <v>44</v>
      </c>
      <c r="C14" s="1" t="s">
        <v>10</v>
      </c>
      <c r="D14" s="9" t="s">
        <v>5</v>
      </c>
      <c r="E14" s="24">
        <v>1</v>
      </c>
      <c r="F14" s="24"/>
      <c r="G14" s="83">
        <f>0.017*G51</f>
        <v>1.7000000000000001E-2</v>
      </c>
      <c r="H14" s="88">
        <f t="shared" si="1"/>
        <v>1.7000000000000002</v>
      </c>
      <c r="I14" s="85">
        <f>0.00136*I51</f>
        <v>1.3600000000000001E-3</v>
      </c>
      <c r="J14" s="89">
        <f t="shared" si="2"/>
        <v>0.13600000000000001</v>
      </c>
      <c r="K14" s="26">
        <f t="shared" si="0"/>
        <v>1.7017000000000001E-2</v>
      </c>
      <c r="L14" s="80">
        <f t="shared" si="3"/>
        <v>1.6806913580246916E-2</v>
      </c>
      <c r="M14" s="47">
        <f>L14*Design!F13</f>
        <v>1.6806913580246916E-2</v>
      </c>
      <c r="N14" s="47">
        <f>L14*Procurement!F13</f>
        <v>1.6806913580246916E-2</v>
      </c>
      <c r="O14" s="47">
        <f>L14*Logistics!F13</f>
        <v>1.6806913580246916E-2</v>
      </c>
      <c r="P14" s="47">
        <f>L14*Construction!F13</f>
        <v>1.6806913580246916E-2</v>
      </c>
      <c r="Q14" s="47">
        <f>L14*Installation!F13</f>
        <v>1.6806913580246916E-2</v>
      </c>
      <c r="R14" s="47">
        <f>L14*Finance!F13</f>
        <v>1.6806913580246916E-2</v>
      </c>
    </row>
    <row r="15" spans="1:18" s="100" customFormat="1" ht="25.5">
      <c r="A15" s="95">
        <v>12</v>
      </c>
      <c r="B15" s="8" t="s">
        <v>50</v>
      </c>
      <c r="C15" s="9" t="s">
        <v>10</v>
      </c>
      <c r="D15" s="9" t="s">
        <v>5</v>
      </c>
      <c r="E15" s="24">
        <v>1</v>
      </c>
      <c r="F15" s="24"/>
      <c r="G15" s="83">
        <f>0.06*G51</f>
        <v>0.06</v>
      </c>
      <c r="H15" s="88">
        <f t="shared" si="1"/>
        <v>6</v>
      </c>
      <c r="I15" s="96">
        <f>0.0048*I51</f>
        <v>4.7999999999999996E-3</v>
      </c>
      <c r="J15" s="97">
        <f t="shared" si="2"/>
        <v>0.48</v>
      </c>
      <c r="K15" s="26">
        <f t="shared" si="0"/>
        <v>6.0059999999999995E-2</v>
      </c>
      <c r="L15" s="98">
        <f t="shared" si="3"/>
        <v>5.9318518518518513E-2</v>
      </c>
      <c r="M15" s="99">
        <f>L15*Design!F14</f>
        <v>5.9318518518518513E-2</v>
      </c>
      <c r="N15" s="99">
        <f>L15*Procurement!F14</f>
        <v>5.9318518518518513E-2</v>
      </c>
      <c r="O15" s="99">
        <f>L15*Logistics!F14</f>
        <v>5.9318518518518513E-2</v>
      </c>
      <c r="P15" s="99">
        <f>L15*Construction!F14</f>
        <v>5.9318518518518513E-2</v>
      </c>
      <c r="Q15" s="99">
        <f>L15*Installation!F14</f>
        <v>5.9318518518518513E-2</v>
      </c>
      <c r="R15" s="99">
        <f>L15*Finance!F14</f>
        <v>5.9318518518518513E-2</v>
      </c>
    </row>
    <row r="16" spans="1:18">
      <c r="A16" s="10">
        <v>13</v>
      </c>
      <c r="B16" s="8" t="s">
        <v>45</v>
      </c>
      <c r="C16" s="1" t="s">
        <v>10</v>
      </c>
      <c r="D16" s="9" t="s">
        <v>11</v>
      </c>
      <c r="E16" s="24">
        <v>1</v>
      </c>
      <c r="F16" s="24"/>
      <c r="G16" s="83">
        <f>0.014*G51</f>
        <v>1.4E-2</v>
      </c>
      <c r="H16" s="88">
        <f t="shared" si="1"/>
        <v>1.4000000000000001</v>
      </c>
      <c r="I16" s="85">
        <f>0.00112*I51</f>
        <v>1.1199999999999999E-3</v>
      </c>
      <c r="J16" s="89">
        <f t="shared" si="2"/>
        <v>0.11199999999999999</v>
      </c>
      <c r="K16" s="26">
        <f t="shared" si="0"/>
        <v>1.4014E-2</v>
      </c>
      <c r="L16" s="80">
        <f t="shared" si="3"/>
        <v>1.3840987654320989E-2</v>
      </c>
      <c r="M16" s="47">
        <f>L16*Design!F15</f>
        <v>1.3840987654320989E-2</v>
      </c>
      <c r="N16" s="47">
        <f>L16*Procurement!F15</f>
        <v>1.3840987654320989E-2</v>
      </c>
      <c r="O16" s="47">
        <f>L16*Logistics!F15</f>
        <v>1.3840987654320989E-2</v>
      </c>
      <c r="P16" s="47">
        <f>L16*Construction!F15</f>
        <v>1.3840987654320989E-2</v>
      </c>
      <c r="Q16" s="47">
        <f>L16*Installation!F15</f>
        <v>1.3840987654320989E-2</v>
      </c>
      <c r="R16" s="47">
        <f>L16*Finance!F15</f>
        <v>1.3840987654320989E-2</v>
      </c>
    </row>
    <row r="17" spans="1:18" ht="13.5" customHeight="1">
      <c r="A17" s="10">
        <v>14</v>
      </c>
      <c r="B17" s="8" t="s">
        <v>49</v>
      </c>
      <c r="C17" s="1" t="s">
        <v>10</v>
      </c>
      <c r="D17" s="9" t="s">
        <v>11</v>
      </c>
      <c r="E17" s="27">
        <v>12</v>
      </c>
      <c r="F17" s="27"/>
      <c r="G17" s="83">
        <f>0.003*G51</f>
        <v>3.0000000000000001E-3</v>
      </c>
      <c r="H17" s="88">
        <f t="shared" si="1"/>
        <v>0.3</v>
      </c>
      <c r="I17" s="85">
        <f>0.00024*I51</f>
        <v>2.4000000000000001E-4</v>
      </c>
      <c r="J17" s="89">
        <f t="shared" si="2"/>
        <v>2.4E-2</v>
      </c>
      <c r="K17" s="26">
        <f t="shared" si="0"/>
        <v>3.003E-3</v>
      </c>
      <c r="L17" s="80">
        <f t="shared" si="3"/>
        <v>2.9659259259259261E-3</v>
      </c>
      <c r="M17" s="47">
        <f>L17*Design!F16</f>
        <v>2.9659259259259261E-3</v>
      </c>
      <c r="N17" s="47">
        <f>L17*Procurement!F16</f>
        <v>2.9659259259259261E-3</v>
      </c>
      <c r="O17" s="47">
        <f>L17*Logistics!F16</f>
        <v>2.9659259259259261E-3</v>
      </c>
      <c r="P17" s="47">
        <f>L17*Construction!F16</f>
        <v>2.9659259259259261E-3</v>
      </c>
      <c r="Q17" s="47">
        <f>L17*Installation!F16</f>
        <v>2.9659259259259261E-3</v>
      </c>
      <c r="R17" s="47">
        <f>L17*Finance!F16</f>
        <v>2.9659259259259261E-3</v>
      </c>
    </row>
    <row r="18" spans="1:18">
      <c r="A18" s="10">
        <v>15</v>
      </c>
      <c r="B18" s="8" t="s">
        <v>46</v>
      </c>
      <c r="C18" s="1" t="s">
        <v>10</v>
      </c>
      <c r="D18" s="9" t="s">
        <v>11</v>
      </c>
      <c r="E18" s="24">
        <v>4</v>
      </c>
      <c r="F18" s="24"/>
      <c r="G18" s="83">
        <f>0.0077*G51</f>
        <v>7.7000000000000002E-3</v>
      </c>
      <c r="H18" s="88">
        <f t="shared" si="1"/>
        <v>0.77</v>
      </c>
      <c r="I18" s="85">
        <f>0.000616*I51</f>
        <v>6.1600000000000001E-4</v>
      </c>
      <c r="J18" s="89">
        <f t="shared" si="2"/>
        <v>6.1600000000000002E-2</v>
      </c>
      <c r="K18" s="26">
        <f t="shared" si="0"/>
        <v>7.7077000000000005E-3</v>
      </c>
      <c r="L18" s="80">
        <f t="shared" si="3"/>
        <v>7.6125432098765444E-3</v>
      </c>
      <c r="M18" s="47">
        <f>L18*Design!F17</f>
        <v>7.6125432098765444E-3</v>
      </c>
      <c r="N18" s="47">
        <f>L18*Procurement!F17</f>
        <v>7.6125432098765444E-3</v>
      </c>
      <c r="O18" s="47">
        <f>L18*Logistics!F17</f>
        <v>7.6125432098765444E-3</v>
      </c>
      <c r="P18" s="47">
        <f>L18*Construction!F17</f>
        <v>7.6125432098765444E-3</v>
      </c>
      <c r="Q18" s="47">
        <f>L18*Installation!F17</f>
        <v>7.6125432098765444E-3</v>
      </c>
      <c r="R18" s="47">
        <f>L18*Finance!F17</f>
        <v>7.6125432098765444E-3</v>
      </c>
    </row>
    <row r="19" spans="1:18">
      <c r="A19" s="10">
        <v>16</v>
      </c>
      <c r="B19" s="8" t="s">
        <v>46</v>
      </c>
      <c r="C19" s="1" t="s">
        <v>10</v>
      </c>
      <c r="D19" s="9" t="s">
        <v>5</v>
      </c>
      <c r="E19" s="24">
        <v>1</v>
      </c>
      <c r="F19" s="24"/>
      <c r="G19" s="83">
        <f>0.0023*G51</f>
        <v>2.3E-3</v>
      </c>
      <c r="H19" s="88">
        <f t="shared" si="1"/>
        <v>0.22999999999999998</v>
      </c>
      <c r="I19" s="85">
        <f>0.000184*I51</f>
        <v>1.84E-4</v>
      </c>
      <c r="J19" s="89">
        <f t="shared" si="2"/>
        <v>1.84E-2</v>
      </c>
      <c r="K19" s="26">
        <f t="shared" si="0"/>
        <v>2.3022999999999997E-3</v>
      </c>
      <c r="L19" s="80">
        <f t="shared" si="3"/>
        <v>2.2738765432098766E-3</v>
      </c>
      <c r="M19" s="47">
        <f>L19*Design!F18</f>
        <v>2.2738765432098766E-3</v>
      </c>
      <c r="N19" s="47">
        <f>L19*Procurement!F18</f>
        <v>2.2738765432098766E-3</v>
      </c>
      <c r="O19" s="47">
        <f>L19*Logistics!F18</f>
        <v>2.2738765432098766E-3</v>
      </c>
      <c r="P19" s="47">
        <f>L19*Construction!F18</f>
        <v>2.2738765432098766E-3</v>
      </c>
      <c r="Q19" s="47">
        <f>L19*Installation!F18</f>
        <v>2.2738765432098766E-3</v>
      </c>
      <c r="R19" s="47">
        <f>L19*Finance!F18</f>
        <v>2.2738765432098766E-3</v>
      </c>
    </row>
    <row r="20" spans="1:18" ht="25.5">
      <c r="A20" s="10">
        <v>17</v>
      </c>
      <c r="B20" s="8" t="s">
        <v>48</v>
      </c>
      <c r="C20" s="1" t="s">
        <v>10</v>
      </c>
      <c r="D20" s="9" t="s">
        <v>11</v>
      </c>
      <c r="E20" s="24">
        <v>4</v>
      </c>
      <c r="F20" s="24"/>
      <c r="G20" s="83">
        <f>0.0045*G51</f>
        <v>4.4999999999999997E-3</v>
      </c>
      <c r="H20" s="88">
        <f t="shared" si="1"/>
        <v>0.44999999999999996</v>
      </c>
      <c r="I20" s="85">
        <f>0.00036*I51</f>
        <v>3.6000000000000002E-4</v>
      </c>
      <c r="J20" s="89">
        <f t="shared" si="2"/>
        <v>3.6000000000000004E-2</v>
      </c>
      <c r="K20" s="26">
        <f t="shared" si="0"/>
        <v>4.5044999999999998E-3</v>
      </c>
      <c r="L20" s="80">
        <f t="shared" si="3"/>
        <v>4.4488888888888885E-3</v>
      </c>
      <c r="M20" s="47">
        <f>L20*Design!F19</f>
        <v>4.4488888888888885E-3</v>
      </c>
      <c r="N20" s="47">
        <f>L20*Procurement!F19</f>
        <v>4.4488888888888885E-3</v>
      </c>
      <c r="O20" s="47">
        <f>L20*Logistics!F19</f>
        <v>4.4488888888888885E-3</v>
      </c>
      <c r="P20" s="47">
        <f>L20*Construction!F19</f>
        <v>4.4488888888888885E-3</v>
      </c>
      <c r="Q20" s="47">
        <f>L20*Installation!F19</f>
        <v>4.4488888888888885E-3</v>
      </c>
      <c r="R20" s="47">
        <f>L20*Finance!F19</f>
        <v>4.4488888888888885E-3</v>
      </c>
    </row>
    <row r="21" spans="1:18" ht="25.5">
      <c r="A21" s="10">
        <v>18</v>
      </c>
      <c r="B21" s="8" t="s">
        <v>51</v>
      </c>
      <c r="C21" s="1" t="s">
        <v>10</v>
      </c>
      <c r="D21" s="9" t="s">
        <v>5</v>
      </c>
      <c r="E21" s="24">
        <v>1</v>
      </c>
      <c r="F21" s="24"/>
      <c r="G21" s="83">
        <f>0.0055*G51</f>
        <v>5.4999999999999997E-3</v>
      </c>
      <c r="H21" s="88">
        <f t="shared" si="1"/>
        <v>0.54999999999999993</v>
      </c>
      <c r="I21" s="85">
        <f>0.00044*I51</f>
        <v>4.4000000000000002E-4</v>
      </c>
      <c r="J21" s="89">
        <f t="shared" si="2"/>
        <v>4.4000000000000004E-2</v>
      </c>
      <c r="K21" s="26">
        <f t="shared" si="0"/>
        <v>5.5055E-3</v>
      </c>
      <c r="L21" s="80">
        <f t="shared" si="3"/>
        <v>5.4375308641975307E-3</v>
      </c>
      <c r="M21" s="47">
        <f>L21*Design!F20</f>
        <v>5.4375308641975307E-3</v>
      </c>
      <c r="N21" s="47">
        <f>L21*Procurement!F20</f>
        <v>5.4375308641975307E-3</v>
      </c>
      <c r="O21" s="47">
        <f>L21*Logistics!F20</f>
        <v>5.4375308641975307E-3</v>
      </c>
      <c r="P21" s="47">
        <f>L21*Construction!F20</f>
        <v>5.4375308641975307E-3</v>
      </c>
      <c r="Q21" s="47">
        <f>L21*Installation!F20</f>
        <v>5.4375308641975307E-3</v>
      </c>
      <c r="R21" s="47">
        <f>L21*Finance!F20</f>
        <v>5.4375308641975307E-3</v>
      </c>
    </row>
    <row r="22" spans="1:18" ht="25.5">
      <c r="A22" s="10">
        <v>19</v>
      </c>
      <c r="B22" s="8" t="s">
        <v>52</v>
      </c>
      <c r="C22" s="1" t="s">
        <v>10</v>
      </c>
      <c r="D22" s="9" t="s">
        <v>5</v>
      </c>
      <c r="E22" s="24">
        <v>1</v>
      </c>
      <c r="F22" s="24"/>
      <c r="G22" s="83">
        <f>0.01*G51</f>
        <v>0.01</v>
      </c>
      <c r="H22" s="88">
        <f t="shared" si="1"/>
        <v>1</v>
      </c>
      <c r="I22" s="85">
        <f>0.0008*I51</f>
        <v>8.0000000000000004E-4</v>
      </c>
      <c r="J22" s="89">
        <f t="shared" si="2"/>
        <v>0.08</v>
      </c>
      <c r="K22" s="26">
        <f t="shared" si="0"/>
        <v>1.001E-2</v>
      </c>
      <c r="L22" s="80">
        <f t="shared" si="3"/>
        <v>9.8864197530864201E-3</v>
      </c>
      <c r="M22" s="47">
        <f>L22*Design!F21</f>
        <v>9.8864197530864201E-3</v>
      </c>
      <c r="N22" s="47">
        <f>L22*Procurement!F21</f>
        <v>9.8864197530864201E-3</v>
      </c>
      <c r="O22" s="47">
        <f>L22*Logistics!F21</f>
        <v>9.8864197530864201E-3</v>
      </c>
      <c r="P22" s="47">
        <f>L22*Construction!F21</f>
        <v>9.8864197530864201E-3</v>
      </c>
      <c r="Q22" s="47">
        <f>L22*Installation!F21</f>
        <v>9.8864197530864201E-3</v>
      </c>
      <c r="R22" s="47">
        <f>L22*Finance!F21</f>
        <v>9.8864197530864201E-3</v>
      </c>
    </row>
    <row r="23" spans="1:18">
      <c r="A23" s="10">
        <v>20</v>
      </c>
      <c r="B23" s="8" t="s">
        <v>53</v>
      </c>
      <c r="C23" s="1" t="s">
        <v>10</v>
      </c>
      <c r="D23" s="9" t="s">
        <v>6</v>
      </c>
      <c r="E23" s="27">
        <v>6</v>
      </c>
      <c r="F23" s="27"/>
      <c r="G23" s="83">
        <f>0.008*G51</f>
        <v>8.0000000000000002E-3</v>
      </c>
      <c r="H23" s="88">
        <f t="shared" si="1"/>
        <v>0.8</v>
      </c>
      <c r="I23" s="85">
        <f>0.00064*I51</f>
        <v>6.4000000000000005E-4</v>
      </c>
      <c r="J23" s="89">
        <f t="shared" si="2"/>
        <v>6.4000000000000001E-2</v>
      </c>
      <c r="K23" s="26">
        <f t="shared" si="0"/>
        <v>8.0079999999999995E-3</v>
      </c>
      <c r="L23" s="80">
        <f t="shared" si="3"/>
        <v>7.9091358024691357E-3</v>
      </c>
      <c r="M23" s="47">
        <f>L23*Design!F22</f>
        <v>7.9091358024691357E-3</v>
      </c>
      <c r="N23" s="47">
        <f>L23*Procurement!F22</f>
        <v>7.9091358024691357E-3</v>
      </c>
      <c r="O23" s="47">
        <f>L23*Logistics!F22</f>
        <v>7.9091358024691357E-3</v>
      </c>
      <c r="P23" s="47">
        <f>L23*Construction!F22</f>
        <v>7.9091358024691357E-3</v>
      </c>
      <c r="Q23" s="47">
        <f>L23*Installation!F22</f>
        <v>7.9091358024691357E-3</v>
      </c>
      <c r="R23" s="47">
        <f>L23*Finance!F22</f>
        <v>7.9091358024691357E-3</v>
      </c>
    </row>
    <row r="24" spans="1:18">
      <c r="A24" s="10">
        <v>21</v>
      </c>
      <c r="B24" s="8" t="s">
        <v>54</v>
      </c>
      <c r="C24" s="1" t="s">
        <v>10</v>
      </c>
      <c r="D24" s="9" t="s">
        <v>7</v>
      </c>
      <c r="E24" s="24">
        <v>2</v>
      </c>
      <c r="F24" s="24"/>
      <c r="G24" s="83">
        <f>0.006*G51</f>
        <v>6.0000000000000001E-3</v>
      </c>
      <c r="H24" s="88">
        <f t="shared" si="1"/>
        <v>0.6</v>
      </c>
      <c r="I24" s="85">
        <f>0.00048*I51</f>
        <v>4.8000000000000001E-4</v>
      </c>
      <c r="J24" s="89">
        <f t="shared" si="2"/>
        <v>4.8000000000000001E-2</v>
      </c>
      <c r="K24" s="26">
        <f t="shared" si="0"/>
        <v>6.0060000000000001E-3</v>
      </c>
      <c r="L24" s="80">
        <f t="shared" si="3"/>
        <v>5.9318518518518522E-3</v>
      </c>
      <c r="M24" s="47">
        <f>L24*Design!F23</f>
        <v>5.9318518518518522E-3</v>
      </c>
      <c r="N24" s="47">
        <f>L24*Procurement!F23</f>
        <v>5.9318518518518522E-3</v>
      </c>
      <c r="O24" s="47">
        <f>L24*Logistics!F23</f>
        <v>5.9318518518518522E-3</v>
      </c>
      <c r="P24" s="47">
        <f>L24*Construction!F23</f>
        <v>5.9318518518518522E-3</v>
      </c>
      <c r="Q24" s="47">
        <f>L24*Installation!F23</f>
        <v>5.9318518518518522E-3</v>
      </c>
      <c r="R24" s="47">
        <f>L24*Finance!F23</f>
        <v>5.9318518518518522E-3</v>
      </c>
    </row>
    <row r="25" spans="1:18">
      <c r="A25" s="10">
        <v>22</v>
      </c>
      <c r="B25" s="8" t="s">
        <v>55</v>
      </c>
      <c r="C25" s="1" t="s">
        <v>9</v>
      </c>
      <c r="D25" s="9" t="s">
        <v>5</v>
      </c>
      <c r="E25" s="24">
        <v>1</v>
      </c>
      <c r="F25" s="24"/>
      <c r="G25" s="83">
        <f>0.09*G51</f>
        <v>0.09</v>
      </c>
      <c r="H25" s="88">
        <f t="shared" si="1"/>
        <v>9</v>
      </c>
      <c r="I25" s="85">
        <f>0.0072*I51</f>
        <v>7.1999999999999998E-3</v>
      </c>
      <c r="J25" s="89">
        <f t="shared" si="2"/>
        <v>0.72</v>
      </c>
      <c r="K25" s="26">
        <f t="shared" si="0"/>
        <v>9.0090000000000003E-2</v>
      </c>
      <c r="L25" s="80">
        <f t="shared" si="3"/>
        <v>8.8977777777777781E-2</v>
      </c>
      <c r="M25" s="47">
        <f>L25*Design!F24</f>
        <v>8.8977777777777781E-2</v>
      </c>
      <c r="N25" s="47">
        <f>L25*Procurement!F24</f>
        <v>8.8977777777777781E-2</v>
      </c>
      <c r="O25" s="47">
        <f>L25*Logistics!F24</f>
        <v>8.8977777777777781E-2</v>
      </c>
      <c r="P25" s="47">
        <f>L25*Construction!F24</f>
        <v>8.8977777777777781E-2</v>
      </c>
      <c r="Q25" s="47">
        <f>L25*Installation!F24</f>
        <v>8.8977777777777781E-2</v>
      </c>
      <c r="R25" s="47">
        <f>L25*Finance!F24</f>
        <v>8.8977777777777781E-2</v>
      </c>
    </row>
    <row r="26" spans="1:18" ht="38.25">
      <c r="A26" s="11">
        <v>23</v>
      </c>
      <c r="B26" s="8" t="s">
        <v>56</v>
      </c>
      <c r="C26" s="1" t="s">
        <v>10</v>
      </c>
      <c r="D26" s="9" t="s">
        <v>5</v>
      </c>
      <c r="E26" s="24">
        <v>1</v>
      </c>
      <c r="F26" s="24"/>
      <c r="G26" s="83">
        <f>0.003*G51</f>
        <v>3.0000000000000001E-3</v>
      </c>
      <c r="H26" s="88">
        <f t="shared" si="1"/>
        <v>0.3</v>
      </c>
      <c r="I26" s="85">
        <f>0.00024*I51</f>
        <v>2.4000000000000001E-4</v>
      </c>
      <c r="J26" s="89">
        <f t="shared" si="2"/>
        <v>2.4E-2</v>
      </c>
      <c r="K26" s="26">
        <f t="shared" si="0"/>
        <v>3.003E-3</v>
      </c>
      <c r="L26" s="80">
        <f t="shared" si="3"/>
        <v>2.9659259259259261E-3</v>
      </c>
      <c r="M26" s="47">
        <f>L26*Design!F25</f>
        <v>2.9659259259259261E-3</v>
      </c>
      <c r="N26" s="47">
        <f>L26*Procurement!F25</f>
        <v>2.9659259259259261E-3</v>
      </c>
      <c r="O26" s="47">
        <f>L26*Logistics!F25</f>
        <v>2.9659259259259261E-3</v>
      </c>
      <c r="P26" s="47">
        <f>L26*Construction!F25</f>
        <v>2.9659259259259261E-3</v>
      </c>
      <c r="Q26" s="47">
        <f>L26*Installation!F25</f>
        <v>2.9659259259259261E-3</v>
      </c>
      <c r="R26" s="47">
        <f>L26*Finance!F25</f>
        <v>2.9659259259259261E-3</v>
      </c>
    </row>
    <row r="27" spans="1:18" ht="25.5">
      <c r="A27" s="10">
        <v>24</v>
      </c>
      <c r="B27" s="8" t="s">
        <v>12</v>
      </c>
      <c r="C27" s="1" t="s">
        <v>9</v>
      </c>
      <c r="D27" s="9" t="s">
        <v>13</v>
      </c>
      <c r="E27" s="24">
        <v>1</v>
      </c>
      <c r="F27" s="24"/>
      <c r="G27" s="83">
        <f>0.01*G51</f>
        <v>0.01</v>
      </c>
      <c r="H27" s="88">
        <f t="shared" si="1"/>
        <v>1</v>
      </c>
      <c r="I27" s="85">
        <f>0.0008*I51</f>
        <v>8.0000000000000004E-4</v>
      </c>
      <c r="J27" s="89">
        <f t="shared" si="2"/>
        <v>0.08</v>
      </c>
      <c r="K27" s="26">
        <f t="shared" si="0"/>
        <v>1.001E-2</v>
      </c>
      <c r="L27" s="80">
        <f t="shared" si="3"/>
        <v>9.8864197530864201E-3</v>
      </c>
      <c r="M27" s="47">
        <f>L27*Design!F26</f>
        <v>9.8864197530864201E-3</v>
      </c>
      <c r="N27" s="47">
        <f>L27*Procurement!F26</f>
        <v>9.8864197530864201E-3</v>
      </c>
      <c r="O27" s="47">
        <f>L27*Logistics!F26</f>
        <v>9.8864197530864201E-3</v>
      </c>
      <c r="P27" s="47">
        <f>L27*Construction!F26</f>
        <v>9.8864197530864201E-3</v>
      </c>
      <c r="Q27" s="47">
        <f>L27*Installation!F26</f>
        <v>9.8864197530864201E-3</v>
      </c>
      <c r="R27" s="47">
        <f>L27*Finance!F26</f>
        <v>9.8864197530864201E-3</v>
      </c>
    </row>
    <row r="28" spans="1:18">
      <c r="A28" s="11">
        <v>25</v>
      </c>
      <c r="B28" s="8" t="s">
        <v>57</v>
      </c>
      <c r="C28" s="1" t="s">
        <v>9</v>
      </c>
      <c r="D28" s="9" t="s">
        <v>6</v>
      </c>
      <c r="E28" s="24">
        <v>12</v>
      </c>
      <c r="F28" s="24"/>
      <c r="G28" s="83">
        <f>0.03*G51</f>
        <v>0.03</v>
      </c>
      <c r="H28" s="88">
        <f t="shared" si="1"/>
        <v>3</v>
      </c>
      <c r="I28" s="85">
        <f>0.0024*I51</f>
        <v>2.3999999999999998E-3</v>
      </c>
      <c r="J28" s="89">
        <f t="shared" si="2"/>
        <v>0.24</v>
      </c>
      <c r="K28" s="26">
        <f t="shared" si="0"/>
        <v>3.0029999999999998E-2</v>
      </c>
      <c r="L28" s="80">
        <f t="shared" si="3"/>
        <v>2.9659259259259257E-2</v>
      </c>
      <c r="M28" s="47">
        <f>L28*Design!F27</f>
        <v>2.9659259259259257E-2</v>
      </c>
      <c r="N28" s="47">
        <f>L28*Procurement!F27</f>
        <v>2.9659259259259257E-2</v>
      </c>
      <c r="O28" s="47">
        <f>L28*Logistics!F27</f>
        <v>2.9659259259259257E-2</v>
      </c>
      <c r="P28" s="47">
        <f>L28*Construction!F27</f>
        <v>2.9659259259259257E-2</v>
      </c>
      <c r="Q28" s="47">
        <f>L28*Installation!F27</f>
        <v>2.9659259259259257E-2</v>
      </c>
      <c r="R28" s="47">
        <f>L28*Finance!F27</f>
        <v>2.9659259259259257E-2</v>
      </c>
    </row>
    <row r="29" spans="1:18">
      <c r="A29" s="11">
        <v>26</v>
      </c>
      <c r="B29" s="14" t="s">
        <v>14</v>
      </c>
      <c r="C29" s="15"/>
      <c r="D29" s="16" t="s">
        <v>5</v>
      </c>
      <c r="E29" s="20">
        <v>1</v>
      </c>
      <c r="F29" s="20"/>
      <c r="G29" s="84">
        <f>0.01*G51</f>
        <v>0.01</v>
      </c>
      <c r="H29" s="88">
        <f t="shared" si="1"/>
        <v>1</v>
      </c>
      <c r="I29" s="85">
        <f>0.0008*I51</f>
        <v>8.0000000000000004E-4</v>
      </c>
      <c r="J29" s="89">
        <f t="shared" si="2"/>
        <v>0.08</v>
      </c>
      <c r="K29" s="26">
        <f t="shared" si="0"/>
        <v>1.001E-2</v>
      </c>
      <c r="L29" s="80">
        <f t="shared" si="3"/>
        <v>9.8864197530864201E-3</v>
      </c>
      <c r="M29" s="47">
        <f>L29*Design!F28</f>
        <v>9.8864197530864201E-3</v>
      </c>
      <c r="N29" s="47">
        <f>L29*Procurement!F28</f>
        <v>9.8864197530864201E-3</v>
      </c>
      <c r="O29" s="47">
        <f>L29*Logistics!F28</f>
        <v>9.8864197530864201E-3</v>
      </c>
      <c r="P29" s="47">
        <f>L29*Construction!F28</f>
        <v>9.8864197530864201E-3</v>
      </c>
      <c r="Q29" s="47">
        <f>L29*Installation!F28</f>
        <v>9.8864197530864201E-3</v>
      </c>
      <c r="R29" s="47">
        <f>L29*Finance!F28</f>
        <v>9.8864197530864201E-3</v>
      </c>
    </row>
    <row r="30" spans="1:18">
      <c r="A30" s="104" t="s">
        <v>15</v>
      </c>
      <c r="B30" s="104"/>
      <c r="C30" s="63"/>
      <c r="D30" s="63"/>
      <c r="E30" s="64"/>
      <c r="F30" s="64"/>
      <c r="G30" s="65"/>
      <c r="H30" s="25">
        <f t="shared" si="1"/>
        <v>0</v>
      </c>
      <c r="I30" s="66"/>
      <c r="J30" s="89"/>
      <c r="K30" s="67"/>
      <c r="L30" s="81"/>
      <c r="M30" s="68"/>
      <c r="N30" s="68"/>
      <c r="O30" s="68"/>
      <c r="P30" s="68"/>
      <c r="Q30" s="68"/>
      <c r="R30" s="68"/>
    </row>
    <row r="31" spans="1:18">
      <c r="A31" s="40">
        <v>27</v>
      </c>
      <c r="B31" s="12" t="s">
        <v>62</v>
      </c>
      <c r="C31" s="2" t="s">
        <v>16</v>
      </c>
      <c r="D31" s="2" t="s">
        <v>17</v>
      </c>
      <c r="E31" s="28">
        <v>3000</v>
      </c>
      <c r="F31" s="28"/>
      <c r="G31" s="19"/>
      <c r="H31" s="25">
        <f t="shared" si="1"/>
        <v>0</v>
      </c>
      <c r="I31" s="94">
        <f>0.092*I51</f>
        <v>9.1999999999999998E-2</v>
      </c>
      <c r="J31" s="89">
        <f t="shared" si="2"/>
        <v>9.1999999999999993</v>
      </c>
      <c r="K31" s="26">
        <f>G31+(I31/$C$50)</f>
        <v>1.15E-3</v>
      </c>
      <c r="L31" s="80">
        <f>K31/$K$51</f>
        <v>1.1358024691358025E-3</v>
      </c>
      <c r="M31" s="47">
        <f>L31*Design!F30</f>
        <v>1.1358024691358025E-3</v>
      </c>
      <c r="N31" s="47">
        <f>L31*Procurement!F30</f>
        <v>1.1358024691358025E-3</v>
      </c>
      <c r="O31" s="47">
        <f>L31*Logistics!F30</f>
        <v>1.1358024691358025E-3</v>
      </c>
      <c r="P31" s="47">
        <f>L31*Construction!F30</f>
        <v>1.1358024691358025E-3</v>
      </c>
      <c r="Q31" s="47">
        <f>L31*Installation!F30</f>
        <v>1.1358024691358025E-3</v>
      </c>
      <c r="R31" s="47">
        <f>L31*Finance!F30</f>
        <v>1.1358024691358025E-3</v>
      </c>
    </row>
    <row r="32" spans="1:18">
      <c r="A32" s="40">
        <v>28</v>
      </c>
      <c r="B32" s="42" t="s">
        <v>63</v>
      </c>
      <c r="C32" s="2" t="s">
        <v>16</v>
      </c>
      <c r="D32" s="111" t="s">
        <v>18</v>
      </c>
      <c r="E32" s="114">
        <v>1400</v>
      </c>
      <c r="F32" s="77"/>
      <c r="G32" s="19"/>
      <c r="H32" s="25">
        <f t="shared" si="1"/>
        <v>0</v>
      </c>
      <c r="I32" s="94">
        <f>0.2516*I51</f>
        <v>0.25159999999999999</v>
      </c>
      <c r="J32" s="89">
        <f t="shared" si="2"/>
        <v>25.16</v>
      </c>
      <c r="K32" s="26">
        <f t="shared" ref="K32:K36" si="4">G32+(I32/$C$50)</f>
        <v>3.1449999999999998E-3</v>
      </c>
      <c r="L32" s="80">
        <f t="shared" ref="L32:L36" si="5">K32/$K$51</f>
        <v>3.1061728395061728E-3</v>
      </c>
      <c r="M32" s="47">
        <f>L32*Design!F31</f>
        <v>3.1061728395061728E-3</v>
      </c>
      <c r="N32" s="47">
        <f>L32*Procurement!F31</f>
        <v>3.1061728395061728E-3</v>
      </c>
      <c r="O32" s="47">
        <f>L32*Logistics!F31</f>
        <v>3.1061728395061728E-3</v>
      </c>
      <c r="P32" s="47">
        <f>L32*Construction!F31</f>
        <v>3.1061728395061741E-3</v>
      </c>
      <c r="Q32" s="47">
        <f>L32*Installation!F31</f>
        <v>3.1061728395061728E-3</v>
      </c>
      <c r="R32" s="47">
        <f>L32*Finance!F31</f>
        <v>3.1061728395061728E-3</v>
      </c>
    </row>
    <row r="33" spans="1:18">
      <c r="A33" s="55">
        <v>29</v>
      </c>
      <c r="B33" s="42" t="s">
        <v>58</v>
      </c>
      <c r="C33" s="2" t="s">
        <v>16</v>
      </c>
      <c r="D33" s="112"/>
      <c r="E33" s="115"/>
      <c r="F33" s="78"/>
      <c r="G33" s="19"/>
      <c r="H33" s="25">
        <f t="shared" si="1"/>
        <v>0</v>
      </c>
      <c r="I33" s="94">
        <f>0.0349*I51</f>
        <v>3.49E-2</v>
      </c>
      <c r="J33" s="89">
        <f t="shared" si="2"/>
        <v>3.49</v>
      </c>
      <c r="K33" s="26">
        <f t="shared" si="4"/>
        <v>4.3625000000000001E-4</v>
      </c>
      <c r="L33" s="80">
        <f t="shared" si="5"/>
        <v>4.3086419753086421E-4</v>
      </c>
      <c r="M33" s="47">
        <f>L33*Design!F32</f>
        <v>4.3086419753086421E-4</v>
      </c>
      <c r="N33" s="47">
        <f>L33*Procurement!F32</f>
        <v>4.3086419753086421E-4</v>
      </c>
      <c r="O33" s="47">
        <f>L33*Logistics!F32</f>
        <v>4.3086419753086421E-4</v>
      </c>
      <c r="P33" s="47">
        <f>L33*Construction!F32</f>
        <v>4.3086419753086432E-4</v>
      </c>
      <c r="Q33" s="47">
        <f>L33*Installation!F32</f>
        <v>4.3086419753086421E-4</v>
      </c>
      <c r="R33" s="47">
        <f>L33*Finance!F32</f>
        <v>4.3086419753086421E-4</v>
      </c>
    </row>
    <row r="34" spans="1:18">
      <c r="A34" s="55">
        <v>30</v>
      </c>
      <c r="B34" s="42" t="s">
        <v>59</v>
      </c>
      <c r="C34" s="2" t="s">
        <v>16</v>
      </c>
      <c r="D34" s="112"/>
      <c r="E34" s="115"/>
      <c r="F34" s="78"/>
      <c r="G34" s="19"/>
      <c r="H34" s="25">
        <f t="shared" si="1"/>
        <v>0</v>
      </c>
      <c r="I34" s="94">
        <f>0.0279*I51</f>
        <v>2.7900000000000001E-2</v>
      </c>
      <c r="J34" s="89">
        <f t="shared" si="2"/>
        <v>2.79</v>
      </c>
      <c r="K34" s="26">
        <f t="shared" si="4"/>
        <v>3.4874999999999999E-4</v>
      </c>
      <c r="L34" s="80">
        <f t="shared" si="5"/>
        <v>3.4444444444444447E-4</v>
      </c>
      <c r="M34" s="47">
        <f>L34*Design!F33</f>
        <v>3.4444444444444447E-4</v>
      </c>
      <c r="N34" s="47">
        <f>L34*Procurement!F33</f>
        <v>3.4444444444444447E-4</v>
      </c>
      <c r="O34" s="47">
        <f>L34*Logistics!F33</f>
        <v>3.4444444444444447E-4</v>
      </c>
      <c r="P34" s="47">
        <f>L34*Construction!F33</f>
        <v>3.4444444444444453E-4</v>
      </c>
      <c r="Q34" s="47">
        <f>L34*Installation!F33</f>
        <v>3.4444444444444447E-4</v>
      </c>
      <c r="R34" s="47">
        <f>L34*Finance!F33</f>
        <v>3.4444444444444447E-4</v>
      </c>
    </row>
    <row r="35" spans="1:18">
      <c r="A35" s="55">
        <v>31</v>
      </c>
      <c r="B35" s="42" t="s">
        <v>60</v>
      </c>
      <c r="C35" s="2" t="s">
        <v>16</v>
      </c>
      <c r="D35" s="112"/>
      <c r="E35" s="115"/>
      <c r="F35" s="78"/>
      <c r="G35" s="19"/>
      <c r="H35" s="25">
        <f t="shared" si="1"/>
        <v>0</v>
      </c>
      <c r="I35" s="94">
        <f>0.0213*I51</f>
        <v>2.1299999999999999E-2</v>
      </c>
      <c r="J35" s="89">
        <f t="shared" si="2"/>
        <v>2.13</v>
      </c>
      <c r="K35" s="26">
        <f t="shared" si="4"/>
        <v>2.6624999999999999E-4</v>
      </c>
      <c r="L35" s="80">
        <f t="shared" si="5"/>
        <v>2.6296296296296294E-4</v>
      </c>
      <c r="M35" s="47">
        <f>L35*Design!F34</f>
        <v>2.6296296296296294E-4</v>
      </c>
      <c r="N35" s="47">
        <f>L35*Procurement!F34</f>
        <v>2.6296296296296294E-4</v>
      </c>
      <c r="O35" s="47">
        <f>L35*Logistics!F34</f>
        <v>2.6296296296296294E-4</v>
      </c>
      <c r="P35" s="47">
        <f>L35*Construction!F34</f>
        <v>2.62962962962963E-4</v>
      </c>
      <c r="Q35" s="47">
        <f>L35*Installation!F34</f>
        <v>2.6296296296296294E-4</v>
      </c>
      <c r="R35" s="47">
        <f>L35*Finance!F34</f>
        <v>2.6296296296296294E-4</v>
      </c>
    </row>
    <row r="36" spans="1:18">
      <c r="A36" s="55">
        <v>32</v>
      </c>
      <c r="B36" s="42" t="s">
        <v>61</v>
      </c>
      <c r="C36" s="2" t="s">
        <v>16</v>
      </c>
      <c r="D36" s="113"/>
      <c r="E36" s="116"/>
      <c r="F36" s="79"/>
      <c r="G36" s="19"/>
      <c r="H36" s="25">
        <f t="shared" si="1"/>
        <v>0</v>
      </c>
      <c r="I36" s="94">
        <f>0.0139*I51</f>
        <v>1.3899999999999999E-2</v>
      </c>
      <c r="J36" s="89">
        <f t="shared" si="2"/>
        <v>1.39</v>
      </c>
      <c r="K36" s="26">
        <f t="shared" si="4"/>
        <v>1.7374999999999999E-4</v>
      </c>
      <c r="L36" s="80">
        <f t="shared" si="5"/>
        <v>1.7160493827160495E-4</v>
      </c>
      <c r="M36" s="47">
        <f>L36*Design!F35</f>
        <v>1.7160493827160495E-4</v>
      </c>
      <c r="N36" s="47">
        <f>L36*Procurement!F35</f>
        <v>1.7160493827160495E-4</v>
      </c>
      <c r="O36" s="47">
        <f>L36*Logistics!F35</f>
        <v>1.7160493827160495E-4</v>
      </c>
      <c r="P36" s="47">
        <f>L36*Construction!F35</f>
        <v>1.7160493827160498E-4</v>
      </c>
      <c r="Q36" s="47">
        <f>L36*Installation!F35</f>
        <v>1.7160493827160495E-4</v>
      </c>
      <c r="R36" s="47">
        <f>L36*Finance!F35</f>
        <v>1.7160493827160495E-4</v>
      </c>
    </row>
    <row r="37" spans="1:18">
      <c r="A37" s="55">
        <v>33</v>
      </c>
      <c r="B37" s="42" t="s">
        <v>64</v>
      </c>
      <c r="C37" s="2" t="s">
        <v>16</v>
      </c>
      <c r="D37" s="111" t="s">
        <v>0</v>
      </c>
      <c r="E37" s="114">
        <v>275</v>
      </c>
      <c r="F37" s="77"/>
      <c r="G37" s="19"/>
      <c r="H37" s="25">
        <f t="shared" si="1"/>
        <v>0</v>
      </c>
      <c r="I37" s="94">
        <f>0.0257*I51</f>
        <v>2.5700000000000001E-2</v>
      </c>
      <c r="J37" s="89">
        <f t="shared" si="2"/>
        <v>2.5700000000000003</v>
      </c>
      <c r="K37" s="26">
        <f>G37+(I37/$C$50)</f>
        <v>3.2125000000000003E-4</v>
      </c>
      <c r="L37" s="80">
        <f>K37/$K$51</f>
        <v>3.1728395061728402E-4</v>
      </c>
      <c r="M37" s="47">
        <f>L37*Design!F36</f>
        <v>3.1728395061728402E-4</v>
      </c>
      <c r="N37" s="47">
        <f>L37*Procurement!F36</f>
        <v>3.1728395061728402E-4</v>
      </c>
      <c r="O37" s="47">
        <f>L37*Logistics!F36</f>
        <v>3.1728395061728402E-4</v>
      </c>
      <c r="P37" s="47">
        <f>L37*Construction!F36</f>
        <v>3.1728395061728402E-4</v>
      </c>
      <c r="Q37" s="47">
        <f>L37*Installation!F36</f>
        <v>3.1728395061728402E-4</v>
      </c>
      <c r="R37" s="47">
        <f>L37*Finance!F36</f>
        <v>3.1728395061728402E-4</v>
      </c>
    </row>
    <row r="38" spans="1:18">
      <c r="A38" s="55">
        <v>34</v>
      </c>
      <c r="B38" s="42" t="s">
        <v>67</v>
      </c>
      <c r="C38" s="2" t="s">
        <v>16</v>
      </c>
      <c r="D38" s="112"/>
      <c r="E38" s="115"/>
      <c r="F38" s="78"/>
      <c r="G38" s="19"/>
      <c r="H38" s="25">
        <f t="shared" si="1"/>
        <v>0</v>
      </c>
      <c r="I38" s="94">
        <f>0.0018*I51</f>
        <v>1.8E-3</v>
      </c>
      <c r="J38" s="89">
        <f t="shared" si="2"/>
        <v>0.18</v>
      </c>
      <c r="K38" s="26">
        <f t="shared" ref="K38:K40" si="6">G38+(I38/$C$50)</f>
        <v>2.2499999999999998E-5</v>
      </c>
      <c r="L38" s="80">
        <f t="shared" ref="L38:L40" si="7">K38/$K$51</f>
        <v>2.222222222222222E-5</v>
      </c>
      <c r="M38" s="47">
        <f>L38*Design!F37</f>
        <v>2.222222222222222E-5</v>
      </c>
      <c r="N38" s="47">
        <f>L38*Procurement!F37</f>
        <v>2.222222222222222E-5</v>
      </c>
      <c r="O38" s="47">
        <f>L38*Logistics!F37</f>
        <v>2.222222222222222E-5</v>
      </c>
      <c r="P38" s="47">
        <f>L38*Construction!F37</f>
        <v>2.222222222222222E-5</v>
      </c>
      <c r="Q38" s="47">
        <f>L38*Installation!F37</f>
        <v>2.222222222222222E-5</v>
      </c>
      <c r="R38" s="47">
        <f>L38*Finance!F37</f>
        <v>2.222222222222222E-5</v>
      </c>
    </row>
    <row r="39" spans="1:18">
      <c r="A39" s="55">
        <v>35</v>
      </c>
      <c r="B39" s="42" t="s">
        <v>65</v>
      </c>
      <c r="C39" s="2" t="s">
        <v>16</v>
      </c>
      <c r="D39" s="112"/>
      <c r="E39" s="115"/>
      <c r="F39" s="78"/>
      <c r="G39" s="19"/>
      <c r="H39" s="25">
        <f t="shared" si="1"/>
        <v>0</v>
      </c>
      <c r="I39" s="94">
        <f>0.0018*I51</f>
        <v>1.8E-3</v>
      </c>
      <c r="J39" s="89">
        <f t="shared" si="2"/>
        <v>0.18</v>
      </c>
      <c r="K39" s="26">
        <f t="shared" si="6"/>
        <v>2.2499999999999998E-5</v>
      </c>
      <c r="L39" s="80">
        <f t="shared" si="7"/>
        <v>2.222222222222222E-5</v>
      </c>
      <c r="M39" s="47">
        <f>L39*Design!F38</f>
        <v>2.222222222222222E-5</v>
      </c>
      <c r="N39" s="47">
        <f>L39*Procurement!F38</f>
        <v>2.222222222222222E-5</v>
      </c>
      <c r="O39" s="47">
        <f>L39*Logistics!F38</f>
        <v>2.222222222222222E-5</v>
      </c>
      <c r="P39" s="47">
        <f>L39*Construction!F38</f>
        <v>2.222222222222223E-5</v>
      </c>
      <c r="Q39" s="47">
        <f>L39*Installation!F38</f>
        <v>2.222222222222222E-5</v>
      </c>
      <c r="R39" s="47">
        <f>L39*Finance!F38</f>
        <v>2.222222222222222E-5</v>
      </c>
    </row>
    <row r="40" spans="1:18">
      <c r="A40" s="55">
        <v>36</v>
      </c>
      <c r="B40" s="42" t="s">
        <v>66</v>
      </c>
      <c r="C40" s="2" t="s">
        <v>16</v>
      </c>
      <c r="D40" s="113"/>
      <c r="E40" s="116"/>
      <c r="F40" s="79"/>
      <c r="G40" s="19"/>
      <c r="H40" s="25">
        <f t="shared" si="1"/>
        <v>0</v>
      </c>
      <c r="I40" s="94">
        <f>0.0075*I51</f>
        <v>7.4999999999999997E-3</v>
      </c>
      <c r="J40" s="89">
        <f t="shared" si="2"/>
        <v>0.75</v>
      </c>
      <c r="K40" s="26">
        <f t="shared" si="6"/>
        <v>9.3750000000000002E-5</v>
      </c>
      <c r="L40" s="80">
        <f t="shared" si="7"/>
        <v>9.2592592592592602E-5</v>
      </c>
      <c r="M40" s="47">
        <f>L40*Design!F39</f>
        <v>9.2592592592592602E-5</v>
      </c>
      <c r="N40" s="47">
        <f>L40*Procurement!F39</f>
        <v>9.2592592592592602E-5</v>
      </c>
      <c r="O40" s="47">
        <f>L40*Logistics!F39</f>
        <v>9.2592592592592602E-5</v>
      </c>
      <c r="P40" s="47">
        <f>L40*Construction!F39</f>
        <v>9.2592592592592602E-5</v>
      </c>
      <c r="Q40" s="47">
        <f>L40*Installation!F39</f>
        <v>9.2592592592592602E-5</v>
      </c>
      <c r="R40" s="47">
        <f>L40*Finance!F39</f>
        <v>9.2592592592592602E-5</v>
      </c>
    </row>
    <row r="41" spans="1:18">
      <c r="A41" s="55">
        <v>37</v>
      </c>
      <c r="B41" s="12" t="s">
        <v>68</v>
      </c>
      <c r="C41" s="2" t="s">
        <v>16</v>
      </c>
      <c r="D41" s="3" t="s">
        <v>0</v>
      </c>
      <c r="E41" s="28">
        <v>138</v>
      </c>
      <c r="F41" s="28"/>
      <c r="G41" s="19"/>
      <c r="H41" s="25">
        <f t="shared" si="1"/>
        <v>0</v>
      </c>
      <c r="I41" s="94">
        <f>0.0644*I51</f>
        <v>6.4399999999999999E-2</v>
      </c>
      <c r="J41" s="89">
        <f t="shared" si="2"/>
        <v>6.4399999999999995</v>
      </c>
      <c r="K41" s="26">
        <f t="shared" ref="K41:K48" si="8">G41+(I41/$C$50)</f>
        <v>8.0499999999999994E-4</v>
      </c>
      <c r="L41" s="80">
        <f t="shared" ref="L41:L48" si="9">K41/$K$51</f>
        <v>7.9506172839506172E-4</v>
      </c>
      <c r="M41" s="47">
        <f>L41*Design!F40</f>
        <v>7.9506172839506172E-4</v>
      </c>
      <c r="N41" s="47">
        <f>L41*Procurement!F40</f>
        <v>7.9506172839506172E-4</v>
      </c>
      <c r="O41" s="47">
        <f>L41*Logistics!F40</f>
        <v>7.9506172839506172E-4</v>
      </c>
      <c r="P41" s="47">
        <f>L41*Construction!F40</f>
        <v>7.9506172839506172E-4</v>
      </c>
      <c r="Q41" s="47">
        <f>L41*Installation!F40</f>
        <v>7.9506172839506172E-4</v>
      </c>
      <c r="R41" s="47">
        <f>L41*Finance!F40</f>
        <v>7.9506172839506172E-4</v>
      </c>
    </row>
    <row r="42" spans="1:18" ht="25.5">
      <c r="A42" s="55">
        <v>38</v>
      </c>
      <c r="B42" s="12" t="s">
        <v>69</v>
      </c>
      <c r="C42" s="2" t="s">
        <v>16</v>
      </c>
      <c r="D42" s="3" t="s">
        <v>19</v>
      </c>
      <c r="E42" s="28">
        <v>1</v>
      </c>
      <c r="F42" s="28"/>
      <c r="G42" s="19"/>
      <c r="H42" s="25">
        <f t="shared" si="1"/>
        <v>0</v>
      </c>
      <c r="I42" s="94">
        <f>0.0506*I51</f>
        <v>5.0599999999999999E-2</v>
      </c>
      <c r="J42" s="89">
        <f t="shared" si="2"/>
        <v>5.0599999999999996</v>
      </c>
      <c r="K42" s="26">
        <f t="shared" si="8"/>
        <v>6.3250000000000003E-4</v>
      </c>
      <c r="L42" s="80">
        <f t="shared" si="9"/>
        <v>6.2469135802469141E-4</v>
      </c>
      <c r="M42" s="47">
        <f>L42*Design!F41</f>
        <v>6.2469135802469141E-4</v>
      </c>
      <c r="N42" s="47">
        <f>L42*Procurement!F41</f>
        <v>6.2469135802469141E-4</v>
      </c>
      <c r="O42" s="47">
        <f>L42*Logistics!F41</f>
        <v>6.2469135802469141E-4</v>
      </c>
      <c r="P42" s="47">
        <f>L42*Construction!F41</f>
        <v>6.2469135802469141E-4</v>
      </c>
      <c r="Q42" s="47">
        <f>L42*Installation!F41</f>
        <v>6.2469135802469141E-4</v>
      </c>
      <c r="R42" s="47">
        <f>L42*Finance!F41</f>
        <v>6.2469135802469141E-4</v>
      </c>
    </row>
    <row r="43" spans="1:18">
      <c r="A43" s="55">
        <v>39</v>
      </c>
      <c r="B43" s="12" t="s">
        <v>70</v>
      </c>
      <c r="C43" s="2" t="s">
        <v>16</v>
      </c>
      <c r="D43" s="3" t="s">
        <v>19</v>
      </c>
      <c r="E43" s="28">
        <v>1</v>
      </c>
      <c r="F43" s="28"/>
      <c r="G43" s="19"/>
      <c r="H43" s="25">
        <f t="shared" si="1"/>
        <v>0</v>
      </c>
      <c r="I43" s="94">
        <f>0.046*I51</f>
        <v>4.5999999999999999E-2</v>
      </c>
      <c r="J43" s="89">
        <f t="shared" si="2"/>
        <v>4.5999999999999996</v>
      </c>
      <c r="K43" s="26">
        <f t="shared" si="8"/>
        <v>5.7499999999999999E-4</v>
      </c>
      <c r="L43" s="80">
        <f t="shared" si="9"/>
        <v>5.6790123456790123E-4</v>
      </c>
      <c r="M43" s="47">
        <f>L43*Design!F42</f>
        <v>5.6790123456790123E-4</v>
      </c>
      <c r="N43" s="47">
        <f>L43*Procurement!F42</f>
        <v>5.6790123456790123E-4</v>
      </c>
      <c r="O43" s="47">
        <f>L43*Logistics!F42</f>
        <v>5.6790123456790123E-4</v>
      </c>
      <c r="P43" s="47">
        <f>L43*Construction!F42</f>
        <v>5.6790123456790123E-4</v>
      </c>
      <c r="Q43" s="47">
        <f>L43*Installation!F42</f>
        <v>5.6790123456790123E-4</v>
      </c>
      <c r="R43" s="47">
        <f>L43*Finance!F42</f>
        <v>5.6790123456790123E-4</v>
      </c>
    </row>
    <row r="44" spans="1:18" ht="25.5">
      <c r="A44" s="55">
        <v>40</v>
      </c>
      <c r="B44" s="42" t="s">
        <v>71</v>
      </c>
      <c r="C44" s="2" t="s">
        <v>10</v>
      </c>
      <c r="D44" s="111" t="s">
        <v>6</v>
      </c>
      <c r="E44" s="114">
        <v>1</v>
      </c>
      <c r="F44" s="77"/>
      <c r="G44" s="19"/>
      <c r="H44" s="25">
        <f t="shared" si="1"/>
        <v>0</v>
      </c>
      <c r="I44" s="94">
        <f>0.127*I51</f>
        <v>0.127</v>
      </c>
      <c r="J44" s="89">
        <f t="shared" si="2"/>
        <v>12.7</v>
      </c>
      <c r="K44" s="26">
        <f t="shared" si="8"/>
        <v>1.5874999999999999E-3</v>
      </c>
      <c r="L44" s="80">
        <f t="shared" si="9"/>
        <v>1.5679012345679011E-3</v>
      </c>
      <c r="M44" s="47">
        <f>L44*Design!F43</f>
        <v>1.5679012345679011E-3</v>
      </c>
      <c r="N44" s="47">
        <f>L44*Procurement!F43</f>
        <v>1.5679012345679011E-3</v>
      </c>
      <c r="O44" s="47">
        <f>L44*Logistics!F43</f>
        <v>1.5679012345679011E-3</v>
      </c>
      <c r="P44" s="47">
        <f>L44*Construction!F43</f>
        <v>1.5679012345679011E-3</v>
      </c>
      <c r="Q44" s="47">
        <f>L44*Installation!F43</f>
        <v>1.5679012345679011E-3</v>
      </c>
      <c r="R44" s="47">
        <f>L44*Finance!F43</f>
        <v>1.5679012345679011E-3</v>
      </c>
    </row>
    <row r="45" spans="1:18">
      <c r="A45" s="55">
        <v>41</v>
      </c>
      <c r="B45" s="42" t="s">
        <v>72</v>
      </c>
      <c r="C45" s="2" t="s">
        <v>10</v>
      </c>
      <c r="D45" s="113"/>
      <c r="E45" s="116"/>
      <c r="F45" s="79"/>
      <c r="G45" s="19"/>
      <c r="H45" s="25">
        <f t="shared" si="1"/>
        <v>0</v>
      </c>
      <c r="I45" s="94">
        <f>0.0846*I51</f>
        <v>8.4599999999999995E-2</v>
      </c>
      <c r="J45" s="89">
        <f t="shared" si="2"/>
        <v>8.4599999999999991</v>
      </c>
      <c r="K45" s="26">
        <f t="shared" si="8"/>
        <v>1.0574999999999998E-3</v>
      </c>
      <c r="L45" s="80">
        <f t="shared" si="9"/>
        <v>1.0444444444444444E-3</v>
      </c>
      <c r="M45" s="47">
        <f>L45*Design!F44</f>
        <v>1.0444444444444444E-3</v>
      </c>
      <c r="N45" s="47">
        <f>L45*Procurement!F44</f>
        <v>1.0444444444444444E-3</v>
      </c>
      <c r="O45" s="47">
        <f>L45*Logistics!F44</f>
        <v>1.0444444444444444E-3</v>
      </c>
      <c r="P45" s="47">
        <f>L45*Construction!F44</f>
        <v>1.0444444444444444E-3</v>
      </c>
      <c r="Q45" s="47">
        <f>L45*Installation!F44</f>
        <v>1.0444444444444444E-3</v>
      </c>
      <c r="R45" s="47">
        <f>L45*Finance!F44</f>
        <v>1.0444444444444444E-3</v>
      </c>
    </row>
    <row r="46" spans="1:18">
      <c r="A46" s="55">
        <v>42</v>
      </c>
      <c r="B46" s="13" t="s">
        <v>73</v>
      </c>
      <c r="C46" s="2" t="s">
        <v>10</v>
      </c>
      <c r="D46" s="3" t="s">
        <v>5</v>
      </c>
      <c r="E46" s="28">
        <v>1</v>
      </c>
      <c r="F46" s="28"/>
      <c r="G46" s="19"/>
      <c r="H46" s="25">
        <f t="shared" si="1"/>
        <v>0</v>
      </c>
      <c r="I46" s="94">
        <f>0.0414*I51</f>
        <v>4.1399999999999999E-2</v>
      </c>
      <c r="J46" s="89">
        <f t="shared" si="2"/>
        <v>4.1399999999999997</v>
      </c>
      <c r="K46" s="26">
        <f t="shared" si="8"/>
        <v>5.1749999999999995E-4</v>
      </c>
      <c r="L46" s="80">
        <f t="shared" si="9"/>
        <v>5.1111111111111105E-4</v>
      </c>
      <c r="M46" s="47">
        <f>L46*Design!F45</f>
        <v>5.1111111111111105E-4</v>
      </c>
      <c r="N46" s="47">
        <f>L46*Procurement!F45</f>
        <v>5.1111111111111105E-4</v>
      </c>
      <c r="O46" s="47">
        <f>L46*Logistics!F45</f>
        <v>5.1111111111111105E-4</v>
      </c>
      <c r="P46" s="47">
        <f>L46*Construction!F45</f>
        <v>5.1111111111111105E-4</v>
      </c>
      <c r="Q46" s="47">
        <f>L46*Installation!F45</f>
        <v>5.1111111111111105E-4</v>
      </c>
      <c r="R46" s="47">
        <f>L46*Finance!F45</f>
        <v>5.1111111111111105E-4</v>
      </c>
    </row>
    <row r="47" spans="1:18">
      <c r="A47" s="55">
        <v>43</v>
      </c>
      <c r="B47" s="13" t="s">
        <v>74</v>
      </c>
      <c r="C47" s="2" t="s">
        <v>16</v>
      </c>
      <c r="D47" s="3" t="s">
        <v>5</v>
      </c>
      <c r="E47" s="28">
        <v>1</v>
      </c>
      <c r="F47" s="28"/>
      <c r="G47" s="19"/>
      <c r="H47" s="25">
        <f t="shared" si="1"/>
        <v>0</v>
      </c>
      <c r="I47" s="94">
        <f>0.0184*I51</f>
        <v>1.84E-2</v>
      </c>
      <c r="J47" s="89">
        <f t="shared" si="2"/>
        <v>1.8399999999999999</v>
      </c>
      <c r="K47" s="26">
        <f t="shared" si="8"/>
        <v>2.3000000000000001E-4</v>
      </c>
      <c r="L47" s="80">
        <f t="shared" si="9"/>
        <v>2.2716049382716052E-4</v>
      </c>
      <c r="M47" s="47">
        <f>L47*Design!F46</f>
        <v>2.2716049382716052E-4</v>
      </c>
      <c r="N47" s="47">
        <f>L47*Procurement!F46</f>
        <v>2.2716049382716052E-4</v>
      </c>
      <c r="O47" s="47">
        <f>L47*Logistics!F46</f>
        <v>2.2716049382716052E-4</v>
      </c>
      <c r="P47" s="47">
        <f>L47*Construction!F46</f>
        <v>2.2716049382716052E-4</v>
      </c>
      <c r="Q47" s="47">
        <f>L47*Installation!F46</f>
        <v>2.2716049382716052E-4</v>
      </c>
      <c r="R47" s="47">
        <f>L47*Finance!F46</f>
        <v>2.2716049382716052E-4</v>
      </c>
    </row>
    <row r="48" spans="1:18">
      <c r="A48" s="55">
        <v>44</v>
      </c>
      <c r="B48" s="13" t="s">
        <v>14</v>
      </c>
      <c r="C48" s="2" t="s">
        <v>16</v>
      </c>
      <c r="D48" s="3" t="s">
        <v>5</v>
      </c>
      <c r="E48" s="28">
        <v>1</v>
      </c>
      <c r="F48" s="28"/>
      <c r="G48" s="19"/>
      <c r="H48" s="25">
        <f t="shared" si="1"/>
        <v>0</v>
      </c>
      <c r="I48" s="94">
        <f>0.0092*I51</f>
        <v>9.1999999999999998E-3</v>
      </c>
      <c r="J48" s="89">
        <f t="shared" si="2"/>
        <v>0.91999999999999993</v>
      </c>
      <c r="K48" s="26">
        <f t="shared" si="8"/>
        <v>1.15E-4</v>
      </c>
      <c r="L48" s="80">
        <f t="shared" si="9"/>
        <v>1.1358024691358026E-4</v>
      </c>
      <c r="M48" s="47">
        <f>L48*Design!F47</f>
        <v>1.1358024691358026E-4</v>
      </c>
      <c r="N48" s="47">
        <f>L48*Procurement!F47</f>
        <v>1.1358024691358026E-4</v>
      </c>
      <c r="O48" s="47">
        <f>L48*Logistics!F47</f>
        <v>1.1358024691358026E-4</v>
      </c>
      <c r="P48" s="47">
        <f>L48*Construction!F47</f>
        <v>1.1358024691358026E-4</v>
      </c>
      <c r="Q48" s="47">
        <f>L48*Installation!F47</f>
        <v>1.1358024691358026E-4</v>
      </c>
      <c r="R48" s="47">
        <f>L48*Finance!F47</f>
        <v>1.1358024691358026E-4</v>
      </c>
    </row>
    <row r="49" spans="1:18">
      <c r="A49" s="17"/>
      <c r="B49" s="17"/>
      <c r="C49" s="17"/>
      <c r="D49" s="17"/>
      <c r="E49" s="29"/>
      <c r="F49" s="29"/>
      <c r="G49" s="30">
        <f>SUM(G4:G48)</f>
        <v>1.0000000000000002</v>
      </c>
      <c r="H49" s="30"/>
      <c r="I49" s="4">
        <f>SUM(I4:I48)</f>
        <v>0.99999999999999989</v>
      </c>
      <c r="J49" s="4"/>
      <c r="K49" s="4">
        <f>SUM(K4:K48)</f>
        <v>1.0124999999999995</v>
      </c>
      <c r="L49" s="82">
        <f>SUM(L4:L48)</f>
        <v>1.0000000000000002</v>
      </c>
      <c r="M49" s="41">
        <f t="shared" ref="M49:R49" si="10">SUM(M4:M48)</f>
        <v>1.0000000000000002</v>
      </c>
      <c r="N49" s="41">
        <f t="shared" si="10"/>
        <v>1.0000000000000002</v>
      </c>
      <c r="O49" s="41">
        <f t="shared" si="10"/>
        <v>1.0000000000000002</v>
      </c>
      <c r="P49" s="41">
        <f t="shared" si="10"/>
        <v>1.0000000000000002</v>
      </c>
      <c r="Q49" s="41">
        <f t="shared" si="10"/>
        <v>1.0000000000000002</v>
      </c>
      <c r="R49" s="41">
        <f t="shared" si="10"/>
        <v>1.0000000000000002</v>
      </c>
    </row>
    <row r="50" spans="1:18">
      <c r="A50" s="107" t="s">
        <v>25</v>
      </c>
      <c r="B50" s="108"/>
      <c r="C50" s="109">
        <v>80</v>
      </c>
      <c r="D50" s="110"/>
      <c r="E50" s="29"/>
      <c r="F50" s="29"/>
      <c r="G50" s="29"/>
      <c r="H50" s="29"/>
      <c r="I50" s="29"/>
      <c r="J50" s="31"/>
      <c r="K50" s="31"/>
    </row>
    <row r="51" spans="1:18">
      <c r="A51" s="103" t="s">
        <v>21</v>
      </c>
      <c r="B51" s="103"/>
      <c r="C51" s="103"/>
      <c r="D51" s="103"/>
      <c r="E51" s="103"/>
      <c r="F51" s="76"/>
      <c r="G51" s="32">
        <v>1</v>
      </c>
      <c r="H51" s="32"/>
      <c r="I51" s="33">
        <v>1</v>
      </c>
      <c r="J51" s="86"/>
      <c r="K51" s="34">
        <f>G51+(I51/C50)</f>
        <v>1.0125</v>
      </c>
    </row>
    <row r="52" spans="1:18">
      <c r="H52" s="90">
        <f>SUM(H4:H29)</f>
        <v>100</v>
      </c>
      <c r="J52" s="91">
        <f>SUM(J4:J48)</f>
        <v>100</v>
      </c>
    </row>
  </sheetData>
  <mergeCells count="12">
    <mergeCell ref="A2:B2"/>
    <mergeCell ref="A51:E51"/>
    <mergeCell ref="A30:B30"/>
    <mergeCell ref="A3:B3"/>
    <mergeCell ref="A50:B50"/>
    <mergeCell ref="C50:D50"/>
    <mergeCell ref="D37:D40"/>
    <mergeCell ref="E37:E40"/>
    <mergeCell ref="D44:D45"/>
    <mergeCell ref="E44:E45"/>
    <mergeCell ref="D32:D36"/>
    <mergeCell ref="E32:E36"/>
  </mergeCells>
  <printOptions horizontalCentered="1" verticalCentered="1"/>
  <pageMargins left="0.25" right="0.25" top="0.75" bottom="0.75" header="0.3" footer="0.3"/>
  <pageSetup paperSize="9" scale="94" fitToHeight="0" orientation="landscape" r:id="rId1"/>
  <headerFooter>
    <oddHeader>&amp;L&amp;G</oddHeader>
    <oddFooter>&amp;C&amp;G</oddFooter>
  </headerFooter>
  <rowBreaks count="1" manualBreakCount="1">
    <brk id="14"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N48"/>
  <sheetViews>
    <sheetView tabSelected="1" zoomScale="90" zoomScaleNormal="90" zoomScaleSheetLayoutView="100" workbookViewId="0">
      <pane xSplit="6" ySplit="2" topLeftCell="G24" activePane="bottomRight" state="frozen"/>
      <selection pane="topRight" activeCell="G1" sqref="G1"/>
      <selection pane="bottomLeft" activeCell="A3" sqref="A3"/>
      <selection pane="bottomRight" activeCell="B5" sqref="B5"/>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7" width="12.5703125" customWidth="1"/>
    <col min="8" max="8" width="17.140625" customWidth="1"/>
    <col min="9" max="9" width="12.5703125" customWidth="1"/>
    <col min="10" max="10" width="16.140625" bestFit="1" customWidth="1"/>
    <col min="11" max="11" width="12.5703125" customWidth="1"/>
    <col min="12" max="12" width="20.5703125" bestFit="1" customWidth="1"/>
    <col min="13" max="13" width="21.42578125" bestFit="1" customWidth="1"/>
    <col min="14" max="14" width="12.5703125" customWidth="1"/>
  </cols>
  <sheetData>
    <row r="1" spans="1:14" ht="54.95" customHeight="1">
      <c r="A1" s="37" t="s">
        <v>20</v>
      </c>
      <c r="B1" s="38" t="s">
        <v>1</v>
      </c>
      <c r="C1" s="6" t="s">
        <v>27</v>
      </c>
      <c r="D1" s="6" t="s">
        <v>2</v>
      </c>
      <c r="E1" s="35" t="s">
        <v>3</v>
      </c>
      <c r="F1" s="36" t="s">
        <v>24</v>
      </c>
      <c r="G1" s="117" t="s">
        <v>28</v>
      </c>
      <c r="H1" s="118"/>
      <c r="I1" s="118"/>
      <c r="J1" s="118"/>
      <c r="K1" s="118"/>
      <c r="L1" s="118"/>
      <c r="M1" s="118"/>
      <c r="N1" s="118"/>
    </row>
    <row r="2" spans="1:14" ht="45">
      <c r="A2" s="105" t="s">
        <v>23</v>
      </c>
      <c r="B2" s="106"/>
      <c r="C2" s="5"/>
      <c r="D2" s="5"/>
      <c r="E2" s="16"/>
      <c r="G2" s="49" t="s">
        <v>75</v>
      </c>
      <c r="H2" s="50" t="s">
        <v>80</v>
      </c>
      <c r="I2" s="51" t="s">
        <v>77</v>
      </c>
      <c r="J2" s="52" t="s">
        <v>76</v>
      </c>
      <c r="K2" s="53" t="s">
        <v>77</v>
      </c>
      <c r="L2" s="54" t="s">
        <v>78</v>
      </c>
      <c r="M2" s="54" t="s">
        <v>87</v>
      </c>
      <c r="N2" s="58" t="s">
        <v>79</v>
      </c>
    </row>
    <row r="3" spans="1:14">
      <c r="A3" s="7">
        <v>1</v>
      </c>
      <c r="B3" s="8" t="s">
        <v>34</v>
      </c>
      <c r="C3" s="1" t="s">
        <v>9</v>
      </c>
      <c r="D3" s="9" t="s">
        <v>6</v>
      </c>
      <c r="E3" s="9">
        <v>1</v>
      </c>
      <c r="F3" s="45">
        <f t="shared" ref="F3:F28" si="0">SUM(G3:M3)</f>
        <v>1</v>
      </c>
      <c r="G3" s="46">
        <v>0.5</v>
      </c>
      <c r="H3" s="46"/>
      <c r="I3" s="46"/>
      <c r="J3" s="46">
        <v>0.1</v>
      </c>
      <c r="K3" s="46">
        <v>0.3</v>
      </c>
      <c r="L3" s="46">
        <v>0.05</v>
      </c>
      <c r="M3" s="46">
        <v>0.05</v>
      </c>
    </row>
    <row r="4" spans="1:14">
      <c r="A4" s="10">
        <v>2</v>
      </c>
      <c r="B4" s="8" t="s">
        <v>35</v>
      </c>
      <c r="C4" s="1" t="s">
        <v>9</v>
      </c>
      <c r="D4" s="9" t="s">
        <v>6</v>
      </c>
      <c r="E4" s="9">
        <v>1</v>
      </c>
      <c r="F4" s="45">
        <f t="shared" si="0"/>
        <v>1</v>
      </c>
      <c r="G4" s="46">
        <v>0.5</v>
      </c>
      <c r="H4" s="46"/>
      <c r="I4" s="46"/>
      <c r="J4" s="46">
        <v>0.1</v>
      </c>
      <c r="K4" s="46">
        <v>0.3</v>
      </c>
      <c r="L4" s="46">
        <v>0.05</v>
      </c>
      <c r="M4" s="46">
        <v>0.05</v>
      </c>
    </row>
    <row r="5" spans="1:14">
      <c r="A5" s="10">
        <v>3</v>
      </c>
      <c r="B5" s="8" t="s">
        <v>37</v>
      </c>
      <c r="C5" s="1" t="s">
        <v>10</v>
      </c>
      <c r="D5" s="9" t="s">
        <v>4</v>
      </c>
      <c r="E5" s="9">
        <v>1</v>
      </c>
      <c r="F5" s="45">
        <f t="shared" si="0"/>
        <v>1</v>
      </c>
      <c r="G5" s="46">
        <v>0.5</v>
      </c>
      <c r="H5" s="46"/>
      <c r="I5" s="46"/>
      <c r="J5" s="46">
        <v>0.1</v>
      </c>
      <c r="K5" s="46">
        <v>0.3</v>
      </c>
      <c r="L5" s="46">
        <v>0.05</v>
      </c>
      <c r="M5" s="46">
        <v>0.05</v>
      </c>
    </row>
    <row r="6" spans="1:14">
      <c r="A6" s="10">
        <v>4</v>
      </c>
      <c r="B6" s="8" t="s">
        <v>36</v>
      </c>
      <c r="C6" s="1" t="s">
        <v>10</v>
      </c>
      <c r="D6" s="9" t="s">
        <v>4</v>
      </c>
      <c r="E6" s="9">
        <v>2</v>
      </c>
      <c r="F6" s="45">
        <f t="shared" si="0"/>
        <v>1</v>
      </c>
      <c r="G6" s="46">
        <v>0.5</v>
      </c>
      <c r="H6" s="46"/>
      <c r="I6" s="46"/>
      <c r="J6" s="46">
        <v>0.1</v>
      </c>
      <c r="K6" s="46">
        <v>0.3</v>
      </c>
      <c r="L6" s="46">
        <v>0.05</v>
      </c>
      <c r="M6" s="46">
        <v>0.05</v>
      </c>
    </row>
    <row r="7" spans="1:14">
      <c r="A7" s="10">
        <v>5</v>
      </c>
      <c r="B7" s="8" t="s">
        <v>38</v>
      </c>
      <c r="C7" s="1" t="s">
        <v>10</v>
      </c>
      <c r="D7" s="9" t="s">
        <v>6</v>
      </c>
      <c r="E7" s="9">
        <v>2</v>
      </c>
      <c r="F7" s="45">
        <f t="shared" si="0"/>
        <v>1</v>
      </c>
      <c r="G7" s="46">
        <v>0.5</v>
      </c>
      <c r="H7" s="46"/>
      <c r="I7" s="46"/>
      <c r="J7" s="46">
        <v>0.1</v>
      </c>
      <c r="K7" s="46">
        <v>0.3</v>
      </c>
      <c r="L7" s="46">
        <v>0.05</v>
      </c>
      <c r="M7" s="46">
        <v>0.05</v>
      </c>
    </row>
    <row r="8" spans="1:14">
      <c r="A8" s="10">
        <v>6</v>
      </c>
      <c r="B8" s="8" t="s">
        <v>39</v>
      </c>
      <c r="C8" s="1" t="s">
        <v>10</v>
      </c>
      <c r="D8" s="9" t="s">
        <v>6</v>
      </c>
      <c r="E8" s="9">
        <v>2</v>
      </c>
      <c r="F8" s="45">
        <f t="shared" si="0"/>
        <v>1</v>
      </c>
      <c r="G8" s="46">
        <v>0.5</v>
      </c>
      <c r="H8" s="46"/>
      <c r="I8" s="46"/>
      <c r="J8" s="46">
        <v>0.1</v>
      </c>
      <c r="K8" s="46">
        <v>0.3</v>
      </c>
      <c r="L8" s="46">
        <v>0.05</v>
      </c>
      <c r="M8" s="46">
        <v>0.05</v>
      </c>
    </row>
    <row r="9" spans="1:14">
      <c r="A9" s="10">
        <v>7</v>
      </c>
      <c r="B9" s="8" t="s">
        <v>40</v>
      </c>
      <c r="C9" s="1" t="s">
        <v>10</v>
      </c>
      <c r="D9" s="9" t="s">
        <v>6</v>
      </c>
      <c r="E9" s="60">
        <v>1</v>
      </c>
      <c r="F9" s="45">
        <f t="shared" si="0"/>
        <v>1</v>
      </c>
      <c r="G9" s="46">
        <v>0.5</v>
      </c>
      <c r="H9" s="46"/>
      <c r="I9" s="46"/>
      <c r="J9" s="46">
        <v>0.1</v>
      </c>
      <c r="K9" s="46">
        <v>0.3</v>
      </c>
      <c r="L9" s="46">
        <v>0.05</v>
      </c>
      <c r="M9" s="46">
        <v>0.05</v>
      </c>
    </row>
    <row r="10" spans="1:14">
      <c r="A10" s="10">
        <v>8</v>
      </c>
      <c r="B10" s="8" t="s">
        <v>41</v>
      </c>
      <c r="C10" s="1" t="s">
        <v>10</v>
      </c>
      <c r="D10" s="9" t="s">
        <v>5</v>
      </c>
      <c r="E10" s="60">
        <v>1</v>
      </c>
      <c r="F10" s="45">
        <f t="shared" si="0"/>
        <v>1</v>
      </c>
      <c r="G10" s="46">
        <v>0.5</v>
      </c>
      <c r="H10" s="46"/>
      <c r="I10" s="46"/>
      <c r="J10" s="46">
        <v>0.1</v>
      </c>
      <c r="K10" s="46">
        <v>0.3</v>
      </c>
      <c r="L10" s="46">
        <v>0.05</v>
      </c>
      <c r="M10" s="46">
        <v>0.05</v>
      </c>
    </row>
    <row r="11" spans="1:14" ht="14.1" customHeight="1">
      <c r="A11" s="10">
        <v>9</v>
      </c>
      <c r="B11" s="8" t="s">
        <v>42</v>
      </c>
      <c r="C11" s="1" t="s">
        <v>10</v>
      </c>
      <c r="D11" s="9" t="s">
        <v>5</v>
      </c>
      <c r="E11" s="9">
        <v>1</v>
      </c>
      <c r="F11" s="45">
        <f t="shared" si="0"/>
        <v>1</v>
      </c>
      <c r="G11" s="46">
        <v>0.5</v>
      </c>
      <c r="H11" s="46"/>
      <c r="I11" s="46"/>
      <c r="J11" s="46">
        <v>0.1</v>
      </c>
      <c r="K11" s="46">
        <v>0.3</v>
      </c>
      <c r="L11" s="46">
        <v>0.05</v>
      </c>
      <c r="M11" s="46">
        <v>0.05</v>
      </c>
    </row>
    <row r="12" spans="1:14">
      <c r="A12" s="10">
        <v>10</v>
      </c>
      <c r="B12" s="8" t="s">
        <v>43</v>
      </c>
      <c r="C12" s="1" t="s">
        <v>10</v>
      </c>
      <c r="D12" s="9" t="s">
        <v>5</v>
      </c>
      <c r="E12" s="9">
        <v>1</v>
      </c>
      <c r="F12" s="45">
        <f t="shared" si="0"/>
        <v>1</v>
      </c>
      <c r="G12" s="46">
        <v>0.5</v>
      </c>
      <c r="H12" s="46"/>
      <c r="I12" s="46"/>
      <c r="J12" s="46">
        <v>0.1</v>
      </c>
      <c r="K12" s="46">
        <v>0.3</v>
      </c>
      <c r="L12" s="46">
        <v>0.05</v>
      </c>
      <c r="M12" s="46">
        <v>0.05</v>
      </c>
    </row>
    <row r="13" spans="1:14">
      <c r="A13" s="10">
        <v>11</v>
      </c>
      <c r="B13" s="8" t="s">
        <v>44</v>
      </c>
      <c r="C13" s="1" t="s">
        <v>10</v>
      </c>
      <c r="D13" s="9" t="s">
        <v>5</v>
      </c>
      <c r="E13" s="9">
        <v>1</v>
      </c>
      <c r="F13" s="45">
        <f t="shared" si="0"/>
        <v>1</v>
      </c>
      <c r="G13" s="46">
        <v>0.5</v>
      </c>
      <c r="H13" s="46"/>
      <c r="I13" s="46"/>
      <c r="J13" s="46">
        <v>0.1</v>
      </c>
      <c r="K13" s="46">
        <v>0.3</v>
      </c>
      <c r="L13" s="46">
        <v>0.05</v>
      </c>
      <c r="M13" s="46">
        <v>0.05</v>
      </c>
    </row>
    <row r="14" spans="1:14">
      <c r="A14" s="10">
        <v>12</v>
      </c>
      <c r="B14" s="8" t="s">
        <v>50</v>
      </c>
      <c r="C14" s="1" t="s">
        <v>10</v>
      </c>
      <c r="D14" s="9" t="s">
        <v>5</v>
      </c>
      <c r="E14" s="9">
        <v>1</v>
      </c>
      <c r="F14" s="45">
        <f t="shared" si="0"/>
        <v>1</v>
      </c>
      <c r="G14" s="46">
        <v>0.5</v>
      </c>
      <c r="H14" s="46"/>
      <c r="I14" s="46"/>
      <c r="J14" s="46">
        <v>0.1</v>
      </c>
      <c r="K14" s="46">
        <v>0.3</v>
      </c>
      <c r="L14" s="46">
        <v>0.05</v>
      </c>
      <c r="M14" s="46">
        <v>0.05</v>
      </c>
    </row>
    <row r="15" spans="1:14">
      <c r="A15" s="10">
        <v>13</v>
      </c>
      <c r="B15" s="8" t="s">
        <v>45</v>
      </c>
      <c r="C15" s="1" t="s">
        <v>10</v>
      </c>
      <c r="D15" s="9" t="s">
        <v>11</v>
      </c>
      <c r="E15" s="9">
        <v>1</v>
      </c>
      <c r="F15" s="45">
        <f t="shared" si="0"/>
        <v>1</v>
      </c>
      <c r="G15" s="46">
        <v>0.5</v>
      </c>
      <c r="H15" s="46"/>
      <c r="I15" s="46"/>
      <c r="J15" s="46">
        <v>0.1</v>
      </c>
      <c r="K15" s="46">
        <v>0.3</v>
      </c>
      <c r="L15" s="46">
        <v>0.05</v>
      </c>
      <c r="M15" s="46">
        <v>0.05</v>
      </c>
    </row>
    <row r="16" spans="1:14" ht="13.5" customHeight="1">
      <c r="A16" s="10">
        <v>14</v>
      </c>
      <c r="B16" s="8" t="s">
        <v>49</v>
      </c>
      <c r="C16" s="1" t="s">
        <v>10</v>
      </c>
      <c r="D16" s="9" t="s">
        <v>11</v>
      </c>
      <c r="E16" s="60">
        <v>12</v>
      </c>
      <c r="F16" s="45">
        <f t="shared" si="0"/>
        <v>1</v>
      </c>
      <c r="G16" s="46">
        <v>0.5</v>
      </c>
      <c r="H16" s="46"/>
      <c r="I16" s="46"/>
      <c r="J16" s="46">
        <v>0.1</v>
      </c>
      <c r="K16" s="46">
        <v>0.3</v>
      </c>
      <c r="L16" s="46">
        <v>0.05</v>
      </c>
      <c r="M16" s="46">
        <v>0.05</v>
      </c>
    </row>
    <row r="17" spans="1:14">
      <c r="A17" s="10">
        <v>15</v>
      </c>
      <c r="B17" s="8" t="s">
        <v>46</v>
      </c>
      <c r="C17" s="1" t="s">
        <v>10</v>
      </c>
      <c r="D17" s="9" t="s">
        <v>11</v>
      </c>
      <c r="E17" s="9">
        <v>4</v>
      </c>
      <c r="F17" s="45">
        <f t="shared" si="0"/>
        <v>1</v>
      </c>
      <c r="G17" s="46">
        <v>0.5</v>
      </c>
      <c r="H17" s="46"/>
      <c r="I17" s="46"/>
      <c r="J17" s="46">
        <v>0.1</v>
      </c>
      <c r="K17" s="46">
        <v>0.3</v>
      </c>
      <c r="L17" s="46">
        <v>0.05</v>
      </c>
      <c r="M17" s="46">
        <v>0.05</v>
      </c>
    </row>
    <row r="18" spans="1:14">
      <c r="A18" s="10">
        <v>16</v>
      </c>
      <c r="B18" s="8" t="s">
        <v>47</v>
      </c>
      <c r="C18" s="1" t="s">
        <v>10</v>
      </c>
      <c r="D18" s="9" t="s">
        <v>5</v>
      </c>
      <c r="E18" s="9">
        <v>1</v>
      </c>
      <c r="F18" s="45">
        <f t="shared" si="0"/>
        <v>1</v>
      </c>
      <c r="G18" s="46">
        <v>0.5</v>
      </c>
      <c r="H18" s="46"/>
      <c r="I18" s="46"/>
      <c r="J18" s="46">
        <v>0.1</v>
      </c>
      <c r="K18" s="46">
        <v>0.3</v>
      </c>
      <c r="L18" s="46">
        <v>0.05</v>
      </c>
      <c r="M18" s="46">
        <v>0.05</v>
      </c>
    </row>
    <row r="19" spans="1:14" ht="25.5">
      <c r="A19" s="10">
        <v>17</v>
      </c>
      <c r="B19" s="8" t="s">
        <v>48</v>
      </c>
      <c r="C19" s="1" t="s">
        <v>10</v>
      </c>
      <c r="D19" s="9" t="s">
        <v>11</v>
      </c>
      <c r="E19" s="9">
        <v>4</v>
      </c>
      <c r="F19" s="45">
        <f t="shared" si="0"/>
        <v>1</v>
      </c>
      <c r="G19" s="46">
        <v>0.5</v>
      </c>
      <c r="H19" s="46"/>
      <c r="I19" s="46"/>
      <c r="J19" s="46">
        <v>0.1</v>
      </c>
      <c r="K19" s="46">
        <v>0.3</v>
      </c>
      <c r="L19" s="46">
        <v>0.05</v>
      </c>
      <c r="M19" s="46">
        <v>0.05</v>
      </c>
    </row>
    <row r="20" spans="1:14">
      <c r="A20" s="10">
        <v>18</v>
      </c>
      <c r="B20" s="8" t="s">
        <v>51</v>
      </c>
      <c r="C20" s="1" t="s">
        <v>10</v>
      </c>
      <c r="D20" s="9" t="s">
        <v>5</v>
      </c>
      <c r="E20" s="9">
        <v>1</v>
      </c>
      <c r="F20" s="45">
        <f t="shared" si="0"/>
        <v>1</v>
      </c>
      <c r="G20" s="46">
        <v>0.5</v>
      </c>
      <c r="H20" s="46"/>
      <c r="I20" s="46"/>
      <c r="J20" s="46">
        <v>0.1</v>
      </c>
      <c r="K20" s="46">
        <v>0.3</v>
      </c>
      <c r="L20" s="46">
        <v>0.05</v>
      </c>
      <c r="M20" s="46">
        <v>0.05</v>
      </c>
    </row>
    <row r="21" spans="1:14">
      <c r="A21" s="10">
        <v>19</v>
      </c>
      <c r="B21" s="8" t="s">
        <v>52</v>
      </c>
      <c r="C21" s="1" t="s">
        <v>10</v>
      </c>
      <c r="D21" s="9" t="s">
        <v>5</v>
      </c>
      <c r="E21" s="9">
        <v>1</v>
      </c>
      <c r="F21" s="45">
        <f t="shared" si="0"/>
        <v>1</v>
      </c>
      <c r="G21" s="46">
        <v>0.5</v>
      </c>
      <c r="H21" s="46"/>
      <c r="I21" s="46"/>
      <c r="J21" s="46">
        <v>0.1</v>
      </c>
      <c r="K21" s="46">
        <v>0.3</v>
      </c>
      <c r="L21" s="46">
        <v>0.05</v>
      </c>
      <c r="M21" s="46">
        <v>0.05</v>
      </c>
    </row>
    <row r="22" spans="1:14">
      <c r="A22" s="10">
        <v>20</v>
      </c>
      <c r="B22" s="8" t="s">
        <v>53</v>
      </c>
      <c r="C22" s="1" t="s">
        <v>10</v>
      </c>
      <c r="D22" s="9" t="s">
        <v>6</v>
      </c>
      <c r="E22" s="60">
        <v>6</v>
      </c>
      <c r="F22" s="45">
        <f t="shared" si="0"/>
        <v>1</v>
      </c>
      <c r="G22" s="46">
        <v>0.5</v>
      </c>
      <c r="H22" s="46"/>
      <c r="I22" s="46"/>
      <c r="J22" s="46">
        <v>0.1</v>
      </c>
      <c r="K22" s="46">
        <v>0.3</v>
      </c>
      <c r="L22" s="46">
        <v>0.05</v>
      </c>
      <c r="M22" s="46">
        <v>0.05</v>
      </c>
    </row>
    <row r="23" spans="1:14">
      <c r="A23" s="10">
        <v>21</v>
      </c>
      <c r="B23" s="8" t="s">
        <v>54</v>
      </c>
      <c r="C23" s="1" t="s">
        <v>10</v>
      </c>
      <c r="D23" s="9" t="s">
        <v>7</v>
      </c>
      <c r="E23" s="9">
        <v>2</v>
      </c>
      <c r="F23" s="45">
        <f t="shared" si="0"/>
        <v>1</v>
      </c>
      <c r="G23" s="46">
        <v>0.5</v>
      </c>
      <c r="H23" s="46"/>
      <c r="I23" s="46"/>
      <c r="J23" s="46">
        <v>0.1</v>
      </c>
      <c r="K23" s="46">
        <v>0.3</v>
      </c>
      <c r="L23" s="46">
        <v>0.05</v>
      </c>
      <c r="M23" s="46">
        <v>0.05</v>
      </c>
    </row>
    <row r="24" spans="1:14">
      <c r="A24" s="10">
        <v>22</v>
      </c>
      <c r="B24" s="8" t="s">
        <v>55</v>
      </c>
      <c r="C24" s="1" t="s">
        <v>9</v>
      </c>
      <c r="D24" s="9" t="s">
        <v>5</v>
      </c>
      <c r="E24" s="9">
        <v>1</v>
      </c>
      <c r="F24" s="45">
        <f t="shared" si="0"/>
        <v>1</v>
      </c>
      <c r="G24" s="46">
        <v>0.5</v>
      </c>
      <c r="H24" s="46"/>
      <c r="I24" s="46"/>
      <c r="J24" s="46">
        <v>0.1</v>
      </c>
      <c r="K24" s="46">
        <v>0.3</v>
      </c>
      <c r="L24" s="46">
        <v>0.05</v>
      </c>
      <c r="M24" s="46">
        <v>0.05</v>
      </c>
    </row>
    <row r="25" spans="1:14" ht="25.5">
      <c r="A25" s="11">
        <v>23</v>
      </c>
      <c r="B25" s="8" t="s">
        <v>56</v>
      </c>
      <c r="C25" s="1" t="s">
        <v>10</v>
      </c>
      <c r="D25" s="9" t="s">
        <v>5</v>
      </c>
      <c r="E25" s="9">
        <v>1</v>
      </c>
      <c r="F25" s="45">
        <f t="shared" si="0"/>
        <v>1</v>
      </c>
      <c r="G25" s="46">
        <v>0.5</v>
      </c>
      <c r="H25" s="46"/>
      <c r="I25" s="46"/>
      <c r="J25" s="46">
        <v>0.1</v>
      </c>
      <c r="K25" s="46">
        <v>0.3</v>
      </c>
      <c r="L25" s="46">
        <v>0.05</v>
      </c>
      <c r="M25" s="46">
        <v>0.05</v>
      </c>
    </row>
    <row r="26" spans="1:14">
      <c r="A26" s="10">
        <v>24</v>
      </c>
      <c r="B26" s="8" t="s">
        <v>12</v>
      </c>
      <c r="C26" s="1" t="s">
        <v>9</v>
      </c>
      <c r="D26" s="9" t="s">
        <v>13</v>
      </c>
      <c r="E26" s="9">
        <v>1</v>
      </c>
      <c r="F26" s="45">
        <f t="shared" si="0"/>
        <v>1</v>
      </c>
      <c r="G26" s="46">
        <v>0.5</v>
      </c>
      <c r="H26" s="46"/>
      <c r="I26" s="46"/>
      <c r="J26" s="46">
        <v>0.1</v>
      </c>
      <c r="K26" s="46">
        <v>0.3</v>
      </c>
      <c r="L26" s="46">
        <v>0.05</v>
      </c>
      <c r="M26" s="46">
        <v>0.05</v>
      </c>
    </row>
    <row r="27" spans="1:14">
      <c r="A27" s="11">
        <v>25</v>
      </c>
      <c r="B27" s="8" t="s">
        <v>57</v>
      </c>
      <c r="C27" s="1" t="s">
        <v>9</v>
      </c>
      <c r="D27" s="9" t="s">
        <v>6</v>
      </c>
      <c r="E27" s="9">
        <v>12</v>
      </c>
      <c r="F27" s="45">
        <f t="shared" si="0"/>
        <v>1</v>
      </c>
      <c r="G27" s="46">
        <v>0.5</v>
      </c>
      <c r="H27" s="46"/>
      <c r="I27" s="46"/>
      <c r="J27" s="46">
        <v>0.1</v>
      </c>
      <c r="K27" s="46">
        <v>0.3</v>
      </c>
      <c r="L27" s="46">
        <v>0.05</v>
      </c>
      <c r="M27" s="46">
        <v>0.05</v>
      </c>
    </row>
    <row r="28" spans="1:14">
      <c r="A28" s="11">
        <v>26</v>
      </c>
      <c r="B28" s="14" t="s">
        <v>14</v>
      </c>
      <c r="C28" s="15"/>
      <c r="D28" s="16" t="s">
        <v>5</v>
      </c>
      <c r="E28" s="16">
        <v>1</v>
      </c>
      <c r="F28" s="45">
        <f t="shared" si="0"/>
        <v>1</v>
      </c>
      <c r="G28" s="46">
        <v>0.5</v>
      </c>
      <c r="H28" s="46"/>
      <c r="I28" s="46"/>
      <c r="J28" s="46">
        <v>0.1</v>
      </c>
      <c r="K28" s="46">
        <v>0.3</v>
      </c>
      <c r="L28" s="46">
        <v>0.05</v>
      </c>
      <c r="M28" s="46">
        <v>0.05</v>
      </c>
    </row>
    <row r="29" spans="1:14">
      <c r="A29" s="104" t="s">
        <v>15</v>
      </c>
      <c r="B29" s="104"/>
      <c r="C29" s="63"/>
      <c r="D29" s="63"/>
      <c r="E29" s="69"/>
      <c r="F29" s="70"/>
      <c r="G29" s="71"/>
      <c r="H29" s="71"/>
      <c r="I29" s="71"/>
      <c r="J29" s="71"/>
      <c r="K29" s="71"/>
      <c r="L29" s="71"/>
      <c r="M29" s="71"/>
      <c r="N29" s="71"/>
    </row>
    <row r="30" spans="1:14">
      <c r="A30" s="43">
        <v>27</v>
      </c>
      <c r="B30" s="12" t="s">
        <v>62</v>
      </c>
      <c r="C30" s="2" t="s">
        <v>16</v>
      </c>
      <c r="D30" s="2" t="s">
        <v>17</v>
      </c>
      <c r="E30" s="2">
        <v>3000</v>
      </c>
      <c r="F30" s="45">
        <f>SUM(G30:M30)</f>
        <v>1</v>
      </c>
      <c r="G30" s="46">
        <v>0.5</v>
      </c>
      <c r="H30" s="46">
        <v>7.0000000000000007E-2</v>
      </c>
      <c r="I30" s="46">
        <v>0.2</v>
      </c>
      <c r="J30" s="46">
        <v>0.05</v>
      </c>
      <c r="K30" s="46">
        <v>0.08</v>
      </c>
      <c r="L30" s="46">
        <v>0.05</v>
      </c>
      <c r="M30" s="46">
        <v>0.05</v>
      </c>
    </row>
    <row r="31" spans="1:14">
      <c r="A31" s="43">
        <v>28</v>
      </c>
      <c r="B31" s="42" t="s">
        <v>63</v>
      </c>
      <c r="C31" s="2" t="s">
        <v>16</v>
      </c>
      <c r="D31" s="111" t="s">
        <v>18</v>
      </c>
      <c r="E31" s="114">
        <v>1400</v>
      </c>
      <c r="F31" s="45">
        <f t="shared" ref="F31:F47" si="1">SUM(G31:M31)</f>
        <v>1</v>
      </c>
      <c r="G31" s="46">
        <v>0.5</v>
      </c>
      <c r="H31" s="46">
        <v>7.0000000000000007E-2</v>
      </c>
      <c r="I31" s="46">
        <v>0.2</v>
      </c>
      <c r="J31" s="46">
        <v>0.05</v>
      </c>
      <c r="K31" s="46">
        <v>0.08</v>
      </c>
      <c r="L31" s="46">
        <v>0.05</v>
      </c>
      <c r="M31" s="46">
        <v>0.05</v>
      </c>
    </row>
    <row r="32" spans="1:14">
      <c r="A32" s="55">
        <v>29</v>
      </c>
      <c r="B32" s="42" t="s">
        <v>58</v>
      </c>
      <c r="C32" s="2" t="s">
        <v>16</v>
      </c>
      <c r="D32" s="112"/>
      <c r="E32" s="115"/>
      <c r="F32" s="45">
        <f t="shared" si="1"/>
        <v>1</v>
      </c>
      <c r="G32" s="46">
        <v>0.5</v>
      </c>
      <c r="H32" s="46">
        <v>7.0000000000000007E-2</v>
      </c>
      <c r="I32" s="46">
        <v>0.2</v>
      </c>
      <c r="J32" s="46">
        <v>0.05</v>
      </c>
      <c r="K32" s="46">
        <v>0.08</v>
      </c>
      <c r="L32" s="46">
        <v>0.05</v>
      </c>
      <c r="M32" s="46">
        <v>0.05</v>
      </c>
    </row>
    <row r="33" spans="1:13">
      <c r="A33" s="55">
        <v>30</v>
      </c>
      <c r="B33" s="42" t="s">
        <v>59</v>
      </c>
      <c r="C33" s="2" t="s">
        <v>16</v>
      </c>
      <c r="D33" s="112"/>
      <c r="E33" s="115"/>
      <c r="F33" s="45">
        <f t="shared" si="1"/>
        <v>1</v>
      </c>
      <c r="G33" s="46">
        <v>0.5</v>
      </c>
      <c r="H33" s="46">
        <v>7.0000000000000007E-2</v>
      </c>
      <c r="I33" s="46">
        <v>0.2</v>
      </c>
      <c r="J33" s="46">
        <v>0.05</v>
      </c>
      <c r="K33" s="46">
        <v>0.08</v>
      </c>
      <c r="L33" s="46">
        <v>0.05</v>
      </c>
      <c r="M33" s="46">
        <v>0.05</v>
      </c>
    </row>
    <row r="34" spans="1:13">
      <c r="A34" s="55">
        <v>31</v>
      </c>
      <c r="B34" s="42" t="s">
        <v>60</v>
      </c>
      <c r="C34" s="2" t="s">
        <v>16</v>
      </c>
      <c r="D34" s="112"/>
      <c r="E34" s="115"/>
      <c r="F34" s="45">
        <f t="shared" si="1"/>
        <v>1</v>
      </c>
      <c r="G34" s="46">
        <v>0.5</v>
      </c>
      <c r="H34" s="46">
        <v>7.0000000000000007E-2</v>
      </c>
      <c r="I34" s="46">
        <v>0.2</v>
      </c>
      <c r="J34" s="46">
        <v>0.05</v>
      </c>
      <c r="K34" s="46">
        <v>0.08</v>
      </c>
      <c r="L34" s="46">
        <v>0.05</v>
      </c>
      <c r="M34" s="46">
        <v>0.05</v>
      </c>
    </row>
    <row r="35" spans="1:13">
      <c r="A35" s="55">
        <v>32</v>
      </c>
      <c r="B35" s="42" t="s">
        <v>61</v>
      </c>
      <c r="C35" s="2" t="s">
        <v>16</v>
      </c>
      <c r="D35" s="113"/>
      <c r="E35" s="116"/>
      <c r="F35" s="45">
        <f t="shared" si="1"/>
        <v>1</v>
      </c>
      <c r="G35" s="46">
        <v>0.5</v>
      </c>
      <c r="H35" s="46">
        <v>7.0000000000000007E-2</v>
      </c>
      <c r="I35" s="46">
        <v>0.2</v>
      </c>
      <c r="J35" s="46">
        <v>0.05</v>
      </c>
      <c r="K35" s="46">
        <v>0.08</v>
      </c>
      <c r="L35" s="46">
        <v>0.05</v>
      </c>
      <c r="M35" s="46">
        <v>0.05</v>
      </c>
    </row>
    <row r="36" spans="1:13">
      <c r="A36" s="55">
        <v>33</v>
      </c>
      <c r="B36" s="42" t="s">
        <v>64</v>
      </c>
      <c r="C36" s="2" t="s">
        <v>16</v>
      </c>
      <c r="D36" s="111" t="s">
        <v>0</v>
      </c>
      <c r="E36" s="114">
        <v>275</v>
      </c>
      <c r="F36" s="45">
        <f t="shared" si="1"/>
        <v>1</v>
      </c>
      <c r="G36" s="46">
        <v>0.5</v>
      </c>
      <c r="H36" s="46">
        <v>7.0000000000000007E-2</v>
      </c>
      <c r="I36" s="46">
        <v>0.2</v>
      </c>
      <c r="J36" s="46">
        <v>0.05</v>
      </c>
      <c r="K36" s="46">
        <v>0.08</v>
      </c>
      <c r="L36" s="46">
        <v>0.05</v>
      </c>
      <c r="M36" s="46">
        <v>0.05</v>
      </c>
    </row>
    <row r="37" spans="1:13">
      <c r="A37" s="55">
        <v>34</v>
      </c>
      <c r="B37" s="42" t="s">
        <v>67</v>
      </c>
      <c r="C37" s="2" t="s">
        <v>16</v>
      </c>
      <c r="D37" s="112"/>
      <c r="E37" s="115"/>
      <c r="F37" s="45">
        <f t="shared" si="1"/>
        <v>1</v>
      </c>
      <c r="G37" s="46">
        <v>0.5</v>
      </c>
      <c r="H37" s="46">
        <v>7.0000000000000007E-2</v>
      </c>
      <c r="I37" s="46">
        <v>0.2</v>
      </c>
      <c r="J37" s="46">
        <v>0.05</v>
      </c>
      <c r="K37" s="46">
        <v>0.08</v>
      </c>
      <c r="L37" s="46">
        <v>0.05</v>
      </c>
      <c r="M37" s="46">
        <v>0.05</v>
      </c>
    </row>
    <row r="38" spans="1:13">
      <c r="A38" s="55">
        <v>35</v>
      </c>
      <c r="B38" s="42" t="s">
        <v>65</v>
      </c>
      <c r="C38" s="2" t="s">
        <v>16</v>
      </c>
      <c r="D38" s="112"/>
      <c r="E38" s="115"/>
      <c r="F38" s="45">
        <f t="shared" si="1"/>
        <v>1</v>
      </c>
      <c r="G38" s="46">
        <v>0.5</v>
      </c>
      <c r="H38" s="46">
        <v>7.0000000000000007E-2</v>
      </c>
      <c r="I38" s="46">
        <v>0.2</v>
      </c>
      <c r="J38" s="46">
        <v>0.05</v>
      </c>
      <c r="K38" s="46">
        <v>0.08</v>
      </c>
      <c r="L38" s="46">
        <v>0.05</v>
      </c>
      <c r="M38" s="46">
        <v>0.05</v>
      </c>
    </row>
    <row r="39" spans="1:13">
      <c r="A39" s="55">
        <v>36</v>
      </c>
      <c r="B39" s="42" t="s">
        <v>66</v>
      </c>
      <c r="C39" s="2" t="s">
        <v>16</v>
      </c>
      <c r="D39" s="113"/>
      <c r="E39" s="116"/>
      <c r="F39" s="45">
        <f t="shared" si="1"/>
        <v>1</v>
      </c>
      <c r="G39" s="46">
        <v>0.5</v>
      </c>
      <c r="H39" s="46">
        <v>7.0000000000000007E-2</v>
      </c>
      <c r="I39" s="46">
        <v>0.2</v>
      </c>
      <c r="J39" s="46">
        <v>0.05</v>
      </c>
      <c r="K39" s="46">
        <v>0.08</v>
      </c>
      <c r="L39" s="46">
        <v>0.05</v>
      </c>
      <c r="M39" s="46">
        <v>0.05</v>
      </c>
    </row>
    <row r="40" spans="1:13">
      <c r="A40" s="55">
        <v>37</v>
      </c>
      <c r="B40" s="12" t="s">
        <v>68</v>
      </c>
      <c r="C40" s="2" t="s">
        <v>16</v>
      </c>
      <c r="D40" s="3" t="s">
        <v>0</v>
      </c>
      <c r="E40" s="2">
        <v>138</v>
      </c>
      <c r="F40" s="45">
        <f t="shared" si="1"/>
        <v>1</v>
      </c>
      <c r="G40" s="46">
        <v>0.5</v>
      </c>
      <c r="H40" s="46">
        <v>7.0000000000000007E-2</v>
      </c>
      <c r="I40" s="46">
        <v>0.2</v>
      </c>
      <c r="J40" s="46">
        <v>0.05</v>
      </c>
      <c r="K40" s="46">
        <v>0.08</v>
      </c>
      <c r="L40" s="46">
        <v>0.05</v>
      </c>
      <c r="M40" s="46">
        <v>0.05</v>
      </c>
    </row>
    <row r="41" spans="1:13" ht="25.5">
      <c r="A41" s="55">
        <v>38</v>
      </c>
      <c r="B41" s="12" t="s">
        <v>69</v>
      </c>
      <c r="C41" s="2" t="s">
        <v>16</v>
      </c>
      <c r="D41" s="3" t="s">
        <v>19</v>
      </c>
      <c r="E41" s="2">
        <v>1</v>
      </c>
      <c r="F41" s="45">
        <f t="shared" si="1"/>
        <v>1</v>
      </c>
      <c r="G41" s="46">
        <v>0.5</v>
      </c>
      <c r="H41" s="46">
        <v>7.0000000000000007E-2</v>
      </c>
      <c r="I41" s="46">
        <v>0.2</v>
      </c>
      <c r="J41" s="46">
        <v>0.05</v>
      </c>
      <c r="K41" s="46">
        <v>0.08</v>
      </c>
      <c r="L41" s="46">
        <v>0.05</v>
      </c>
      <c r="M41" s="46">
        <v>0.05</v>
      </c>
    </row>
    <row r="42" spans="1:13">
      <c r="A42" s="55">
        <v>39</v>
      </c>
      <c r="B42" s="12" t="s">
        <v>70</v>
      </c>
      <c r="C42" s="2" t="s">
        <v>16</v>
      </c>
      <c r="D42" s="3" t="s">
        <v>19</v>
      </c>
      <c r="E42" s="2">
        <v>1</v>
      </c>
      <c r="F42" s="45">
        <f t="shared" si="1"/>
        <v>1</v>
      </c>
      <c r="G42" s="46">
        <v>0.5</v>
      </c>
      <c r="H42" s="46">
        <v>7.0000000000000007E-2</v>
      </c>
      <c r="I42" s="46">
        <v>0.2</v>
      </c>
      <c r="J42" s="46">
        <v>0.05</v>
      </c>
      <c r="K42" s="46">
        <v>0.08</v>
      </c>
      <c r="L42" s="46">
        <v>0.05</v>
      </c>
      <c r="M42" s="46">
        <v>0.05</v>
      </c>
    </row>
    <row r="43" spans="1:13">
      <c r="A43" s="55">
        <v>40</v>
      </c>
      <c r="B43" s="42" t="s">
        <v>71</v>
      </c>
      <c r="C43" s="2" t="s">
        <v>10</v>
      </c>
      <c r="D43" s="111" t="s">
        <v>6</v>
      </c>
      <c r="E43" s="114">
        <v>1</v>
      </c>
      <c r="F43" s="45">
        <f t="shared" si="1"/>
        <v>1</v>
      </c>
      <c r="G43" s="46">
        <v>0.5</v>
      </c>
      <c r="H43" s="46">
        <v>7.0000000000000007E-2</v>
      </c>
      <c r="I43" s="46">
        <v>0.2</v>
      </c>
      <c r="J43" s="46">
        <v>0.05</v>
      </c>
      <c r="K43" s="46">
        <v>0.08</v>
      </c>
      <c r="L43" s="46">
        <v>0.05</v>
      </c>
      <c r="M43" s="46">
        <v>0.05</v>
      </c>
    </row>
    <row r="44" spans="1:13">
      <c r="A44" s="55">
        <v>41</v>
      </c>
      <c r="B44" s="42" t="s">
        <v>72</v>
      </c>
      <c r="C44" s="2" t="s">
        <v>10</v>
      </c>
      <c r="D44" s="113"/>
      <c r="E44" s="116"/>
      <c r="F44" s="45">
        <f t="shared" si="1"/>
        <v>1</v>
      </c>
      <c r="G44" s="46">
        <v>0.5</v>
      </c>
      <c r="H44" s="46">
        <v>7.0000000000000007E-2</v>
      </c>
      <c r="I44" s="46">
        <v>0.2</v>
      </c>
      <c r="J44" s="46">
        <v>0.05</v>
      </c>
      <c r="K44" s="46">
        <v>0.08</v>
      </c>
      <c r="L44" s="46">
        <v>0.05</v>
      </c>
      <c r="M44" s="46">
        <v>0.05</v>
      </c>
    </row>
    <row r="45" spans="1:13">
      <c r="A45" s="55">
        <v>42</v>
      </c>
      <c r="B45" s="13" t="s">
        <v>73</v>
      </c>
      <c r="C45" s="2" t="s">
        <v>10</v>
      </c>
      <c r="D45" s="3" t="s">
        <v>5</v>
      </c>
      <c r="E45" s="2">
        <v>1</v>
      </c>
      <c r="F45" s="45">
        <f t="shared" si="1"/>
        <v>1</v>
      </c>
      <c r="G45" s="46">
        <v>0.5</v>
      </c>
      <c r="H45" s="46">
        <v>7.0000000000000007E-2</v>
      </c>
      <c r="I45" s="46">
        <v>0.2</v>
      </c>
      <c r="J45" s="46">
        <v>0.05</v>
      </c>
      <c r="K45" s="46">
        <v>0.08</v>
      </c>
      <c r="L45" s="46">
        <v>0.05</v>
      </c>
      <c r="M45" s="46">
        <v>0.05</v>
      </c>
    </row>
    <row r="46" spans="1:13">
      <c r="A46" s="55">
        <v>43</v>
      </c>
      <c r="B46" s="13" t="s">
        <v>74</v>
      </c>
      <c r="C46" s="2" t="s">
        <v>16</v>
      </c>
      <c r="D46" s="3" t="s">
        <v>5</v>
      </c>
      <c r="E46" s="2">
        <v>1</v>
      </c>
      <c r="F46" s="45">
        <f t="shared" si="1"/>
        <v>1</v>
      </c>
      <c r="G46" s="46">
        <v>0.5</v>
      </c>
      <c r="H46" s="46">
        <v>7.0000000000000007E-2</v>
      </c>
      <c r="I46" s="46">
        <v>0.2</v>
      </c>
      <c r="J46" s="46">
        <v>0.05</v>
      </c>
      <c r="K46" s="46">
        <v>0.08</v>
      </c>
      <c r="L46" s="46">
        <v>0.05</v>
      </c>
      <c r="M46" s="46">
        <v>0.05</v>
      </c>
    </row>
    <row r="47" spans="1:13">
      <c r="A47" s="55">
        <v>44</v>
      </c>
      <c r="B47" s="13" t="s">
        <v>14</v>
      </c>
      <c r="C47" s="2" t="s">
        <v>16</v>
      </c>
      <c r="D47" s="3" t="s">
        <v>5</v>
      </c>
      <c r="E47" s="2">
        <v>1</v>
      </c>
      <c r="F47" s="45">
        <f t="shared" si="1"/>
        <v>1</v>
      </c>
      <c r="G47" s="46">
        <v>0.5</v>
      </c>
      <c r="H47" s="46">
        <v>7.0000000000000007E-2</v>
      </c>
      <c r="I47" s="46">
        <v>0.2</v>
      </c>
      <c r="J47" s="46">
        <v>0.05</v>
      </c>
      <c r="K47" s="46">
        <v>0.08</v>
      </c>
      <c r="L47" s="46">
        <v>0.05</v>
      </c>
      <c r="M47" s="46">
        <v>0.05</v>
      </c>
    </row>
    <row r="48" spans="1:13">
      <c r="A48" s="119" t="s">
        <v>138</v>
      </c>
      <c r="B48" s="119"/>
      <c r="C48" s="119"/>
      <c r="D48" s="119"/>
      <c r="E48" s="119"/>
      <c r="F48" s="75">
        <f>SUM(F3:F47)/44</f>
        <v>1</v>
      </c>
    </row>
  </sheetData>
  <mergeCells count="10">
    <mergeCell ref="A48:E48"/>
    <mergeCell ref="D36:D39"/>
    <mergeCell ref="E36:E39"/>
    <mergeCell ref="D43:D44"/>
    <mergeCell ref="E43:E44"/>
    <mergeCell ref="G1:N1"/>
    <mergeCell ref="A2:B2"/>
    <mergeCell ref="A29:B29"/>
    <mergeCell ref="D31:D35"/>
    <mergeCell ref="E31:E35"/>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rowBreaks count="1" manualBreakCount="1">
    <brk id="13" max="10" man="1"/>
  </rowBreak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Down'!$B$1:$J$1</xm:f>
          </x14:formula1>
          <xm:sqref>G2:N2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I7"/>
  <sheetViews>
    <sheetView workbookViewId="0">
      <selection activeCell="A7" sqref="A7"/>
    </sheetView>
  </sheetViews>
  <sheetFormatPr defaultRowHeight="15"/>
  <cols>
    <col min="1" max="1" width="27.5703125" customWidth="1"/>
  </cols>
  <sheetData>
    <row r="3" spans="1:9">
      <c r="A3" t="s">
        <v>144</v>
      </c>
      <c r="B3">
        <f>IF(A3=H3,I3,IF(H4,I4,0))</f>
        <v>23</v>
      </c>
      <c r="H3" t="s">
        <v>144</v>
      </c>
      <c r="I3">
        <v>23</v>
      </c>
    </row>
    <row r="4" spans="1:9">
      <c r="H4" t="s">
        <v>148</v>
      </c>
      <c r="I4">
        <v>45</v>
      </c>
    </row>
    <row r="5" spans="1:9">
      <c r="H5" t="s">
        <v>145</v>
      </c>
      <c r="I5">
        <v>56</v>
      </c>
    </row>
    <row r="6" spans="1:9">
      <c r="H6" t="s">
        <v>146</v>
      </c>
      <c r="I6">
        <v>67</v>
      </c>
    </row>
    <row r="7" spans="1:9">
      <c r="H7" t="s">
        <v>147</v>
      </c>
      <c r="I7">
        <v>78</v>
      </c>
    </row>
  </sheetData>
  <dataValidations count="1">
    <dataValidation type="list" allowBlank="1" showInputMessage="1" showErrorMessage="1" sqref="A3">
      <formula1>$H$3:$H$4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50"/>
  <sheetViews>
    <sheetView zoomScale="90" zoomScaleNormal="90" zoomScaleSheetLayoutView="100" workbookViewId="0">
      <pane xSplit="6" ySplit="2" topLeftCell="G3" activePane="bottomRight" state="frozen"/>
      <selection pane="topRight" activeCell="G1" sqref="G1"/>
      <selection pane="bottomLeft" activeCell="A3" sqref="A3"/>
      <selection pane="bottomRight" activeCell="B3" sqref="B3"/>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7" width="11.5703125" style="23" bestFit="1" customWidth="1"/>
    <col min="8" max="8" width="11.140625" style="23" bestFit="1" customWidth="1"/>
    <col min="9" max="9" width="12.140625" style="23" customWidth="1"/>
    <col min="10" max="10" width="13.85546875" bestFit="1" customWidth="1"/>
    <col min="11" max="11" width="14.42578125" customWidth="1"/>
    <col min="12" max="12" width="21" customWidth="1"/>
    <col min="13" max="13" width="11.5703125" customWidth="1"/>
    <col min="14" max="14" width="13.5703125" customWidth="1"/>
  </cols>
  <sheetData>
    <row r="1" spans="1:13" ht="54.95" customHeight="1">
      <c r="A1" s="37" t="s">
        <v>20</v>
      </c>
      <c r="B1" s="38" t="s">
        <v>1</v>
      </c>
      <c r="C1" s="6" t="s">
        <v>27</v>
      </c>
      <c r="D1" s="6" t="s">
        <v>2</v>
      </c>
      <c r="E1" s="35" t="s">
        <v>3</v>
      </c>
      <c r="F1" s="36" t="s">
        <v>24</v>
      </c>
      <c r="G1" s="117" t="s">
        <v>29</v>
      </c>
      <c r="H1" s="118"/>
      <c r="I1" s="118"/>
      <c r="J1" s="118"/>
      <c r="K1" s="118"/>
      <c r="L1" s="118"/>
      <c r="M1" s="118"/>
    </row>
    <row r="2" spans="1:13" ht="45">
      <c r="A2" s="105" t="s">
        <v>23</v>
      </c>
      <c r="B2" s="106"/>
      <c r="C2" s="5"/>
      <c r="D2" s="5"/>
      <c r="E2" s="16"/>
      <c r="G2" s="49" t="s">
        <v>82</v>
      </c>
      <c r="H2" s="50" t="s">
        <v>83</v>
      </c>
      <c r="I2" s="51" t="s">
        <v>84</v>
      </c>
      <c r="J2" s="52" t="s">
        <v>94</v>
      </c>
      <c r="K2" s="53" t="s">
        <v>85</v>
      </c>
      <c r="L2" s="54" t="s">
        <v>86</v>
      </c>
      <c r="M2" s="58" t="s">
        <v>79</v>
      </c>
    </row>
    <row r="3" spans="1:13">
      <c r="A3" s="7">
        <v>1</v>
      </c>
      <c r="B3" s="8" t="s">
        <v>34</v>
      </c>
      <c r="C3" s="1" t="s">
        <v>9</v>
      </c>
      <c r="D3" s="9" t="s">
        <v>6</v>
      </c>
      <c r="E3" s="9">
        <v>1</v>
      </c>
      <c r="F3" s="45">
        <f>SUM(G3:L3)</f>
        <v>1</v>
      </c>
      <c r="G3" s="46">
        <v>0.1</v>
      </c>
      <c r="H3" s="46">
        <v>0.1</v>
      </c>
      <c r="I3" s="46">
        <v>0.15</v>
      </c>
      <c r="J3" s="46">
        <v>0.5</v>
      </c>
      <c r="K3" s="46">
        <v>0.1</v>
      </c>
      <c r="L3" s="46">
        <v>0.05</v>
      </c>
    </row>
    <row r="4" spans="1:13">
      <c r="A4" s="10">
        <v>2</v>
      </c>
      <c r="B4" s="8" t="s">
        <v>35</v>
      </c>
      <c r="C4" s="1" t="s">
        <v>9</v>
      </c>
      <c r="D4" s="9" t="s">
        <v>6</v>
      </c>
      <c r="E4" s="9">
        <v>1</v>
      </c>
      <c r="F4" s="45">
        <f t="shared" ref="F4:F47" si="0">SUM(G4:L4)</f>
        <v>1</v>
      </c>
      <c r="G4" s="46">
        <v>0.1</v>
      </c>
      <c r="H4" s="46">
        <v>0.1</v>
      </c>
      <c r="I4" s="46">
        <v>0.15</v>
      </c>
      <c r="J4" s="46">
        <v>0.5</v>
      </c>
      <c r="K4" s="46">
        <v>0.1</v>
      </c>
      <c r="L4" s="46">
        <v>0.05</v>
      </c>
    </row>
    <row r="5" spans="1:13">
      <c r="A5" s="10">
        <v>3</v>
      </c>
      <c r="B5" s="8" t="s">
        <v>37</v>
      </c>
      <c r="C5" s="1" t="s">
        <v>10</v>
      </c>
      <c r="D5" s="9" t="s">
        <v>4</v>
      </c>
      <c r="E5" s="9">
        <v>1</v>
      </c>
      <c r="F5" s="45">
        <f t="shared" si="0"/>
        <v>1</v>
      </c>
      <c r="G5" s="46">
        <v>0.1</v>
      </c>
      <c r="H5" s="46">
        <v>0.1</v>
      </c>
      <c r="I5" s="46">
        <v>0.15</v>
      </c>
      <c r="J5" s="46">
        <v>0.5</v>
      </c>
      <c r="K5" s="46">
        <v>0.1</v>
      </c>
      <c r="L5" s="46">
        <v>0.05</v>
      </c>
    </row>
    <row r="6" spans="1:13">
      <c r="A6" s="10">
        <v>4</v>
      </c>
      <c r="B6" s="8" t="s">
        <v>36</v>
      </c>
      <c r="C6" s="1" t="s">
        <v>10</v>
      </c>
      <c r="D6" s="9" t="s">
        <v>4</v>
      </c>
      <c r="E6" s="9">
        <v>2</v>
      </c>
      <c r="F6" s="45">
        <f t="shared" si="0"/>
        <v>1</v>
      </c>
      <c r="G6" s="46">
        <v>0.1</v>
      </c>
      <c r="H6" s="46">
        <v>0.1</v>
      </c>
      <c r="I6" s="46">
        <v>0.15</v>
      </c>
      <c r="J6" s="46">
        <v>0.5</v>
      </c>
      <c r="K6" s="46">
        <v>0.1</v>
      </c>
      <c r="L6" s="46">
        <v>0.05</v>
      </c>
    </row>
    <row r="7" spans="1:13">
      <c r="A7" s="10">
        <v>5</v>
      </c>
      <c r="B7" s="8" t="s">
        <v>38</v>
      </c>
      <c r="C7" s="1" t="s">
        <v>10</v>
      </c>
      <c r="D7" s="9" t="s">
        <v>6</v>
      </c>
      <c r="E7" s="9">
        <v>2</v>
      </c>
      <c r="F7" s="45">
        <f t="shared" si="0"/>
        <v>1</v>
      </c>
      <c r="G7" s="46">
        <v>0.1</v>
      </c>
      <c r="H7" s="46">
        <v>0.1</v>
      </c>
      <c r="I7" s="46">
        <v>0.15</v>
      </c>
      <c r="J7" s="46">
        <v>0.5</v>
      </c>
      <c r="K7" s="46">
        <v>0.1</v>
      </c>
      <c r="L7" s="46">
        <v>0.05</v>
      </c>
    </row>
    <row r="8" spans="1:13">
      <c r="A8" s="10">
        <v>6</v>
      </c>
      <c r="B8" s="8" t="s">
        <v>39</v>
      </c>
      <c r="C8" s="1" t="s">
        <v>10</v>
      </c>
      <c r="D8" s="9" t="s">
        <v>6</v>
      </c>
      <c r="E8" s="9">
        <v>2</v>
      </c>
      <c r="F8" s="45">
        <f t="shared" si="0"/>
        <v>1</v>
      </c>
      <c r="G8" s="46">
        <v>0.1</v>
      </c>
      <c r="H8" s="46">
        <v>0.1</v>
      </c>
      <c r="I8" s="46">
        <v>0.15</v>
      </c>
      <c r="J8" s="46">
        <v>0.5</v>
      </c>
      <c r="K8" s="46">
        <v>0.1</v>
      </c>
      <c r="L8" s="46">
        <v>0.05</v>
      </c>
    </row>
    <row r="9" spans="1:13">
      <c r="A9" s="10">
        <v>7</v>
      </c>
      <c r="B9" s="8" t="s">
        <v>40</v>
      </c>
      <c r="C9" s="1" t="s">
        <v>10</v>
      </c>
      <c r="D9" s="9" t="s">
        <v>6</v>
      </c>
      <c r="E9" s="60">
        <v>1</v>
      </c>
      <c r="F9" s="45">
        <f t="shared" si="0"/>
        <v>1</v>
      </c>
      <c r="G9" s="46">
        <v>0.1</v>
      </c>
      <c r="H9" s="46">
        <v>0.1</v>
      </c>
      <c r="I9" s="46">
        <v>0.15</v>
      </c>
      <c r="J9" s="46">
        <v>0.5</v>
      </c>
      <c r="K9" s="46">
        <v>0.1</v>
      </c>
      <c r="L9" s="46">
        <v>0.05</v>
      </c>
    </row>
    <row r="10" spans="1:13">
      <c r="A10" s="10">
        <v>8</v>
      </c>
      <c r="B10" s="8" t="s">
        <v>41</v>
      </c>
      <c r="C10" s="1" t="s">
        <v>10</v>
      </c>
      <c r="D10" s="9" t="s">
        <v>5</v>
      </c>
      <c r="E10" s="60">
        <v>1</v>
      </c>
      <c r="F10" s="45">
        <f t="shared" si="0"/>
        <v>1</v>
      </c>
      <c r="G10" s="46">
        <v>0.1</v>
      </c>
      <c r="H10" s="46">
        <v>0.1</v>
      </c>
      <c r="I10" s="46">
        <v>0.15</v>
      </c>
      <c r="J10" s="46">
        <v>0.5</v>
      </c>
      <c r="K10" s="46">
        <v>0.1</v>
      </c>
      <c r="L10" s="46">
        <v>0.05</v>
      </c>
    </row>
    <row r="11" spans="1:13" ht="14.45" customHeight="1">
      <c r="A11" s="10">
        <v>9</v>
      </c>
      <c r="B11" s="8" t="s">
        <v>42</v>
      </c>
      <c r="C11" s="1" t="s">
        <v>10</v>
      </c>
      <c r="D11" s="9" t="s">
        <v>5</v>
      </c>
      <c r="E11" s="9">
        <v>1</v>
      </c>
      <c r="F11" s="45">
        <f t="shared" si="0"/>
        <v>1</v>
      </c>
      <c r="G11" s="46">
        <v>0.1</v>
      </c>
      <c r="H11" s="46">
        <v>0.1</v>
      </c>
      <c r="I11" s="46">
        <v>0.15</v>
      </c>
      <c r="J11" s="46">
        <v>0.5</v>
      </c>
      <c r="K11" s="46">
        <v>0.1</v>
      </c>
      <c r="L11" s="46">
        <v>0.05</v>
      </c>
    </row>
    <row r="12" spans="1:13">
      <c r="A12" s="10">
        <v>10</v>
      </c>
      <c r="B12" s="8" t="s">
        <v>43</v>
      </c>
      <c r="C12" s="1" t="s">
        <v>10</v>
      </c>
      <c r="D12" s="9" t="s">
        <v>5</v>
      </c>
      <c r="E12" s="9">
        <v>1</v>
      </c>
      <c r="F12" s="45">
        <f t="shared" si="0"/>
        <v>1</v>
      </c>
      <c r="G12" s="46">
        <v>0.1</v>
      </c>
      <c r="H12" s="46">
        <v>0.1</v>
      </c>
      <c r="I12" s="46">
        <v>0.15</v>
      </c>
      <c r="J12" s="46">
        <v>0.5</v>
      </c>
      <c r="K12" s="46">
        <v>0.1</v>
      </c>
      <c r="L12" s="46">
        <v>0.05</v>
      </c>
    </row>
    <row r="13" spans="1:13">
      <c r="A13" s="10">
        <v>11</v>
      </c>
      <c r="B13" s="8" t="s">
        <v>44</v>
      </c>
      <c r="C13" s="1" t="s">
        <v>10</v>
      </c>
      <c r="D13" s="9" t="s">
        <v>5</v>
      </c>
      <c r="E13" s="9">
        <v>1</v>
      </c>
      <c r="F13" s="45">
        <f t="shared" si="0"/>
        <v>1</v>
      </c>
      <c r="G13" s="46">
        <v>0.1</v>
      </c>
      <c r="H13" s="46">
        <v>0.1</v>
      </c>
      <c r="I13" s="46">
        <v>0.15</v>
      </c>
      <c r="J13" s="46">
        <v>0.5</v>
      </c>
      <c r="K13" s="46">
        <v>0.1</v>
      </c>
      <c r="L13" s="46">
        <v>0.05</v>
      </c>
    </row>
    <row r="14" spans="1:13">
      <c r="A14" s="10">
        <v>12</v>
      </c>
      <c r="B14" s="8" t="s">
        <v>50</v>
      </c>
      <c r="C14" s="1" t="s">
        <v>10</v>
      </c>
      <c r="D14" s="9" t="s">
        <v>5</v>
      </c>
      <c r="E14" s="9">
        <v>1</v>
      </c>
      <c r="F14" s="45">
        <f t="shared" si="0"/>
        <v>1</v>
      </c>
      <c r="G14" s="46">
        <v>0.1</v>
      </c>
      <c r="H14" s="46">
        <v>0.1</v>
      </c>
      <c r="I14" s="46">
        <v>0.15</v>
      </c>
      <c r="J14" s="46">
        <v>0.5</v>
      </c>
      <c r="K14" s="46">
        <v>0.1</v>
      </c>
      <c r="L14" s="46">
        <v>0.05</v>
      </c>
    </row>
    <row r="15" spans="1:13">
      <c r="A15" s="10">
        <v>13</v>
      </c>
      <c r="B15" s="8" t="s">
        <v>45</v>
      </c>
      <c r="C15" s="1" t="s">
        <v>10</v>
      </c>
      <c r="D15" s="9" t="s">
        <v>11</v>
      </c>
      <c r="E15" s="9">
        <v>1</v>
      </c>
      <c r="F15" s="45">
        <f t="shared" si="0"/>
        <v>1</v>
      </c>
      <c r="G15" s="46">
        <v>0.1</v>
      </c>
      <c r="H15" s="46">
        <v>0.1</v>
      </c>
      <c r="I15" s="46">
        <v>0.15</v>
      </c>
      <c r="J15" s="46">
        <v>0.5</v>
      </c>
      <c r="K15" s="46">
        <v>0.1</v>
      </c>
      <c r="L15" s="46">
        <v>0.05</v>
      </c>
    </row>
    <row r="16" spans="1:13" ht="13.5" customHeight="1">
      <c r="A16" s="10">
        <v>14</v>
      </c>
      <c r="B16" s="8" t="s">
        <v>49</v>
      </c>
      <c r="C16" s="1" t="s">
        <v>10</v>
      </c>
      <c r="D16" s="9" t="s">
        <v>11</v>
      </c>
      <c r="E16" s="60">
        <v>12</v>
      </c>
      <c r="F16" s="45">
        <f t="shared" si="0"/>
        <v>1</v>
      </c>
      <c r="G16" s="46">
        <v>0.1</v>
      </c>
      <c r="H16" s="46">
        <v>0.1</v>
      </c>
      <c r="I16" s="46">
        <v>0.15</v>
      </c>
      <c r="J16" s="46">
        <v>0.5</v>
      </c>
      <c r="K16" s="46">
        <v>0.1</v>
      </c>
      <c r="L16" s="46">
        <v>0.05</v>
      </c>
    </row>
    <row r="17" spans="1:13">
      <c r="A17" s="10">
        <v>15</v>
      </c>
      <c r="B17" s="8" t="s">
        <v>46</v>
      </c>
      <c r="C17" s="1" t="s">
        <v>10</v>
      </c>
      <c r="D17" s="9" t="s">
        <v>11</v>
      </c>
      <c r="E17" s="9">
        <v>4</v>
      </c>
      <c r="F17" s="45">
        <f t="shared" si="0"/>
        <v>1</v>
      </c>
      <c r="G17" s="46">
        <v>0.1</v>
      </c>
      <c r="H17" s="46">
        <v>0.1</v>
      </c>
      <c r="I17" s="46">
        <v>0.15</v>
      </c>
      <c r="J17" s="46">
        <v>0.5</v>
      </c>
      <c r="K17" s="46">
        <v>0.1</v>
      </c>
      <c r="L17" s="46">
        <v>0.05</v>
      </c>
    </row>
    <row r="18" spans="1:13">
      <c r="A18" s="10">
        <v>16</v>
      </c>
      <c r="B18" s="8" t="s">
        <v>47</v>
      </c>
      <c r="C18" s="1" t="s">
        <v>10</v>
      </c>
      <c r="D18" s="9" t="s">
        <v>5</v>
      </c>
      <c r="E18" s="9">
        <v>1</v>
      </c>
      <c r="F18" s="45">
        <f t="shared" si="0"/>
        <v>1</v>
      </c>
      <c r="G18" s="46">
        <v>0.1</v>
      </c>
      <c r="H18" s="46">
        <v>0.1</v>
      </c>
      <c r="I18" s="46">
        <v>0.15</v>
      </c>
      <c r="J18" s="46">
        <v>0.5</v>
      </c>
      <c r="K18" s="46">
        <v>0.1</v>
      </c>
      <c r="L18" s="46">
        <v>0.05</v>
      </c>
    </row>
    <row r="19" spans="1:13" ht="25.5">
      <c r="A19" s="10">
        <v>17</v>
      </c>
      <c r="B19" s="8" t="s">
        <v>48</v>
      </c>
      <c r="C19" s="1" t="s">
        <v>10</v>
      </c>
      <c r="D19" s="9" t="s">
        <v>11</v>
      </c>
      <c r="E19" s="9">
        <v>4</v>
      </c>
      <c r="F19" s="45">
        <f t="shared" si="0"/>
        <v>1</v>
      </c>
      <c r="G19" s="46">
        <v>0.1</v>
      </c>
      <c r="H19" s="46">
        <v>0.1</v>
      </c>
      <c r="I19" s="46">
        <v>0.15</v>
      </c>
      <c r="J19" s="46">
        <v>0.5</v>
      </c>
      <c r="K19" s="46">
        <v>0.1</v>
      </c>
      <c r="L19" s="46">
        <v>0.05</v>
      </c>
    </row>
    <row r="20" spans="1:13">
      <c r="A20" s="10">
        <v>18</v>
      </c>
      <c r="B20" s="8" t="s">
        <v>51</v>
      </c>
      <c r="C20" s="1" t="s">
        <v>10</v>
      </c>
      <c r="D20" s="9" t="s">
        <v>5</v>
      </c>
      <c r="E20" s="9">
        <v>1</v>
      </c>
      <c r="F20" s="45">
        <f t="shared" si="0"/>
        <v>1</v>
      </c>
      <c r="G20" s="46">
        <v>0.1</v>
      </c>
      <c r="H20" s="46">
        <v>0.1</v>
      </c>
      <c r="I20" s="46">
        <v>0.15</v>
      </c>
      <c r="J20" s="46">
        <v>0.5</v>
      </c>
      <c r="K20" s="46">
        <v>0.1</v>
      </c>
      <c r="L20" s="46">
        <v>0.05</v>
      </c>
    </row>
    <row r="21" spans="1:13">
      <c r="A21" s="10">
        <v>19</v>
      </c>
      <c r="B21" s="8" t="s">
        <v>52</v>
      </c>
      <c r="C21" s="1" t="s">
        <v>10</v>
      </c>
      <c r="D21" s="9" t="s">
        <v>5</v>
      </c>
      <c r="E21" s="9">
        <v>1</v>
      </c>
      <c r="F21" s="45">
        <f t="shared" si="0"/>
        <v>1</v>
      </c>
      <c r="G21" s="46">
        <v>0.1</v>
      </c>
      <c r="H21" s="46">
        <v>0.1</v>
      </c>
      <c r="I21" s="46">
        <v>0.15</v>
      </c>
      <c r="J21" s="46">
        <v>0.5</v>
      </c>
      <c r="K21" s="46">
        <v>0.1</v>
      </c>
      <c r="L21" s="46">
        <v>0.05</v>
      </c>
    </row>
    <row r="22" spans="1:13">
      <c r="A22" s="10">
        <v>20</v>
      </c>
      <c r="B22" s="8" t="s">
        <v>53</v>
      </c>
      <c r="C22" s="1" t="s">
        <v>10</v>
      </c>
      <c r="D22" s="9" t="s">
        <v>6</v>
      </c>
      <c r="E22" s="60">
        <v>6</v>
      </c>
      <c r="F22" s="45">
        <f t="shared" si="0"/>
        <v>1</v>
      </c>
      <c r="G22" s="46">
        <v>0.1</v>
      </c>
      <c r="H22" s="46">
        <v>0.1</v>
      </c>
      <c r="I22" s="46">
        <v>0.15</v>
      </c>
      <c r="J22" s="46">
        <v>0.5</v>
      </c>
      <c r="K22" s="46">
        <v>0.1</v>
      </c>
      <c r="L22" s="46">
        <v>0.05</v>
      </c>
    </row>
    <row r="23" spans="1:13">
      <c r="A23" s="10">
        <v>21</v>
      </c>
      <c r="B23" s="8" t="s">
        <v>54</v>
      </c>
      <c r="C23" s="1" t="s">
        <v>10</v>
      </c>
      <c r="D23" s="9" t="s">
        <v>7</v>
      </c>
      <c r="E23" s="9">
        <v>2</v>
      </c>
      <c r="F23" s="45">
        <f t="shared" si="0"/>
        <v>1</v>
      </c>
      <c r="G23" s="46">
        <v>0.1</v>
      </c>
      <c r="H23" s="46">
        <v>0.1</v>
      </c>
      <c r="I23" s="46">
        <v>0.15</v>
      </c>
      <c r="J23" s="46">
        <v>0.5</v>
      </c>
      <c r="K23" s="46">
        <v>0.1</v>
      </c>
      <c r="L23" s="46">
        <v>0.05</v>
      </c>
    </row>
    <row r="24" spans="1:13">
      <c r="A24" s="10">
        <v>22</v>
      </c>
      <c r="B24" s="8" t="s">
        <v>55</v>
      </c>
      <c r="C24" s="1" t="s">
        <v>9</v>
      </c>
      <c r="D24" s="9" t="s">
        <v>5</v>
      </c>
      <c r="E24" s="9">
        <v>1</v>
      </c>
      <c r="F24" s="45">
        <f t="shared" si="0"/>
        <v>1</v>
      </c>
      <c r="G24" s="46">
        <v>0.1</v>
      </c>
      <c r="H24" s="46">
        <v>0.1</v>
      </c>
      <c r="I24" s="46">
        <v>0.15</v>
      </c>
      <c r="J24" s="46">
        <v>0.5</v>
      </c>
      <c r="K24" s="46">
        <v>0.1</v>
      </c>
      <c r="L24" s="46">
        <v>0.05</v>
      </c>
    </row>
    <row r="25" spans="1:13" ht="25.5">
      <c r="A25" s="11">
        <v>23</v>
      </c>
      <c r="B25" s="8" t="s">
        <v>56</v>
      </c>
      <c r="C25" s="1" t="s">
        <v>10</v>
      </c>
      <c r="D25" s="9" t="s">
        <v>5</v>
      </c>
      <c r="E25" s="9">
        <v>1</v>
      </c>
      <c r="F25" s="45">
        <f t="shared" si="0"/>
        <v>1</v>
      </c>
      <c r="G25" s="46">
        <v>0.1</v>
      </c>
      <c r="H25" s="46">
        <v>0.1</v>
      </c>
      <c r="I25" s="46">
        <v>0.15</v>
      </c>
      <c r="J25" s="46">
        <v>0.5</v>
      </c>
      <c r="K25" s="46">
        <v>0.1</v>
      </c>
      <c r="L25" s="46">
        <v>0.05</v>
      </c>
    </row>
    <row r="26" spans="1:13">
      <c r="A26" s="10">
        <v>24</v>
      </c>
      <c r="B26" s="8" t="s">
        <v>12</v>
      </c>
      <c r="C26" s="1" t="s">
        <v>9</v>
      </c>
      <c r="D26" s="9" t="s">
        <v>13</v>
      </c>
      <c r="E26" s="9">
        <v>1</v>
      </c>
      <c r="F26" s="45">
        <f t="shared" si="0"/>
        <v>1</v>
      </c>
      <c r="G26" s="46">
        <v>0.1</v>
      </c>
      <c r="H26" s="46">
        <v>0.1</v>
      </c>
      <c r="I26" s="46">
        <v>0.15</v>
      </c>
      <c r="J26" s="46">
        <v>0.5</v>
      </c>
      <c r="K26" s="46">
        <v>0.1</v>
      </c>
      <c r="L26" s="46">
        <v>0.05</v>
      </c>
    </row>
    <row r="27" spans="1:13">
      <c r="A27" s="11">
        <v>25</v>
      </c>
      <c r="B27" s="8" t="s">
        <v>57</v>
      </c>
      <c r="C27" s="1" t="s">
        <v>9</v>
      </c>
      <c r="D27" s="9" t="s">
        <v>6</v>
      </c>
      <c r="E27" s="9">
        <v>12</v>
      </c>
      <c r="F27" s="45">
        <f t="shared" si="0"/>
        <v>1</v>
      </c>
      <c r="G27" s="46">
        <v>0.1</v>
      </c>
      <c r="H27" s="46">
        <v>0.1</v>
      </c>
      <c r="I27" s="46">
        <v>0.15</v>
      </c>
      <c r="J27" s="46">
        <v>0.5</v>
      </c>
      <c r="K27" s="46">
        <v>0.1</v>
      </c>
      <c r="L27" s="46">
        <v>0.05</v>
      </c>
    </row>
    <row r="28" spans="1:13">
      <c r="A28" s="11">
        <v>26</v>
      </c>
      <c r="B28" s="14" t="s">
        <v>14</v>
      </c>
      <c r="C28" s="15"/>
      <c r="D28" s="16" t="s">
        <v>5</v>
      </c>
      <c r="E28" s="16">
        <v>1</v>
      </c>
      <c r="F28" s="45">
        <f t="shared" si="0"/>
        <v>1</v>
      </c>
      <c r="G28" s="46">
        <v>0.1</v>
      </c>
      <c r="H28" s="46">
        <v>0.1</v>
      </c>
      <c r="I28" s="46">
        <v>0.15</v>
      </c>
      <c r="J28" s="46">
        <v>0.5</v>
      </c>
      <c r="K28" s="46">
        <v>0.1</v>
      </c>
      <c r="L28" s="46">
        <v>0.05</v>
      </c>
    </row>
    <row r="29" spans="1:13" ht="14.45" customHeight="1">
      <c r="A29" s="104" t="s">
        <v>15</v>
      </c>
      <c r="B29" s="104"/>
      <c r="C29" s="63"/>
      <c r="D29" s="63"/>
      <c r="E29" s="69"/>
      <c r="F29" s="70"/>
      <c r="G29" s="71"/>
      <c r="H29" s="71"/>
      <c r="I29" s="71"/>
      <c r="J29" s="71"/>
      <c r="K29" s="71"/>
      <c r="L29" s="71"/>
      <c r="M29" s="71"/>
    </row>
    <row r="30" spans="1:13">
      <c r="A30" s="44">
        <v>27</v>
      </c>
      <c r="B30" s="12" t="s">
        <v>62</v>
      </c>
      <c r="C30" s="2" t="s">
        <v>16</v>
      </c>
      <c r="D30" s="2" t="s">
        <v>17</v>
      </c>
      <c r="E30" s="2">
        <v>3000</v>
      </c>
      <c r="F30" s="45">
        <f t="shared" si="0"/>
        <v>1</v>
      </c>
      <c r="G30" s="46">
        <v>0.1</v>
      </c>
      <c r="H30" s="46">
        <v>0.1</v>
      </c>
      <c r="I30" s="46">
        <v>0.15</v>
      </c>
      <c r="J30" s="46">
        <v>0.5</v>
      </c>
      <c r="K30" s="46">
        <v>0.1</v>
      </c>
      <c r="L30" s="46">
        <v>0.05</v>
      </c>
    </row>
    <row r="31" spans="1:13">
      <c r="A31" s="44">
        <v>28</v>
      </c>
      <c r="B31" s="42" t="s">
        <v>63</v>
      </c>
      <c r="C31" s="2" t="s">
        <v>16</v>
      </c>
      <c r="D31" s="112"/>
      <c r="E31" s="115"/>
      <c r="F31" s="45">
        <f t="shared" si="0"/>
        <v>1</v>
      </c>
      <c r="G31" s="46">
        <v>0.1</v>
      </c>
      <c r="H31" s="46">
        <v>0.1</v>
      </c>
      <c r="I31" s="46">
        <v>0.15</v>
      </c>
      <c r="J31" s="46">
        <v>0.5</v>
      </c>
      <c r="K31" s="46">
        <v>0.1</v>
      </c>
      <c r="L31" s="46">
        <v>0.05</v>
      </c>
    </row>
    <row r="32" spans="1:13">
      <c r="A32" s="55">
        <v>29</v>
      </c>
      <c r="B32" s="42" t="s">
        <v>58</v>
      </c>
      <c r="C32" s="2" t="s">
        <v>16</v>
      </c>
      <c r="D32" s="112"/>
      <c r="E32" s="115"/>
      <c r="F32" s="45">
        <f t="shared" si="0"/>
        <v>1</v>
      </c>
      <c r="G32" s="46">
        <v>0.1</v>
      </c>
      <c r="H32" s="46">
        <v>0.1</v>
      </c>
      <c r="I32" s="46">
        <v>0.15</v>
      </c>
      <c r="J32" s="46">
        <v>0.5</v>
      </c>
      <c r="K32" s="46">
        <v>0.1</v>
      </c>
      <c r="L32" s="46">
        <v>0.05</v>
      </c>
    </row>
    <row r="33" spans="1:12">
      <c r="A33" s="55">
        <v>30</v>
      </c>
      <c r="B33" s="42" t="s">
        <v>59</v>
      </c>
      <c r="C33" s="2" t="s">
        <v>16</v>
      </c>
      <c r="D33" s="112"/>
      <c r="E33" s="115"/>
      <c r="F33" s="45">
        <f t="shared" si="0"/>
        <v>1</v>
      </c>
      <c r="G33" s="46">
        <v>0.1</v>
      </c>
      <c r="H33" s="46">
        <v>0.1</v>
      </c>
      <c r="I33" s="46">
        <v>0.15</v>
      </c>
      <c r="J33" s="46">
        <v>0.5</v>
      </c>
      <c r="K33" s="46">
        <v>0.1</v>
      </c>
      <c r="L33" s="46">
        <v>0.05</v>
      </c>
    </row>
    <row r="34" spans="1:12">
      <c r="A34" s="55">
        <v>31</v>
      </c>
      <c r="B34" s="42" t="s">
        <v>60</v>
      </c>
      <c r="C34" s="2" t="s">
        <v>16</v>
      </c>
      <c r="D34" s="112"/>
      <c r="E34" s="115"/>
      <c r="F34" s="45">
        <f t="shared" si="0"/>
        <v>1</v>
      </c>
      <c r="G34" s="46">
        <v>0.1</v>
      </c>
      <c r="H34" s="46">
        <v>0.1</v>
      </c>
      <c r="I34" s="46">
        <v>0.15</v>
      </c>
      <c r="J34" s="46">
        <v>0.5</v>
      </c>
      <c r="K34" s="46">
        <v>0.1</v>
      </c>
      <c r="L34" s="46">
        <v>0.05</v>
      </c>
    </row>
    <row r="35" spans="1:12">
      <c r="A35" s="55">
        <v>32</v>
      </c>
      <c r="B35" s="42" t="s">
        <v>61</v>
      </c>
      <c r="C35" s="2" t="s">
        <v>16</v>
      </c>
      <c r="D35" s="113"/>
      <c r="E35" s="116"/>
      <c r="F35" s="45">
        <f t="shared" si="0"/>
        <v>1</v>
      </c>
      <c r="G35" s="46">
        <v>0.1</v>
      </c>
      <c r="H35" s="46">
        <v>0.1</v>
      </c>
      <c r="I35" s="46">
        <v>0.15</v>
      </c>
      <c r="J35" s="46">
        <v>0.5</v>
      </c>
      <c r="K35" s="46">
        <v>0.1</v>
      </c>
      <c r="L35" s="46">
        <v>0.05</v>
      </c>
    </row>
    <row r="36" spans="1:12">
      <c r="A36" s="55">
        <v>33</v>
      </c>
      <c r="B36" s="42" t="s">
        <v>64</v>
      </c>
      <c r="C36" s="2" t="s">
        <v>16</v>
      </c>
      <c r="D36" s="111" t="s">
        <v>0</v>
      </c>
      <c r="E36" s="114">
        <v>275</v>
      </c>
      <c r="F36" s="45">
        <f t="shared" si="0"/>
        <v>1</v>
      </c>
      <c r="G36" s="46">
        <v>0.1</v>
      </c>
      <c r="H36" s="46">
        <v>0.1</v>
      </c>
      <c r="I36" s="46">
        <v>0.15</v>
      </c>
      <c r="J36" s="46">
        <v>0.5</v>
      </c>
      <c r="K36" s="46">
        <v>0.1</v>
      </c>
      <c r="L36" s="46">
        <v>0.05</v>
      </c>
    </row>
    <row r="37" spans="1:12">
      <c r="A37" s="55">
        <v>34</v>
      </c>
      <c r="B37" s="42" t="s">
        <v>67</v>
      </c>
      <c r="C37" s="2" t="s">
        <v>16</v>
      </c>
      <c r="D37" s="112"/>
      <c r="E37" s="115"/>
      <c r="F37" s="45">
        <f t="shared" si="0"/>
        <v>1</v>
      </c>
      <c r="G37" s="46">
        <v>0.1</v>
      </c>
      <c r="H37" s="46">
        <v>0.1</v>
      </c>
      <c r="I37" s="46">
        <v>0.15</v>
      </c>
      <c r="J37" s="46">
        <v>0.5</v>
      </c>
      <c r="K37" s="46">
        <v>0.1</v>
      </c>
      <c r="L37" s="46">
        <v>0.05</v>
      </c>
    </row>
    <row r="38" spans="1:12">
      <c r="A38" s="55">
        <v>35</v>
      </c>
      <c r="B38" s="42" t="s">
        <v>65</v>
      </c>
      <c r="C38" s="2" t="s">
        <v>16</v>
      </c>
      <c r="D38" s="112"/>
      <c r="E38" s="115"/>
      <c r="F38" s="45">
        <f t="shared" si="0"/>
        <v>1</v>
      </c>
      <c r="G38" s="46">
        <v>0.1</v>
      </c>
      <c r="H38" s="46">
        <v>0.1</v>
      </c>
      <c r="I38" s="46">
        <v>0.15</v>
      </c>
      <c r="J38" s="46">
        <v>0.5</v>
      </c>
      <c r="K38" s="46">
        <v>0.1</v>
      </c>
      <c r="L38" s="46">
        <v>0.05</v>
      </c>
    </row>
    <row r="39" spans="1:12">
      <c r="A39" s="55">
        <v>36</v>
      </c>
      <c r="B39" s="42" t="s">
        <v>66</v>
      </c>
      <c r="C39" s="2" t="s">
        <v>16</v>
      </c>
      <c r="D39" s="113"/>
      <c r="E39" s="116"/>
      <c r="F39" s="45">
        <f t="shared" si="0"/>
        <v>1</v>
      </c>
      <c r="G39" s="46">
        <v>0.1</v>
      </c>
      <c r="H39" s="46">
        <v>0.1</v>
      </c>
      <c r="I39" s="46">
        <v>0.15</v>
      </c>
      <c r="J39" s="46">
        <v>0.5</v>
      </c>
      <c r="K39" s="46">
        <v>0.1</v>
      </c>
      <c r="L39" s="46">
        <v>0.05</v>
      </c>
    </row>
    <row r="40" spans="1:12">
      <c r="A40" s="55">
        <v>37</v>
      </c>
      <c r="B40" s="12" t="s">
        <v>68</v>
      </c>
      <c r="C40" s="2" t="s">
        <v>16</v>
      </c>
      <c r="D40" s="3" t="s">
        <v>0</v>
      </c>
      <c r="E40" s="2">
        <v>138</v>
      </c>
      <c r="F40" s="45">
        <f t="shared" si="0"/>
        <v>1</v>
      </c>
      <c r="G40" s="46">
        <v>0.1</v>
      </c>
      <c r="H40" s="46">
        <v>0.1</v>
      </c>
      <c r="I40" s="46">
        <v>0.15</v>
      </c>
      <c r="J40" s="46">
        <v>0.5</v>
      </c>
      <c r="K40" s="46">
        <v>0.1</v>
      </c>
      <c r="L40" s="46">
        <v>0.05</v>
      </c>
    </row>
    <row r="41" spans="1:12" ht="25.5">
      <c r="A41" s="55">
        <v>38</v>
      </c>
      <c r="B41" s="12" t="s">
        <v>69</v>
      </c>
      <c r="C41" s="2" t="s">
        <v>16</v>
      </c>
      <c r="D41" s="3" t="s">
        <v>19</v>
      </c>
      <c r="E41" s="2">
        <v>1</v>
      </c>
      <c r="F41" s="45">
        <f t="shared" si="0"/>
        <v>1</v>
      </c>
      <c r="G41" s="46">
        <v>0.1</v>
      </c>
      <c r="H41" s="46">
        <v>0.1</v>
      </c>
      <c r="I41" s="46">
        <v>0.15</v>
      </c>
      <c r="J41" s="46">
        <v>0.5</v>
      </c>
      <c r="K41" s="46">
        <v>0.1</v>
      </c>
      <c r="L41" s="46">
        <v>0.05</v>
      </c>
    </row>
    <row r="42" spans="1:12">
      <c r="A42" s="55">
        <v>39</v>
      </c>
      <c r="B42" s="12" t="s">
        <v>70</v>
      </c>
      <c r="C42" s="2" t="s">
        <v>16</v>
      </c>
      <c r="D42" s="3" t="s">
        <v>19</v>
      </c>
      <c r="E42" s="2">
        <v>1</v>
      </c>
      <c r="F42" s="45">
        <f t="shared" si="0"/>
        <v>1</v>
      </c>
      <c r="G42" s="46">
        <v>0.1</v>
      </c>
      <c r="H42" s="46">
        <v>0.1</v>
      </c>
      <c r="I42" s="46">
        <v>0.15</v>
      </c>
      <c r="J42" s="46">
        <v>0.5</v>
      </c>
      <c r="K42" s="46">
        <v>0.1</v>
      </c>
      <c r="L42" s="46">
        <v>0.05</v>
      </c>
    </row>
    <row r="43" spans="1:12">
      <c r="A43" s="55">
        <v>40</v>
      </c>
      <c r="B43" s="42" t="s">
        <v>71</v>
      </c>
      <c r="C43" s="2" t="s">
        <v>10</v>
      </c>
      <c r="D43" s="111" t="s">
        <v>6</v>
      </c>
      <c r="E43" s="114">
        <v>1</v>
      </c>
      <c r="F43" s="45">
        <f t="shared" si="0"/>
        <v>1</v>
      </c>
      <c r="G43" s="46">
        <v>0.1</v>
      </c>
      <c r="H43" s="46">
        <v>0.1</v>
      </c>
      <c r="I43" s="46">
        <v>0.15</v>
      </c>
      <c r="J43" s="46">
        <v>0.5</v>
      </c>
      <c r="K43" s="46">
        <v>0.1</v>
      </c>
      <c r="L43" s="46">
        <v>0.05</v>
      </c>
    </row>
    <row r="44" spans="1:12">
      <c r="A44" s="55">
        <v>41</v>
      </c>
      <c r="B44" s="42" t="s">
        <v>72</v>
      </c>
      <c r="C44" s="2" t="s">
        <v>10</v>
      </c>
      <c r="D44" s="113"/>
      <c r="E44" s="116"/>
      <c r="F44" s="45">
        <f t="shared" si="0"/>
        <v>1</v>
      </c>
      <c r="G44" s="46">
        <v>0.1</v>
      </c>
      <c r="H44" s="46">
        <v>0.1</v>
      </c>
      <c r="I44" s="46">
        <v>0.15</v>
      </c>
      <c r="J44" s="46">
        <v>0.5</v>
      </c>
      <c r="K44" s="46">
        <v>0.1</v>
      </c>
      <c r="L44" s="46">
        <v>0.05</v>
      </c>
    </row>
    <row r="45" spans="1:12">
      <c r="A45" s="55">
        <v>42</v>
      </c>
      <c r="B45" s="13" t="s">
        <v>73</v>
      </c>
      <c r="C45" s="2" t="s">
        <v>10</v>
      </c>
      <c r="D45" s="3" t="s">
        <v>5</v>
      </c>
      <c r="E45" s="2">
        <v>1</v>
      </c>
      <c r="F45" s="45">
        <f t="shared" si="0"/>
        <v>1</v>
      </c>
      <c r="G45" s="46">
        <v>0.1</v>
      </c>
      <c r="H45" s="46">
        <v>0.1</v>
      </c>
      <c r="I45" s="46">
        <v>0.15</v>
      </c>
      <c r="J45" s="46">
        <v>0.5</v>
      </c>
      <c r="K45" s="46">
        <v>0.1</v>
      </c>
      <c r="L45" s="46">
        <v>0.05</v>
      </c>
    </row>
    <row r="46" spans="1:12">
      <c r="A46" s="55">
        <v>43</v>
      </c>
      <c r="B46" s="13" t="s">
        <v>74</v>
      </c>
      <c r="C46" s="2" t="s">
        <v>16</v>
      </c>
      <c r="D46" s="3" t="s">
        <v>5</v>
      </c>
      <c r="E46" s="2">
        <v>1</v>
      </c>
      <c r="F46" s="45">
        <f t="shared" si="0"/>
        <v>1</v>
      </c>
      <c r="G46" s="46">
        <v>0.1</v>
      </c>
      <c r="H46" s="46">
        <v>0.1</v>
      </c>
      <c r="I46" s="46">
        <v>0.15</v>
      </c>
      <c r="J46" s="46">
        <v>0.5</v>
      </c>
      <c r="K46" s="46">
        <v>0.1</v>
      </c>
      <c r="L46" s="46">
        <v>0.05</v>
      </c>
    </row>
    <row r="47" spans="1:12">
      <c r="A47" s="55">
        <v>44</v>
      </c>
      <c r="B47" s="13" t="s">
        <v>14</v>
      </c>
      <c r="C47" s="2" t="s">
        <v>16</v>
      </c>
      <c r="D47" s="3" t="s">
        <v>5</v>
      </c>
      <c r="E47" s="2">
        <v>1</v>
      </c>
      <c r="F47" s="45">
        <f t="shared" si="0"/>
        <v>1</v>
      </c>
      <c r="G47" s="46">
        <v>0.1</v>
      </c>
      <c r="H47" s="46">
        <v>0.1</v>
      </c>
      <c r="I47" s="46">
        <v>0.15</v>
      </c>
      <c r="J47" s="46">
        <v>0.5</v>
      </c>
      <c r="K47" s="46">
        <v>0.1</v>
      </c>
      <c r="L47" s="46">
        <v>0.05</v>
      </c>
    </row>
    <row r="48" spans="1:12">
      <c r="A48" s="119" t="s">
        <v>139</v>
      </c>
      <c r="B48" s="119"/>
      <c r="C48" s="119"/>
      <c r="D48" s="119"/>
      <c r="E48" s="119"/>
      <c r="F48" s="74">
        <f>SUM(F3:F47)/44</f>
        <v>1</v>
      </c>
      <c r="G48"/>
      <c r="H48"/>
      <c r="I48"/>
    </row>
    <row r="49" spans="6:9">
      <c r="F49"/>
      <c r="G49"/>
      <c r="H49"/>
      <c r="I49"/>
    </row>
    <row r="50" spans="6:9">
      <c r="F50"/>
      <c r="G50"/>
      <c r="H50"/>
      <c r="I50"/>
    </row>
  </sheetData>
  <mergeCells count="10">
    <mergeCell ref="A48:E48"/>
    <mergeCell ref="G1:M1"/>
    <mergeCell ref="D43:D44"/>
    <mergeCell ref="E43:E44"/>
    <mergeCell ref="A2:B2"/>
    <mergeCell ref="A29:B29"/>
    <mergeCell ref="D31:D35"/>
    <mergeCell ref="E31:E35"/>
    <mergeCell ref="D36:D39"/>
    <mergeCell ref="E36:E39"/>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Down'!$B$3:$I$3</xm:f>
          </x14:formula1>
          <xm:sqref>G2:M2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N50"/>
  <sheetViews>
    <sheetView zoomScale="90" zoomScaleNormal="90" zoomScaleSheetLayoutView="100" workbookViewId="0">
      <pane xSplit="6" ySplit="2" topLeftCell="G3" activePane="bottomRight" state="frozen"/>
      <selection pane="topRight" activeCell="G1" sqref="G1"/>
      <selection pane="bottomLeft" activeCell="A3" sqref="A3"/>
      <selection pane="bottomRight" activeCell="B3" sqref="B3:E20"/>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7" width="16.42578125" style="23" bestFit="1" customWidth="1"/>
    <col min="8" max="8" width="16.42578125" style="23" customWidth="1"/>
    <col min="9" max="9" width="23.42578125" style="23" bestFit="1" customWidth="1"/>
    <col min="10" max="10" width="13.85546875" bestFit="1" customWidth="1"/>
    <col min="11" max="11" width="13.5703125" bestFit="1" customWidth="1"/>
    <col min="13" max="13" width="19.42578125" bestFit="1" customWidth="1"/>
    <col min="14" max="14" width="13.5703125" customWidth="1"/>
  </cols>
  <sheetData>
    <row r="1" spans="1:14" ht="54.95" customHeight="1">
      <c r="A1" s="37" t="s">
        <v>20</v>
      </c>
      <c r="B1" s="38" t="s">
        <v>1</v>
      </c>
      <c r="C1" s="6" t="s">
        <v>27</v>
      </c>
      <c r="D1" s="6" t="s">
        <v>2</v>
      </c>
      <c r="E1" s="35" t="s">
        <v>3</v>
      </c>
      <c r="F1" s="36" t="s">
        <v>24</v>
      </c>
      <c r="G1" s="117" t="s">
        <v>30</v>
      </c>
      <c r="H1" s="118"/>
      <c r="I1" s="118"/>
      <c r="J1" s="118"/>
      <c r="K1" s="118"/>
      <c r="L1" s="118"/>
      <c r="M1" s="118"/>
      <c r="N1" s="118"/>
    </row>
    <row r="2" spans="1:14" ht="45">
      <c r="A2" s="105" t="s">
        <v>23</v>
      </c>
      <c r="B2" s="106"/>
      <c r="C2" s="5"/>
      <c r="D2" s="5"/>
      <c r="E2" s="16"/>
      <c r="G2" s="49" t="s">
        <v>88</v>
      </c>
      <c r="H2" s="50" t="s">
        <v>89</v>
      </c>
      <c r="I2" s="51" t="s">
        <v>90</v>
      </c>
      <c r="J2" s="52" t="s">
        <v>91</v>
      </c>
      <c r="K2" s="53" t="s">
        <v>92</v>
      </c>
      <c r="L2" s="54" t="s">
        <v>93</v>
      </c>
      <c r="M2" s="58" t="s">
        <v>97</v>
      </c>
      <c r="N2" s="59" t="s">
        <v>79</v>
      </c>
    </row>
    <row r="3" spans="1:14">
      <c r="A3" s="7">
        <v>1</v>
      </c>
      <c r="B3" s="8" t="s">
        <v>34</v>
      </c>
      <c r="C3" s="1" t="s">
        <v>9</v>
      </c>
      <c r="D3" s="9" t="s">
        <v>6</v>
      </c>
      <c r="E3" s="9">
        <v>1</v>
      </c>
      <c r="F3" s="45">
        <f>SUM(G3:M3)</f>
        <v>1</v>
      </c>
      <c r="G3" s="46">
        <v>0.1</v>
      </c>
      <c r="H3" s="46">
        <v>0.05</v>
      </c>
      <c r="I3" s="46">
        <v>0.05</v>
      </c>
      <c r="J3" s="46">
        <v>0.1</v>
      </c>
      <c r="K3" s="46">
        <v>0.5</v>
      </c>
      <c r="L3" s="46">
        <v>0.15</v>
      </c>
      <c r="M3" s="46">
        <v>0.05</v>
      </c>
    </row>
    <row r="4" spans="1:14">
      <c r="A4" s="10">
        <v>2</v>
      </c>
      <c r="B4" s="8" t="s">
        <v>35</v>
      </c>
      <c r="C4" s="1" t="s">
        <v>9</v>
      </c>
      <c r="D4" s="9" t="s">
        <v>6</v>
      </c>
      <c r="E4" s="9">
        <v>1</v>
      </c>
      <c r="F4" s="45">
        <f t="shared" ref="F4:F47" si="0">SUM(G4:M4)</f>
        <v>1</v>
      </c>
      <c r="G4" s="46">
        <v>0.1</v>
      </c>
      <c r="H4" s="46">
        <v>0.05</v>
      </c>
      <c r="I4" s="46">
        <v>0.05</v>
      </c>
      <c r="J4" s="46">
        <v>0.1</v>
      </c>
      <c r="K4" s="46">
        <v>0.5</v>
      </c>
      <c r="L4" s="46">
        <v>0.15</v>
      </c>
      <c r="M4" s="46">
        <v>0.05</v>
      </c>
    </row>
    <row r="5" spans="1:14">
      <c r="A5" s="10">
        <v>3</v>
      </c>
      <c r="B5" s="8" t="s">
        <v>37</v>
      </c>
      <c r="C5" s="1" t="s">
        <v>10</v>
      </c>
      <c r="D5" s="9" t="s">
        <v>4</v>
      </c>
      <c r="E5" s="9">
        <v>1</v>
      </c>
      <c r="F5" s="45">
        <f t="shared" si="0"/>
        <v>1</v>
      </c>
      <c r="G5" s="46">
        <v>0.1</v>
      </c>
      <c r="H5" s="46">
        <v>0.05</v>
      </c>
      <c r="I5" s="46">
        <v>0.05</v>
      </c>
      <c r="J5" s="46">
        <v>0.1</v>
      </c>
      <c r="K5" s="46">
        <v>0.5</v>
      </c>
      <c r="L5" s="46">
        <v>0.15</v>
      </c>
      <c r="M5" s="46">
        <v>0.05</v>
      </c>
    </row>
    <row r="6" spans="1:14">
      <c r="A6" s="10">
        <v>4</v>
      </c>
      <c r="B6" s="8" t="s">
        <v>36</v>
      </c>
      <c r="C6" s="1" t="s">
        <v>10</v>
      </c>
      <c r="D6" s="9" t="s">
        <v>4</v>
      </c>
      <c r="E6" s="9">
        <v>2</v>
      </c>
      <c r="F6" s="45">
        <f t="shared" si="0"/>
        <v>1</v>
      </c>
      <c r="G6" s="46">
        <v>0.1</v>
      </c>
      <c r="H6" s="46">
        <v>0.05</v>
      </c>
      <c r="I6" s="46">
        <v>0.05</v>
      </c>
      <c r="J6" s="46">
        <v>0.1</v>
      </c>
      <c r="K6" s="46">
        <v>0.5</v>
      </c>
      <c r="L6" s="46">
        <v>0.15</v>
      </c>
      <c r="M6" s="46">
        <v>0.05</v>
      </c>
    </row>
    <row r="7" spans="1:14">
      <c r="A7" s="10">
        <v>5</v>
      </c>
      <c r="B7" s="8" t="s">
        <v>38</v>
      </c>
      <c r="C7" s="1" t="s">
        <v>10</v>
      </c>
      <c r="D7" s="9" t="s">
        <v>6</v>
      </c>
      <c r="E7" s="9">
        <v>2</v>
      </c>
      <c r="F7" s="45">
        <f t="shared" si="0"/>
        <v>1</v>
      </c>
      <c r="G7" s="46">
        <v>0.1</v>
      </c>
      <c r="H7" s="46">
        <v>0.05</v>
      </c>
      <c r="I7" s="46">
        <v>0.05</v>
      </c>
      <c r="J7" s="46">
        <v>0.1</v>
      </c>
      <c r="K7" s="46">
        <v>0.5</v>
      </c>
      <c r="L7" s="46">
        <v>0.15</v>
      </c>
      <c r="M7" s="46">
        <v>0.05</v>
      </c>
    </row>
    <row r="8" spans="1:14">
      <c r="A8" s="10">
        <v>6</v>
      </c>
      <c r="B8" s="8" t="s">
        <v>39</v>
      </c>
      <c r="C8" s="1" t="s">
        <v>10</v>
      </c>
      <c r="D8" s="9" t="s">
        <v>6</v>
      </c>
      <c r="E8" s="9">
        <v>2</v>
      </c>
      <c r="F8" s="45">
        <f t="shared" si="0"/>
        <v>1</v>
      </c>
      <c r="G8" s="46">
        <v>0.1</v>
      </c>
      <c r="H8" s="46">
        <v>0.05</v>
      </c>
      <c r="I8" s="46">
        <v>0.05</v>
      </c>
      <c r="J8" s="46">
        <v>0.1</v>
      </c>
      <c r="K8" s="46">
        <v>0.5</v>
      </c>
      <c r="L8" s="46">
        <v>0.15</v>
      </c>
      <c r="M8" s="46">
        <v>0.05</v>
      </c>
    </row>
    <row r="9" spans="1:14">
      <c r="A9" s="10">
        <v>7</v>
      </c>
      <c r="B9" s="8" t="s">
        <v>40</v>
      </c>
      <c r="C9" s="1" t="s">
        <v>10</v>
      </c>
      <c r="D9" s="9" t="s">
        <v>6</v>
      </c>
      <c r="E9" s="60">
        <v>1</v>
      </c>
      <c r="F9" s="45">
        <f t="shared" si="0"/>
        <v>1</v>
      </c>
      <c r="G9" s="46">
        <v>0.1</v>
      </c>
      <c r="H9" s="46">
        <v>0.05</v>
      </c>
      <c r="I9" s="46">
        <v>0.05</v>
      </c>
      <c r="J9" s="46">
        <v>0.1</v>
      </c>
      <c r="K9" s="46">
        <v>0.5</v>
      </c>
      <c r="L9" s="46">
        <v>0.15</v>
      </c>
      <c r="M9" s="46">
        <v>0.05</v>
      </c>
    </row>
    <row r="10" spans="1:14">
      <c r="A10" s="10">
        <v>8</v>
      </c>
      <c r="B10" s="8" t="s">
        <v>41</v>
      </c>
      <c r="C10" s="1" t="s">
        <v>10</v>
      </c>
      <c r="D10" s="9" t="s">
        <v>5</v>
      </c>
      <c r="E10" s="60">
        <v>1</v>
      </c>
      <c r="F10" s="45">
        <f t="shared" si="0"/>
        <v>1</v>
      </c>
      <c r="G10" s="46">
        <v>0.1</v>
      </c>
      <c r="H10" s="46">
        <v>0.05</v>
      </c>
      <c r="I10" s="46">
        <v>0.05</v>
      </c>
      <c r="J10" s="46">
        <v>0.1</v>
      </c>
      <c r="K10" s="46">
        <v>0.5</v>
      </c>
      <c r="L10" s="46">
        <v>0.15</v>
      </c>
      <c r="M10" s="46">
        <v>0.05</v>
      </c>
    </row>
    <row r="11" spans="1:14" ht="15.95" customHeight="1">
      <c r="A11" s="10">
        <v>9</v>
      </c>
      <c r="B11" s="8" t="s">
        <v>42</v>
      </c>
      <c r="C11" s="1" t="s">
        <v>10</v>
      </c>
      <c r="D11" s="9" t="s">
        <v>5</v>
      </c>
      <c r="E11" s="9">
        <v>1</v>
      </c>
      <c r="F11" s="45">
        <f t="shared" si="0"/>
        <v>1</v>
      </c>
      <c r="G11" s="46">
        <v>0.1</v>
      </c>
      <c r="H11" s="46">
        <v>0.05</v>
      </c>
      <c r="I11" s="46">
        <v>0.05</v>
      </c>
      <c r="J11" s="46">
        <v>0.1</v>
      </c>
      <c r="K11" s="46">
        <v>0.5</v>
      </c>
      <c r="L11" s="46">
        <v>0.15</v>
      </c>
      <c r="M11" s="46">
        <v>0.05</v>
      </c>
    </row>
    <row r="12" spans="1:14">
      <c r="A12" s="10">
        <v>10</v>
      </c>
      <c r="B12" s="8" t="s">
        <v>43</v>
      </c>
      <c r="C12" s="1" t="s">
        <v>10</v>
      </c>
      <c r="D12" s="9" t="s">
        <v>5</v>
      </c>
      <c r="E12" s="9">
        <v>1</v>
      </c>
      <c r="F12" s="45">
        <f t="shared" si="0"/>
        <v>1</v>
      </c>
      <c r="G12" s="46">
        <v>0.1</v>
      </c>
      <c r="H12" s="46">
        <v>0.05</v>
      </c>
      <c r="I12" s="46">
        <v>0.05</v>
      </c>
      <c r="J12" s="46">
        <v>0.1</v>
      </c>
      <c r="K12" s="46">
        <v>0.5</v>
      </c>
      <c r="L12" s="46">
        <v>0.15</v>
      </c>
      <c r="M12" s="46">
        <v>0.05</v>
      </c>
    </row>
    <row r="13" spans="1:14">
      <c r="A13" s="10">
        <v>11</v>
      </c>
      <c r="B13" s="8" t="s">
        <v>44</v>
      </c>
      <c r="C13" s="1" t="s">
        <v>10</v>
      </c>
      <c r="D13" s="9" t="s">
        <v>5</v>
      </c>
      <c r="E13" s="9">
        <v>1</v>
      </c>
      <c r="F13" s="45">
        <f t="shared" si="0"/>
        <v>1</v>
      </c>
      <c r="G13" s="46">
        <v>0.1</v>
      </c>
      <c r="H13" s="46">
        <v>0.05</v>
      </c>
      <c r="I13" s="46">
        <v>0.05</v>
      </c>
      <c r="J13" s="46">
        <v>0.1</v>
      </c>
      <c r="K13" s="46">
        <v>0.5</v>
      </c>
      <c r="L13" s="46">
        <v>0.15</v>
      </c>
      <c r="M13" s="46">
        <v>0.05</v>
      </c>
    </row>
    <row r="14" spans="1:14">
      <c r="A14" s="10">
        <v>12</v>
      </c>
      <c r="B14" s="8" t="s">
        <v>50</v>
      </c>
      <c r="C14" s="1" t="s">
        <v>10</v>
      </c>
      <c r="D14" s="9" t="s">
        <v>5</v>
      </c>
      <c r="E14" s="9">
        <v>1</v>
      </c>
      <c r="F14" s="45">
        <f t="shared" si="0"/>
        <v>1</v>
      </c>
      <c r="G14" s="46">
        <v>0.1</v>
      </c>
      <c r="H14" s="46">
        <v>0.05</v>
      </c>
      <c r="I14" s="46">
        <v>0.05</v>
      </c>
      <c r="J14" s="46">
        <v>0.1</v>
      </c>
      <c r="K14" s="46">
        <v>0.5</v>
      </c>
      <c r="L14" s="46">
        <v>0.15</v>
      </c>
      <c r="M14" s="46">
        <v>0.05</v>
      </c>
    </row>
    <row r="15" spans="1:14">
      <c r="A15" s="10">
        <v>13</v>
      </c>
      <c r="B15" s="8" t="s">
        <v>45</v>
      </c>
      <c r="C15" s="1" t="s">
        <v>10</v>
      </c>
      <c r="D15" s="9" t="s">
        <v>11</v>
      </c>
      <c r="E15" s="9">
        <v>1</v>
      </c>
      <c r="F15" s="45">
        <f t="shared" si="0"/>
        <v>1</v>
      </c>
      <c r="G15" s="46">
        <v>0.1</v>
      </c>
      <c r="H15" s="46">
        <v>0.05</v>
      </c>
      <c r="I15" s="46">
        <v>0.05</v>
      </c>
      <c r="J15" s="46">
        <v>0.1</v>
      </c>
      <c r="K15" s="46">
        <v>0.5</v>
      </c>
      <c r="L15" s="46">
        <v>0.15</v>
      </c>
      <c r="M15" s="46">
        <v>0.05</v>
      </c>
    </row>
    <row r="16" spans="1:14" ht="13.5" customHeight="1">
      <c r="A16" s="10">
        <v>14</v>
      </c>
      <c r="B16" s="8" t="s">
        <v>49</v>
      </c>
      <c r="C16" s="1" t="s">
        <v>10</v>
      </c>
      <c r="D16" s="9" t="s">
        <v>11</v>
      </c>
      <c r="E16" s="60">
        <v>12</v>
      </c>
      <c r="F16" s="45">
        <f t="shared" si="0"/>
        <v>1</v>
      </c>
      <c r="G16" s="46">
        <v>0.1</v>
      </c>
      <c r="H16" s="46">
        <v>0.05</v>
      </c>
      <c r="I16" s="46">
        <v>0.05</v>
      </c>
      <c r="J16" s="46">
        <v>0.1</v>
      </c>
      <c r="K16" s="46">
        <v>0.5</v>
      </c>
      <c r="L16" s="46">
        <v>0.15</v>
      </c>
      <c r="M16" s="46">
        <v>0.05</v>
      </c>
    </row>
    <row r="17" spans="1:14">
      <c r="A17" s="10">
        <v>15</v>
      </c>
      <c r="B17" s="8" t="s">
        <v>46</v>
      </c>
      <c r="C17" s="1" t="s">
        <v>10</v>
      </c>
      <c r="D17" s="9" t="s">
        <v>11</v>
      </c>
      <c r="E17" s="9">
        <v>4</v>
      </c>
      <c r="F17" s="45">
        <f t="shared" si="0"/>
        <v>1</v>
      </c>
      <c r="G17" s="46">
        <v>0.1</v>
      </c>
      <c r="H17" s="46">
        <v>0.05</v>
      </c>
      <c r="I17" s="46">
        <v>0.05</v>
      </c>
      <c r="J17" s="46">
        <v>0.1</v>
      </c>
      <c r="K17" s="46">
        <v>0.5</v>
      </c>
      <c r="L17" s="46">
        <v>0.15</v>
      </c>
      <c r="M17" s="46">
        <v>0.05</v>
      </c>
    </row>
    <row r="18" spans="1:14">
      <c r="A18" s="10">
        <v>16</v>
      </c>
      <c r="B18" s="8" t="s">
        <v>47</v>
      </c>
      <c r="C18" s="1" t="s">
        <v>10</v>
      </c>
      <c r="D18" s="9" t="s">
        <v>5</v>
      </c>
      <c r="E18" s="9">
        <v>1</v>
      </c>
      <c r="F18" s="45">
        <f t="shared" si="0"/>
        <v>1</v>
      </c>
      <c r="G18" s="46">
        <v>0.1</v>
      </c>
      <c r="H18" s="46">
        <v>0.05</v>
      </c>
      <c r="I18" s="46">
        <v>0.05</v>
      </c>
      <c r="J18" s="46">
        <v>0.1</v>
      </c>
      <c r="K18" s="46">
        <v>0.5</v>
      </c>
      <c r="L18" s="46">
        <v>0.15</v>
      </c>
      <c r="M18" s="46">
        <v>0.05</v>
      </c>
    </row>
    <row r="19" spans="1:14" ht="25.5">
      <c r="A19" s="10">
        <v>17</v>
      </c>
      <c r="B19" s="8" t="s">
        <v>48</v>
      </c>
      <c r="C19" s="1" t="s">
        <v>10</v>
      </c>
      <c r="D19" s="9" t="s">
        <v>11</v>
      </c>
      <c r="E19" s="9">
        <v>4</v>
      </c>
      <c r="F19" s="45">
        <f t="shared" si="0"/>
        <v>1</v>
      </c>
      <c r="G19" s="46">
        <v>0.1</v>
      </c>
      <c r="H19" s="46">
        <v>0.05</v>
      </c>
      <c r="I19" s="46">
        <v>0.05</v>
      </c>
      <c r="J19" s="46">
        <v>0.1</v>
      </c>
      <c r="K19" s="46">
        <v>0.5</v>
      </c>
      <c r="L19" s="46">
        <v>0.15</v>
      </c>
      <c r="M19" s="46">
        <v>0.05</v>
      </c>
    </row>
    <row r="20" spans="1:14">
      <c r="A20" s="10">
        <v>18</v>
      </c>
      <c r="B20" s="8" t="s">
        <v>51</v>
      </c>
      <c r="C20" s="1" t="s">
        <v>10</v>
      </c>
      <c r="D20" s="9" t="s">
        <v>5</v>
      </c>
      <c r="E20" s="9">
        <v>1</v>
      </c>
      <c r="F20" s="45">
        <f t="shared" si="0"/>
        <v>1</v>
      </c>
      <c r="G20" s="46">
        <v>0.1</v>
      </c>
      <c r="H20" s="46">
        <v>0.05</v>
      </c>
      <c r="I20" s="46">
        <v>0.05</v>
      </c>
      <c r="J20" s="46">
        <v>0.1</v>
      </c>
      <c r="K20" s="46">
        <v>0.5</v>
      </c>
      <c r="L20" s="46">
        <v>0.15</v>
      </c>
      <c r="M20" s="46">
        <v>0.05</v>
      </c>
    </row>
    <row r="21" spans="1:14">
      <c r="A21" s="10">
        <v>19</v>
      </c>
      <c r="B21" s="8" t="s">
        <v>52</v>
      </c>
      <c r="C21" s="1" t="s">
        <v>10</v>
      </c>
      <c r="D21" s="9" t="s">
        <v>5</v>
      </c>
      <c r="E21" s="9">
        <v>1</v>
      </c>
      <c r="F21" s="45">
        <f t="shared" si="0"/>
        <v>1</v>
      </c>
      <c r="G21" s="46">
        <v>0.1</v>
      </c>
      <c r="H21" s="46">
        <v>0.05</v>
      </c>
      <c r="I21" s="46">
        <v>0.05</v>
      </c>
      <c r="J21" s="46">
        <v>0.1</v>
      </c>
      <c r="K21" s="46">
        <v>0.5</v>
      </c>
      <c r="L21" s="46">
        <v>0.15</v>
      </c>
      <c r="M21" s="46">
        <v>0.05</v>
      </c>
    </row>
    <row r="22" spans="1:14">
      <c r="A22" s="10">
        <v>20</v>
      </c>
      <c r="B22" s="8" t="s">
        <v>53</v>
      </c>
      <c r="C22" s="1" t="s">
        <v>10</v>
      </c>
      <c r="D22" s="9" t="s">
        <v>6</v>
      </c>
      <c r="E22" s="60">
        <v>6</v>
      </c>
      <c r="F22" s="45">
        <f t="shared" si="0"/>
        <v>1</v>
      </c>
      <c r="G22" s="46">
        <v>0.1</v>
      </c>
      <c r="H22" s="46">
        <v>0.05</v>
      </c>
      <c r="I22" s="46">
        <v>0.05</v>
      </c>
      <c r="J22" s="46">
        <v>0.1</v>
      </c>
      <c r="K22" s="46">
        <v>0.5</v>
      </c>
      <c r="L22" s="46">
        <v>0.15</v>
      </c>
      <c r="M22" s="46">
        <v>0.05</v>
      </c>
    </row>
    <row r="23" spans="1:14">
      <c r="A23" s="10">
        <v>21</v>
      </c>
      <c r="B23" s="8" t="s">
        <v>54</v>
      </c>
      <c r="C23" s="1" t="s">
        <v>10</v>
      </c>
      <c r="D23" s="9" t="s">
        <v>7</v>
      </c>
      <c r="E23" s="9">
        <v>2</v>
      </c>
      <c r="F23" s="45">
        <f t="shared" si="0"/>
        <v>1</v>
      </c>
      <c r="G23" s="46">
        <v>0.1</v>
      </c>
      <c r="H23" s="46">
        <v>0.05</v>
      </c>
      <c r="I23" s="46">
        <v>0.05</v>
      </c>
      <c r="J23" s="46">
        <v>0.1</v>
      </c>
      <c r="K23" s="46">
        <v>0.5</v>
      </c>
      <c r="L23" s="46">
        <v>0.15</v>
      </c>
      <c r="M23" s="46">
        <v>0.05</v>
      </c>
    </row>
    <row r="24" spans="1:14">
      <c r="A24" s="10">
        <v>22</v>
      </c>
      <c r="B24" s="8" t="s">
        <v>55</v>
      </c>
      <c r="C24" s="1" t="s">
        <v>9</v>
      </c>
      <c r="D24" s="9" t="s">
        <v>5</v>
      </c>
      <c r="E24" s="9">
        <v>1</v>
      </c>
      <c r="F24" s="45">
        <f t="shared" si="0"/>
        <v>1</v>
      </c>
      <c r="G24" s="46">
        <v>0.1</v>
      </c>
      <c r="H24" s="46">
        <v>0.05</v>
      </c>
      <c r="I24" s="46">
        <v>0.05</v>
      </c>
      <c r="J24" s="46">
        <v>0.1</v>
      </c>
      <c r="K24" s="46">
        <v>0.5</v>
      </c>
      <c r="L24" s="46">
        <v>0.15</v>
      </c>
      <c r="M24" s="46">
        <v>0.05</v>
      </c>
    </row>
    <row r="25" spans="1:14" ht="25.5">
      <c r="A25" s="11">
        <v>23</v>
      </c>
      <c r="B25" s="8" t="s">
        <v>56</v>
      </c>
      <c r="C25" s="1" t="s">
        <v>10</v>
      </c>
      <c r="D25" s="9" t="s">
        <v>5</v>
      </c>
      <c r="E25" s="9">
        <v>1</v>
      </c>
      <c r="F25" s="45">
        <f t="shared" si="0"/>
        <v>1</v>
      </c>
      <c r="G25" s="46">
        <v>0.1</v>
      </c>
      <c r="H25" s="46">
        <v>0.05</v>
      </c>
      <c r="I25" s="46">
        <v>0.05</v>
      </c>
      <c r="J25" s="46">
        <v>0.1</v>
      </c>
      <c r="K25" s="46">
        <v>0.5</v>
      </c>
      <c r="L25" s="46">
        <v>0.15</v>
      </c>
      <c r="M25" s="46">
        <v>0.05</v>
      </c>
    </row>
    <row r="26" spans="1:14">
      <c r="A26" s="10">
        <v>24</v>
      </c>
      <c r="B26" s="8" t="s">
        <v>12</v>
      </c>
      <c r="C26" s="1" t="s">
        <v>9</v>
      </c>
      <c r="D26" s="9" t="s">
        <v>13</v>
      </c>
      <c r="E26" s="9">
        <v>1</v>
      </c>
      <c r="F26" s="45">
        <f t="shared" si="0"/>
        <v>1</v>
      </c>
      <c r="G26" s="46">
        <v>0.1</v>
      </c>
      <c r="H26" s="46">
        <v>0.05</v>
      </c>
      <c r="I26" s="46">
        <v>0.05</v>
      </c>
      <c r="J26" s="46">
        <v>0.1</v>
      </c>
      <c r="K26" s="46">
        <v>0.5</v>
      </c>
      <c r="L26" s="46">
        <v>0.15</v>
      </c>
      <c r="M26" s="46">
        <v>0.05</v>
      </c>
    </row>
    <row r="27" spans="1:14">
      <c r="A27" s="11">
        <v>25</v>
      </c>
      <c r="B27" s="8" t="s">
        <v>57</v>
      </c>
      <c r="C27" s="1" t="s">
        <v>9</v>
      </c>
      <c r="D27" s="9" t="s">
        <v>6</v>
      </c>
      <c r="E27" s="9">
        <v>12</v>
      </c>
      <c r="F27" s="45">
        <f t="shared" si="0"/>
        <v>1</v>
      </c>
      <c r="G27" s="46">
        <v>0.1</v>
      </c>
      <c r="H27" s="46">
        <v>0.05</v>
      </c>
      <c r="I27" s="46">
        <v>0.05</v>
      </c>
      <c r="J27" s="46">
        <v>0.1</v>
      </c>
      <c r="K27" s="46">
        <v>0.5</v>
      </c>
      <c r="L27" s="46">
        <v>0.15</v>
      </c>
      <c r="M27" s="46">
        <v>0.05</v>
      </c>
    </row>
    <row r="28" spans="1:14">
      <c r="A28" s="11">
        <v>26</v>
      </c>
      <c r="B28" s="14" t="s">
        <v>14</v>
      </c>
      <c r="C28" s="15"/>
      <c r="D28" s="16" t="s">
        <v>5</v>
      </c>
      <c r="E28" s="16">
        <v>1</v>
      </c>
      <c r="F28" s="45">
        <f t="shared" si="0"/>
        <v>1</v>
      </c>
      <c r="G28" s="46">
        <v>0.1</v>
      </c>
      <c r="H28" s="46">
        <v>0.05</v>
      </c>
      <c r="I28" s="46">
        <v>0.05</v>
      </c>
      <c r="J28" s="46">
        <v>0.1</v>
      </c>
      <c r="K28" s="46">
        <v>0.5</v>
      </c>
      <c r="L28" s="46">
        <v>0.15</v>
      </c>
      <c r="M28" s="46">
        <v>0.05</v>
      </c>
    </row>
    <row r="29" spans="1:14" ht="14.45" customHeight="1">
      <c r="A29" s="104" t="s">
        <v>15</v>
      </c>
      <c r="B29" s="104"/>
      <c r="C29" s="63"/>
      <c r="D29" s="63"/>
      <c r="E29" s="69"/>
      <c r="F29" s="70"/>
      <c r="G29" s="72"/>
      <c r="H29" s="72"/>
      <c r="I29" s="72"/>
      <c r="J29" s="72"/>
      <c r="K29" s="72"/>
      <c r="L29" s="72"/>
      <c r="M29" s="72"/>
      <c r="N29" s="71"/>
    </row>
    <row r="30" spans="1:14">
      <c r="A30" s="44">
        <v>27</v>
      </c>
      <c r="B30" s="12" t="s">
        <v>62</v>
      </c>
      <c r="C30" s="2" t="s">
        <v>16</v>
      </c>
      <c r="D30" s="2" t="s">
        <v>17</v>
      </c>
      <c r="E30" s="2">
        <v>3000</v>
      </c>
      <c r="F30" s="45">
        <f t="shared" si="0"/>
        <v>1</v>
      </c>
      <c r="G30" s="46">
        <v>0.1</v>
      </c>
      <c r="H30" s="46">
        <v>0.05</v>
      </c>
      <c r="I30" s="46">
        <v>0.05</v>
      </c>
      <c r="J30" s="46">
        <v>0.1</v>
      </c>
      <c r="K30" s="46">
        <v>0.5</v>
      </c>
      <c r="L30" s="46">
        <v>0.15</v>
      </c>
      <c r="M30" s="46">
        <v>0.05</v>
      </c>
    </row>
    <row r="31" spans="1:14">
      <c r="A31" s="44">
        <v>28</v>
      </c>
      <c r="B31" s="42" t="s">
        <v>63</v>
      </c>
      <c r="C31" s="2" t="s">
        <v>16</v>
      </c>
      <c r="D31" s="111" t="s">
        <v>18</v>
      </c>
      <c r="E31" s="114">
        <v>1400</v>
      </c>
      <c r="F31" s="45">
        <f t="shared" si="0"/>
        <v>1</v>
      </c>
      <c r="G31" s="46">
        <v>0.1</v>
      </c>
      <c r="H31" s="46">
        <v>0.05</v>
      </c>
      <c r="I31" s="46">
        <v>0.05</v>
      </c>
      <c r="J31" s="46">
        <v>0.1</v>
      </c>
      <c r="K31" s="46">
        <v>0.5</v>
      </c>
      <c r="L31" s="46">
        <v>0.15</v>
      </c>
      <c r="M31" s="46">
        <v>0.05</v>
      </c>
    </row>
    <row r="32" spans="1:14">
      <c r="A32" s="55">
        <v>29</v>
      </c>
      <c r="B32" s="42" t="s">
        <v>58</v>
      </c>
      <c r="C32" s="2" t="s">
        <v>16</v>
      </c>
      <c r="D32" s="112"/>
      <c r="E32" s="115"/>
      <c r="F32" s="45">
        <f t="shared" si="0"/>
        <v>1</v>
      </c>
      <c r="G32" s="46">
        <v>0.1</v>
      </c>
      <c r="H32" s="46">
        <v>0.05</v>
      </c>
      <c r="I32" s="46">
        <v>0.05</v>
      </c>
      <c r="J32" s="46">
        <v>0.1</v>
      </c>
      <c r="K32" s="46">
        <v>0.5</v>
      </c>
      <c r="L32" s="46">
        <v>0.15</v>
      </c>
      <c r="M32" s="46">
        <v>0.05</v>
      </c>
    </row>
    <row r="33" spans="1:13">
      <c r="A33" s="55">
        <v>30</v>
      </c>
      <c r="B33" s="42" t="s">
        <v>59</v>
      </c>
      <c r="C33" s="2" t="s">
        <v>16</v>
      </c>
      <c r="D33" s="112"/>
      <c r="E33" s="115"/>
      <c r="F33" s="45">
        <f t="shared" si="0"/>
        <v>1</v>
      </c>
      <c r="G33" s="46">
        <v>0.1</v>
      </c>
      <c r="H33" s="46">
        <v>0.05</v>
      </c>
      <c r="I33" s="46">
        <v>0.05</v>
      </c>
      <c r="J33" s="46">
        <v>0.1</v>
      </c>
      <c r="K33" s="46">
        <v>0.5</v>
      </c>
      <c r="L33" s="46">
        <v>0.15</v>
      </c>
      <c r="M33" s="46">
        <v>0.05</v>
      </c>
    </row>
    <row r="34" spans="1:13">
      <c r="A34" s="55">
        <v>31</v>
      </c>
      <c r="B34" s="42" t="s">
        <v>60</v>
      </c>
      <c r="C34" s="2" t="s">
        <v>16</v>
      </c>
      <c r="D34" s="112"/>
      <c r="E34" s="115"/>
      <c r="F34" s="45">
        <f t="shared" si="0"/>
        <v>1</v>
      </c>
      <c r="G34" s="46">
        <v>0.1</v>
      </c>
      <c r="H34" s="46">
        <v>0.05</v>
      </c>
      <c r="I34" s="46">
        <v>0.05</v>
      </c>
      <c r="J34" s="46">
        <v>0.1</v>
      </c>
      <c r="K34" s="46">
        <v>0.5</v>
      </c>
      <c r="L34" s="46">
        <v>0.15</v>
      </c>
      <c r="M34" s="46">
        <v>0.05</v>
      </c>
    </row>
    <row r="35" spans="1:13">
      <c r="A35" s="55">
        <v>32</v>
      </c>
      <c r="B35" s="42" t="s">
        <v>61</v>
      </c>
      <c r="C35" s="2" t="s">
        <v>16</v>
      </c>
      <c r="D35" s="113"/>
      <c r="E35" s="116"/>
      <c r="F35" s="45">
        <f t="shared" si="0"/>
        <v>1</v>
      </c>
      <c r="G35" s="46">
        <v>0.1</v>
      </c>
      <c r="H35" s="46">
        <v>0.05</v>
      </c>
      <c r="I35" s="46">
        <v>0.05</v>
      </c>
      <c r="J35" s="46">
        <v>0.1</v>
      </c>
      <c r="K35" s="46">
        <v>0.5</v>
      </c>
      <c r="L35" s="46">
        <v>0.15</v>
      </c>
      <c r="M35" s="46">
        <v>0.05</v>
      </c>
    </row>
    <row r="36" spans="1:13">
      <c r="A36" s="55">
        <v>33</v>
      </c>
      <c r="B36" s="42" t="s">
        <v>64</v>
      </c>
      <c r="C36" s="2" t="s">
        <v>16</v>
      </c>
      <c r="D36" s="111" t="s">
        <v>0</v>
      </c>
      <c r="E36" s="114">
        <v>275</v>
      </c>
      <c r="F36" s="45">
        <f t="shared" si="0"/>
        <v>1</v>
      </c>
      <c r="G36" s="46">
        <v>0.1</v>
      </c>
      <c r="H36" s="46">
        <v>0.05</v>
      </c>
      <c r="I36" s="46">
        <v>0.05</v>
      </c>
      <c r="J36" s="46">
        <v>0.1</v>
      </c>
      <c r="K36" s="46">
        <v>0.5</v>
      </c>
      <c r="L36" s="46">
        <v>0.15</v>
      </c>
      <c r="M36" s="46">
        <v>0.05</v>
      </c>
    </row>
    <row r="37" spans="1:13">
      <c r="A37" s="55">
        <v>34</v>
      </c>
      <c r="B37" s="42" t="s">
        <v>67</v>
      </c>
      <c r="C37" s="2" t="s">
        <v>16</v>
      </c>
      <c r="D37" s="112"/>
      <c r="E37" s="115"/>
      <c r="F37" s="45">
        <f t="shared" si="0"/>
        <v>1</v>
      </c>
      <c r="G37" s="46">
        <v>0.1</v>
      </c>
      <c r="H37" s="46">
        <v>0.05</v>
      </c>
      <c r="I37" s="46">
        <v>0.05</v>
      </c>
      <c r="J37" s="46">
        <v>0.1</v>
      </c>
      <c r="K37" s="46">
        <v>0.5</v>
      </c>
      <c r="L37" s="46">
        <v>0.15</v>
      </c>
      <c r="M37" s="46">
        <v>0.05</v>
      </c>
    </row>
    <row r="38" spans="1:13">
      <c r="A38" s="55">
        <v>35</v>
      </c>
      <c r="B38" s="42" t="s">
        <v>65</v>
      </c>
      <c r="C38" s="2" t="s">
        <v>16</v>
      </c>
      <c r="D38" s="112"/>
      <c r="E38" s="115"/>
      <c r="F38" s="45">
        <f t="shared" si="0"/>
        <v>1</v>
      </c>
      <c r="G38" s="46">
        <v>0.1</v>
      </c>
      <c r="H38" s="46">
        <v>0.05</v>
      </c>
      <c r="I38" s="46">
        <v>0.05</v>
      </c>
      <c r="J38" s="46">
        <v>0.1</v>
      </c>
      <c r="K38" s="46">
        <v>0.5</v>
      </c>
      <c r="L38" s="46">
        <v>0.15</v>
      </c>
      <c r="M38" s="46">
        <v>0.05</v>
      </c>
    </row>
    <row r="39" spans="1:13">
      <c r="A39" s="55">
        <v>36</v>
      </c>
      <c r="B39" s="42" t="s">
        <v>66</v>
      </c>
      <c r="C39" s="2" t="s">
        <v>16</v>
      </c>
      <c r="D39" s="113"/>
      <c r="E39" s="116"/>
      <c r="F39" s="45">
        <f t="shared" si="0"/>
        <v>1</v>
      </c>
      <c r="G39" s="46">
        <v>0.1</v>
      </c>
      <c r="H39" s="46">
        <v>0.05</v>
      </c>
      <c r="I39" s="46">
        <v>0.05</v>
      </c>
      <c r="J39" s="46">
        <v>0.1</v>
      </c>
      <c r="K39" s="46">
        <v>0.5</v>
      </c>
      <c r="L39" s="46">
        <v>0.15</v>
      </c>
      <c r="M39" s="46">
        <v>0.05</v>
      </c>
    </row>
    <row r="40" spans="1:13">
      <c r="A40" s="55">
        <v>37</v>
      </c>
      <c r="B40" s="12" t="s">
        <v>68</v>
      </c>
      <c r="C40" s="2" t="s">
        <v>16</v>
      </c>
      <c r="D40" s="3" t="s">
        <v>0</v>
      </c>
      <c r="E40" s="2">
        <v>138</v>
      </c>
      <c r="F40" s="45">
        <f t="shared" si="0"/>
        <v>1</v>
      </c>
      <c r="G40" s="46">
        <v>0.1</v>
      </c>
      <c r="H40" s="46">
        <v>0.05</v>
      </c>
      <c r="I40" s="46">
        <v>0.05</v>
      </c>
      <c r="J40" s="46">
        <v>0.1</v>
      </c>
      <c r="K40" s="46">
        <v>0.5</v>
      </c>
      <c r="L40" s="46">
        <v>0.15</v>
      </c>
      <c r="M40" s="46">
        <v>0.05</v>
      </c>
    </row>
    <row r="41" spans="1:13" ht="25.5">
      <c r="A41" s="55">
        <v>38</v>
      </c>
      <c r="B41" s="12" t="s">
        <v>69</v>
      </c>
      <c r="C41" s="2" t="s">
        <v>16</v>
      </c>
      <c r="D41" s="3" t="s">
        <v>19</v>
      </c>
      <c r="E41" s="2">
        <v>1</v>
      </c>
      <c r="F41" s="45">
        <f t="shared" si="0"/>
        <v>1</v>
      </c>
      <c r="G41" s="46">
        <v>0.1</v>
      </c>
      <c r="H41" s="46">
        <v>0.05</v>
      </c>
      <c r="I41" s="46">
        <v>0.05</v>
      </c>
      <c r="J41" s="46">
        <v>0.1</v>
      </c>
      <c r="K41" s="46">
        <v>0.5</v>
      </c>
      <c r="L41" s="46">
        <v>0.15</v>
      </c>
      <c r="M41" s="46">
        <v>0.05</v>
      </c>
    </row>
    <row r="42" spans="1:13">
      <c r="A42" s="55">
        <v>39</v>
      </c>
      <c r="B42" s="12" t="s">
        <v>70</v>
      </c>
      <c r="C42" s="2" t="s">
        <v>16</v>
      </c>
      <c r="D42" s="3" t="s">
        <v>19</v>
      </c>
      <c r="E42" s="2">
        <v>1</v>
      </c>
      <c r="F42" s="45">
        <f t="shared" si="0"/>
        <v>1</v>
      </c>
      <c r="G42" s="46">
        <v>0.1</v>
      </c>
      <c r="H42" s="46">
        <v>0.05</v>
      </c>
      <c r="I42" s="46">
        <v>0.05</v>
      </c>
      <c r="J42" s="46">
        <v>0.1</v>
      </c>
      <c r="K42" s="46">
        <v>0.5</v>
      </c>
      <c r="L42" s="46">
        <v>0.15</v>
      </c>
      <c r="M42" s="46">
        <v>0.05</v>
      </c>
    </row>
    <row r="43" spans="1:13">
      <c r="A43" s="55">
        <v>40</v>
      </c>
      <c r="B43" s="42" t="s">
        <v>71</v>
      </c>
      <c r="C43" s="2" t="s">
        <v>10</v>
      </c>
      <c r="D43" s="111" t="s">
        <v>6</v>
      </c>
      <c r="E43" s="114">
        <v>1</v>
      </c>
      <c r="F43" s="45">
        <f t="shared" si="0"/>
        <v>1</v>
      </c>
      <c r="G43" s="46">
        <v>0.1</v>
      </c>
      <c r="H43" s="46">
        <v>0.05</v>
      </c>
      <c r="I43" s="46">
        <v>0.05</v>
      </c>
      <c r="J43" s="46">
        <v>0.1</v>
      </c>
      <c r="K43" s="46">
        <v>0.5</v>
      </c>
      <c r="L43" s="46">
        <v>0.15</v>
      </c>
      <c r="M43" s="46">
        <v>0.05</v>
      </c>
    </row>
    <row r="44" spans="1:13">
      <c r="A44" s="55">
        <v>41</v>
      </c>
      <c r="B44" s="42" t="s">
        <v>72</v>
      </c>
      <c r="C44" s="2" t="s">
        <v>10</v>
      </c>
      <c r="D44" s="113"/>
      <c r="E44" s="116"/>
      <c r="F44" s="45">
        <f t="shared" si="0"/>
        <v>1</v>
      </c>
      <c r="G44" s="46">
        <v>0.1</v>
      </c>
      <c r="H44" s="46">
        <v>0.05</v>
      </c>
      <c r="I44" s="46">
        <v>0.05</v>
      </c>
      <c r="J44" s="46">
        <v>0.1</v>
      </c>
      <c r="K44" s="46">
        <v>0.5</v>
      </c>
      <c r="L44" s="46">
        <v>0.15</v>
      </c>
      <c r="M44" s="46">
        <v>0.05</v>
      </c>
    </row>
    <row r="45" spans="1:13">
      <c r="A45" s="55">
        <v>42</v>
      </c>
      <c r="B45" s="13" t="s">
        <v>73</v>
      </c>
      <c r="C45" s="2" t="s">
        <v>10</v>
      </c>
      <c r="D45" s="3" t="s">
        <v>5</v>
      </c>
      <c r="E45" s="2">
        <v>1</v>
      </c>
      <c r="F45" s="45">
        <f t="shared" si="0"/>
        <v>1</v>
      </c>
      <c r="G45" s="46">
        <v>0.1</v>
      </c>
      <c r="H45" s="46">
        <v>0.05</v>
      </c>
      <c r="I45" s="46">
        <v>0.05</v>
      </c>
      <c r="J45" s="46">
        <v>0.1</v>
      </c>
      <c r="K45" s="46">
        <v>0.5</v>
      </c>
      <c r="L45" s="46">
        <v>0.15</v>
      </c>
      <c r="M45" s="46">
        <v>0.05</v>
      </c>
    </row>
    <row r="46" spans="1:13">
      <c r="A46" s="55">
        <v>43</v>
      </c>
      <c r="B46" s="13" t="s">
        <v>74</v>
      </c>
      <c r="C46" s="2" t="s">
        <v>16</v>
      </c>
      <c r="D46" s="3" t="s">
        <v>5</v>
      </c>
      <c r="E46" s="2">
        <v>1</v>
      </c>
      <c r="F46" s="45">
        <f t="shared" si="0"/>
        <v>1</v>
      </c>
      <c r="G46" s="46">
        <v>0.1</v>
      </c>
      <c r="H46" s="46">
        <v>0.05</v>
      </c>
      <c r="I46" s="46">
        <v>0.05</v>
      </c>
      <c r="J46" s="46">
        <v>0.1</v>
      </c>
      <c r="K46" s="46">
        <v>0.5</v>
      </c>
      <c r="L46" s="46">
        <v>0.15</v>
      </c>
      <c r="M46" s="46">
        <v>0.05</v>
      </c>
    </row>
    <row r="47" spans="1:13">
      <c r="A47" s="55">
        <v>44</v>
      </c>
      <c r="B47" s="13" t="s">
        <v>14</v>
      </c>
      <c r="C47" s="2" t="s">
        <v>16</v>
      </c>
      <c r="D47" s="3" t="s">
        <v>5</v>
      </c>
      <c r="E47" s="2">
        <v>1</v>
      </c>
      <c r="F47" s="45">
        <f t="shared" si="0"/>
        <v>1</v>
      </c>
      <c r="G47" s="46">
        <v>0.1</v>
      </c>
      <c r="H47" s="46">
        <v>0.05</v>
      </c>
      <c r="I47" s="46">
        <v>0.05</v>
      </c>
      <c r="J47" s="46">
        <v>0.1</v>
      </c>
      <c r="K47" s="46">
        <v>0.5</v>
      </c>
      <c r="L47" s="46">
        <v>0.15</v>
      </c>
      <c r="M47" s="46">
        <v>0.05</v>
      </c>
    </row>
    <row r="48" spans="1:13">
      <c r="A48" s="119" t="s">
        <v>140</v>
      </c>
      <c r="B48" s="119"/>
      <c r="C48" s="119"/>
      <c r="D48" s="119"/>
      <c r="E48" s="119"/>
      <c r="F48" s="74">
        <f>SUM(F3:F47)/44</f>
        <v>1</v>
      </c>
      <c r="G48"/>
      <c r="H48"/>
      <c r="I48"/>
    </row>
    <row r="49" spans="6:9">
      <c r="F49"/>
      <c r="G49"/>
      <c r="H49"/>
      <c r="I49"/>
    </row>
    <row r="50" spans="6:9">
      <c r="F50"/>
      <c r="G50"/>
      <c r="H50"/>
      <c r="I50"/>
    </row>
  </sheetData>
  <mergeCells count="10">
    <mergeCell ref="G1:N1"/>
    <mergeCell ref="A48:E48"/>
    <mergeCell ref="D43:D44"/>
    <mergeCell ref="E43:E44"/>
    <mergeCell ref="A2:B2"/>
    <mergeCell ref="A29:B29"/>
    <mergeCell ref="D31:D35"/>
    <mergeCell ref="E31:E35"/>
    <mergeCell ref="D36:D39"/>
    <mergeCell ref="E36:E39"/>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Down'!$B$5:$J$5</xm:f>
          </x14:formula1>
          <xm:sqref>G2:N2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J48"/>
  <sheetViews>
    <sheetView zoomScale="90" zoomScaleNormal="90" zoomScaleSheetLayoutView="100" workbookViewId="0">
      <pane xSplit="6" ySplit="2" topLeftCell="G3" activePane="bottomRight" state="frozen"/>
      <selection pane="topRight" activeCell="G1" sqref="G1"/>
      <selection pane="bottomLeft" activeCell="A3" sqref="A3"/>
      <selection pane="bottomRight" activeCell="N9" sqref="N9"/>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7" width="19.140625" style="23" bestFit="1" customWidth="1"/>
    <col min="8" max="8" width="18.85546875" style="23" bestFit="1" customWidth="1"/>
    <col min="9" max="9" width="16.85546875" style="23" bestFit="1" customWidth="1"/>
    <col min="10" max="10" width="14.28515625" bestFit="1" customWidth="1"/>
    <col min="11" max="11" width="10.42578125" bestFit="1" customWidth="1"/>
    <col min="12" max="12" width="11.140625" bestFit="1" customWidth="1"/>
    <col min="13" max="13" width="10.5703125" bestFit="1" customWidth="1"/>
    <col min="14" max="14" width="12" bestFit="1" customWidth="1"/>
    <col min="15" max="15" width="11.140625" bestFit="1" customWidth="1"/>
    <col min="16" max="16" width="11.5703125" bestFit="1" customWidth="1"/>
    <col min="17" max="17" width="11.140625" bestFit="1" customWidth="1"/>
    <col min="19" max="19" width="15.28515625" bestFit="1" customWidth="1"/>
    <col min="20" max="20" width="12.42578125" bestFit="1" customWidth="1"/>
    <col min="21" max="21" width="7.85546875" bestFit="1" customWidth="1"/>
    <col min="22" max="22" width="6.140625" bestFit="1" customWidth="1"/>
    <col min="23" max="23" width="8.140625" bestFit="1" customWidth="1"/>
    <col min="24" max="24" width="6.5703125" bestFit="1" customWidth="1"/>
    <col min="25" max="25" width="13.42578125" bestFit="1" customWidth="1"/>
    <col min="26" max="26" width="12.42578125" bestFit="1" customWidth="1"/>
    <col min="27" max="27" width="7.85546875" bestFit="1" customWidth="1"/>
    <col min="28" max="28" width="5.140625" bestFit="1" customWidth="1"/>
    <col min="29" max="33" width="11.7109375" bestFit="1" customWidth="1"/>
    <col min="34" max="34" width="11.42578125" customWidth="1"/>
  </cols>
  <sheetData>
    <row r="1" spans="1:35" ht="51">
      <c r="A1" s="37" t="s">
        <v>20</v>
      </c>
      <c r="B1" s="38" t="s">
        <v>1</v>
      </c>
      <c r="C1" s="6" t="s">
        <v>27</v>
      </c>
      <c r="D1" s="6" t="s">
        <v>2</v>
      </c>
      <c r="E1" s="35" t="s">
        <v>3</v>
      </c>
      <c r="F1" s="36" t="s">
        <v>24</v>
      </c>
      <c r="G1" s="117" t="s">
        <v>31</v>
      </c>
      <c r="H1" s="118"/>
      <c r="I1" s="118"/>
      <c r="J1" s="118"/>
      <c r="K1" s="118"/>
      <c r="L1" s="118"/>
      <c r="M1" s="118"/>
    </row>
    <row r="2" spans="1:35" ht="45">
      <c r="A2" s="105" t="s">
        <v>23</v>
      </c>
      <c r="B2" s="106"/>
      <c r="C2" s="5"/>
      <c r="D2" s="5"/>
      <c r="E2" s="16"/>
      <c r="G2" s="49" t="s">
        <v>106</v>
      </c>
      <c r="H2" s="50" t="s">
        <v>107</v>
      </c>
      <c r="I2" s="51" t="s">
        <v>108</v>
      </c>
      <c r="J2" s="52" t="s">
        <v>109</v>
      </c>
      <c r="K2" s="53" t="s">
        <v>110</v>
      </c>
      <c r="L2" s="54" t="s">
        <v>111</v>
      </c>
      <c r="M2" s="58" t="s">
        <v>112</v>
      </c>
      <c r="N2" s="59" t="s">
        <v>113</v>
      </c>
      <c r="O2" s="49" t="s">
        <v>114</v>
      </c>
      <c r="P2" s="50" t="s">
        <v>115</v>
      </c>
      <c r="Q2" s="51" t="s">
        <v>116</v>
      </c>
      <c r="R2" s="52" t="s">
        <v>117</v>
      </c>
      <c r="S2" s="53" t="s">
        <v>118</v>
      </c>
      <c r="T2" s="54" t="s">
        <v>119</v>
      </c>
      <c r="U2" s="58" t="s">
        <v>120</v>
      </c>
      <c r="V2" s="59" t="s">
        <v>121</v>
      </c>
      <c r="W2" s="49" t="s">
        <v>122</v>
      </c>
      <c r="X2" s="50" t="s">
        <v>123</v>
      </c>
      <c r="Y2" s="51" t="s">
        <v>124</v>
      </c>
      <c r="Z2" s="52" t="s">
        <v>125</v>
      </c>
      <c r="AA2" s="53" t="s">
        <v>126</v>
      </c>
      <c r="AB2" s="54" t="s">
        <v>127</v>
      </c>
      <c r="AC2" s="58" t="s">
        <v>128</v>
      </c>
      <c r="AD2" s="59" t="s">
        <v>129</v>
      </c>
      <c r="AE2" s="49" t="s">
        <v>130</v>
      </c>
      <c r="AF2" s="50" t="s">
        <v>131</v>
      </c>
      <c r="AG2" s="51" t="s">
        <v>132</v>
      </c>
      <c r="AH2" s="52" t="s">
        <v>133</v>
      </c>
      <c r="AI2" s="53" t="s">
        <v>79</v>
      </c>
    </row>
    <row r="3" spans="1:35" ht="14.45" customHeight="1">
      <c r="A3" s="7">
        <v>1</v>
      </c>
      <c r="B3" s="8" t="s">
        <v>34</v>
      </c>
      <c r="C3" s="1" t="s">
        <v>9</v>
      </c>
      <c r="D3" s="9" t="s">
        <v>6</v>
      </c>
      <c r="E3" s="9">
        <v>1</v>
      </c>
      <c r="F3" s="45">
        <f>SUM(G3:AH3)</f>
        <v>1</v>
      </c>
      <c r="G3" s="46">
        <v>0.02</v>
      </c>
      <c r="H3" s="46">
        <v>0.03</v>
      </c>
      <c r="I3" s="46">
        <v>0.05</v>
      </c>
      <c r="J3" s="46">
        <v>0.1</v>
      </c>
      <c r="K3" s="46">
        <v>0.6</v>
      </c>
      <c r="L3" s="46">
        <v>0.2</v>
      </c>
      <c r="M3" s="46"/>
      <c r="N3" s="46"/>
      <c r="O3" s="46"/>
      <c r="P3" s="46"/>
      <c r="Q3" s="46"/>
      <c r="R3" s="46"/>
      <c r="S3" s="46"/>
      <c r="T3" s="46"/>
      <c r="U3" s="46"/>
      <c r="V3" s="46"/>
      <c r="W3" s="46"/>
      <c r="X3" s="46"/>
      <c r="Y3" s="46"/>
      <c r="Z3" s="46"/>
      <c r="AA3" s="46"/>
      <c r="AB3" s="46"/>
      <c r="AC3" s="46"/>
      <c r="AD3" s="46"/>
      <c r="AE3" s="46"/>
      <c r="AF3" s="46"/>
      <c r="AG3" s="46"/>
      <c r="AH3" s="46"/>
    </row>
    <row r="4" spans="1:35" ht="14.45" customHeight="1">
      <c r="A4" s="10">
        <v>2</v>
      </c>
      <c r="B4" s="8" t="s">
        <v>35</v>
      </c>
      <c r="C4" s="1" t="s">
        <v>9</v>
      </c>
      <c r="D4" s="9" t="s">
        <v>6</v>
      </c>
      <c r="E4" s="9">
        <v>1</v>
      </c>
      <c r="F4" s="45">
        <f t="shared" ref="F4:F47" si="0">SUM(G4:AH4)</f>
        <v>1</v>
      </c>
      <c r="G4" s="46">
        <v>0.02</v>
      </c>
      <c r="H4" s="46">
        <v>0.03</v>
      </c>
      <c r="I4" s="46">
        <v>0.05</v>
      </c>
      <c r="J4" s="46">
        <v>0.1</v>
      </c>
      <c r="K4" s="46">
        <v>0.6</v>
      </c>
      <c r="L4" s="46">
        <v>0.2</v>
      </c>
      <c r="M4" s="46"/>
      <c r="N4" s="46"/>
      <c r="O4" s="46"/>
      <c r="P4" s="46"/>
      <c r="Q4" s="46"/>
      <c r="R4" s="46"/>
      <c r="S4" s="46"/>
      <c r="T4" s="46"/>
      <c r="U4" s="46"/>
      <c r="V4" s="46"/>
      <c r="W4" s="46"/>
      <c r="X4" s="46"/>
      <c r="Y4" s="46"/>
      <c r="Z4" s="46"/>
      <c r="AA4" s="46"/>
      <c r="AB4" s="46"/>
      <c r="AC4" s="46"/>
      <c r="AD4" s="46"/>
      <c r="AE4" s="46"/>
      <c r="AF4" s="46"/>
      <c r="AG4" s="46"/>
      <c r="AH4" s="46"/>
    </row>
    <row r="5" spans="1:35" ht="14.45" customHeight="1">
      <c r="A5" s="10">
        <v>3</v>
      </c>
      <c r="B5" s="8" t="s">
        <v>37</v>
      </c>
      <c r="C5" s="1" t="s">
        <v>10</v>
      </c>
      <c r="D5" s="9" t="s">
        <v>4</v>
      </c>
      <c r="E5" s="9">
        <v>1</v>
      </c>
      <c r="F5" s="45">
        <f t="shared" si="0"/>
        <v>1</v>
      </c>
      <c r="G5" s="46">
        <v>0.02</v>
      </c>
      <c r="H5" s="46">
        <v>0.03</v>
      </c>
      <c r="I5" s="46">
        <v>0.05</v>
      </c>
      <c r="J5" s="46">
        <v>0.1</v>
      </c>
      <c r="K5" s="46">
        <v>0.6</v>
      </c>
      <c r="L5" s="46">
        <v>0.2</v>
      </c>
      <c r="M5" s="46"/>
      <c r="N5" s="46"/>
      <c r="O5" s="46"/>
      <c r="P5" s="46"/>
      <c r="Q5" s="46"/>
      <c r="R5" s="46"/>
      <c r="S5" s="46"/>
      <c r="T5" s="46"/>
      <c r="U5" s="46"/>
      <c r="V5" s="46"/>
      <c r="W5" s="46"/>
      <c r="X5" s="46"/>
      <c r="Y5" s="46"/>
      <c r="Z5" s="46"/>
      <c r="AA5" s="46"/>
      <c r="AB5" s="46"/>
      <c r="AC5" s="46"/>
      <c r="AD5" s="46"/>
      <c r="AE5" s="46"/>
      <c r="AF5" s="46"/>
      <c r="AG5" s="46"/>
      <c r="AH5" s="46"/>
    </row>
    <row r="6" spans="1:35" ht="14.45" customHeight="1">
      <c r="A6" s="10">
        <v>4</v>
      </c>
      <c r="B6" s="8" t="s">
        <v>36</v>
      </c>
      <c r="C6" s="1" t="s">
        <v>10</v>
      </c>
      <c r="D6" s="9" t="s">
        <v>4</v>
      </c>
      <c r="E6" s="9">
        <v>2</v>
      </c>
      <c r="F6" s="45">
        <f t="shared" si="0"/>
        <v>1</v>
      </c>
      <c r="G6" s="46">
        <v>0.02</v>
      </c>
      <c r="H6" s="46">
        <v>0.03</v>
      </c>
      <c r="I6" s="46">
        <v>0.05</v>
      </c>
      <c r="J6" s="46">
        <v>0.1</v>
      </c>
      <c r="K6" s="46">
        <v>0.6</v>
      </c>
      <c r="L6" s="46">
        <v>0.2</v>
      </c>
      <c r="M6" s="46"/>
      <c r="N6" s="46"/>
      <c r="O6" s="46"/>
      <c r="P6" s="46"/>
      <c r="Q6" s="46"/>
      <c r="R6" s="46"/>
      <c r="S6" s="46"/>
      <c r="T6" s="46"/>
      <c r="U6" s="46"/>
      <c r="V6" s="46"/>
      <c r="W6" s="46"/>
      <c r="X6" s="46"/>
      <c r="Y6" s="46"/>
      <c r="Z6" s="46"/>
      <c r="AA6" s="46"/>
      <c r="AB6" s="46"/>
      <c r="AC6" s="46"/>
      <c r="AD6" s="46"/>
      <c r="AE6" s="46"/>
      <c r="AF6" s="46"/>
      <c r="AG6" s="46"/>
      <c r="AH6" s="46"/>
    </row>
    <row r="7" spans="1:35" ht="14.45" customHeight="1">
      <c r="A7" s="10">
        <v>5</v>
      </c>
      <c r="B7" s="8" t="s">
        <v>38</v>
      </c>
      <c r="C7" s="1" t="s">
        <v>10</v>
      </c>
      <c r="D7" s="9" t="s">
        <v>6</v>
      </c>
      <c r="E7" s="9">
        <v>2</v>
      </c>
      <c r="F7" s="45">
        <f t="shared" si="0"/>
        <v>1</v>
      </c>
      <c r="G7" s="46">
        <v>0.02</v>
      </c>
      <c r="H7" s="46">
        <v>0.03</v>
      </c>
      <c r="I7" s="46">
        <v>0.05</v>
      </c>
      <c r="J7" s="46">
        <v>0.1</v>
      </c>
      <c r="K7" s="46">
        <v>0.6</v>
      </c>
      <c r="L7" s="46">
        <v>0.2</v>
      </c>
      <c r="M7" s="46"/>
      <c r="N7" s="46"/>
      <c r="O7" s="46"/>
      <c r="P7" s="46"/>
      <c r="Q7" s="46"/>
      <c r="R7" s="46"/>
      <c r="S7" s="46"/>
      <c r="T7" s="46"/>
      <c r="U7" s="46"/>
      <c r="V7" s="46"/>
      <c r="W7" s="46"/>
      <c r="X7" s="46"/>
      <c r="Y7" s="46"/>
      <c r="Z7" s="46"/>
      <c r="AA7" s="46"/>
      <c r="AB7" s="46"/>
      <c r="AC7" s="46"/>
      <c r="AD7" s="46"/>
      <c r="AE7" s="46"/>
      <c r="AF7" s="46"/>
      <c r="AG7" s="46"/>
      <c r="AH7" s="46"/>
    </row>
    <row r="8" spans="1:35" ht="14.45" customHeight="1">
      <c r="A8" s="10">
        <v>6</v>
      </c>
      <c r="B8" s="8" t="s">
        <v>39</v>
      </c>
      <c r="C8" s="1" t="s">
        <v>10</v>
      </c>
      <c r="D8" s="9" t="s">
        <v>6</v>
      </c>
      <c r="E8" s="9">
        <v>2</v>
      </c>
      <c r="F8" s="45">
        <f t="shared" si="0"/>
        <v>1</v>
      </c>
      <c r="G8" s="46">
        <v>0.02</v>
      </c>
      <c r="H8" s="46">
        <v>0.03</v>
      </c>
      <c r="I8" s="46">
        <v>0.05</v>
      </c>
      <c r="J8" s="46">
        <v>0.1</v>
      </c>
      <c r="K8" s="46">
        <v>0.6</v>
      </c>
      <c r="L8" s="46">
        <v>0.2</v>
      </c>
      <c r="M8" s="46"/>
      <c r="N8" s="46"/>
      <c r="O8" s="46"/>
      <c r="P8" s="46"/>
      <c r="Q8" s="46"/>
      <c r="R8" s="46"/>
      <c r="S8" s="46"/>
      <c r="T8" s="46"/>
      <c r="U8" s="46"/>
      <c r="V8" s="46"/>
      <c r="W8" s="46"/>
      <c r="X8" s="46"/>
      <c r="Y8" s="46"/>
      <c r="Z8" s="46"/>
      <c r="AA8" s="46"/>
      <c r="AB8" s="46"/>
      <c r="AC8" s="46"/>
      <c r="AD8" s="46"/>
      <c r="AE8" s="46"/>
      <c r="AF8" s="46"/>
      <c r="AG8" s="46"/>
      <c r="AH8" s="46"/>
    </row>
    <row r="9" spans="1:35" ht="14.45" customHeight="1">
      <c r="A9" s="10">
        <v>7</v>
      </c>
      <c r="B9" s="8" t="s">
        <v>40</v>
      </c>
      <c r="C9" s="1" t="s">
        <v>10</v>
      </c>
      <c r="D9" s="9" t="s">
        <v>6</v>
      </c>
      <c r="E9" s="60">
        <v>1</v>
      </c>
      <c r="F9" s="45">
        <f t="shared" si="0"/>
        <v>1</v>
      </c>
      <c r="G9" s="46">
        <v>0.02</v>
      </c>
      <c r="H9" s="46">
        <v>0.03</v>
      </c>
      <c r="I9" s="46">
        <v>0.05</v>
      </c>
      <c r="J9" s="46">
        <v>0.1</v>
      </c>
      <c r="K9" s="46">
        <v>0.6</v>
      </c>
      <c r="L9" s="46">
        <v>0.2</v>
      </c>
      <c r="M9" s="46"/>
      <c r="N9" s="46"/>
      <c r="O9" s="46"/>
      <c r="P9" s="46"/>
      <c r="Q9" s="46"/>
      <c r="R9" s="46"/>
      <c r="S9" s="46"/>
      <c r="T9" s="46"/>
      <c r="U9" s="46"/>
      <c r="V9" s="46"/>
      <c r="W9" s="46"/>
      <c r="X9" s="46"/>
      <c r="Y9" s="46"/>
      <c r="Z9" s="46"/>
      <c r="AA9" s="46"/>
      <c r="AB9" s="46"/>
      <c r="AC9" s="46"/>
      <c r="AD9" s="46"/>
      <c r="AE9" s="46"/>
      <c r="AF9" s="46"/>
      <c r="AG9" s="46"/>
      <c r="AH9" s="46"/>
    </row>
    <row r="10" spans="1:35" ht="14.45" customHeight="1">
      <c r="A10" s="10">
        <v>8</v>
      </c>
      <c r="B10" s="8" t="s">
        <v>41</v>
      </c>
      <c r="C10" s="1" t="s">
        <v>10</v>
      </c>
      <c r="D10" s="9" t="s">
        <v>5</v>
      </c>
      <c r="E10" s="60">
        <v>1</v>
      </c>
      <c r="F10" s="45">
        <f t="shared" si="0"/>
        <v>1</v>
      </c>
      <c r="G10" s="46">
        <v>0.02</v>
      </c>
      <c r="H10" s="46">
        <v>0.03</v>
      </c>
      <c r="I10" s="46">
        <v>0.05</v>
      </c>
      <c r="J10" s="46">
        <v>0.1</v>
      </c>
      <c r="K10" s="46">
        <v>0.6</v>
      </c>
      <c r="L10" s="46">
        <v>0.2</v>
      </c>
      <c r="M10" s="46"/>
      <c r="N10" s="46"/>
      <c r="O10" s="46"/>
      <c r="P10" s="46"/>
      <c r="Q10" s="46"/>
      <c r="R10" s="46"/>
      <c r="S10" s="46"/>
      <c r="T10" s="46"/>
      <c r="U10" s="46"/>
      <c r="V10" s="46"/>
      <c r="W10" s="46"/>
      <c r="X10" s="46"/>
      <c r="Y10" s="46"/>
      <c r="Z10" s="46"/>
      <c r="AA10" s="46"/>
      <c r="AB10" s="46"/>
      <c r="AC10" s="46"/>
      <c r="AD10" s="46"/>
      <c r="AE10" s="46"/>
      <c r="AF10" s="46"/>
      <c r="AG10" s="46"/>
      <c r="AH10" s="46"/>
    </row>
    <row r="11" spans="1:35" ht="14.45" customHeight="1">
      <c r="A11" s="10">
        <v>9</v>
      </c>
      <c r="B11" s="8" t="s">
        <v>42</v>
      </c>
      <c r="C11" s="1" t="s">
        <v>10</v>
      </c>
      <c r="D11" s="9" t="s">
        <v>5</v>
      </c>
      <c r="E11" s="9">
        <v>1</v>
      </c>
      <c r="F11" s="45">
        <f t="shared" si="0"/>
        <v>1</v>
      </c>
      <c r="G11" s="46">
        <v>0.02</v>
      </c>
      <c r="H11" s="46">
        <v>0.03</v>
      </c>
      <c r="I11" s="46">
        <v>0.05</v>
      </c>
      <c r="J11" s="46">
        <v>0.1</v>
      </c>
      <c r="K11" s="46">
        <v>0.6</v>
      </c>
      <c r="L11" s="46">
        <v>0.2</v>
      </c>
      <c r="M11" s="46"/>
      <c r="N11" s="46"/>
      <c r="O11" s="46"/>
      <c r="P11" s="46"/>
      <c r="Q11" s="46"/>
      <c r="R11" s="46"/>
      <c r="S11" s="46"/>
      <c r="T11" s="46"/>
      <c r="U11" s="46"/>
      <c r="V11" s="46"/>
      <c r="W11" s="46"/>
      <c r="X11" s="46"/>
      <c r="Y11" s="46"/>
      <c r="Z11" s="46"/>
      <c r="AA11" s="46"/>
      <c r="AB11" s="46"/>
      <c r="AC11" s="46"/>
      <c r="AD11" s="46"/>
      <c r="AE11" s="46"/>
      <c r="AF11" s="46"/>
      <c r="AG11" s="46"/>
      <c r="AH11" s="46"/>
    </row>
    <row r="12" spans="1:35" ht="14.45" customHeight="1">
      <c r="A12" s="10">
        <v>10</v>
      </c>
      <c r="B12" s="8" t="s">
        <v>43</v>
      </c>
      <c r="C12" s="1" t="s">
        <v>10</v>
      </c>
      <c r="D12" s="9" t="s">
        <v>5</v>
      </c>
      <c r="E12" s="9">
        <v>1</v>
      </c>
      <c r="F12" s="45">
        <f t="shared" si="0"/>
        <v>1</v>
      </c>
      <c r="G12" s="46">
        <v>0.02</v>
      </c>
      <c r="H12" s="46">
        <v>0.03</v>
      </c>
      <c r="I12" s="46">
        <v>0.05</v>
      </c>
      <c r="J12" s="46">
        <v>0.1</v>
      </c>
      <c r="K12" s="46">
        <v>0.6</v>
      </c>
      <c r="L12" s="46">
        <v>0.2</v>
      </c>
      <c r="M12" s="46"/>
      <c r="N12" s="46"/>
      <c r="O12" s="46"/>
      <c r="P12" s="46"/>
      <c r="Q12" s="46"/>
      <c r="R12" s="46"/>
      <c r="S12" s="46"/>
      <c r="T12" s="46"/>
      <c r="U12" s="46"/>
      <c r="V12" s="46"/>
      <c r="W12" s="46"/>
      <c r="X12" s="46"/>
      <c r="Y12" s="46"/>
      <c r="Z12" s="46"/>
      <c r="AA12" s="46"/>
      <c r="AB12" s="46"/>
      <c r="AC12" s="46"/>
      <c r="AD12" s="46"/>
      <c r="AE12" s="46"/>
      <c r="AF12" s="46"/>
      <c r="AG12" s="46"/>
      <c r="AH12" s="46"/>
    </row>
    <row r="13" spans="1:35" ht="14.45" customHeight="1">
      <c r="A13" s="10">
        <v>11</v>
      </c>
      <c r="B13" s="8" t="s">
        <v>44</v>
      </c>
      <c r="C13" s="1" t="s">
        <v>10</v>
      </c>
      <c r="D13" s="9" t="s">
        <v>5</v>
      </c>
      <c r="E13" s="9">
        <v>1</v>
      </c>
      <c r="F13" s="45">
        <f t="shared" si="0"/>
        <v>1</v>
      </c>
      <c r="G13" s="46">
        <v>0.02</v>
      </c>
      <c r="H13" s="46">
        <v>0.03</v>
      </c>
      <c r="I13" s="46">
        <v>0.05</v>
      </c>
      <c r="J13" s="46">
        <v>0.1</v>
      </c>
      <c r="K13" s="46">
        <v>0.6</v>
      </c>
      <c r="L13" s="46">
        <v>0.2</v>
      </c>
      <c r="M13" s="46"/>
      <c r="N13" s="46"/>
      <c r="O13" s="46"/>
      <c r="P13" s="46"/>
      <c r="Q13" s="46"/>
      <c r="R13" s="46"/>
      <c r="S13" s="46"/>
      <c r="T13" s="46"/>
      <c r="U13" s="46"/>
      <c r="V13" s="46"/>
      <c r="W13" s="46"/>
      <c r="X13" s="46"/>
      <c r="Y13" s="46"/>
      <c r="Z13" s="46"/>
      <c r="AA13" s="46"/>
      <c r="AB13" s="46"/>
      <c r="AC13" s="46"/>
      <c r="AD13" s="46"/>
      <c r="AE13" s="46"/>
      <c r="AF13" s="46"/>
      <c r="AG13" s="46"/>
      <c r="AH13" s="46"/>
    </row>
    <row r="14" spans="1:35" ht="14.45" customHeight="1">
      <c r="A14" s="10">
        <v>12</v>
      </c>
      <c r="B14" s="8" t="s">
        <v>50</v>
      </c>
      <c r="C14" s="1" t="s">
        <v>10</v>
      </c>
      <c r="D14" s="9" t="s">
        <v>5</v>
      </c>
      <c r="E14" s="9">
        <v>1</v>
      </c>
      <c r="F14" s="45">
        <f t="shared" si="0"/>
        <v>1</v>
      </c>
      <c r="G14" s="46">
        <v>0.02</v>
      </c>
      <c r="H14" s="46">
        <v>0.03</v>
      </c>
      <c r="I14" s="46">
        <v>0.05</v>
      </c>
      <c r="J14" s="46">
        <v>0.1</v>
      </c>
      <c r="K14" s="46">
        <v>0.6</v>
      </c>
      <c r="L14" s="46">
        <v>0.2</v>
      </c>
      <c r="M14" s="46"/>
      <c r="N14" s="46"/>
      <c r="O14" s="46"/>
      <c r="P14" s="46"/>
      <c r="Q14" s="46"/>
      <c r="R14" s="46"/>
      <c r="S14" s="46"/>
      <c r="T14" s="46"/>
      <c r="U14" s="46"/>
      <c r="V14" s="46"/>
      <c r="W14" s="46"/>
      <c r="X14" s="46"/>
      <c r="Y14" s="46"/>
      <c r="Z14" s="46"/>
      <c r="AA14" s="46"/>
      <c r="AB14" s="46"/>
      <c r="AC14" s="46"/>
      <c r="AD14" s="46"/>
      <c r="AE14" s="46"/>
      <c r="AF14" s="46"/>
      <c r="AG14" s="46"/>
      <c r="AH14" s="46"/>
    </row>
    <row r="15" spans="1:35" ht="14.45" customHeight="1">
      <c r="A15" s="10">
        <v>13</v>
      </c>
      <c r="B15" s="8" t="s">
        <v>45</v>
      </c>
      <c r="C15" s="1" t="s">
        <v>10</v>
      </c>
      <c r="D15" s="9" t="s">
        <v>11</v>
      </c>
      <c r="E15" s="9">
        <v>1</v>
      </c>
      <c r="F15" s="45">
        <f t="shared" si="0"/>
        <v>1</v>
      </c>
      <c r="G15" s="46">
        <v>0.02</v>
      </c>
      <c r="H15" s="46">
        <v>0.03</v>
      </c>
      <c r="I15" s="46">
        <v>0.05</v>
      </c>
      <c r="J15" s="46">
        <v>0.1</v>
      </c>
      <c r="K15" s="46">
        <v>0.6</v>
      </c>
      <c r="L15" s="46">
        <v>0.2</v>
      </c>
      <c r="M15" s="46"/>
      <c r="N15" s="46"/>
      <c r="O15" s="46"/>
      <c r="P15" s="46"/>
      <c r="Q15" s="46"/>
      <c r="R15" s="46"/>
      <c r="S15" s="46"/>
      <c r="T15" s="46"/>
      <c r="U15" s="46"/>
      <c r="V15" s="46"/>
      <c r="W15" s="46"/>
      <c r="X15" s="46"/>
      <c r="Y15" s="46"/>
      <c r="Z15" s="46"/>
      <c r="AA15" s="46"/>
      <c r="AB15" s="46"/>
      <c r="AC15" s="46"/>
      <c r="AD15" s="46"/>
      <c r="AE15" s="46"/>
      <c r="AF15" s="46"/>
      <c r="AG15" s="46"/>
      <c r="AH15" s="46"/>
    </row>
    <row r="16" spans="1:35" ht="14.45" customHeight="1">
      <c r="A16" s="10">
        <v>14</v>
      </c>
      <c r="B16" s="8" t="s">
        <v>49</v>
      </c>
      <c r="C16" s="1" t="s">
        <v>10</v>
      </c>
      <c r="D16" s="9" t="s">
        <v>11</v>
      </c>
      <c r="E16" s="60">
        <v>12</v>
      </c>
      <c r="F16" s="45">
        <f t="shared" si="0"/>
        <v>1</v>
      </c>
      <c r="G16" s="46">
        <v>0.02</v>
      </c>
      <c r="H16" s="46">
        <v>0.03</v>
      </c>
      <c r="I16" s="46">
        <v>0.05</v>
      </c>
      <c r="J16" s="46">
        <v>0.1</v>
      </c>
      <c r="K16" s="46">
        <v>0.6</v>
      </c>
      <c r="L16" s="46">
        <v>0.2</v>
      </c>
      <c r="M16" s="46"/>
      <c r="N16" s="46"/>
      <c r="O16" s="46"/>
      <c r="P16" s="46"/>
      <c r="Q16" s="46"/>
      <c r="R16" s="46"/>
      <c r="S16" s="46"/>
      <c r="T16" s="46"/>
      <c r="U16" s="46"/>
      <c r="V16" s="46"/>
      <c r="W16" s="46"/>
      <c r="X16" s="46"/>
      <c r="Y16" s="46"/>
      <c r="Z16" s="46"/>
      <c r="AA16" s="46"/>
      <c r="AB16" s="46"/>
      <c r="AC16" s="46"/>
      <c r="AD16" s="46"/>
      <c r="AE16" s="46"/>
      <c r="AF16" s="46"/>
      <c r="AG16" s="46"/>
      <c r="AH16" s="46"/>
    </row>
    <row r="17" spans="1:36" ht="14.45" customHeight="1">
      <c r="A17" s="10">
        <v>15</v>
      </c>
      <c r="B17" s="8" t="s">
        <v>46</v>
      </c>
      <c r="C17" s="1" t="s">
        <v>10</v>
      </c>
      <c r="D17" s="9" t="s">
        <v>11</v>
      </c>
      <c r="E17" s="9">
        <v>4</v>
      </c>
      <c r="F17" s="45">
        <f t="shared" si="0"/>
        <v>1</v>
      </c>
      <c r="G17" s="46">
        <v>0.02</v>
      </c>
      <c r="H17" s="46">
        <v>0.03</v>
      </c>
      <c r="I17" s="46">
        <v>0.05</v>
      </c>
      <c r="J17" s="46">
        <v>0.1</v>
      </c>
      <c r="K17" s="46">
        <v>0.6</v>
      </c>
      <c r="L17" s="46">
        <v>0.2</v>
      </c>
      <c r="M17" s="46"/>
      <c r="N17" s="46"/>
      <c r="O17" s="46"/>
      <c r="P17" s="46"/>
      <c r="Q17" s="46"/>
      <c r="R17" s="46"/>
      <c r="S17" s="46"/>
      <c r="T17" s="46"/>
      <c r="U17" s="46"/>
      <c r="V17" s="46"/>
      <c r="W17" s="46"/>
      <c r="X17" s="46"/>
      <c r="Y17" s="46"/>
      <c r="Z17" s="46"/>
      <c r="AA17" s="46"/>
      <c r="AB17" s="46"/>
      <c r="AC17" s="46"/>
      <c r="AD17" s="46"/>
      <c r="AE17" s="46"/>
      <c r="AF17" s="46"/>
      <c r="AG17" s="46"/>
      <c r="AH17" s="46"/>
    </row>
    <row r="18" spans="1:36" ht="14.45" customHeight="1">
      <c r="A18" s="10">
        <v>16</v>
      </c>
      <c r="B18" s="8" t="s">
        <v>47</v>
      </c>
      <c r="C18" s="1" t="s">
        <v>10</v>
      </c>
      <c r="D18" s="9" t="s">
        <v>5</v>
      </c>
      <c r="E18" s="9">
        <v>1</v>
      </c>
      <c r="F18" s="45">
        <f t="shared" si="0"/>
        <v>1</v>
      </c>
      <c r="G18" s="46">
        <v>0.02</v>
      </c>
      <c r="H18" s="46">
        <v>0.03</v>
      </c>
      <c r="I18" s="46">
        <v>0.05</v>
      </c>
      <c r="J18" s="46">
        <v>0.1</v>
      </c>
      <c r="K18" s="46">
        <v>0.6</v>
      </c>
      <c r="L18" s="46">
        <v>0.2</v>
      </c>
      <c r="M18" s="46"/>
      <c r="N18" s="46"/>
      <c r="O18" s="46"/>
      <c r="P18" s="46"/>
      <c r="Q18" s="46"/>
      <c r="R18" s="46"/>
      <c r="S18" s="46"/>
      <c r="T18" s="46"/>
      <c r="U18" s="46"/>
      <c r="V18" s="46"/>
      <c r="W18" s="46"/>
      <c r="X18" s="46"/>
      <c r="Y18" s="46"/>
      <c r="Z18" s="46"/>
      <c r="AA18" s="46"/>
      <c r="AB18" s="46"/>
      <c r="AC18" s="46"/>
      <c r="AD18" s="46"/>
      <c r="AE18" s="46"/>
      <c r="AF18" s="46"/>
      <c r="AG18" s="46"/>
      <c r="AH18" s="46"/>
    </row>
    <row r="19" spans="1:36" ht="25.5">
      <c r="A19" s="10">
        <v>17</v>
      </c>
      <c r="B19" s="8" t="s">
        <v>48</v>
      </c>
      <c r="C19" s="1" t="s">
        <v>10</v>
      </c>
      <c r="D19" s="9" t="s">
        <v>11</v>
      </c>
      <c r="E19" s="9">
        <v>4</v>
      </c>
      <c r="F19" s="45">
        <f t="shared" si="0"/>
        <v>1</v>
      </c>
      <c r="G19" s="46">
        <v>0.02</v>
      </c>
      <c r="H19" s="46">
        <v>0.03</v>
      </c>
      <c r="I19" s="46">
        <v>0.05</v>
      </c>
      <c r="J19" s="46">
        <v>0.1</v>
      </c>
      <c r="K19" s="46">
        <v>0.6</v>
      </c>
      <c r="L19" s="46">
        <v>0.2</v>
      </c>
      <c r="M19" s="46"/>
      <c r="N19" s="46"/>
      <c r="O19" s="46"/>
      <c r="P19" s="46"/>
      <c r="Q19" s="46"/>
      <c r="R19" s="46"/>
      <c r="S19" s="46"/>
      <c r="T19" s="46"/>
      <c r="U19" s="46"/>
      <c r="V19" s="46"/>
      <c r="W19" s="46"/>
      <c r="X19" s="46"/>
      <c r="Y19" s="46"/>
      <c r="Z19" s="46"/>
      <c r="AA19" s="46"/>
      <c r="AB19" s="46"/>
      <c r="AC19" s="46"/>
      <c r="AD19" s="46"/>
      <c r="AE19" s="46"/>
      <c r="AF19" s="46"/>
      <c r="AG19" s="46"/>
      <c r="AH19" s="46"/>
    </row>
    <row r="20" spans="1:36" ht="14.45" customHeight="1">
      <c r="A20" s="10">
        <v>18</v>
      </c>
      <c r="B20" s="8" t="s">
        <v>51</v>
      </c>
      <c r="C20" s="1" t="s">
        <v>10</v>
      </c>
      <c r="D20" s="9" t="s">
        <v>5</v>
      </c>
      <c r="E20" s="9">
        <v>1</v>
      </c>
      <c r="F20" s="45">
        <f t="shared" si="0"/>
        <v>1</v>
      </c>
      <c r="G20" s="46">
        <v>0.02</v>
      </c>
      <c r="H20" s="46">
        <v>0.03</v>
      </c>
      <c r="I20" s="46">
        <v>0.05</v>
      </c>
      <c r="J20" s="46">
        <v>0.1</v>
      </c>
      <c r="K20" s="46">
        <v>0.6</v>
      </c>
      <c r="L20" s="46">
        <v>0.2</v>
      </c>
      <c r="M20" s="46"/>
      <c r="N20" s="46"/>
      <c r="O20" s="46"/>
      <c r="P20" s="46"/>
      <c r="Q20" s="46"/>
      <c r="R20" s="46"/>
      <c r="S20" s="46"/>
      <c r="T20" s="46"/>
      <c r="U20" s="46"/>
      <c r="V20" s="46"/>
      <c r="W20" s="46"/>
      <c r="X20" s="46"/>
      <c r="Y20" s="46"/>
      <c r="Z20" s="46"/>
      <c r="AA20" s="46"/>
      <c r="AB20" s="46"/>
      <c r="AC20" s="46"/>
      <c r="AD20" s="46"/>
      <c r="AE20" s="46"/>
      <c r="AF20" s="46"/>
      <c r="AG20" s="46"/>
      <c r="AH20" s="46"/>
    </row>
    <row r="21" spans="1:36" ht="14.45" customHeight="1">
      <c r="A21" s="10">
        <v>19</v>
      </c>
      <c r="B21" s="8" t="s">
        <v>52</v>
      </c>
      <c r="C21" s="1" t="s">
        <v>10</v>
      </c>
      <c r="D21" s="9" t="s">
        <v>5</v>
      </c>
      <c r="E21" s="9">
        <v>1</v>
      </c>
      <c r="F21" s="45">
        <f t="shared" si="0"/>
        <v>1</v>
      </c>
      <c r="G21" s="46">
        <v>0.02</v>
      </c>
      <c r="H21" s="46">
        <v>0.03</v>
      </c>
      <c r="I21" s="46">
        <v>0.05</v>
      </c>
      <c r="J21" s="46">
        <v>0.1</v>
      </c>
      <c r="K21" s="46">
        <v>0.6</v>
      </c>
      <c r="L21" s="46">
        <v>0.2</v>
      </c>
      <c r="M21" s="46"/>
      <c r="N21" s="46"/>
      <c r="O21" s="46"/>
      <c r="P21" s="46"/>
      <c r="Q21" s="46"/>
      <c r="R21" s="46"/>
      <c r="S21" s="46"/>
      <c r="T21" s="46"/>
      <c r="U21" s="46"/>
      <c r="V21" s="46"/>
      <c r="W21" s="46"/>
      <c r="X21" s="46"/>
      <c r="Y21" s="46"/>
      <c r="Z21" s="46"/>
      <c r="AA21" s="46"/>
      <c r="AB21" s="46"/>
      <c r="AC21" s="46"/>
      <c r="AD21" s="46"/>
      <c r="AE21" s="46"/>
      <c r="AF21" s="46"/>
      <c r="AG21" s="46"/>
      <c r="AH21" s="46"/>
    </row>
    <row r="22" spans="1:36" ht="14.45" customHeight="1">
      <c r="A22" s="10">
        <v>20</v>
      </c>
      <c r="B22" s="8" t="s">
        <v>53</v>
      </c>
      <c r="C22" s="1" t="s">
        <v>10</v>
      </c>
      <c r="D22" s="9" t="s">
        <v>6</v>
      </c>
      <c r="E22" s="60">
        <v>6</v>
      </c>
      <c r="F22" s="45">
        <f t="shared" si="0"/>
        <v>1</v>
      </c>
      <c r="G22" s="46">
        <v>0.02</v>
      </c>
      <c r="H22" s="46">
        <v>0.03</v>
      </c>
      <c r="I22" s="46">
        <v>0.05</v>
      </c>
      <c r="J22" s="46">
        <v>0.1</v>
      </c>
      <c r="K22" s="46">
        <v>0.6</v>
      </c>
      <c r="L22" s="46">
        <v>0.2</v>
      </c>
      <c r="M22" s="46"/>
      <c r="N22" s="46"/>
      <c r="O22" s="46"/>
      <c r="P22" s="46"/>
      <c r="Q22" s="46"/>
      <c r="R22" s="46"/>
      <c r="S22" s="46"/>
      <c r="T22" s="46"/>
      <c r="U22" s="46"/>
      <c r="V22" s="46"/>
      <c r="W22" s="46"/>
      <c r="X22" s="46"/>
      <c r="Y22" s="46"/>
      <c r="Z22" s="46"/>
      <c r="AA22" s="46"/>
      <c r="AB22" s="46"/>
      <c r="AC22" s="46"/>
      <c r="AD22" s="46"/>
      <c r="AE22" s="46"/>
      <c r="AF22" s="46"/>
      <c r="AG22" s="46"/>
      <c r="AH22" s="46"/>
    </row>
    <row r="23" spans="1:36" ht="14.45" customHeight="1">
      <c r="A23" s="10">
        <v>21</v>
      </c>
      <c r="B23" s="8" t="s">
        <v>54</v>
      </c>
      <c r="C23" s="1" t="s">
        <v>10</v>
      </c>
      <c r="D23" s="9" t="s">
        <v>7</v>
      </c>
      <c r="E23" s="9">
        <v>2</v>
      </c>
      <c r="F23" s="45">
        <f t="shared" si="0"/>
        <v>1</v>
      </c>
      <c r="G23" s="46">
        <v>0.02</v>
      </c>
      <c r="H23" s="46">
        <v>0.03</v>
      </c>
      <c r="I23" s="46">
        <v>0.05</v>
      </c>
      <c r="J23" s="46">
        <v>0.1</v>
      </c>
      <c r="K23" s="46">
        <v>0.6</v>
      </c>
      <c r="L23" s="46">
        <v>0.2</v>
      </c>
      <c r="M23" s="46"/>
      <c r="N23" s="46"/>
      <c r="O23" s="46"/>
      <c r="P23" s="46"/>
      <c r="Q23" s="46"/>
      <c r="R23" s="46"/>
      <c r="S23" s="46"/>
      <c r="T23" s="46"/>
      <c r="U23" s="46"/>
      <c r="V23" s="46"/>
      <c r="W23" s="46"/>
      <c r="X23" s="46"/>
      <c r="Y23" s="46"/>
      <c r="Z23" s="46"/>
      <c r="AA23" s="46"/>
      <c r="AB23" s="46"/>
      <c r="AC23" s="46"/>
      <c r="AD23" s="46"/>
      <c r="AE23" s="46"/>
      <c r="AF23" s="46"/>
      <c r="AG23" s="46"/>
      <c r="AH23" s="46"/>
    </row>
    <row r="24" spans="1:36" ht="14.45" customHeight="1">
      <c r="A24" s="10">
        <v>22</v>
      </c>
      <c r="B24" s="8" t="s">
        <v>55</v>
      </c>
      <c r="C24" s="1" t="s">
        <v>9</v>
      </c>
      <c r="D24" s="9" t="s">
        <v>5</v>
      </c>
      <c r="E24" s="9">
        <v>1</v>
      </c>
      <c r="F24" s="45">
        <f t="shared" si="0"/>
        <v>1</v>
      </c>
      <c r="G24" s="46">
        <v>0.02</v>
      </c>
      <c r="H24" s="46">
        <v>0.03</v>
      </c>
      <c r="I24" s="46">
        <v>0.05</v>
      </c>
      <c r="J24" s="46">
        <v>0.1</v>
      </c>
      <c r="K24" s="46">
        <v>0.6</v>
      </c>
      <c r="L24" s="46">
        <v>0.2</v>
      </c>
      <c r="M24" s="46"/>
      <c r="N24" s="46"/>
      <c r="O24" s="46"/>
      <c r="P24" s="46"/>
      <c r="Q24" s="46"/>
      <c r="R24" s="46"/>
      <c r="S24" s="46"/>
      <c r="T24" s="46"/>
      <c r="U24" s="46"/>
      <c r="V24" s="46"/>
      <c r="W24" s="46"/>
      <c r="X24" s="46"/>
      <c r="Y24" s="46"/>
      <c r="Z24" s="46"/>
      <c r="AA24" s="46"/>
      <c r="AB24" s="46"/>
      <c r="AC24" s="46"/>
      <c r="AD24" s="46"/>
      <c r="AE24" s="46"/>
      <c r="AF24" s="46"/>
      <c r="AG24" s="46"/>
      <c r="AH24" s="46"/>
    </row>
    <row r="25" spans="1:36" ht="25.5">
      <c r="A25" s="11">
        <v>23</v>
      </c>
      <c r="B25" s="8" t="s">
        <v>56</v>
      </c>
      <c r="C25" s="1" t="s">
        <v>10</v>
      </c>
      <c r="D25" s="9" t="s">
        <v>5</v>
      </c>
      <c r="E25" s="9">
        <v>1</v>
      </c>
      <c r="F25" s="45">
        <f t="shared" si="0"/>
        <v>1</v>
      </c>
      <c r="G25" s="46">
        <v>0.02</v>
      </c>
      <c r="H25" s="46">
        <v>0.03</v>
      </c>
      <c r="I25" s="46">
        <v>0.05</v>
      </c>
      <c r="J25" s="46">
        <v>0.1</v>
      </c>
      <c r="K25" s="46">
        <v>0.6</v>
      </c>
      <c r="L25" s="46">
        <v>0.2</v>
      </c>
      <c r="M25" s="46"/>
      <c r="N25" s="46"/>
      <c r="O25" s="46"/>
      <c r="P25" s="46"/>
      <c r="Q25" s="46"/>
      <c r="R25" s="46"/>
      <c r="S25" s="46"/>
      <c r="T25" s="46"/>
      <c r="U25" s="46"/>
      <c r="V25" s="46"/>
      <c r="W25" s="46"/>
      <c r="X25" s="46"/>
      <c r="Y25" s="46"/>
      <c r="Z25" s="46"/>
      <c r="AA25" s="46"/>
      <c r="AB25" s="46"/>
      <c r="AC25" s="46"/>
      <c r="AD25" s="46"/>
      <c r="AE25" s="46"/>
      <c r="AF25" s="46"/>
      <c r="AG25" s="46"/>
      <c r="AH25" s="46"/>
    </row>
    <row r="26" spans="1:36" ht="14.45" customHeight="1">
      <c r="A26" s="10">
        <v>24</v>
      </c>
      <c r="B26" s="8" t="s">
        <v>12</v>
      </c>
      <c r="C26" s="1" t="s">
        <v>9</v>
      </c>
      <c r="D26" s="9" t="s">
        <v>13</v>
      </c>
      <c r="E26" s="9">
        <v>1</v>
      </c>
      <c r="F26" s="45">
        <f t="shared" si="0"/>
        <v>1</v>
      </c>
      <c r="G26" s="46">
        <v>0.02</v>
      </c>
      <c r="H26" s="46">
        <v>0.03</v>
      </c>
      <c r="I26" s="46">
        <v>0.05</v>
      </c>
      <c r="J26" s="46">
        <v>0.1</v>
      </c>
      <c r="K26" s="46">
        <v>0.6</v>
      </c>
      <c r="L26" s="46">
        <v>0.2</v>
      </c>
      <c r="M26" s="46"/>
      <c r="N26" s="46"/>
      <c r="O26" s="46"/>
      <c r="P26" s="46"/>
      <c r="Q26" s="46"/>
      <c r="R26" s="46"/>
      <c r="S26" s="46"/>
      <c r="T26" s="46"/>
      <c r="U26" s="46"/>
      <c r="V26" s="46"/>
      <c r="W26" s="46"/>
      <c r="X26" s="46"/>
      <c r="Y26" s="46"/>
      <c r="Z26" s="46"/>
      <c r="AA26" s="46"/>
      <c r="AB26" s="46"/>
      <c r="AC26" s="46"/>
      <c r="AD26" s="46"/>
      <c r="AE26" s="46"/>
      <c r="AF26" s="46"/>
      <c r="AG26" s="46"/>
      <c r="AH26" s="46"/>
    </row>
    <row r="27" spans="1:36" ht="14.45" customHeight="1">
      <c r="A27" s="11">
        <v>25</v>
      </c>
      <c r="B27" s="8" t="s">
        <v>57</v>
      </c>
      <c r="C27" s="1" t="s">
        <v>9</v>
      </c>
      <c r="D27" s="9" t="s">
        <v>6</v>
      </c>
      <c r="E27" s="9">
        <v>12</v>
      </c>
      <c r="F27" s="45">
        <f t="shared" si="0"/>
        <v>1</v>
      </c>
      <c r="G27" s="46">
        <v>0.02</v>
      </c>
      <c r="H27" s="46">
        <v>0.03</v>
      </c>
      <c r="I27" s="46">
        <v>0.05</v>
      </c>
      <c r="J27" s="46">
        <v>0.1</v>
      </c>
      <c r="K27" s="46">
        <v>0.6</v>
      </c>
      <c r="L27" s="46">
        <v>0.2</v>
      </c>
      <c r="M27" s="46"/>
      <c r="N27" s="46"/>
      <c r="O27" s="46"/>
      <c r="P27" s="46"/>
      <c r="Q27" s="46"/>
      <c r="R27" s="46"/>
      <c r="S27" s="46"/>
      <c r="T27" s="46"/>
      <c r="U27" s="46"/>
      <c r="V27" s="46"/>
      <c r="W27" s="46"/>
      <c r="X27" s="46"/>
      <c r="Y27" s="46"/>
      <c r="Z27" s="46"/>
      <c r="AA27" s="46"/>
      <c r="AB27" s="46"/>
      <c r="AC27" s="46"/>
      <c r="AD27" s="46"/>
      <c r="AE27" s="46"/>
      <c r="AF27" s="46"/>
      <c r="AG27" s="46"/>
      <c r="AH27" s="46"/>
    </row>
    <row r="28" spans="1:36" ht="14.45" customHeight="1">
      <c r="A28" s="11">
        <v>26</v>
      </c>
      <c r="B28" s="14" t="s">
        <v>14</v>
      </c>
      <c r="C28" s="15"/>
      <c r="D28" s="16" t="s">
        <v>5</v>
      </c>
      <c r="E28" s="16">
        <v>1</v>
      </c>
      <c r="F28" s="45">
        <f t="shared" si="0"/>
        <v>1</v>
      </c>
      <c r="G28" s="46">
        <v>0.02</v>
      </c>
      <c r="H28" s="46">
        <v>0.03</v>
      </c>
      <c r="I28" s="46">
        <v>0.05</v>
      </c>
      <c r="J28" s="46">
        <v>0.1</v>
      </c>
      <c r="K28" s="46">
        <v>0.6</v>
      </c>
      <c r="L28" s="46">
        <v>0.2</v>
      </c>
      <c r="M28" s="46"/>
      <c r="N28" s="46"/>
      <c r="O28" s="46"/>
      <c r="P28" s="46"/>
      <c r="Q28" s="46"/>
      <c r="R28" s="46"/>
      <c r="S28" s="46"/>
      <c r="T28" s="46"/>
      <c r="U28" s="46"/>
      <c r="V28" s="46"/>
      <c r="W28" s="46"/>
      <c r="X28" s="46"/>
      <c r="Y28" s="46"/>
      <c r="Z28" s="46"/>
      <c r="AA28" s="46"/>
      <c r="AB28" s="46"/>
      <c r="AC28" s="46"/>
      <c r="AD28" s="46"/>
      <c r="AE28" s="46"/>
      <c r="AF28" s="46"/>
      <c r="AG28" s="46"/>
      <c r="AH28" s="46"/>
    </row>
    <row r="29" spans="1:36" ht="14.45" customHeight="1">
      <c r="A29" s="120" t="s">
        <v>15</v>
      </c>
      <c r="B29" s="121"/>
      <c r="C29" s="63"/>
      <c r="D29" s="63"/>
      <c r="E29" s="69"/>
      <c r="F29" s="70"/>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1"/>
      <c r="AJ29" s="71"/>
    </row>
    <row r="30" spans="1:36" ht="14.45" customHeight="1">
      <c r="A30" s="55">
        <v>27</v>
      </c>
      <c r="B30" s="12" t="s">
        <v>62</v>
      </c>
      <c r="C30" s="2" t="s">
        <v>16</v>
      </c>
      <c r="D30" s="2" t="s">
        <v>17</v>
      </c>
      <c r="E30" s="2">
        <v>3000</v>
      </c>
      <c r="F30" s="45">
        <f t="shared" si="0"/>
        <v>1</v>
      </c>
      <c r="G30" s="46">
        <v>0.1</v>
      </c>
      <c r="H30" s="46">
        <v>0.1</v>
      </c>
      <c r="I30" s="46">
        <v>0.15</v>
      </c>
      <c r="J30" s="46"/>
      <c r="K30" s="46"/>
      <c r="L30" s="46"/>
      <c r="M30" s="46"/>
      <c r="N30" s="46"/>
      <c r="O30" s="46"/>
      <c r="P30" s="46"/>
      <c r="Q30" s="46"/>
      <c r="R30" s="46"/>
      <c r="S30" s="46"/>
      <c r="T30" s="46"/>
      <c r="U30" s="46"/>
      <c r="V30" s="46"/>
      <c r="W30" s="46"/>
      <c r="X30" s="46"/>
      <c r="Y30" s="46"/>
      <c r="Z30" s="46"/>
      <c r="AA30" s="46"/>
      <c r="AB30" s="46"/>
      <c r="AC30" s="46"/>
      <c r="AD30" s="46"/>
      <c r="AE30" s="46"/>
      <c r="AF30" s="46"/>
      <c r="AG30" s="46">
        <v>0.65</v>
      </c>
      <c r="AH30" s="46"/>
    </row>
    <row r="31" spans="1:36" ht="14.45" customHeight="1">
      <c r="A31" s="55">
        <v>28</v>
      </c>
      <c r="B31" s="42" t="s">
        <v>63</v>
      </c>
      <c r="C31" s="2" t="s">
        <v>16</v>
      </c>
      <c r="D31" s="111" t="s">
        <v>18</v>
      </c>
      <c r="E31" s="114">
        <v>1400</v>
      </c>
      <c r="F31" s="45">
        <f>SUM(G31:AH31)</f>
        <v>1.0000000000000004</v>
      </c>
      <c r="G31" s="46">
        <v>0.01</v>
      </c>
      <c r="H31" s="46">
        <v>0.01</v>
      </c>
      <c r="I31" s="46">
        <v>0.02</v>
      </c>
      <c r="J31" s="46">
        <v>0.03</v>
      </c>
      <c r="K31" s="46">
        <v>0.09</v>
      </c>
      <c r="L31" s="46">
        <v>0.06</v>
      </c>
      <c r="M31" s="46">
        <v>0.03</v>
      </c>
      <c r="N31" s="46">
        <v>0.08</v>
      </c>
      <c r="O31" s="46">
        <v>0.08</v>
      </c>
      <c r="P31" s="46">
        <v>0.08</v>
      </c>
      <c r="Q31" s="46">
        <v>0.08</v>
      </c>
      <c r="R31" s="46">
        <v>7.0000000000000007E-2</v>
      </c>
      <c r="S31" s="46">
        <v>0.02</v>
      </c>
      <c r="T31" s="46">
        <v>0.02</v>
      </c>
      <c r="U31" s="46">
        <v>0.02</v>
      </c>
      <c r="V31" s="46">
        <v>0.02</v>
      </c>
      <c r="W31" s="46">
        <v>0.06</v>
      </c>
      <c r="X31" s="46">
        <v>0.04</v>
      </c>
      <c r="Y31" s="46">
        <v>0.02</v>
      </c>
      <c r="Z31" s="46">
        <v>0.02</v>
      </c>
      <c r="AA31" s="46">
        <v>0.02</v>
      </c>
      <c r="AB31" s="46">
        <v>0.02</v>
      </c>
      <c r="AC31" s="46">
        <v>0.02</v>
      </c>
      <c r="AD31" s="46">
        <v>0.02</v>
      </c>
      <c r="AE31" s="46">
        <v>0.02</v>
      </c>
      <c r="AF31" s="46">
        <v>0.02</v>
      </c>
      <c r="AG31" s="46">
        <v>0.02</v>
      </c>
      <c r="AH31" s="46"/>
    </row>
    <row r="32" spans="1:36" ht="14.45" customHeight="1">
      <c r="A32" s="55">
        <v>29</v>
      </c>
      <c r="B32" s="42" t="s">
        <v>58</v>
      </c>
      <c r="C32" s="2" t="s">
        <v>16</v>
      </c>
      <c r="D32" s="112"/>
      <c r="E32" s="115"/>
      <c r="F32" s="45">
        <f t="shared" si="0"/>
        <v>1.0000000000000002</v>
      </c>
      <c r="G32" s="46">
        <v>0.01</v>
      </c>
      <c r="H32" s="46">
        <v>0.01</v>
      </c>
      <c r="I32" s="46">
        <v>0.02</v>
      </c>
      <c r="J32" s="46">
        <v>0.03</v>
      </c>
      <c r="K32" s="46">
        <v>0.3</v>
      </c>
      <c r="L32" s="46">
        <v>0.1</v>
      </c>
      <c r="M32" s="46">
        <v>0.12</v>
      </c>
      <c r="N32" s="46">
        <v>0.14000000000000001</v>
      </c>
      <c r="O32" s="46"/>
      <c r="P32" s="46"/>
      <c r="Q32" s="46"/>
      <c r="R32" s="46">
        <v>0.05</v>
      </c>
      <c r="S32" s="46">
        <v>0.02</v>
      </c>
      <c r="T32" s="46"/>
      <c r="U32" s="46"/>
      <c r="V32" s="46"/>
      <c r="W32" s="46">
        <v>0.05</v>
      </c>
      <c r="X32" s="46">
        <v>0.02</v>
      </c>
      <c r="Y32" s="46">
        <v>0.02</v>
      </c>
      <c r="Z32" s="46"/>
      <c r="AA32" s="46"/>
      <c r="AB32" s="46">
        <v>0.01</v>
      </c>
      <c r="AC32" s="46">
        <v>0.02</v>
      </c>
      <c r="AD32" s="46">
        <v>0.02</v>
      </c>
      <c r="AE32" s="46">
        <v>0.02</v>
      </c>
      <c r="AF32" s="46">
        <v>0.02</v>
      </c>
      <c r="AG32" s="46">
        <v>0.02</v>
      </c>
      <c r="AH32" s="46"/>
    </row>
    <row r="33" spans="1:34" ht="14.45" customHeight="1">
      <c r="A33" s="55">
        <v>30</v>
      </c>
      <c r="B33" s="42" t="s">
        <v>59</v>
      </c>
      <c r="C33" s="2" t="s">
        <v>16</v>
      </c>
      <c r="D33" s="112"/>
      <c r="E33" s="115"/>
      <c r="F33" s="45">
        <f t="shared" si="0"/>
        <v>1.0000000000000002</v>
      </c>
      <c r="G33" s="46">
        <v>0.01</v>
      </c>
      <c r="H33" s="46">
        <v>0.01</v>
      </c>
      <c r="I33" s="46">
        <v>0.02</v>
      </c>
      <c r="J33" s="46">
        <v>0.03</v>
      </c>
      <c r="K33" s="46">
        <v>0.3</v>
      </c>
      <c r="L33" s="46">
        <v>0.1</v>
      </c>
      <c r="M33" s="46">
        <v>0.12</v>
      </c>
      <c r="N33" s="46">
        <v>0.14000000000000001</v>
      </c>
      <c r="O33" s="46"/>
      <c r="P33" s="46"/>
      <c r="Q33" s="46"/>
      <c r="R33" s="46">
        <v>0.05</v>
      </c>
      <c r="S33" s="46">
        <v>0.02</v>
      </c>
      <c r="T33" s="46"/>
      <c r="U33" s="46"/>
      <c r="V33" s="46"/>
      <c r="W33" s="46">
        <v>0.05</v>
      </c>
      <c r="X33" s="46">
        <v>0.02</v>
      </c>
      <c r="Y33" s="46">
        <v>0.02</v>
      </c>
      <c r="Z33" s="46"/>
      <c r="AA33" s="46"/>
      <c r="AB33" s="46">
        <v>0.01</v>
      </c>
      <c r="AC33" s="46">
        <v>0.02</v>
      </c>
      <c r="AD33" s="46">
        <v>0.02</v>
      </c>
      <c r="AE33" s="46">
        <v>0.02</v>
      </c>
      <c r="AF33" s="46">
        <v>0.02</v>
      </c>
      <c r="AG33" s="46">
        <v>0.02</v>
      </c>
      <c r="AH33" s="46"/>
    </row>
    <row r="34" spans="1:34" ht="14.45" customHeight="1">
      <c r="A34" s="55">
        <v>31</v>
      </c>
      <c r="B34" s="42" t="s">
        <v>60</v>
      </c>
      <c r="C34" s="2" t="s">
        <v>16</v>
      </c>
      <c r="D34" s="112"/>
      <c r="E34" s="115"/>
      <c r="F34" s="45">
        <f t="shared" si="0"/>
        <v>1.0000000000000002</v>
      </c>
      <c r="G34" s="46">
        <v>0.01</v>
      </c>
      <c r="H34" s="46">
        <v>0.01</v>
      </c>
      <c r="I34" s="46">
        <v>0.02</v>
      </c>
      <c r="J34" s="46">
        <v>0.03</v>
      </c>
      <c r="K34" s="46">
        <v>0.3</v>
      </c>
      <c r="L34" s="46">
        <v>0.1</v>
      </c>
      <c r="M34" s="46">
        <v>0.12</v>
      </c>
      <c r="N34" s="46">
        <v>0.14000000000000001</v>
      </c>
      <c r="O34" s="46"/>
      <c r="P34" s="46"/>
      <c r="Q34" s="46"/>
      <c r="R34" s="46">
        <v>0.05</v>
      </c>
      <c r="S34" s="46">
        <v>0.02</v>
      </c>
      <c r="T34" s="46"/>
      <c r="U34" s="46"/>
      <c r="V34" s="46"/>
      <c r="W34" s="46">
        <v>0.05</v>
      </c>
      <c r="X34" s="46">
        <v>0.02</v>
      </c>
      <c r="Y34" s="46">
        <v>0.02</v>
      </c>
      <c r="Z34" s="46"/>
      <c r="AA34" s="46"/>
      <c r="AB34" s="46">
        <v>0.01</v>
      </c>
      <c r="AC34" s="46">
        <v>0.02</v>
      </c>
      <c r="AD34" s="46">
        <v>0.02</v>
      </c>
      <c r="AE34" s="46">
        <v>0.02</v>
      </c>
      <c r="AF34" s="46">
        <v>0.02</v>
      </c>
      <c r="AG34" s="46">
        <v>0.02</v>
      </c>
      <c r="AH34" s="46"/>
    </row>
    <row r="35" spans="1:34" ht="14.45" customHeight="1">
      <c r="A35" s="55">
        <v>32</v>
      </c>
      <c r="B35" s="42" t="s">
        <v>61</v>
      </c>
      <c r="C35" s="2" t="s">
        <v>16</v>
      </c>
      <c r="D35" s="113"/>
      <c r="E35" s="116"/>
      <c r="F35" s="45">
        <f t="shared" si="0"/>
        <v>1.0000000000000002</v>
      </c>
      <c r="G35" s="46">
        <v>0.01</v>
      </c>
      <c r="H35" s="46">
        <v>0.01</v>
      </c>
      <c r="I35" s="46">
        <v>0.02</v>
      </c>
      <c r="J35" s="46">
        <v>0.03</v>
      </c>
      <c r="K35" s="46">
        <v>0.3</v>
      </c>
      <c r="L35" s="46">
        <v>0.1</v>
      </c>
      <c r="M35" s="46">
        <v>0.12</v>
      </c>
      <c r="N35" s="46">
        <v>0.14000000000000001</v>
      </c>
      <c r="O35" s="46"/>
      <c r="P35" s="46"/>
      <c r="Q35" s="46"/>
      <c r="R35" s="46">
        <v>0.05</v>
      </c>
      <c r="S35" s="46">
        <v>0.02</v>
      </c>
      <c r="T35" s="46"/>
      <c r="U35" s="46"/>
      <c r="V35" s="46"/>
      <c r="W35" s="46">
        <v>0.05</v>
      </c>
      <c r="X35" s="46">
        <v>0.02</v>
      </c>
      <c r="Y35" s="46">
        <v>0.02</v>
      </c>
      <c r="Z35" s="46"/>
      <c r="AA35" s="46"/>
      <c r="AB35" s="46">
        <v>0.01</v>
      </c>
      <c r="AC35" s="46">
        <v>0.02</v>
      </c>
      <c r="AD35" s="46">
        <v>0.02</v>
      </c>
      <c r="AE35" s="46">
        <v>0.02</v>
      </c>
      <c r="AF35" s="46">
        <v>0.02</v>
      </c>
      <c r="AG35" s="46">
        <v>0.02</v>
      </c>
      <c r="AH35" s="46"/>
    </row>
    <row r="36" spans="1:34" ht="14.45" customHeight="1">
      <c r="A36" s="55">
        <v>33</v>
      </c>
      <c r="B36" s="42" t="s">
        <v>64</v>
      </c>
      <c r="C36" s="2" t="s">
        <v>16</v>
      </c>
      <c r="D36" s="111" t="s">
        <v>0</v>
      </c>
      <c r="E36" s="114">
        <v>275</v>
      </c>
      <c r="F36" s="45">
        <f t="shared" si="0"/>
        <v>1</v>
      </c>
      <c r="G36" s="46">
        <v>0.01</v>
      </c>
      <c r="H36" s="46">
        <v>0.01</v>
      </c>
      <c r="I36" s="46">
        <v>0.02</v>
      </c>
      <c r="J36" s="46">
        <v>0.1</v>
      </c>
      <c r="K36" s="46">
        <v>0.1</v>
      </c>
      <c r="L36" s="46">
        <v>0.26</v>
      </c>
      <c r="M36" s="46">
        <v>0.3</v>
      </c>
      <c r="N36" s="46"/>
      <c r="O36" s="46"/>
      <c r="P36" s="46"/>
      <c r="Q36" s="46"/>
      <c r="R36" s="46"/>
      <c r="S36" s="46"/>
      <c r="T36" s="46"/>
      <c r="U36" s="46"/>
      <c r="V36" s="46"/>
      <c r="W36" s="46"/>
      <c r="X36" s="46">
        <v>0.1</v>
      </c>
      <c r="Y36" s="46"/>
      <c r="Z36" s="46"/>
      <c r="AA36" s="46"/>
      <c r="AB36" s="46"/>
      <c r="AC36" s="46">
        <v>0.02</v>
      </c>
      <c r="AD36" s="46">
        <v>0.02</v>
      </c>
      <c r="AE36" s="46">
        <v>0.02</v>
      </c>
      <c r="AF36" s="46">
        <v>0.02</v>
      </c>
      <c r="AG36" s="46">
        <v>0.02</v>
      </c>
      <c r="AH36" s="46"/>
    </row>
    <row r="37" spans="1:34" ht="14.45" customHeight="1">
      <c r="A37" s="55">
        <v>34</v>
      </c>
      <c r="B37" s="42" t="s">
        <v>67</v>
      </c>
      <c r="C37" s="2" t="s">
        <v>16</v>
      </c>
      <c r="D37" s="112"/>
      <c r="E37" s="115"/>
      <c r="F37" s="45">
        <f t="shared" si="0"/>
        <v>1</v>
      </c>
      <c r="G37" s="46">
        <v>0.01</v>
      </c>
      <c r="H37" s="46">
        <v>0.01</v>
      </c>
      <c r="I37" s="46">
        <v>0.02</v>
      </c>
      <c r="J37" s="46">
        <v>0.1</v>
      </c>
      <c r="K37" s="46">
        <v>0.1</v>
      </c>
      <c r="L37" s="46">
        <v>0.15</v>
      </c>
      <c r="M37" s="46"/>
      <c r="N37" s="46">
        <v>0.51</v>
      </c>
      <c r="O37" s="46"/>
      <c r="P37" s="46"/>
      <c r="Q37" s="46"/>
      <c r="R37" s="46"/>
      <c r="S37" s="46"/>
      <c r="T37" s="46"/>
      <c r="U37" s="46"/>
      <c r="V37" s="46"/>
      <c r="W37" s="46"/>
      <c r="X37" s="46"/>
      <c r="Y37" s="46"/>
      <c r="Z37" s="46"/>
      <c r="AA37" s="46"/>
      <c r="AB37" s="46"/>
      <c r="AC37" s="46">
        <v>0.02</v>
      </c>
      <c r="AD37" s="46">
        <v>0.02</v>
      </c>
      <c r="AE37" s="46">
        <v>0.02</v>
      </c>
      <c r="AF37" s="46">
        <v>0.02</v>
      </c>
      <c r="AG37" s="46">
        <v>0.02</v>
      </c>
      <c r="AH37" s="46"/>
    </row>
    <row r="38" spans="1:34" ht="14.45" customHeight="1">
      <c r="A38" s="55">
        <v>35</v>
      </c>
      <c r="B38" s="42" t="s">
        <v>65</v>
      </c>
      <c r="C38" s="2" t="s">
        <v>16</v>
      </c>
      <c r="D38" s="112"/>
      <c r="E38" s="115"/>
      <c r="F38" s="45">
        <f t="shared" si="0"/>
        <v>1.0000000000000004</v>
      </c>
      <c r="G38" s="46">
        <v>0.01</v>
      </c>
      <c r="H38" s="46">
        <v>0.01</v>
      </c>
      <c r="I38" s="46">
        <v>0.02</v>
      </c>
      <c r="J38" s="46">
        <v>0.1</v>
      </c>
      <c r="K38" s="46">
        <v>0.1</v>
      </c>
      <c r="L38" s="46">
        <v>0.13</v>
      </c>
      <c r="M38" s="46"/>
      <c r="N38" s="46">
        <v>0.2</v>
      </c>
      <c r="O38" s="46"/>
      <c r="P38" s="46"/>
      <c r="Q38" s="46"/>
      <c r="R38" s="46">
        <v>0.05</v>
      </c>
      <c r="S38" s="46">
        <v>0.02</v>
      </c>
      <c r="T38" s="46">
        <v>0.02</v>
      </c>
      <c r="U38" s="46">
        <v>0.02</v>
      </c>
      <c r="V38" s="46">
        <v>0.02</v>
      </c>
      <c r="W38" s="46">
        <v>0.05</v>
      </c>
      <c r="X38" s="46">
        <v>0.05</v>
      </c>
      <c r="Y38" s="46">
        <v>0.02</v>
      </c>
      <c r="Z38" s="46">
        <v>0.02</v>
      </c>
      <c r="AA38" s="46">
        <v>0.03</v>
      </c>
      <c r="AB38" s="46">
        <v>0.03</v>
      </c>
      <c r="AC38" s="46">
        <v>0.02</v>
      </c>
      <c r="AD38" s="46">
        <v>0.02</v>
      </c>
      <c r="AE38" s="46">
        <v>0.02</v>
      </c>
      <c r="AF38" s="46">
        <v>0.02</v>
      </c>
      <c r="AG38" s="46">
        <v>0.02</v>
      </c>
      <c r="AH38" s="46"/>
    </row>
    <row r="39" spans="1:34" ht="14.45" customHeight="1">
      <c r="A39" s="55">
        <v>36</v>
      </c>
      <c r="B39" s="42" t="s">
        <v>66</v>
      </c>
      <c r="C39" s="2" t="s">
        <v>16</v>
      </c>
      <c r="D39" s="113"/>
      <c r="E39" s="116"/>
      <c r="F39" s="45">
        <f t="shared" si="0"/>
        <v>1</v>
      </c>
      <c r="G39" s="46">
        <v>0.01</v>
      </c>
      <c r="H39" s="46">
        <v>0.01</v>
      </c>
      <c r="I39" s="46">
        <v>0.02</v>
      </c>
      <c r="J39" s="46">
        <v>0.2</v>
      </c>
      <c r="K39" s="46"/>
      <c r="L39" s="46">
        <v>0.35</v>
      </c>
      <c r="M39" s="46"/>
      <c r="N39" s="46"/>
      <c r="O39" s="46"/>
      <c r="P39" s="46"/>
      <c r="Q39" s="46"/>
      <c r="R39" s="46">
        <v>0.31</v>
      </c>
      <c r="S39" s="46"/>
      <c r="T39" s="46"/>
      <c r="U39" s="46"/>
      <c r="V39" s="46"/>
      <c r="W39" s="46"/>
      <c r="X39" s="46"/>
      <c r="Y39" s="46"/>
      <c r="Z39" s="46"/>
      <c r="AA39" s="46"/>
      <c r="AB39" s="46"/>
      <c r="AC39" s="46">
        <v>0.02</v>
      </c>
      <c r="AD39" s="46">
        <v>0.02</v>
      </c>
      <c r="AE39" s="46">
        <v>0.02</v>
      </c>
      <c r="AF39" s="46">
        <v>0.02</v>
      </c>
      <c r="AG39" s="46">
        <v>0.02</v>
      </c>
      <c r="AH39" s="46"/>
    </row>
    <row r="40" spans="1:34" ht="14.45" customHeight="1">
      <c r="A40" s="55">
        <v>37</v>
      </c>
      <c r="B40" s="12" t="s">
        <v>68</v>
      </c>
      <c r="C40" s="2" t="s">
        <v>16</v>
      </c>
      <c r="D40" s="3" t="s">
        <v>0</v>
      </c>
      <c r="E40" s="2">
        <v>138</v>
      </c>
      <c r="F40" s="45">
        <f t="shared" si="0"/>
        <v>1</v>
      </c>
      <c r="G40" s="46">
        <v>0.01</v>
      </c>
      <c r="H40" s="46">
        <v>0.01</v>
      </c>
      <c r="I40" s="46">
        <v>0.02</v>
      </c>
      <c r="J40" s="46">
        <v>0.15</v>
      </c>
      <c r="K40" s="46"/>
      <c r="L40" s="46">
        <v>0.25</v>
      </c>
      <c r="M40" s="46"/>
      <c r="N40" s="46"/>
      <c r="O40" s="46"/>
      <c r="P40" s="46"/>
      <c r="Q40" s="46"/>
      <c r="R40" s="46">
        <v>0.46</v>
      </c>
      <c r="S40" s="46"/>
      <c r="T40" s="46"/>
      <c r="U40" s="46"/>
      <c r="V40" s="46"/>
      <c r="W40" s="46"/>
      <c r="X40" s="46"/>
      <c r="Y40" s="46"/>
      <c r="Z40" s="46"/>
      <c r="AA40" s="46"/>
      <c r="AB40" s="46"/>
      <c r="AC40" s="46">
        <v>0.02</v>
      </c>
      <c r="AD40" s="46">
        <v>0.02</v>
      </c>
      <c r="AE40" s="46">
        <v>0.02</v>
      </c>
      <c r="AF40" s="46">
        <v>0.02</v>
      </c>
      <c r="AG40" s="46">
        <v>0.02</v>
      </c>
      <c r="AH40" s="46"/>
    </row>
    <row r="41" spans="1:34" ht="25.5">
      <c r="A41" s="55">
        <v>38</v>
      </c>
      <c r="B41" s="12" t="s">
        <v>69</v>
      </c>
      <c r="C41" s="2" t="s">
        <v>16</v>
      </c>
      <c r="D41" s="3" t="s">
        <v>19</v>
      </c>
      <c r="E41" s="2">
        <v>1</v>
      </c>
      <c r="F41" s="45">
        <f t="shared" si="0"/>
        <v>1</v>
      </c>
      <c r="G41" s="46">
        <v>0.01</v>
      </c>
      <c r="H41" s="46">
        <v>0.01</v>
      </c>
      <c r="I41" s="46">
        <v>0.02</v>
      </c>
      <c r="J41" s="46">
        <v>7.0000000000000007E-2</v>
      </c>
      <c r="K41" s="46"/>
      <c r="L41" s="46"/>
      <c r="M41" s="46"/>
      <c r="N41" s="46"/>
      <c r="O41" s="46"/>
      <c r="P41" s="46"/>
      <c r="Q41" s="46"/>
      <c r="R41" s="46"/>
      <c r="S41" s="46"/>
      <c r="T41" s="46"/>
      <c r="U41" s="46"/>
      <c r="V41" s="46"/>
      <c r="W41" s="46"/>
      <c r="X41" s="46"/>
      <c r="Y41" s="46"/>
      <c r="Z41" s="46"/>
      <c r="AA41" s="46"/>
      <c r="AB41" s="46"/>
      <c r="AC41" s="46"/>
      <c r="AD41" s="46"/>
      <c r="AE41" s="46"/>
      <c r="AF41" s="46"/>
      <c r="AG41" s="46"/>
      <c r="AH41" s="46">
        <v>0.89</v>
      </c>
    </row>
    <row r="42" spans="1:34" ht="14.45" customHeight="1">
      <c r="A42" s="55">
        <v>39</v>
      </c>
      <c r="B42" s="12" t="s">
        <v>70</v>
      </c>
      <c r="C42" s="2" t="s">
        <v>16</v>
      </c>
      <c r="D42" s="3" t="s">
        <v>19</v>
      </c>
      <c r="E42" s="2">
        <v>1</v>
      </c>
      <c r="F42" s="45">
        <f t="shared" si="0"/>
        <v>1</v>
      </c>
      <c r="G42" s="46">
        <v>0.05</v>
      </c>
      <c r="H42" s="46">
        <v>0.05</v>
      </c>
      <c r="I42" s="46">
        <v>0.1</v>
      </c>
      <c r="J42" s="46"/>
      <c r="K42" s="46"/>
      <c r="L42" s="46"/>
      <c r="M42" s="46"/>
      <c r="N42" s="46"/>
      <c r="O42" s="46"/>
      <c r="P42" s="46"/>
      <c r="Q42" s="46"/>
      <c r="R42" s="46"/>
      <c r="S42" s="46">
        <v>0.4</v>
      </c>
      <c r="T42" s="46"/>
      <c r="U42" s="46"/>
      <c r="V42" s="46"/>
      <c r="W42" s="46"/>
      <c r="X42" s="46"/>
      <c r="Y42" s="46">
        <v>0.4</v>
      </c>
      <c r="Z42" s="46"/>
      <c r="AA42" s="46"/>
      <c r="AB42" s="46"/>
      <c r="AC42" s="46"/>
      <c r="AD42" s="46"/>
      <c r="AE42" s="46"/>
      <c r="AF42" s="46"/>
      <c r="AG42" s="46"/>
      <c r="AH42" s="46"/>
    </row>
    <row r="43" spans="1:34" ht="14.45" customHeight="1">
      <c r="A43" s="55">
        <v>40</v>
      </c>
      <c r="B43" s="42" t="s">
        <v>71</v>
      </c>
      <c r="C43" s="2" t="s">
        <v>10</v>
      </c>
      <c r="D43" s="111" t="s">
        <v>6</v>
      </c>
      <c r="E43" s="114">
        <v>1</v>
      </c>
      <c r="F43" s="45">
        <f t="shared" si="0"/>
        <v>1</v>
      </c>
      <c r="G43" s="46">
        <v>0.05</v>
      </c>
      <c r="H43" s="46">
        <v>0.05</v>
      </c>
      <c r="I43" s="46">
        <v>0.1</v>
      </c>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v>0.8</v>
      </c>
    </row>
    <row r="44" spans="1:34" ht="14.45" customHeight="1">
      <c r="A44" s="55">
        <v>41</v>
      </c>
      <c r="B44" s="42" t="s">
        <v>72</v>
      </c>
      <c r="C44" s="2" t="s">
        <v>10</v>
      </c>
      <c r="D44" s="113"/>
      <c r="E44" s="116"/>
      <c r="F44" s="45">
        <f t="shared" si="0"/>
        <v>1</v>
      </c>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v>1</v>
      </c>
    </row>
    <row r="45" spans="1:34" ht="14.45" customHeight="1">
      <c r="A45" s="55">
        <v>42</v>
      </c>
      <c r="B45" s="13" t="s">
        <v>73</v>
      </c>
      <c r="C45" s="2" t="s">
        <v>10</v>
      </c>
      <c r="D45" s="3" t="s">
        <v>5</v>
      </c>
      <c r="E45" s="2">
        <v>1</v>
      </c>
      <c r="F45" s="45">
        <f t="shared" si="0"/>
        <v>1</v>
      </c>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v>1</v>
      </c>
    </row>
    <row r="46" spans="1:34" ht="14.45" customHeight="1">
      <c r="A46" s="55">
        <v>43</v>
      </c>
      <c r="B46" s="13" t="s">
        <v>74</v>
      </c>
      <c r="C46" s="2" t="s">
        <v>16</v>
      </c>
      <c r="D46" s="3" t="s">
        <v>5</v>
      </c>
      <c r="E46" s="2">
        <v>1</v>
      </c>
      <c r="F46" s="45">
        <f t="shared" si="0"/>
        <v>1</v>
      </c>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v>1</v>
      </c>
    </row>
    <row r="47" spans="1:34" ht="14.45" customHeight="1">
      <c r="A47" s="55">
        <v>44</v>
      </c>
      <c r="B47" s="13" t="s">
        <v>14</v>
      </c>
      <c r="C47" s="2" t="s">
        <v>16</v>
      </c>
      <c r="D47" s="3" t="s">
        <v>5</v>
      </c>
      <c r="E47" s="2">
        <v>1</v>
      </c>
      <c r="F47" s="45">
        <f t="shared" si="0"/>
        <v>1</v>
      </c>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v>1</v>
      </c>
    </row>
    <row r="48" spans="1:34">
      <c r="A48" s="119" t="s">
        <v>141</v>
      </c>
      <c r="B48" s="119"/>
      <c r="C48" s="119"/>
      <c r="D48" s="119"/>
      <c r="E48" s="119"/>
      <c r="F48" s="74">
        <f>SUM(F3:F47)/44</f>
        <v>1</v>
      </c>
    </row>
  </sheetData>
  <mergeCells count="10">
    <mergeCell ref="G1:M1"/>
    <mergeCell ref="A48:E48"/>
    <mergeCell ref="A2:B2"/>
    <mergeCell ref="A29:B29"/>
    <mergeCell ref="D31:D35"/>
    <mergeCell ref="E31:E35"/>
    <mergeCell ref="D36:D39"/>
    <mergeCell ref="E36:E39"/>
    <mergeCell ref="D43:D44"/>
    <mergeCell ref="E43:E44"/>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Down'!$B$7:$AE$7</xm:f>
          </x14:formula1>
          <xm:sqref>G2:AI2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8"/>
  <sheetViews>
    <sheetView zoomScale="90" zoomScaleNormal="90" zoomScaleSheetLayoutView="100" workbookViewId="0">
      <pane xSplit="6" ySplit="2" topLeftCell="G3" activePane="bottomRight" state="frozen"/>
      <selection pane="topRight" activeCell="G1" sqref="G1"/>
      <selection pane="bottomLeft" activeCell="A3" sqref="A3"/>
      <selection pane="bottomRight" activeCell="A48" sqref="A48:F48"/>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9" width="9" style="23"/>
    <col min="11" max="11" width="9.85546875" bestFit="1" customWidth="1"/>
  </cols>
  <sheetData>
    <row r="1" spans="1:12" ht="51">
      <c r="A1" s="37" t="s">
        <v>20</v>
      </c>
      <c r="B1" s="38" t="s">
        <v>1</v>
      </c>
      <c r="C1" s="6" t="s">
        <v>27</v>
      </c>
      <c r="D1" s="6" t="s">
        <v>2</v>
      </c>
      <c r="E1" s="35" t="s">
        <v>3</v>
      </c>
      <c r="F1" s="36" t="s">
        <v>24</v>
      </c>
      <c r="G1" s="117" t="s">
        <v>134</v>
      </c>
      <c r="H1" s="118"/>
      <c r="I1" s="118"/>
      <c r="J1" s="118"/>
      <c r="K1" s="118"/>
      <c r="L1" s="118"/>
    </row>
    <row r="2" spans="1:12" ht="45">
      <c r="A2" s="105" t="s">
        <v>23</v>
      </c>
      <c r="B2" s="106"/>
      <c r="C2" s="5"/>
      <c r="D2" s="5"/>
      <c r="E2" s="16"/>
      <c r="G2" s="49" t="s">
        <v>102</v>
      </c>
      <c r="H2" s="50" t="s">
        <v>103</v>
      </c>
      <c r="I2" s="51" t="s">
        <v>104</v>
      </c>
      <c r="J2" s="52" t="s">
        <v>105</v>
      </c>
      <c r="K2" s="52" t="s">
        <v>135</v>
      </c>
      <c r="L2" s="53" t="s">
        <v>79</v>
      </c>
    </row>
    <row r="3" spans="1:12" ht="14.45" customHeight="1">
      <c r="A3" s="7">
        <v>1</v>
      </c>
      <c r="B3" s="8" t="s">
        <v>34</v>
      </c>
      <c r="C3" s="1" t="s">
        <v>9</v>
      </c>
      <c r="D3" s="9" t="s">
        <v>6</v>
      </c>
      <c r="E3" s="9">
        <v>1</v>
      </c>
      <c r="F3" s="45">
        <f t="shared" ref="F3:F28" si="0">SUM(G3:L3)</f>
        <v>1</v>
      </c>
      <c r="G3" s="46">
        <v>0.05</v>
      </c>
      <c r="H3" s="46">
        <v>0.2</v>
      </c>
      <c r="I3" s="46">
        <v>0.2</v>
      </c>
      <c r="J3" s="46">
        <v>0.25</v>
      </c>
      <c r="K3" s="46">
        <v>0.3</v>
      </c>
      <c r="L3" s="46"/>
    </row>
    <row r="4" spans="1:12" ht="14.45" customHeight="1">
      <c r="A4" s="10">
        <v>2</v>
      </c>
      <c r="B4" s="8" t="s">
        <v>35</v>
      </c>
      <c r="C4" s="1" t="s">
        <v>9</v>
      </c>
      <c r="D4" s="9" t="s">
        <v>6</v>
      </c>
      <c r="E4" s="9">
        <v>1</v>
      </c>
      <c r="F4" s="45">
        <f t="shared" si="0"/>
        <v>1</v>
      </c>
      <c r="G4" s="46">
        <v>0.05</v>
      </c>
      <c r="H4" s="46">
        <v>0.2</v>
      </c>
      <c r="I4" s="46">
        <v>0.2</v>
      </c>
      <c r="J4" s="46">
        <v>0.25</v>
      </c>
      <c r="K4" s="46">
        <v>0.3</v>
      </c>
      <c r="L4" s="46"/>
    </row>
    <row r="5" spans="1:12" ht="14.45" customHeight="1">
      <c r="A5" s="10">
        <v>3</v>
      </c>
      <c r="B5" s="8" t="s">
        <v>37</v>
      </c>
      <c r="C5" s="1" t="s">
        <v>10</v>
      </c>
      <c r="D5" s="9" t="s">
        <v>4</v>
      </c>
      <c r="E5" s="9">
        <v>1</v>
      </c>
      <c r="F5" s="45">
        <f t="shared" si="0"/>
        <v>1</v>
      </c>
      <c r="G5" s="46">
        <v>0.05</v>
      </c>
      <c r="H5" s="46">
        <v>0.2</v>
      </c>
      <c r="I5" s="46">
        <v>0.2</v>
      </c>
      <c r="J5" s="46">
        <v>0.25</v>
      </c>
      <c r="K5" s="46">
        <v>0.3</v>
      </c>
      <c r="L5" s="46"/>
    </row>
    <row r="6" spans="1:12" ht="14.45" customHeight="1">
      <c r="A6" s="10">
        <v>4</v>
      </c>
      <c r="B6" s="8" t="s">
        <v>36</v>
      </c>
      <c r="C6" s="1" t="s">
        <v>10</v>
      </c>
      <c r="D6" s="9" t="s">
        <v>4</v>
      </c>
      <c r="E6" s="9">
        <v>2</v>
      </c>
      <c r="F6" s="45">
        <f t="shared" si="0"/>
        <v>1</v>
      </c>
      <c r="G6" s="46">
        <v>0.05</v>
      </c>
      <c r="H6" s="46">
        <v>0.2</v>
      </c>
      <c r="I6" s="46">
        <v>0.2</v>
      </c>
      <c r="J6" s="46">
        <v>0.25</v>
      </c>
      <c r="K6" s="46">
        <v>0.3</v>
      </c>
      <c r="L6" s="46"/>
    </row>
    <row r="7" spans="1:12" ht="14.45" customHeight="1">
      <c r="A7" s="10">
        <v>5</v>
      </c>
      <c r="B7" s="8" t="s">
        <v>38</v>
      </c>
      <c r="C7" s="1" t="s">
        <v>10</v>
      </c>
      <c r="D7" s="9" t="s">
        <v>6</v>
      </c>
      <c r="E7" s="9">
        <v>2</v>
      </c>
      <c r="F7" s="45">
        <f t="shared" si="0"/>
        <v>1</v>
      </c>
      <c r="G7" s="46">
        <v>0.05</v>
      </c>
      <c r="H7" s="46">
        <v>0.2</v>
      </c>
      <c r="I7" s="46">
        <v>0.2</v>
      </c>
      <c r="J7" s="46">
        <v>0.25</v>
      </c>
      <c r="K7" s="46">
        <v>0.3</v>
      </c>
      <c r="L7" s="46"/>
    </row>
    <row r="8" spans="1:12" ht="14.45" customHeight="1">
      <c r="A8" s="10">
        <v>6</v>
      </c>
      <c r="B8" s="8" t="s">
        <v>39</v>
      </c>
      <c r="C8" s="1" t="s">
        <v>10</v>
      </c>
      <c r="D8" s="9" t="s">
        <v>6</v>
      </c>
      <c r="E8" s="9">
        <v>2</v>
      </c>
      <c r="F8" s="45">
        <f t="shared" si="0"/>
        <v>1</v>
      </c>
      <c r="G8" s="46">
        <v>0.05</v>
      </c>
      <c r="H8" s="46">
        <v>0.2</v>
      </c>
      <c r="I8" s="46">
        <v>0.2</v>
      </c>
      <c r="J8" s="46">
        <v>0.25</v>
      </c>
      <c r="K8" s="46">
        <v>0.3</v>
      </c>
      <c r="L8" s="46"/>
    </row>
    <row r="9" spans="1:12" ht="14.45" customHeight="1">
      <c r="A9" s="10">
        <v>7</v>
      </c>
      <c r="B9" s="8" t="s">
        <v>40</v>
      </c>
      <c r="C9" s="1" t="s">
        <v>10</v>
      </c>
      <c r="D9" s="9" t="s">
        <v>6</v>
      </c>
      <c r="E9" s="60">
        <v>1</v>
      </c>
      <c r="F9" s="45">
        <f t="shared" si="0"/>
        <v>1</v>
      </c>
      <c r="G9" s="46">
        <v>0.05</v>
      </c>
      <c r="H9" s="46">
        <v>0.2</v>
      </c>
      <c r="I9" s="46">
        <v>0.2</v>
      </c>
      <c r="J9" s="46">
        <v>0.25</v>
      </c>
      <c r="K9" s="46">
        <v>0.3</v>
      </c>
      <c r="L9" s="46"/>
    </row>
    <row r="10" spans="1:12" ht="14.45" customHeight="1">
      <c r="A10" s="10">
        <v>8</v>
      </c>
      <c r="B10" s="8" t="s">
        <v>41</v>
      </c>
      <c r="C10" s="1" t="s">
        <v>10</v>
      </c>
      <c r="D10" s="9" t="s">
        <v>5</v>
      </c>
      <c r="E10" s="60">
        <v>1</v>
      </c>
      <c r="F10" s="45">
        <f t="shared" si="0"/>
        <v>1</v>
      </c>
      <c r="G10" s="46">
        <v>0.05</v>
      </c>
      <c r="H10" s="46">
        <v>0.2</v>
      </c>
      <c r="I10" s="46">
        <v>0.2</v>
      </c>
      <c r="J10" s="46">
        <v>0.25</v>
      </c>
      <c r="K10" s="46">
        <v>0.3</v>
      </c>
      <c r="L10" s="46"/>
    </row>
    <row r="11" spans="1:12" ht="14.45" customHeight="1">
      <c r="A11" s="10">
        <v>9</v>
      </c>
      <c r="B11" s="8" t="s">
        <v>42</v>
      </c>
      <c r="C11" s="1" t="s">
        <v>10</v>
      </c>
      <c r="D11" s="9" t="s">
        <v>5</v>
      </c>
      <c r="E11" s="9">
        <v>1</v>
      </c>
      <c r="F11" s="45">
        <f t="shared" si="0"/>
        <v>1</v>
      </c>
      <c r="G11" s="46">
        <v>0.05</v>
      </c>
      <c r="H11" s="46">
        <v>0.2</v>
      </c>
      <c r="I11" s="46">
        <v>0.2</v>
      </c>
      <c r="J11" s="46">
        <v>0.25</v>
      </c>
      <c r="K11" s="46">
        <v>0.3</v>
      </c>
      <c r="L11" s="46"/>
    </row>
    <row r="12" spans="1:12" ht="14.45" customHeight="1">
      <c r="A12" s="10">
        <v>10</v>
      </c>
      <c r="B12" s="8" t="s">
        <v>43</v>
      </c>
      <c r="C12" s="1" t="s">
        <v>10</v>
      </c>
      <c r="D12" s="9" t="s">
        <v>5</v>
      </c>
      <c r="E12" s="9">
        <v>1</v>
      </c>
      <c r="F12" s="45">
        <f t="shared" si="0"/>
        <v>1</v>
      </c>
      <c r="G12" s="46">
        <v>0.05</v>
      </c>
      <c r="H12" s="46">
        <v>0.2</v>
      </c>
      <c r="I12" s="46">
        <v>0.2</v>
      </c>
      <c r="J12" s="46">
        <v>0.25</v>
      </c>
      <c r="K12" s="46">
        <v>0.3</v>
      </c>
      <c r="L12" s="46"/>
    </row>
    <row r="13" spans="1:12" ht="14.45" customHeight="1">
      <c r="A13" s="10">
        <v>11</v>
      </c>
      <c r="B13" s="8" t="s">
        <v>44</v>
      </c>
      <c r="C13" s="1" t="s">
        <v>10</v>
      </c>
      <c r="D13" s="9" t="s">
        <v>5</v>
      </c>
      <c r="E13" s="9">
        <v>1</v>
      </c>
      <c r="F13" s="45">
        <f t="shared" si="0"/>
        <v>1</v>
      </c>
      <c r="G13" s="46">
        <v>0.05</v>
      </c>
      <c r="H13" s="46">
        <v>0.2</v>
      </c>
      <c r="I13" s="46">
        <v>0.2</v>
      </c>
      <c r="J13" s="46">
        <v>0.25</v>
      </c>
      <c r="K13" s="46">
        <v>0.3</v>
      </c>
      <c r="L13" s="46"/>
    </row>
    <row r="14" spans="1:12" ht="14.45" customHeight="1">
      <c r="A14" s="10">
        <v>12</v>
      </c>
      <c r="B14" s="8" t="s">
        <v>50</v>
      </c>
      <c r="C14" s="1" t="s">
        <v>10</v>
      </c>
      <c r="D14" s="9" t="s">
        <v>5</v>
      </c>
      <c r="E14" s="9">
        <v>1</v>
      </c>
      <c r="F14" s="45">
        <f t="shared" si="0"/>
        <v>1</v>
      </c>
      <c r="G14" s="46">
        <v>0.05</v>
      </c>
      <c r="H14" s="46">
        <v>0.2</v>
      </c>
      <c r="I14" s="46">
        <v>0.2</v>
      </c>
      <c r="J14" s="46">
        <v>0.25</v>
      </c>
      <c r="K14" s="46">
        <v>0.3</v>
      </c>
      <c r="L14" s="46"/>
    </row>
    <row r="15" spans="1:12" ht="14.45" customHeight="1">
      <c r="A15" s="10">
        <v>13</v>
      </c>
      <c r="B15" s="8" t="s">
        <v>45</v>
      </c>
      <c r="C15" s="1" t="s">
        <v>10</v>
      </c>
      <c r="D15" s="9" t="s">
        <v>11</v>
      </c>
      <c r="E15" s="9">
        <v>1</v>
      </c>
      <c r="F15" s="45">
        <f t="shared" si="0"/>
        <v>1</v>
      </c>
      <c r="G15" s="46">
        <v>0.05</v>
      </c>
      <c r="H15" s="46">
        <v>0.2</v>
      </c>
      <c r="I15" s="46">
        <v>0.2</v>
      </c>
      <c r="J15" s="46">
        <v>0.25</v>
      </c>
      <c r="K15" s="46">
        <v>0.3</v>
      </c>
      <c r="L15" s="46"/>
    </row>
    <row r="16" spans="1:12" ht="14.45" customHeight="1">
      <c r="A16" s="10">
        <v>14</v>
      </c>
      <c r="B16" s="8" t="s">
        <v>49</v>
      </c>
      <c r="C16" s="1" t="s">
        <v>10</v>
      </c>
      <c r="D16" s="9" t="s">
        <v>11</v>
      </c>
      <c r="E16" s="60">
        <v>12</v>
      </c>
      <c r="F16" s="45">
        <f t="shared" si="0"/>
        <v>1</v>
      </c>
      <c r="G16" s="46">
        <v>0.05</v>
      </c>
      <c r="H16" s="46">
        <v>0.2</v>
      </c>
      <c r="I16" s="46">
        <v>0.2</v>
      </c>
      <c r="J16" s="46">
        <v>0.25</v>
      </c>
      <c r="K16" s="46">
        <v>0.3</v>
      </c>
      <c r="L16" s="46"/>
    </row>
    <row r="17" spans="1:12" ht="14.45" customHeight="1">
      <c r="A17" s="10">
        <v>15</v>
      </c>
      <c r="B17" s="8" t="s">
        <v>46</v>
      </c>
      <c r="C17" s="1" t="s">
        <v>10</v>
      </c>
      <c r="D17" s="9" t="s">
        <v>11</v>
      </c>
      <c r="E17" s="9">
        <v>4</v>
      </c>
      <c r="F17" s="45">
        <f t="shared" si="0"/>
        <v>1</v>
      </c>
      <c r="G17" s="46">
        <v>0.05</v>
      </c>
      <c r="H17" s="46">
        <v>0.2</v>
      </c>
      <c r="I17" s="46">
        <v>0.2</v>
      </c>
      <c r="J17" s="46">
        <v>0.25</v>
      </c>
      <c r="K17" s="46">
        <v>0.3</v>
      </c>
      <c r="L17" s="46"/>
    </row>
    <row r="18" spans="1:12" ht="14.45" customHeight="1">
      <c r="A18" s="10">
        <v>16</v>
      </c>
      <c r="B18" s="8" t="s">
        <v>47</v>
      </c>
      <c r="C18" s="1" t="s">
        <v>10</v>
      </c>
      <c r="D18" s="9" t="s">
        <v>5</v>
      </c>
      <c r="E18" s="9">
        <v>1</v>
      </c>
      <c r="F18" s="45">
        <f t="shared" si="0"/>
        <v>1</v>
      </c>
      <c r="G18" s="46">
        <v>0.05</v>
      </c>
      <c r="H18" s="46">
        <v>0.2</v>
      </c>
      <c r="I18" s="46">
        <v>0.2</v>
      </c>
      <c r="J18" s="46">
        <v>0.25</v>
      </c>
      <c r="K18" s="46">
        <v>0.3</v>
      </c>
      <c r="L18" s="46"/>
    </row>
    <row r="19" spans="1:12" ht="25.5">
      <c r="A19" s="10">
        <v>17</v>
      </c>
      <c r="B19" s="8" t="s">
        <v>48</v>
      </c>
      <c r="C19" s="1" t="s">
        <v>10</v>
      </c>
      <c r="D19" s="9" t="s">
        <v>11</v>
      </c>
      <c r="E19" s="9">
        <v>4</v>
      </c>
      <c r="F19" s="45">
        <f t="shared" si="0"/>
        <v>1</v>
      </c>
      <c r="G19" s="46">
        <v>0.05</v>
      </c>
      <c r="H19" s="46">
        <v>0.2</v>
      </c>
      <c r="I19" s="46">
        <v>0.2</v>
      </c>
      <c r="J19" s="46">
        <v>0.25</v>
      </c>
      <c r="K19" s="46">
        <v>0.3</v>
      </c>
      <c r="L19" s="46"/>
    </row>
    <row r="20" spans="1:12" ht="14.45" customHeight="1">
      <c r="A20" s="10">
        <v>18</v>
      </c>
      <c r="B20" s="8" t="s">
        <v>51</v>
      </c>
      <c r="C20" s="1" t="s">
        <v>10</v>
      </c>
      <c r="D20" s="9" t="s">
        <v>5</v>
      </c>
      <c r="E20" s="9">
        <v>1</v>
      </c>
      <c r="F20" s="45">
        <f t="shared" si="0"/>
        <v>1</v>
      </c>
      <c r="G20" s="46">
        <v>0.05</v>
      </c>
      <c r="H20" s="46">
        <v>0.2</v>
      </c>
      <c r="I20" s="46">
        <v>0.2</v>
      </c>
      <c r="J20" s="46">
        <v>0.25</v>
      </c>
      <c r="K20" s="46">
        <v>0.3</v>
      </c>
      <c r="L20" s="46"/>
    </row>
    <row r="21" spans="1:12" ht="14.45" customHeight="1">
      <c r="A21" s="10">
        <v>19</v>
      </c>
      <c r="B21" s="8" t="s">
        <v>52</v>
      </c>
      <c r="C21" s="1" t="s">
        <v>10</v>
      </c>
      <c r="D21" s="9" t="s">
        <v>5</v>
      </c>
      <c r="E21" s="9">
        <v>1</v>
      </c>
      <c r="F21" s="45">
        <f t="shared" si="0"/>
        <v>1</v>
      </c>
      <c r="G21" s="46">
        <v>0.05</v>
      </c>
      <c r="H21" s="46">
        <v>0.2</v>
      </c>
      <c r="I21" s="46">
        <v>0.2</v>
      </c>
      <c r="J21" s="46">
        <v>0.25</v>
      </c>
      <c r="K21" s="46">
        <v>0.3</v>
      </c>
      <c r="L21" s="46"/>
    </row>
    <row r="22" spans="1:12" ht="14.45" customHeight="1">
      <c r="A22" s="10">
        <v>20</v>
      </c>
      <c r="B22" s="8" t="s">
        <v>53</v>
      </c>
      <c r="C22" s="1" t="s">
        <v>10</v>
      </c>
      <c r="D22" s="9" t="s">
        <v>6</v>
      </c>
      <c r="E22" s="60">
        <v>6</v>
      </c>
      <c r="F22" s="45">
        <f t="shared" si="0"/>
        <v>1</v>
      </c>
      <c r="G22" s="46">
        <v>0.05</v>
      </c>
      <c r="H22" s="46">
        <v>0.2</v>
      </c>
      <c r="I22" s="46">
        <v>0.2</v>
      </c>
      <c r="J22" s="46">
        <v>0.25</v>
      </c>
      <c r="K22" s="46">
        <v>0.3</v>
      </c>
      <c r="L22" s="46"/>
    </row>
    <row r="23" spans="1:12" ht="14.45" customHeight="1">
      <c r="A23" s="10">
        <v>21</v>
      </c>
      <c r="B23" s="8" t="s">
        <v>54</v>
      </c>
      <c r="C23" s="1" t="s">
        <v>10</v>
      </c>
      <c r="D23" s="9" t="s">
        <v>7</v>
      </c>
      <c r="E23" s="9">
        <v>2</v>
      </c>
      <c r="F23" s="45">
        <f t="shared" si="0"/>
        <v>1</v>
      </c>
      <c r="G23" s="46">
        <v>0.05</v>
      </c>
      <c r="H23" s="46">
        <v>0.2</v>
      </c>
      <c r="I23" s="46">
        <v>0.2</v>
      </c>
      <c r="J23" s="46">
        <v>0.25</v>
      </c>
      <c r="K23" s="46">
        <v>0.3</v>
      </c>
      <c r="L23" s="46"/>
    </row>
    <row r="24" spans="1:12" ht="14.45" customHeight="1">
      <c r="A24" s="10">
        <v>22</v>
      </c>
      <c r="B24" s="8" t="s">
        <v>55</v>
      </c>
      <c r="C24" s="1" t="s">
        <v>9</v>
      </c>
      <c r="D24" s="9" t="s">
        <v>5</v>
      </c>
      <c r="E24" s="9">
        <v>1</v>
      </c>
      <c r="F24" s="45">
        <f t="shared" si="0"/>
        <v>1</v>
      </c>
      <c r="G24" s="46">
        <v>0.05</v>
      </c>
      <c r="H24" s="46">
        <v>0.2</v>
      </c>
      <c r="I24" s="46">
        <v>0.2</v>
      </c>
      <c r="J24" s="46">
        <v>0.25</v>
      </c>
      <c r="K24" s="46">
        <v>0.3</v>
      </c>
      <c r="L24" s="46"/>
    </row>
    <row r="25" spans="1:12" ht="25.5">
      <c r="A25" s="11">
        <v>23</v>
      </c>
      <c r="B25" s="8" t="s">
        <v>56</v>
      </c>
      <c r="C25" s="1" t="s">
        <v>10</v>
      </c>
      <c r="D25" s="9" t="s">
        <v>5</v>
      </c>
      <c r="E25" s="9">
        <v>1</v>
      </c>
      <c r="F25" s="45">
        <f t="shared" si="0"/>
        <v>1</v>
      </c>
      <c r="G25" s="46">
        <v>0.05</v>
      </c>
      <c r="H25" s="46">
        <v>0.2</v>
      </c>
      <c r="I25" s="46">
        <v>0.2</v>
      </c>
      <c r="J25" s="46">
        <v>0.25</v>
      </c>
      <c r="K25" s="46">
        <v>0.3</v>
      </c>
      <c r="L25" s="46"/>
    </row>
    <row r="26" spans="1:12" ht="14.45" customHeight="1">
      <c r="A26" s="10">
        <v>24</v>
      </c>
      <c r="B26" s="8" t="s">
        <v>12</v>
      </c>
      <c r="C26" s="1" t="s">
        <v>9</v>
      </c>
      <c r="D26" s="9" t="s">
        <v>13</v>
      </c>
      <c r="E26" s="9">
        <v>1</v>
      </c>
      <c r="F26" s="45">
        <f t="shared" si="0"/>
        <v>1</v>
      </c>
      <c r="G26" s="46">
        <v>0.05</v>
      </c>
      <c r="H26" s="46">
        <v>0.2</v>
      </c>
      <c r="I26" s="46">
        <v>0.2</v>
      </c>
      <c r="J26" s="46">
        <v>0.25</v>
      </c>
      <c r="K26" s="46">
        <v>0.3</v>
      </c>
      <c r="L26" s="46"/>
    </row>
    <row r="27" spans="1:12" ht="14.45" customHeight="1">
      <c r="A27" s="11">
        <v>25</v>
      </c>
      <c r="B27" s="8" t="s">
        <v>57</v>
      </c>
      <c r="C27" s="1" t="s">
        <v>9</v>
      </c>
      <c r="D27" s="9" t="s">
        <v>6</v>
      </c>
      <c r="E27" s="9">
        <v>12</v>
      </c>
      <c r="F27" s="45">
        <f t="shared" si="0"/>
        <v>1</v>
      </c>
      <c r="G27" s="46">
        <v>0.05</v>
      </c>
      <c r="H27" s="46">
        <v>0.2</v>
      </c>
      <c r="I27" s="46">
        <v>0.2</v>
      </c>
      <c r="J27" s="46">
        <v>0.25</v>
      </c>
      <c r="K27" s="46">
        <v>0.3</v>
      </c>
      <c r="L27" s="46"/>
    </row>
    <row r="28" spans="1:12" ht="14.45" customHeight="1">
      <c r="A28" s="11">
        <v>26</v>
      </c>
      <c r="B28" s="14" t="s">
        <v>14</v>
      </c>
      <c r="C28" s="15"/>
      <c r="D28" s="16" t="s">
        <v>5</v>
      </c>
      <c r="E28" s="16">
        <v>1</v>
      </c>
      <c r="F28" s="45">
        <f t="shared" si="0"/>
        <v>1</v>
      </c>
      <c r="G28" s="46">
        <v>0.05</v>
      </c>
      <c r="H28" s="46">
        <v>0.2</v>
      </c>
      <c r="I28" s="46">
        <v>0.2</v>
      </c>
      <c r="J28" s="46">
        <v>0.25</v>
      </c>
      <c r="K28" s="46">
        <v>0.3</v>
      </c>
      <c r="L28" s="46"/>
    </row>
    <row r="29" spans="1:12" ht="14.45" customHeight="1">
      <c r="A29" s="120" t="s">
        <v>15</v>
      </c>
      <c r="B29" s="121"/>
      <c r="C29" s="63"/>
      <c r="D29" s="63"/>
      <c r="E29" s="69"/>
      <c r="F29" s="70"/>
      <c r="G29" s="72"/>
      <c r="H29" s="72"/>
      <c r="I29" s="72"/>
      <c r="J29" s="72"/>
      <c r="K29" s="72"/>
    </row>
    <row r="30" spans="1:12" ht="14.45" customHeight="1">
      <c r="A30" s="55">
        <v>27</v>
      </c>
      <c r="B30" s="12" t="s">
        <v>62</v>
      </c>
      <c r="C30" s="2" t="s">
        <v>16</v>
      </c>
      <c r="D30" s="2" t="s">
        <v>17</v>
      </c>
      <c r="E30" s="2">
        <v>3000</v>
      </c>
      <c r="F30" s="45">
        <f t="shared" ref="F30:F47" si="1">SUM(G30:L30)</f>
        <v>1</v>
      </c>
      <c r="G30" s="46">
        <v>0.05</v>
      </c>
      <c r="H30" s="46">
        <v>0.2</v>
      </c>
      <c r="I30" s="46">
        <v>0.2</v>
      </c>
      <c r="J30" s="46">
        <v>0.25</v>
      </c>
      <c r="K30" s="46">
        <v>0.3</v>
      </c>
      <c r="L30" s="46"/>
    </row>
    <row r="31" spans="1:12" ht="14.45" customHeight="1">
      <c r="A31" s="55">
        <v>28</v>
      </c>
      <c r="B31" s="42" t="s">
        <v>63</v>
      </c>
      <c r="C31" s="2" t="s">
        <v>16</v>
      </c>
      <c r="D31" s="111" t="s">
        <v>18</v>
      </c>
      <c r="E31" s="114">
        <v>1400</v>
      </c>
      <c r="F31" s="45">
        <f t="shared" si="1"/>
        <v>1</v>
      </c>
      <c r="G31" s="46">
        <v>0.05</v>
      </c>
      <c r="H31" s="46">
        <v>0.2</v>
      </c>
      <c r="I31" s="46">
        <v>0.2</v>
      </c>
      <c r="J31" s="46">
        <v>0.25</v>
      </c>
      <c r="K31" s="46">
        <v>0.3</v>
      </c>
      <c r="L31" s="46"/>
    </row>
    <row r="32" spans="1:12" ht="14.45" customHeight="1">
      <c r="A32" s="55">
        <v>29</v>
      </c>
      <c r="B32" s="42" t="s">
        <v>58</v>
      </c>
      <c r="C32" s="2" t="s">
        <v>16</v>
      </c>
      <c r="D32" s="112"/>
      <c r="E32" s="115"/>
      <c r="F32" s="45">
        <f t="shared" si="1"/>
        <v>1</v>
      </c>
      <c r="G32" s="46">
        <v>0.05</v>
      </c>
      <c r="H32" s="46">
        <v>0.2</v>
      </c>
      <c r="I32" s="46">
        <v>0.2</v>
      </c>
      <c r="J32" s="46">
        <v>0.25</v>
      </c>
      <c r="K32" s="46">
        <v>0.3</v>
      </c>
      <c r="L32" s="46"/>
    </row>
    <row r="33" spans="1:12" ht="14.45" customHeight="1">
      <c r="A33" s="55">
        <v>30</v>
      </c>
      <c r="B33" s="42" t="s">
        <v>59</v>
      </c>
      <c r="C33" s="2" t="s">
        <v>16</v>
      </c>
      <c r="D33" s="112"/>
      <c r="E33" s="115"/>
      <c r="F33" s="45">
        <f t="shared" si="1"/>
        <v>1</v>
      </c>
      <c r="G33" s="46">
        <v>0.05</v>
      </c>
      <c r="H33" s="46">
        <v>0.2</v>
      </c>
      <c r="I33" s="46">
        <v>0.2</v>
      </c>
      <c r="J33" s="46">
        <v>0.25</v>
      </c>
      <c r="K33" s="46">
        <v>0.3</v>
      </c>
      <c r="L33" s="46"/>
    </row>
    <row r="34" spans="1:12" ht="14.45" customHeight="1">
      <c r="A34" s="55">
        <v>31</v>
      </c>
      <c r="B34" s="42" t="s">
        <v>60</v>
      </c>
      <c r="C34" s="2" t="s">
        <v>16</v>
      </c>
      <c r="D34" s="112"/>
      <c r="E34" s="115"/>
      <c r="F34" s="45">
        <f t="shared" si="1"/>
        <v>1</v>
      </c>
      <c r="G34" s="46">
        <v>0.05</v>
      </c>
      <c r="H34" s="46">
        <v>0.2</v>
      </c>
      <c r="I34" s="46">
        <v>0.2</v>
      </c>
      <c r="J34" s="46">
        <v>0.25</v>
      </c>
      <c r="K34" s="46">
        <v>0.3</v>
      </c>
      <c r="L34" s="46"/>
    </row>
    <row r="35" spans="1:12" ht="14.45" customHeight="1">
      <c r="A35" s="55">
        <v>32</v>
      </c>
      <c r="B35" s="42" t="s">
        <v>61</v>
      </c>
      <c r="C35" s="2" t="s">
        <v>16</v>
      </c>
      <c r="D35" s="113"/>
      <c r="E35" s="116"/>
      <c r="F35" s="45">
        <f t="shared" si="1"/>
        <v>1</v>
      </c>
      <c r="G35" s="46">
        <v>0.05</v>
      </c>
      <c r="H35" s="46">
        <v>0.2</v>
      </c>
      <c r="I35" s="46">
        <v>0.2</v>
      </c>
      <c r="J35" s="46">
        <v>0.25</v>
      </c>
      <c r="K35" s="46">
        <v>0.3</v>
      </c>
      <c r="L35" s="46"/>
    </row>
    <row r="36" spans="1:12" ht="14.45" customHeight="1">
      <c r="A36" s="55">
        <v>33</v>
      </c>
      <c r="B36" s="42" t="s">
        <v>64</v>
      </c>
      <c r="C36" s="2" t="s">
        <v>16</v>
      </c>
      <c r="D36" s="111" t="s">
        <v>0</v>
      </c>
      <c r="E36" s="114">
        <v>275</v>
      </c>
      <c r="F36" s="45">
        <f t="shared" si="1"/>
        <v>1</v>
      </c>
      <c r="G36" s="46">
        <v>0.05</v>
      </c>
      <c r="H36" s="46">
        <v>0.2</v>
      </c>
      <c r="I36" s="46">
        <v>0.2</v>
      </c>
      <c r="J36" s="46">
        <v>0.25</v>
      </c>
      <c r="K36" s="46">
        <v>0.3</v>
      </c>
      <c r="L36" s="46"/>
    </row>
    <row r="37" spans="1:12" ht="14.45" customHeight="1">
      <c r="A37" s="55">
        <v>34</v>
      </c>
      <c r="B37" s="42" t="s">
        <v>67</v>
      </c>
      <c r="C37" s="2" t="s">
        <v>16</v>
      </c>
      <c r="D37" s="112"/>
      <c r="E37" s="115"/>
      <c r="F37" s="45">
        <f t="shared" si="1"/>
        <v>1</v>
      </c>
      <c r="G37" s="46">
        <v>0.05</v>
      </c>
      <c r="H37" s="46">
        <v>0.2</v>
      </c>
      <c r="I37" s="46">
        <v>0.2</v>
      </c>
      <c r="J37" s="46">
        <v>0.25</v>
      </c>
      <c r="K37" s="46">
        <v>0.3</v>
      </c>
      <c r="L37" s="46"/>
    </row>
    <row r="38" spans="1:12" ht="14.45" customHeight="1">
      <c r="A38" s="55">
        <v>35</v>
      </c>
      <c r="B38" s="42" t="s">
        <v>65</v>
      </c>
      <c r="C38" s="2" t="s">
        <v>16</v>
      </c>
      <c r="D38" s="112"/>
      <c r="E38" s="115"/>
      <c r="F38" s="45">
        <f t="shared" si="1"/>
        <v>1</v>
      </c>
      <c r="G38" s="46">
        <v>0.05</v>
      </c>
      <c r="H38" s="46">
        <v>0.2</v>
      </c>
      <c r="I38" s="46">
        <v>0.2</v>
      </c>
      <c r="J38" s="46">
        <v>0.25</v>
      </c>
      <c r="K38" s="46">
        <v>0.3</v>
      </c>
      <c r="L38" s="46"/>
    </row>
    <row r="39" spans="1:12" ht="14.45" customHeight="1">
      <c r="A39" s="55">
        <v>36</v>
      </c>
      <c r="B39" s="42" t="s">
        <v>66</v>
      </c>
      <c r="C39" s="2" t="s">
        <v>16</v>
      </c>
      <c r="D39" s="113"/>
      <c r="E39" s="116"/>
      <c r="F39" s="45">
        <f t="shared" si="1"/>
        <v>1</v>
      </c>
      <c r="G39" s="46">
        <v>0.05</v>
      </c>
      <c r="H39" s="46">
        <v>0.2</v>
      </c>
      <c r="I39" s="46">
        <v>0.2</v>
      </c>
      <c r="J39" s="46">
        <v>0.25</v>
      </c>
      <c r="K39" s="46">
        <v>0.3</v>
      </c>
      <c r="L39" s="46"/>
    </row>
    <row r="40" spans="1:12" ht="14.45" customHeight="1">
      <c r="A40" s="55">
        <v>37</v>
      </c>
      <c r="B40" s="12" t="s">
        <v>68</v>
      </c>
      <c r="C40" s="2" t="s">
        <v>16</v>
      </c>
      <c r="D40" s="3" t="s">
        <v>0</v>
      </c>
      <c r="E40" s="2">
        <v>138</v>
      </c>
      <c r="F40" s="45">
        <f t="shared" si="1"/>
        <v>1</v>
      </c>
      <c r="G40" s="46">
        <v>0.05</v>
      </c>
      <c r="H40" s="46">
        <v>0.2</v>
      </c>
      <c r="I40" s="46">
        <v>0.2</v>
      </c>
      <c r="J40" s="46">
        <v>0.25</v>
      </c>
      <c r="K40" s="46">
        <v>0.3</v>
      </c>
      <c r="L40" s="46"/>
    </row>
    <row r="41" spans="1:12" ht="25.5">
      <c r="A41" s="55">
        <v>38</v>
      </c>
      <c r="B41" s="12" t="s">
        <v>69</v>
      </c>
      <c r="C41" s="2" t="s">
        <v>16</v>
      </c>
      <c r="D41" s="3" t="s">
        <v>19</v>
      </c>
      <c r="E41" s="2">
        <v>1</v>
      </c>
      <c r="F41" s="45">
        <f t="shared" si="1"/>
        <v>1</v>
      </c>
      <c r="G41" s="46">
        <v>0.05</v>
      </c>
      <c r="H41" s="46">
        <v>0.2</v>
      </c>
      <c r="I41" s="46">
        <v>0.2</v>
      </c>
      <c r="J41" s="46">
        <v>0.25</v>
      </c>
      <c r="K41" s="46">
        <v>0.3</v>
      </c>
      <c r="L41" s="46"/>
    </row>
    <row r="42" spans="1:12" ht="14.45" customHeight="1">
      <c r="A42" s="55">
        <v>39</v>
      </c>
      <c r="B42" s="12" t="s">
        <v>70</v>
      </c>
      <c r="C42" s="2" t="s">
        <v>16</v>
      </c>
      <c r="D42" s="3" t="s">
        <v>19</v>
      </c>
      <c r="E42" s="2">
        <v>1</v>
      </c>
      <c r="F42" s="45">
        <f t="shared" si="1"/>
        <v>1</v>
      </c>
      <c r="G42" s="46">
        <v>0.05</v>
      </c>
      <c r="H42" s="46">
        <v>0.2</v>
      </c>
      <c r="I42" s="46">
        <v>0.2</v>
      </c>
      <c r="J42" s="46">
        <v>0.25</v>
      </c>
      <c r="K42" s="46">
        <v>0.3</v>
      </c>
      <c r="L42" s="46"/>
    </row>
    <row r="43" spans="1:12" ht="14.45" customHeight="1">
      <c r="A43" s="55">
        <v>40</v>
      </c>
      <c r="B43" s="42" t="s">
        <v>71</v>
      </c>
      <c r="C43" s="2" t="s">
        <v>10</v>
      </c>
      <c r="D43" s="111" t="s">
        <v>6</v>
      </c>
      <c r="E43" s="114">
        <v>1</v>
      </c>
      <c r="F43" s="45">
        <f t="shared" si="1"/>
        <v>1</v>
      </c>
      <c r="G43" s="46">
        <v>0.05</v>
      </c>
      <c r="H43" s="46">
        <v>0.2</v>
      </c>
      <c r="I43" s="46">
        <v>0.2</v>
      </c>
      <c r="J43" s="46">
        <v>0.25</v>
      </c>
      <c r="K43" s="46">
        <v>0.3</v>
      </c>
      <c r="L43" s="46"/>
    </row>
    <row r="44" spans="1:12" ht="14.45" customHeight="1">
      <c r="A44" s="55">
        <v>41</v>
      </c>
      <c r="B44" s="42" t="s">
        <v>72</v>
      </c>
      <c r="C44" s="2" t="s">
        <v>10</v>
      </c>
      <c r="D44" s="113"/>
      <c r="E44" s="116"/>
      <c r="F44" s="45">
        <f t="shared" si="1"/>
        <v>1</v>
      </c>
      <c r="G44" s="46">
        <v>0.05</v>
      </c>
      <c r="H44" s="46">
        <v>0.2</v>
      </c>
      <c r="I44" s="46">
        <v>0.2</v>
      </c>
      <c r="J44" s="46">
        <v>0.25</v>
      </c>
      <c r="K44" s="46">
        <v>0.3</v>
      </c>
      <c r="L44" s="46"/>
    </row>
    <row r="45" spans="1:12" ht="14.45" customHeight="1">
      <c r="A45" s="55">
        <v>42</v>
      </c>
      <c r="B45" s="13" t="s">
        <v>73</v>
      </c>
      <c r="C45" s="2" t="s">
        <v>10</v>
      </c>
      <c r="D45" s="3" t="s">
        <v>5</v>
      </c>
      <c r="E45" s="2">
        <v>1</v>
      </c>
      <c r="F45" s="45">
        <f t="shared" si="1"/>
        <v>1</v>
      </c>
      <c r="G45" s="46">
        <v>0.05</v>
      </c>
      <c r="H45" s="46">
        <v>0.2</v>
      </c>
      <c r="I45" s="46">
        <v>0.2</v>
      </c>
      <c r="J45" s="46">
        <v>0.25</v>
      </c>
      <c r="K45" s="46">
        <v>0.3</v>
      </c>
      <c r="L45" s="46"/>
    </row>
    <row r="46" spans="1:12" ht="14.45" customHeight="1">
      <c r="A46" s="55">
        <v>43</v>
      </c>
      <c r="B46" s="13" t="s">
        <v>74</v>
      </c>
      <c r="C46" s="2" t="s">
        <v>16</v>
      </c>
      <c r="D46" s="3" t="s">
        <v>5</v>
      </c>
      <c r="E46" s="2">
        <v>1</v>
      </c>
      <c r="F46" s="45">
        <f t="shared" si="1"/>
        <v>1</v>
      </c>
      <c r="G46" s="46">
        <v>0.05</v>
      </c>
      <c r="H46" s="46">
        <v>0.2</v>
      </c>
      <c r="I46" s="46">
        <v>0.2</v>
      </c>
      <c r="J46" s="46">
        <v>0.25</v>
      </c>
      <c r="K46" s="46">
        <v>0.3</v>
      </c>
      <c r="L46" s="46"/>
    </row>
    <row r="47" spans="1:12" ht="14.45" customHeight="1">
      <c r="A47" s="55">
        <v>44</v>
      </c>
      <c r="B47" s="13" t="s">
        <v>14</v>
      </c>
      <c r="C47" s="2" t="s">
        <v>16</v>
      </c>
      <c r="D47" s="3" t="s">
        <v>5</v>
      </c>
      <c r="E47" s="2">
        <v>1</v>
      </c>
      <c r="F47" s="45">
        <f t="shared" si="1"/>
        <v>1</v>
      </c>
      <c r="G47" s="46">
        <v>0.05</v>
      </c>
      <c r="H47" s="46">
        <v>0.2</v>
      </c>
      <c r="I47" s="46">
        <v>0.2</v>
      </c>
      <c r="J47" s="46">
        <v>0.25</v>
      </c>
      <c r="K47" s="46">
        <v>0.3</v>
      </c>
      <c r="L47" s="46"/>
    </row>
    <row r="48" spans="1:12">
      <c r="A48" s="119" t="s">
        <v>142</v>
      </c>
      <c r="B48" s="119"/>
      <c r="C48" s="119"/>
      <c r="D48" s="119"/>
      <c r="E48" s="119"/>
      <c r="F48" s="74">
        <f>SUM(F3:F47)/44</f>
        <v>1</v>
      </c>
    </row>
  </sheetData>
  <mergeCells count="10">
    <mergeCell ref="G1:L1"/>
    <mergeCell ref="A48:E48"/>
    <mergeCell ref="A2:B2"/>
    <mergeCell ref="A29:B29"/>
    <mergeCell ref="D31:D35"/>
    <mergeCell ref="E31:E35"/>
    <mergeCell ref="D36:D39"/>
    <mergeCell ref="E36:E39"/>
    <mergeCell ref="D43:D44"/>
    <mergeCell ref="E43:E44"/>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Down'!$B$9:$I$9</xm:f>
          </x14:formula1>
          <xm:sqref>G2:L2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48"/>
  <sheetViews>
    <sheetView zoomScale="90" zoomScaleNormal="90" zoomScaleSheetLayoutView="100" workbookViewId="0">
      <pane xSplit="6" ySplit="2" topLeftCell="G3" activePane="bottomRight" state="frozen"/>
      <selection pane="topRight" activeCell="G1" sqref="G1"/>
      <selection pane="bottomLeft" activeCell="A3" sqref="A3"/>
      <selection pane="bottomRight" activeCell="N6" sqref="N6"/>
    </sheetView>
  </sheetViews>
  <sheetFormatPr defaultColWidth="9" defaultRowHeight="15"/>
  <cols>
    <col min="1" max="1" width="7.5703125" customWidth="1"/>
    <col min="2" max="2" width="39.5703125" customWidth="1"/>
    <col min="3" max="3" width="7.5703125" customWidth="1"/>
    <col min="4" max="4" width="12.5703125" customWidth="1"/>
    <col min="5" max="5" width="7.5703125" style="61" customWidth="1"/>
    <col min="6" max="6" width="7.5703125" style="23" customWidth="1"/>
    <col min="7" max="7" width="9" style="23"/>
    <col min="8" max="8" width="15.140625" style="23" customWidth="1"/>
    <col min="9" max="9" width="12.42578125" style="23" customWidth="1"/>
    <col min="10" max="10" width="16.140625" customWidth="1"/>
    <col min="11" max="11" width="15.5703125" customWidth="1"/>
    <col min="12" max="12" width="17.28515625" customWidth="1"/>
  </cols>
  <sheetData>
    <row r="1" spans="1:13" ht="39" customHeight="1">
      <c r="A1" s="37" t="s">
        <v>20</v>
      </c>
      <c r="B1" s="38" t="s">
        <v>1</v>
      </c>
      <c r="C1" s="6" t="s">
        <v>27</v>
      </c>
      <c r="D1" s="6" t="s">
        <v>2</v>
      </c>
      <c r="E1" s="35" t="s">
        <v>3</v>
      </c>
      <c r="F1" s="36" t="s">
        <v>24</v>
      </c>
      <c r="G1" s="117" t="s">
        <v>96</v>
      </c>
      <c r="H1" s="118"/>
      <c r="I1" s="118"/>
      <c r="J1" s="118"/>
      <c r="K1" s="118"/>
      <c r="L1" s="118"/>
      <c r="M1" s="118"/>
    </row>
    <row r="2" spans="1:13" ht="60">
      <c r="A2" s="105" t="s">
        <v>23</v>
      </c>
      <c r="B2" s="106"/>
      <c r="C2" s="5"/>
      <c r="D2" s="5"/>
      <c r="E2" s="16"/>
      <c r="G2" s="49" t="s">
        <v>98</v>
      </c>
      <c r="H2" s="50" t="s">
        <v>76</v>
      </c>
      <c r="I2" s="51" t="s">
        <v>77</v>
      </c>
      <c r="J2" s="52" t="s">
        <v>99</v>
      </c>
      <c r="K2" s="53" t="s">
        <v>100</v>
      </c>
      <c r="L2" s="54" t="s">
        <v>101</v>
      </c>
      <c r="M2" s="58" t="s">
        <v>79</v>
      </c>
    </row>
    <row r="3" spans="1:13" ht="14.45" customHeight="1">
      <c r="A3" s="7">
        <v>1</v>
      </c>
      <c r="B3" s="8" t="s">
        <v>34</v>
      </c>
      <c r="C3" s="1" t="s">
        <v>9</v>
      </c>
      <c r="D3" s="9" t="s">
        <v>6</v>
      </c>
      <c r="E3" s="9">
        <v>1</v>
      </c>
      <c r="F3" s="45">
        <f>SUM(G3:L3)</f>
        <v>1</v>
      </c>
      <c r="G3" s="46">
        <v>0.05</v>
      </c>
      <c r="H3" s="46">
        <v>0.05</v>
      </c>
      <c r="I3" s="46">
        <v>0.1</v>
      </c>
      <c r="J3" s="46">
        <v>0.05</v>
      </c>
      <c r="K3" s="46">
        <v>0.4</v>
      </c>
      <c r="L3" s="46">
        <v>0.35</v>
      </c>
    </row>
    <row r="4" spans="1:13" ht="14.45" customHeight="1">
      <c r="A4" s="10">
        <v>2</v>
      </c>
      <c r="B4" s="8" t="s">
        <v>35</v>
      </c>
      <c r="C4" s="1" t="s">
        <v>9</v>
      </c>
      <c r="D4" s="9" t="s">
        <v>6</v>
      </c>
      <c r="E4" s="9">
        <v>1</v>
      </c>
      <c r="F4" s="45">
        <f t="shared" ref="F4:F47" si="0">SUM(G4:L4)</f>
        <v>1</v>
      </c>
      <c r="G4" s="46">
        <v>0.05</v>
      </c>
      <c r="H4" s="46">
        <v>0.05</v>
      </c>
      <c r="I4" s="46">
        <v>0.1</v>
      </c>
      <c r="J4" s="46">
        <v>0.05</v>
      </c>
      <c r="K4" s="46">
        <v>0.4</v>
      </c>
      <c r="L4" s="46">
        <v>0.35</v>
      </c>
    </row>
    <row r="5" spans="1:13" ht="14.45" customHeight="1">
      <c r="A5" s="10">
        <v>3</v>
      </c>
      <c r="B5" s="8" t="s">
        <v>37</v>
      </c>
      <c r="C5" s="1" t="s">
        <v>10</v>
      </c>
      <c r="D5" s="9" t="s">
        <v>4</v>
      </c>
      <c r="E5" s="9">
        <v>1</v>
      </c>
      <c r="F5" s="45">
        <f t="shared" si="0"/>
        <v>1</v>
      </c>
      <c r="G5" s="46">
        <v>0.05</v>
      </c>
      <c r="H5" s="46">
        <v>0.05</v>
      </c>
      <c r="I5" s="46">
        <v>0.1</v>
      </c>
      <c r="J5" s="46">
        <v>0.05</v>
      </c>
      <c r="K5" s="46">
        <v>0.4</v>
      </c>
      <c r="L5" s="46">
        <v>0.35</v>
      </c>
    </row>
    <row r="6" spans="1:13" ht="14.45" customHeight="1">
      <c r="A6" s="10">
        <v>4</v>
      </c>
      <c r="B6" s="8" t="s">
        <v>36</v>
      </c>
      <c r="C6" s="1" t="s">
        <v>10</v>
      </c>
      <c r="D6" s="9" t="s">
        <v>4</v>
      </c>
      <c r="E6" s="9">
        <v>2</v>
      </c>
      <c r="F6" s="45">
        <f t="shared" si="0"/>
        <v>1</v>
      </c>
      <c r="G6" s="46">
        <v>0.05</v>
      </c>
      <c r="H6" s="46">
        <v>0.05</v>
      </c>
      <c r="I6" s="46">
        <v>0.1</v>
      </c>
      <c r="J6" s="46">
        <v>0.05</v>
      </c>
      <c r="K6" s="46">
        <v>0.4</v>
      </c>
      <c r="L6" s="46">
        <v>0.35</v>
      </c>
    </row>
    <row r="7" spans="1:13" ht="14.45" customHeight="1">
      <c r="A7" s="10">
        <v>5</v>
      </c>
      <c r="B7" s="8" t="s">
        <v>38</v>
      </c>
      <c r="C7" s="1" t="s">
        <v>10</v>
      </c>
      <c r="D7" s="9" t="s">
        <v>6</v>
      </c>
      <c r="E7" s="9">
        <v>2</v>
      </c>
      <c r="F7" s="45">
        <f t="shared" si="0"/>
        <v>1</v>
      </c>
      <c r="G7" s="46">
        <v>0.05</v>
      </c>
      <c r="H7" s="46">
        <v>0.05</v>
      </c>
      <c r="I7" s="46">
        <v>0.1</v>
      </c>
      <c r="J7" s="46">
        <v>0.05</v>
      </c>
      <c r="K7" s="46">
        <v>0.4</v>
      </c>
      <c r="L7" s="46">
        <v>0.35</v>
      </c>
    </row>
    <row r="8" spans="1:13" ht="14.45" customHeight="1">
      <c r="A8" s="10">
        <v>6</v>
      </c>
      <c r="B8" s="8" t="s">
        <v>39</v>
      </c>
      <c r="C8" s="1" t="s">
        <v>10</v>
      </c>
      <c r="D8" s="9" t="s">
        <v>6</v>
      </c>
      <c r="E8" s="9">
        <v>2</v>
      </c>
      <c r="F8" s="45">
        <f t="shared" si="0"/>
        <v>1</v>
      </c>
      <c r="G8" s="46">
        <v>0.05</v>
      </c>
      <c r="H8" s="46">
        <v>0.05</v>
      </c>
      <c r="I8" s="46">
        <v>0.1</v>
      </c>
      <c r="J8" s="46">
        <v>0.05</v>
      </c>
      <c r="K8" s="46">
        <v>0.4</v>
      </c>
      <c r="L8" s="46">
        <v>0.35</v>
      </c>
    </row>
    <row r="9" spans="1:13" ht="14.45" customHeight="1">
      <c r="A9" s="10">
        <v>7</v>
      </c>
      <c r="B9" s="8" t="s">
        <v>40</v>
      </c>
      <c r="C9" s="1" t="s">
        <v>10</v>
      </c>
      <c r="D9" s="9" t="s">
        <v>6</v>
      </c>
      <c r="E9" s="60">
        <v>1</v>
      </c>
      <c r="F9" s="45">
        <f t="shared" si="0"/>
        <v>1</v>
      </c>
      <c r="G9" s="46">
        <v>0.05</v>
      </c>
      <c r="H9" s="46">
        <v>0.05</v>
      </c>
      <c r="I9" s="46">
        <v>0.1</v>
      </c>
      <c r="J9" s="46">
        <v>0.05</v>
      </c>
      <c r="K9" s="46">
        <v>0.4</v>
      </c>
      <c r="L9" s="46">
        <v>0.35</v>
      </c>
    </row>
    <row r="10" spans="1:13" ht="14.45" customHeight="1">
      <c r="A10" s="10">
        <v>8</v>
      </c>
      <c r="B10" s="8" t="s">
        <v>41</v>
      </c>
      <c r="C10" s="1" t="s">
        <v>10</v>
      </c>
      <c r="D10" s="9" t="s">
        <v>5</v>
      </c>
      <c r="E10" s="60">
        <v>1</v>
      </c>
      <c r="F10" s="45">
        <f t="shared" si="0"/>
        <v>1</v>
      </c>
      <c r="G10" s="46">
        <v>0.05</v>
      </c>
      <c r="H10" s="46">
        <v>0.05</v>
      </c>
      <c r="I10" s="46">
        <v>0.1</v>
      </c>
      <c r="J10" s="46">
        <v>0.05</v>
      </c>
      <c r="K10" s="46">
        <v>0.4</v>
      </c>
      <c r="L10" s="46">
        <v>0.35</v>
      </c>
    </row>
    <row r="11" spans="1:13" ht="14.45" customHeight="1">
      <c r="A11" s="10">
        <v>9</v>
      </c>
      <c r="B11" s="8" t="s">
        <v>42</v>
      </c>
      <c r="C11" s="1" t="s">
        <v>10</v>
      </c>
      <c r="D11" s="9" t="s">
        <v>5</v>
      </c>
      <c r="E11" s="9">
        <v>1</v>
      </c>
      <c r="F11" s="45">
        <f t="shared" si="0"/>
        <v>1</v>
      </c>
      <c r="G11" s="46">
        <v>0.05</v>
      </c>
      <c r="H11" s="46">
        <v>0.05</v>
      </c>
      <c r="I11" s="46">
        <v>0.1</v>
      </c>
      <c r="J11" s="46">
        <v>0.05</v>
      </c>
      <c r="K11" s="46">
        <v>0.4</v>
      </c>
      <c r="L11" s="46">
        <v>0.35</v>
      </c>
    </row>
    <row r="12" spans="1:13" ht="14.45" customHeight="1">
      <c r="A12" s="10">
        <v>10</v>
      </c>
      <c r="B12" s="8" t="s">
        <v>43</v>
      </c>
      <c r="C12" s="1" t="s">
        <v>10</v>
      </c>
      <c r="D12" s="9" t="s">
        <v>5</v>
      </c>
      <c r="E12" s="9">
        <v>1</v>
      </c>
      <c r="F12" s="45">
        <f t="shared" si="0"/>
        <v>1</v>
      </c>
      <c r="G12" s="46">
        <v>0.05</v>
      </c>
      <c r="H12" s="46">
        <v>0.05</v>
      </c>
      <c r="I12" s="46">
        <v>0.1</v>
      </c>
      <c r="J12" s="46">
        <v>0.05</v>
      </c>
      <c r="K12" s="46">
        <v>0.4</v>
      </c>
      <c r="L12" s="46">
        <v>0.35</v>
      </c>
    </row>
    <row r="13" spans="1:13" ht="14.45" customHeight="1">
      <c r="A13" s="10">
        <v>11</v>
      </c>
      <c r="B13" s="8" t="s">
        <v>44</v>
      </c>
      <c r="C13" s="1" t="s">
        <v>10</v>
      </c>
      <c r="D13" s="9" t="s">
        <v>5</v>
      </c>
      <c r="E13" s="9">
        <v>1</v>
      </c>
      <c r="F13" s="45">
        <f t="shared" si="0"/>
        <v>1</v>
      </c>
      <c r="G13" s="46">
        <v>0.05</v>
      </c>
      <c r="H13" s="46">
        <v>0.05</v>
      </c>
      <c r="I13" s="46">
        <v>0.1</v>
      </c>
      <c r="J13" s="46">
        <v>0.05</v>
      </c>
      <c r="K13" s="46">
        <v>0.4</v>
      </c>
      <c r="L13" s="46">
        <v>0.35</v>
      </c>
    </row>
    <row r="14" spans="1:13" ht="14.45" customHeight="1">
      <c r="A14" s="10">
        <v>12</v>
      </c>
      <c r="B14" s="8" t="s">
        <v>50</v>
      </c>
      <c r="C14" s="1" t="s">
        <v>10</v>
      </c>
      <c r="D14" s="9" t="s">
        <v>5</v>
      </c>
      <c r="E14" s="9">
        <v>1</v>
      </c>
      <c r="F14" s="45">
        <f t="shared" si="0"/>
        <v>1</v>
      </c>
      <c r="G14" s="46">
        <v>0.05</v>
      </c>
      <c r="H14" s="46">
        <v>0.05</v>
      </c>
      <c r="I14" s="46">
        <v>0.1</v>
      </c>
      <c r="J14" s="46">
        <v>0.05</v>
      </c>
      <c r="K14" s="46">
        <v>0.4</v>
      </c>
      <c r="L14" s="46">
        <v>0.35</v>
      </c>
    </row>
    <row r="15" spans="1:13" ht="14.45" customHeight="1">
      <c r="A15" s="10">
        <v>13</v>
      </c>
      <c r="B15" s="8" t="s">
        <v>45</v>
      </c>
      <c r="C15" s="1" t="s">
        <v>10</v>
      </c>
      <c r="D15" s="9" t="s">
        <v>11</v>
      </c>
      <c r="E15" s="9">
        <v>1</v>
      </c>
      <c r="F15" s="45">
        <f t="shared" si="0"/>
        <v>1</v>
      </c>
      <c r="G15" s="46">
        <v>0.05</v>
      </c>
      <c r="H15" s="46">
        <v>0.05</v>
      </c>
      <c r="I15" s="46">
        <v>0.1</v>
      </c>
      <c r="J15" s="46">
        <v>0.05</v>
      </c>
      <c r="K15" s="46">
        <v>0.4</v>
      </c>
      <c r="L15" s="46">
        <v>0.35</v>
      </c>
    </row>
    <row r="16" spans="1:13" ht="14.45" customHeight="1">
      <c r="A16" s="10">
        <v>14</v>
      </c>
      <c r="B16" s="8" t="s">
        <v>49</v>
      </c>
      <c r="C16" s="1" t="s">
        <v>10</v>
      </c>
      <c r="D16" s="9" t="s">
        <v>11</v>
      </c>
      <c r="E16" s="60">
        <v>12</v>
      </c>
      <c r="F16" s="45">
        <f t="shared" si="0"/>
        <v>1</v>
      </c>
      <c r="G16" s="46">
        <v>0.05</v>
      </c>
      <c r="H16" s="46">
        <v>0.05</v>
      </c>
      <c r="I16" s="46">
        <v>0.1</v>
      </c>
      <c r="J16" s="46">
        <v>0.05</v>
      </c>
      <c r="K16" s="46">
        <v>0.4</v>
      </c>
      <c r="L16" s="46">
        <v>0.35</v>
      </c>
    </row>
    <row r="17" spans="1:12" ht="14.45" customHeight="1">
      <c r="A17" s="10">
        <v>15</v>
      </c>
      <c r="B17" s="8" t="s">
        <v>46</v>
      </c>
      <c r="C17" s="1" t="s">
        <v>10</v>
      </c>
      <c r="D17" s="9" t="s">
        <v>11</v>
      </c>
      <c r="E17" s="9">
        <v>4</v>
      </c>
      <c r="F17" s="45">
        <f t="shared" si="0"/>
        <v>1</v>
      </c>
      <c r="G17" s="46">
        <v>0.05</v>
      </c>
      <c r="H17" s="46">
        <v>0.05</v>
      </c>
      <c r="I17" s="46">
        <v>0.1</v>
      </c>
      <c r="J17" s="46">
        <v>0.05</v>
      </c>
      <c r="K17" s="46">
        <v>0.4</v>
      </c>
      <c r="L17" s="46">
        <v>0.35</v>
      </c>
    </row>
    <row r="18" spans="1:12" ht="14.45" customHeight="1">
      <c r="A18" s="10">
        <v>16</v>
      </c>
      <c r="B18" s="8" t="s">
        <v>47</v>
      </c>
      <c r="C18" s="1" t="s">
        <v>10</v>
      </c>
      <c r="D18" s="9" t="s">
        <v>5</v>
      </c>
      <c r="E18" s="9">
        <v>1</v>
      </c>
      <c r="F18" s="45">
        <f t="shared" si="0"/>
        <v>1</v>
      </c>
      <c r="G18" s="46">
        <v>0.05</v>
      </c>
      <c r="H18" s="46">
        <v>0.05</v>
      </c>
      <c r="I18" s="46">
        <v>0.1</v>
      </c>
      <c r="J18" s="46">
        <v>0.05</v>
      </c>
      <c r="K18" s="46">
        <v>0.4</v>
      </c>
      <c r="L18" s="46">
        <v>0.35</v>
      </c>
    </row>
    <row r="19" spans="1:12" ht="25.5">
      <c r="A19" s="10">
        <v>17</v>
      </c>
      <c r="B19" s="8" t="s">
        <v>48</v>
      </c>
      <c r="C19" s="1" t="s">
        <v>10</v>
      </c>
      <c r="D19" s="9" t="s">
        <v>11</v>
      </c>
      <c r="E19" s="9">
        <v>4</v>
      </c>
      <c r="F19" s="45">
        <f t="shared" si="0"/>
        <v>1</v>
      </c>
      <c r="G19" s="46">
        <v>0.05</v>
      </c>
      <c r="H19" s="46">
        <v>0.05</v>
      </c>
      <c r="I19" s="46">
        <v>0.1</v>
      </c>
      <c r="J19" s="46">
        <v>0.05</v>
      </c>
      <c r="K19" s="46">
        <v>0.4</v>
      </c>
      <c r="L19" s="46">
        <v>0.35</v>
      </c>
    </row>
    <row r="20" spans="1:12" ht="14.45" customHeight="1">
      <c r="A20" s="10">
        <v>18</v>
      </c>
      <c r="B20" s="8" t="s">
        <v>51</v>
      </c>
      <c r="C20" s="1" t="s">
        <v>10</v>
      </c>
      <c r="D20" s="9" t="s">
        <v>5</v>
      </c>
      <c r="E20" s="9">
        <v>1</v>
      </c>
      <c r="F20" s="45">
        <f t="shared" si="0"/>
        <v>1</v>
      </c>
      <c r="G20" s="46">
        <v>0.05</v>
      </c>
      <c r="H20" s="46">
        <v>0.05</v>
      </c>
      <c r="I20" s="46">
        <v>0.1</v>
      </c>
      <c r="J20" s="46">
        <v>0.05</v>
      </c>
      <c r="K20" s="46">
        <v>0.4</v>
      </c>
      <c r="L20" s="46">
        <v>0.35</v>
      </c>
    </row>
    <row r="21" spans="1:12" ht="14.45" customHeight="1">
      <c r="A21" s="10">
        <v>19</v>
      </c>
      <c r="B21" s="8" t="s">
        <v>52</v>
      </c>
      <c r="C21" s="1" t="s">
        <v>10</v>
      </c>
      <c r="D21" s="9" t="s">
        <v>5</v>
      </c>
      <c r="E21" s="9">
        <v>1</v>
      </c>
      <c r="F21" s="45">
        <f t="shared" si="0"/>
        <v>1</v>
      </c>
      <c r="G21" s="46">
        <v>0.05</v>
      </c>
      <c r="H21" s="46">
        <v>0.05</v>
      </c>
      <c r="I21" s="46">
        <v>0.1</v>
      </c>
      <c r="J21" s="46">
        <v>0.05</v>
      </c>
      <c r="K21" s="46">
        <v>0.4</v>
      </c>
      <c r="L21" s="46">
        <v>0.35</v>
      </c>
    </row>
    <row r="22" spans="1:12" ht="14.45" customHeight="1">
      <c r="A22" s="10">
        <v>20</v>
      </c>
      <c r="B22" s="8" t="s">
        <v>53</v>
      </c>
      <c r="C22" s="1" t="s">
        <v>10</v>
      </c>
      <c r="D22" s="9" t="s">
        <v>6</v>
      </c>
      <c r="E22" s="60">
        <v>6</v>
      </c>
      <c r="F22" s="45">
        <f t="shared" si="0"/>
        <v>1</v>
      </c>
      <c r="G22" s="46">
        <v>0.05</v>
      </c>
      <c r="H22" s="46">
        <v>0.05</v>
      </c>
      <c r="I22" s="46">
        <v>0.1</v>
      </c>
      <c r="J22" s="46">
        <v>0.05</v>
      </c>
      <c r="K22" s="46">
        <v>0.4</v>
      </c>
      <c r="L22" s="46">
        <v>0.35</v>
      </c>
    </row>
    <row r="23" spans="1:12" ht="14.45" customHeight="1">
      <c r="A23" s="10">
        <v>21</v>
      </c>
      <c r="B23" s="8" t="s">
        <v>54</v>
      </c>
      <c r="C23" s="1" t="s">
        <v>10</v>
      </c>
      <c r="D23" s="9" t="s">
        <v>7</v>
      </c>
      <c r="E23" s="9">
        <v>2</v>
      </c>
      <c r="F23" s="45">
        <f t="shared" si="0"/>
        <v>1</v>
      </c>
      <c r="G23" s="46">
        <v>0.05</v>
      </c>
      <c r="H23" s="46">
        <v>0.05</v>
      </c>
      <c r="I23" s="46">
        <v>0.1</v>
      </c>
      <c r="J23" s="46">
        <v>0.05</v>
      </c>
      <c r="K23" s="46">
        <v>0.4</v>
      </c>
      <c r="L23" s="46">
        <v>0.35</v>
      </c>
    </row>
    <row r="24" spans="1:12" ht="14.45" customHeight="1">
      <c r="A24" s="10">
        <v>22</v>
      </c>
      <c r="B24" s="8" t="s">
        <v>55</v>
      </c>
      <c r="C24" s="1" t="s">
        <v>9</v>
      </c>
      <c r="D24" s="9" t="s">
        <v>5</v>
      </c>
      <c r="E24" s="9">
        <v>1</v>
      </c>
      <c r="F24" s="45">
        <f t="shared" si="0"/>
        <v>1</v>
      </c>
      <c r="G24" s="46">
        <v>0.05</v>
      </c>
      <c r="H24" s="46">
        <v>0.05</v>
      </c>
      <c r="I24" s="46">
        <v>0.1</v>
      </c>
      <c r="J24" s="46">
        <v>0.05</v>
      </c>
      <c r="K24" s="46">
        <v>0.4</v>
      </c>
      <c r="L24" s="46">
        <v>0.35</v>
      </c>
    </row>
    <row r="25" spans="1:12" ht="25.5">
      <c r="A25" s="11">
        <v>23</v>
      </c>
      <c r="B25" s="8" t="s">
        <v>56</v>
      </c>
      <c r="C25" s="1" t="s">
        <v>10</v>
      </c>
      <c r="D25" s="9" t="s">
        <v>5</v>
      </c>
      <c r="E25" s="9">
        <v>1</v>
      </c>
      <c r="F25" s="45">
        <f t="shared" si="0"/>
        <v>1</v>
      </c>
      <c r="G25" s="46">
        <v>0.05</v>
      </c>
      <c r="H25" s="46">
        <v>0.05</v>
      </c>
      <c r="I25" s="46">
        <v>0.1</v>
      </c>
      <c r="J25" s="46">
        <v>0.05</v>
      </c>
      <c r="K25" s="46">
        <v>0.4</v>
      </c>
      <c r="L25" s="46">
        <v>0.35</v>
      </c>
    </row>
    <row r="26" spans="1:12" ht="14.45" customHeight="1">
      <c r="A26" s="10">
        <v>24</v>
      </c>
      <c r="B26" s="8" t="s">
        <v>12</v>
      </c>
      <c r="C26" s="1" t="s">
        <v>9</v>
      </c>
      <c r="D26" s="9" t="s">
        <v>13</v>
      </c>
      <c r="E26" s="9">
        <v>1</v>
      </c>
      <c r="F26" s="45">
        <f t="shared" si="0"/>
        <v>1</v>
      </c>
      <c r="G26" s="46">
        <v>0.05</v>
      </c>
      <c r="H26" s="46">
        <v>0.05</v>
      </c>
      <c r="I26" s="46">
        <v>0.1</v>
      </c>
      <c r="J26" s="46">
        <v>0.05</v>
      </c>
      <c r="K26" s="46">
        <v>0.4</v>
      </c>
      <c r="L26" s="46">
        <v>0.35</v>
      </c>
    </row>
    <row r="27" spans="1:12" ht="14.45" customHeight="1">
      <c r="A27" s="11">
        <v>25</v>
      </c>
      <c r="B27" s="8" t="s">
        <v>57</v>
      </c>
      <c r="C27" s="1" t="s">
        <v>9</v>
      </c>
      <c r="D27" s="9" t="s">
        <v>6</v>
      </c>
      <c r="E27" s="9">
        <v>12</v>
      </c>
      <c r="F27" s="45">
        <f t="shared" si="0"/>
        <v>1</v>
      </c>
      <c r="G27" s="46">
        <v>0.05</v>
      </c>
      <c r="H27" s="46">
        <v>0.05</v>
      </c>
      <c r="I27" s="46">
        <v>0.1</v>
      </c>
      <c r="J27" s="46">
        <v>0.05</v>
      </c>
      <c r="K27" s="46">
        <v>0.4</v>
      </c>
      <c r="L27" s="46">
        <v>0.35</v>
      </c>
    </row>
    <row r="28" spans="1:12" ht="14.45" customHeight="1">
      <c r="A28" s="11">
        <v>26</v>
      </c>
      <c r="B28" s="14" t="s">
        <v>14</v>
      </c>
      <c r="C28" s="15"/>
      <c r="D28" s="16" t="s">
        <v>5</v>
      </c>
      <c r="E28" s="16">
        <v>1</v>
      </c>
      <c r="F28" s="45">
        <f t="shared" si="0"/>
        <v>1</v>
      </c>
      <c r="G28" s="46">
        <v>0.05</v>
      </c>
      <c r="H28" s="46">
        <v>0.05</v>
      </c>
      <c r="I28" s="46">
        <v>0.1</v>
      </c>
      <c r="J28" s="46">
        <v>0.05</v>
      </c>
      <c r="K28" s="46">
        <v>0.4</v>
      </c>
      <c r="L28" s="46">
        <v>0.35</v>
      </c>
    </row>
    <row r="29" spans="1:12" ht="14.45" customHeight="1">
      <c r="A29" s="120" t="s">
        <v>15</v>
      </c>
      <c r="B29" s="121"/>
      <c r="C29" s="63"/>
      <c r="D29" s="63"/>
      <c r="E29" s="69"/>
      <c r="F29" s="70"/>
      <c r="G29" s="72"/>
      <c r="H29" s="72"/>
      <c r="I29" s="72"/>
      <c r="J29" s="72"/>
      <c r="K29" s="72"/>
      <c r="L29" s="72"/>
    </row>
    <row r="30" spans="1:12" ht="14.45" customHeight="1">
      <c r="A30" s="55">
        <v>27</v>
      </c>
      <c r="B30" s="12" t="s">
        <v>62</v>
      </c>
      <c r="C30" s="2" t="s">
        <v>16</v>
      </c>
      <c r="D30" s="2" t="s">
        <v>17</v>
      </c>
      <c r="E30" s="2">
        <v>3000</v>
      </c>
      <c r="F30" s="45">
        <f t="shared" si="0"/>
        <v>1</v>
      </c>
      <c r="G30" s="46">
        <v>0.05</v>
      </c>
      <c r="H30" s="46">
        <v>0.05</v>
      </c>
      <c r="I30" s="46">
        <v>0.1</v>
      </c>
      <c r="J30" s="46">
        <v>0.05</v>
      </c>
      <c r="K30" s="46">
        <v>0.4</v>
      </c>
      <c r="L30" s="46">
        <v>0.35</v>
      </c>
    </row>
    <row r="31" spans="1:12" ht="14.45" customHeight="1">
      <c r="A31" s="55">
        <v>28</v>
      </c>
      <c r="B31" s="42" t="s">
        <v>63</v>
      </c>
      <c r="C31" s="2" t="s">
        <v>16</v>
      </c>
      <c r="D31" s="111" t="s">
        <v>18</v>
      </c>
      <c r="E31" s="114">
        <v>1400</v>
      </c>
      <c r="F31" s="45">
        <f t="shared" si="0"/>
        <v>1</v>
      </c>
      <c r="G31" s="46">
        <v>0.05</v>
      </c>
      <c r="H31" s="46">
        <v>0.05</v>
      </c>
      <c r="I31" s="46">
        <v>0.1</v>
      </c>
      <c r="J31" s="46">
        <v>0.05</v>
      </c>
      <c r="K31" s="46">
        <v>0.4</v>
      </c>
      <c r="L31" s="46">
        <v>0.35</v>
      </c>
    </row>
    <row r="32" spans="1:12" ht="14.45" customHeight="1">
      <c r="A32" s="55">
        <v>29</v>
      </c>
      <c r="B32" s="42" t="s">
        <v>58</v>
      </c>
      <c r="C32" s="2" t="s">
        <v>16</v>
      </c>
      <c r="D32" s="112"/>
      <c r="E32" s="115"/>
      <c r="F32" s="45">
        <f t="shared" si="0"/>
        <v>1</v>
      </c>
      <c r="G32" s="46">
        <v>0.05</v>
      </c>
      <c r="H32" s="46">
        <v>0.05</v>
      </c>
      <c r="I32" s="46">
        <v>0.1</v>
      </c>
      <c r="J32" s="46">
        <v>0.05</v>
      </c>
      <c r="K32" s="46">
        <v>0.4</v>
      </c>
      <c r="L32" s="46">
        <v>0.35</v>
      </c>
    </row>
    <row r="33" spans="1:12" ht="14.45" customHeight="1">
      <c r="A33" s="55">
        <v>30</v>
      </c>
      <c r="B33" s="42" t="s">
        <v>59</v>
      </c>
      <c r="C33" s="2" t="s">
        <v>16</v>
      </c>
      <c r="D33" s="112"/>
      <c r="E33" s="115"/>
      <c r="F33" s="45">
        <f t="shared" si="0"/>
        <v>1</v>
      </c>
      <c r="G33" s="46">
        <v>0.05</v>
      </c>
      <c r="H33" s="46">
        <v>0.05</v>
      </c>
      <c r="I33" s="46">
        <v>0.1</v>
      </c>
      <c r="J33" s="46">
        <v>0.05</v>
      </c>
      <c r="K33" s="46">
        <v>0.4</v>
      </c>
      <c r="L33" s="46">
        <v>0.35</v>
      </c>
    </row>
    <row r="34" spans="1:12" ht="14.45" customHeight="1">
      <c r="A34" s="55">
        <v>31</v>
      </c>
      <c r="B34" s="42" t="s">
        <v>60</v>
      </c>
      <c r="C34" s="2" t="s">
        <v>16</v>
      </c>
      <c r="D34" s="112"/>
      <c r="E34" s="115"/>
      <c r="F34" s="45">
        <f t="shared" si="0"/>
        <v>1</v>
      </c>
      <c r="G34" s="46">
        <v>0.05</v>
      </c>
      <c r="H34" s="46">
        <v>0.05</v>
      </c>
      <c r="I34" s="46">
        <v>0.1</v>
      </c>
      <c r="J34" s="46">
        <v>0.05</v>
      </c>
      <c r="K34" s="46">
        <v>0.4</v>
      </c>
      <c r="L34" s="46">
        <v>0.35</v>
      </c>
    </row>
    <row r="35" spans="1:12" ht="14.45" customHeight="1">
      <c r="A35" s="55">
        <v>32</v>
      </c>
      <c r="B35" s="42" t="s">
        <v>61</v>
      </c>
      <c r="C35" s="2" t="s">
        <v>16</v>
      </c>
      <c r="D35" s="113"/>
      <c r="E35" s="116"/>
      <c r="F35" s="45">
        <f t="shared" si="0"/>
        <v>1</v>
      </c>
      <c r="G35" s="46">
        <v>0.05</v>
      </c>
      <c r="H35" s="46">
        <v>0.05</v>
      </c>
      <c r="I35" s="46">
        <v>0.1</v>
      </c>
      <c r="J35" s="46">
        <v>0.05</v>
      </c>
      <c r="K35" s="46">
        <v>0.4</v>
      </c>
      <c r="L35" s="46">
        <v>0.35</v>
      </c>
    </row>
    <row r="36" spans="1:12" ht="14.45" customHeight="1">
      <c r="A36" s="55">
        <v>33</v>
      </c>
      <c r="B36" s="42" t="s">
        <v>64</v>
      </c>
      <c r="C36" s="2" t="s">
        <v>16</v>
      </c>
      <c r="D36" s="111" t="s">
        <v>0</v>
      </c>
      <c r="E36" s="114">
        <v>275</v>
      </c>
      <c r="F36" s="45">
        <f t="shared" si="0"/>
        <v>1</v>
      </c>
      <c r="G36" s="46">
        <v>0.05</v>
      </c>
      <c r="H36" s="46">
        <v>0.05</v>
      </c>
      <c r="I36" s="46">
        <v>0.1</v>
      </c>
      <c r="J36" s="46">
        <v>0.05</v>
      </c>
      <c r="K36" s="46">
        <v>0.4</v>
      </c>
      <c r="L36" s="46">
        <v>0.35</v>
      </c>
    </row>
    <row r="37" spans="1:12" ht="14.45" customHeight="1">
      <c r="A37" s="55">
        <v>34</v>
      </c>
      <c r="B37" s="42" t="s">
        <v>67</v>
      </c>
      <c r="C37" s="2" t="s">
        <v>16</v>
      </c>
      <c r="D37" s="112"/>
      <c r="E37" s="115"/>
      <c r="F37" s="45">
        <f t="shared" si="0"/>
        <v>1</v>
      </c>
      <c r="G37" s="46">
        <v>0.05</v>
      </c>
      <c r="H37" s="46">
        <v>0.05</v>
      </c>
      <c r="I37" s="46">
        <v>0.1</v>
      </c>
      <c r="J37" s="46">
        <v>0.05</v>
      </c>
      <c r="K37" s="46">
        <v>0.4</v>
      </c>
      <c r="L37" s="46">
        <v>0.35</v>
      </c>
    </row>
    <row r="38" spans="1:12" ht="14.45" customHeight="1">
      <c r="A38" s="55">
        <v>35</v>
      </c>
      <c r="B38" s="42" t="s">
        <v>65</v>
      </c>
      <c r="C38" s="2" t="s">
        <v>16</v>
      </c>
      <c r="D38" s="112"/>
      <c r="E38" s="115"/>
      <c r="F38" s="45">
        <f t="shared" si="0"/>
        <v>1</v>
      </c>
      <c r="G38" s="46">
        <v>0.05</v>
      </c>
      <c r="H38" s="46">
        <v>0.05</v>
      </c>
      <c r="I38" s="46">
        <v>0.1</v>
      </c>
      <c r="J38" s="46">
        <v>0.05</v>
      </c>
      <c r="K38" s="46">
        <v>0.4</v>
      </c>
      <c r="L38" s="46">
        <v>0.35</v>
      </c>
    </row>
    <row r="39" spans="1:12" ht="14.45" customHeight="1">
      <c r="A39" s="55">
        <v>36</v>
      </c>
      <c r="B39" s="42" t="s">
        <v>66</v>
      </c>
      <c r="C39" s="2" t="s">
        <v>16</v>
      </c>
      <c r="D39" s="113"/>
      <c r="E39" s="116"/>
      <c r="F39" s="45">
        <f t="shared" si="0"/>
        <v>1</v>
      </c>
      <c r="G39" s="46">
        <v>0.05</v>
      </c>
      <c r="H39" s="46">
        <v>0.05</v>
      </c>
      <c r="I39" s="46">
        <v>0.1</v>
      </c>
      <c r="J39" s="46">
        <v>0.05</v>
      </c>
      <c r="K39" s="46">
        <v>0.4</v>
      </c>
      <c r="L39" s="46">
        <v>0.35</v>
      </c>
    </row>
    <row r="40" spans="1:12" ht="14.45" customHeight="1">
      <c r="A40" s="55">
        <v>37</v>
      </c>
      <c r="B40" s="12" t="s">
        <v>68</v>
      </c>
      <c r="C40" s="2" t="s">
        <v>16</v>
      </c>
      <c r="D40" s="3" t="s">
        <v>0</v>
      </c>
      <c r="E40" s="2">
        <v>138</v>
      </c>
      <c r="F40" s="45">
        <f t="shared" si="0"/>
        <v>1</v>
      </c>
      <c r="G40" s="46">
        <v>0.05</v>
      </c>
      <c r="H40" s="46">
        <v>0.05</v>
      </c>
      <c r="I40" s="46">
        <v>0.1</v>
      </c>
      <c r="J40" s="46">
        <v>0.05</v>
      </c>
      <c r="K40" s="46">
        <v>0.4</v>
      </c>
      <c r="L40" s="46">
        <v>0.35</v>
      </c>
    </row>
    <row r="41" spans="1:12" ht="25.5">
      <c r="A41" s="55">
        <v>38</v>
      </c>
      <c r="B41" s="12" t="s">
        <v>69</v>
      </c>
      <c r="C41" s="2" t="s">
        <v>16</v>
      </c>
      <c r="D41" s="3" t="s">
        <v>19</v>
      </c>
      <c r="E41" s="2">
        <v>1</v>
      </c>
      <c r="F41" s="45">
        <f t="shared" si="0"/>
        <v>1</v>
      </c>
      <c r="G41" s="46">
        <v>0.05</v>
      </c>
      <c r="H41" s="46">
        <v>0.05</v>
      </c>
      <c r="I41" s="46">
        <v>0.1</v>
      </c>
      <c r="J41" s="46">
        <v>0.05</v>
      </c>
      <c r="K41" s="46">
        <v>0.4</v>
      </c>
      <c r="L41" s="46">
        <v>0.35</v>
      </c>
    </row>
    <row r="42" spans="1:12" ht="14.45" customHeight="1">
      <c r="A42" s="55">
        <v>39</v>
      </c>
      <c r="B42" s="12" t="s">
        <v>70</v>
      </c>
      <c r="C42" s="2" t="s">
        <v>16</v>
      </c>
      <c r="D42" s="3" t="s">
        <v>19</v>
      </c>
      <c r="E42" s="2">
        <v>1</v>
      </c>
      <c r="F42" s="45">
        <f t="shared" si="0"/>
        <v>1</v>
      </c>
      <c r="G42" s="46">
        <v>0.05</v>
      </c>
      <c r="H42" s="46">
        <v>0.05</v>
      </c>
      <c r="I42" s="46">
        <v>0.1</v>
      </c>
      <c r="J42" s="46">
        <v>0.05</v>
      </c>
      <c r="K42" s="46">
        <v>0.4</v>
      </c>
      <c r="L42" s="46">
        <v>0.35</v>
      </c>
    </row>
    <row r="43" spans="1:12" ht="14.45" customHeight="1">
      <c r="A43" s="55">
        <v>40</v>
      </c>
      <c r="B43" s="42" t="s">
        <v>71</v>
      </c>
      <c r="C43" s="2" t="s">
        <v>10</v>
      </c>
      <c r="D43" s="111" t="s">
        <v>6</v>
      </c>
      <c r="E43" s="114">
        <v>1</v>
      </c>
      <c r="F43" s="45">
        <f t="shared" si="0"/>
        <v>1</v>
      </c>
      <c r="G43" s="46">
        <v>0.05</v>
      </c>
      <c r="H43" s="46">
        <v>0.05</v>
      </c>
      <c r="I43" s="46">
        <v>0.1</v>
      </c>
      <c r="J43" s="46">
        <v>0.05</v>
      </c>
      <c r="K43" s="46">
        <v>0.4</v>
      </c>
      <c r="L43" s="46">
        <v>0.35</v>
      </c>
    </row>
    <row r="44" spans="1:12" ht="14.45" customHeight="1">
      <c r="A44" s="55">
        <v>41</v>
      </c>
      <c r="B44" s="42" t="s">
        <v>72</v>
      </c>
      <c r="C44" s="2" t="s">
        <v>10</v>
      </c>
      <c r="D44" s="113"/>
      <c r="E44" s="116"/>
      <c r="F44" s="45">
        <f t="shared" si="0"/>
        <v>1</v>
      </c>
      <c r="G44" s="46">
        <v>0.05</v>
      </c>
      <c r="H44" s="46">
        <v>0.05</v>
      </c>
      <c r="I44" s="46">
        <v>0.1</v>
      </c>
      <c r="J44" s="46">
        <v>0.05</v>
      </c>
      <c r="K44" s="46">
        <v>0.4</v>
      </c>
      <c r="L44" s="46">
        <v>0.35</v>
      </c>
    </row>
    <row r="45" spans="1:12" ht="14.45" customHeight="1">
      <c r="A45" s="55">
        <v>42</v>
      </c>
      <c r="B45" s="13" t="s">
        <v>73</v>
      </c>
      <c r="C45" s="2" t="s">
        <v>10</v>
      </c>
      <c r="D45" s="3" t="s">
        <v>5</v>
      </c>
      <c r="E45" s="2">
        <v>1</v>
      </c>
      <c r="F45" s="45">
        <f t="shared" si="0"/>
        <v>1</v>
      </c>
      <c r="G45" s="46">
        <v>0.05</v>
      </c>
      <c r="H45" s="46">
        <v>0.05</v>
      </c>
      <c r="I45" s="46">
        <v>0.1</v>
      </c>
      <c r="J45" s="46">
        <v>0.05</v>
      </c>
      <c r="K45" s="46">
        <v>0.4</v>
      </c>
      <c r="L45" s="46">
        <v>0.35</v>
      </c>
    </row>
    <row r="46" spans="1:12" ht="14.45" customHeight="1">
      <c r="A46" s="55">
        <v>43</v>
      </c>
      <c r="B46" s="13" t="s">
        <v>74</v>
      </c>
      <c r="C46" s="2" t="s">
        <v>16</v>
      </c>
      <c r="D46" s="3" t="s">
        <v>5</v>
      </c>
      <c r="E46" s="2">
        <v>1</v>
      </c>
      <c r="F46" s="45">
        <f t="shared" si="0"/>
        <v>1</v>
      </c>
      <c r="G46" s="46">
        <v>0.05</v>
      </c>
      <c r="H46" s="46">
        <v>0.05</v>
      </c>
      <c r="I46" s="46">
        <v>0.1</v>
      </c>
      <c r="J46" s="46">
        <v>0.05</v>
      </c>
      <c r="K46" s="46">
        <v>0.4</v>
      </c>
      <c r="L46" s="46">
        <v>0.35</v>
      </c>
    </row>
    <row r="47" spans="1:12" ht="14.45" customHeight="1">
      <c r="A47" s="55">
        <v>44</v>
      </c>
      <c r="B47" s="13" t="s">
        <v>14</v>
      </c>
      <c r="C47" s="2" t="s">
        <v>16</v>
      </c>
      <c r="D47" s="3" t="s">
        <v>5</v>
      </c>
      <c r="E47" s="2">
        <v>1</v>
      </c>
      <c r="F47" s="45">
        <f t="shared" si="0"/>
        <v>1</v>
      </c>
      <c r="G47" s="46">
        <v>0.05</v>
      </c>
      <c r="H47" s="46">
        <v>0.05</v>
      </c>
      <c r="I47" s="46">
        <v>0.1</v>
      </c>
      <c r="J47" s="46">
        <v>0.05</v>
      </c>
      <c r="K47" s="46">
        <v>0.4</v>
      </c>
      <c r="L47" s="46">
        <v>0.35</v>
      </c>
    </row>
    <row r="48" spans="1:12">
      <c r="A48" s="119" t="s">
        <v>143</v>
      </c>
      <c r="B48" s="119"/>
      <c r="C48" s="119"/>
      <c r="D48" s="119"/>
      <c r="E48" s="119"/>
      <c r="F48" s="74">
        <f>SUM(F3:F47)/44</f>
        <v>1</v>
      </c>
    </row>
  </sheetData>
  <mergeCells count="10">
    <mergeCell ref="G1:M1"/>
    <mergeCell ref="A48:E48"/>
    <mergeCell ref="D43:D44"/>
    <mergeCell ref="E43:E44"/>
    <mergeCell ref="A2:B2"/>
    <mergeCell ref="A29:B29"/>
    <mergeCell ref="D31:D35"/>
    <mergeCell ref="E31:E35"/>
    <mergeCell ref="D36:D39"/>
    <mergeCell ref="E36:E39"/>
  </mergeCells>
  <printOptions horizontalCentered="1" verticalCentered="1"/>
  <pageMargins left="0.7" right="0.7" top="0.47" bottom="0.28000000000000003" header="0.08" footer="0.08"/>
  <pageSetup paperSize="9" scale="45" fitToHeight="0" orientation="portrait" r:id="rId1"/>
  <headerFooter>
    <oddHeader>&amp;L&amp;G</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Down'!$B$11:$I$11</xm:f>
          </x14:formula1>
          <xm:sqref>G2:M2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E11"/>
  <sheetViews>
    <sheetView topLeftCell="A4" zoomScale="90" zoomScaleNormal="90" workbookViewId="0">
      <selection activeCell="H11" sqref="H11"/>
    </sheetView>
  </sheetViews>
  <sheetFormatPr defaultColWidth="8.7109375" defaultRowHeight="11.25"/>
  <cols>
    <col min="1" max="2" width="8.7109375" style="48"/>
    <col min="3" max="3" width="11.85546875" style="48" bestFit="1" customWidth="1"/>
    <col min="4" max="4" width="11.42578125" style="48" bestFit="1" customWidth="1"/>
    <col min="5" max="5" width="8.7109375" style="48" customWidth="1"/>
    <col min="6" max="6" width="11.28515625" style="48" customWidth="1"/>
    <col min="7" max="7" width="8.85546875" style="48" customWidth="1"/>
    <col min="8" max="8" width="14.7109375" style="48" bestFit="1" customWidth="1"/>
    <col min="9" max="9" width="9.5703125" style="48" bestFit="1" customWidth="1"/>
    <col min="10" max="10" width="8.7109375" style="48"/>
    <col min="11" max="16384" width="8.7109375" style="57"/>
  </cols>
  <sheetData>
    <row r="1" spans="1:31" ht="56.25">
      <c r="A1" s="56" t="s">
        <v>28</v>
      </c>
      <c r="B1" s="48" t="s">
        <v>81</v>
      </c>
      <c r="C1" s="48" t="s">
        <v>75</v>
      </c>
      <c r="D1" s="48" t="s">
        <v>80</v>
      </c>
      <c r="E1" s="48" t="s">
        <v>152</v>
      </c>
      <c r="F1" s="48" t="s">
        <v>76</v>
      </c>
      <c r="G1" s="48" t="s">
        <v>153</v>
      </c>
      <c r="H1" s="48" t="s">
        <v>78</v>
      </c>
      <c r="I1" s="48" t="s">
        <v>87</v>
      </c>
      <c r="J1" s="48" t="s">
        <v>79</v>
      </c>
    </row>
    <row r="3" spans="1:31" ht="32.450000000000003" customHeight="1">
      <c r="A3" s="56" t="s">
        <v>29</v>
      </c>
      <c r="B3" s="48" t="s">
        <v>81</v>
      </c>
      <c r="C3" s="48" t="s">
        <v>82</v>
      </c>
      <c r="D3" s="48" t="s">
        <v>83</v>
      </c>
      <c r="E3" s="48" t="s">
        <v>84</v>
      </c>
      <c r="F3" s="48" t="s">
        <v>94</v>
      </c>
      <c r="G3" s="48" t="s">
        <v>85</v>
      </c>
      <c r="H3" s="48" t="s">
        <v>86</v>
      </c>
      <c r="I3" s="48" t="s">
        <v>79</v>
      </c>
    </row>
    <row r="5" spans="1:31" ht="56.25">
      <c r="A5" s="56" t="s">
        <v>30</v>
      </c>
      <c r="B5" s="48" t="s">
        <v>81</v>
      </c>
      <c r="C5" s="48" t="s">
        <v>88</v>
      </c>
      <c r="D5" s="48" t="s">
        <v>89</v>
      </c>
      <c r="E5" s="48" t="s">
        <v>90</v>
      </c>
      <c r="F5" s="48" t="s">
        <v>91</v>
      </c>
      <c r="G5" s="48" t="s">
        <v>92</v>
      </c>
      <c r="H5" s="48" t="s">
        <v>93</v>
      </c>
      <c r="I5" s="48" t="s">
        <v>97</v>
      </c>
      <c r="J5" s="48" t="s">
        <v>79</v>
      </c>
    </row>
    <row r="7" spans="1:31" s="48" customFormat="1" ht="56.25">
      <c r="A7" s="56" t="s">
        <v>31</v>
      </c>
      <c r="B7" s="48" t="s">
        <v>81</v>
      </c>
      <c r="C7" s="48" t="s">
        <v>106</v>
      </c>
      <c r="D7" s="48" t="s">
        <v>107</v>
      </c>
      <c r="E7" s="48" t="s">
        <v>155</v>
      </c>
      <c r="F7" s="48" t="s">
        <v>109</v>
      </c>
      <c r="G7" s="48" t="s">
        <v>110</v>
      </c>
      <c r="H7" s="48" t="s">
        <v>111</v>
      </c>
      <c r="I7" s="48" t="s">
        <v>112</v>
      </c>
      <c r="J7" s="48" t="s">
        <v>113</v>
      </c>
      <c r="K7" s="48" t="s">
        <v>114</v>
      </c>
      <c r="L7" s="48" t="s">
        <v>115</v>
      </c>
      <c r="M7" s="48" t="s">
        <v>116</v>
      </c>
      <c r="N7" s="48" t="s">
        <v>117</v>
      </c>
      <c r="O7" s="48" t="s">
        <v>118</v>
      </c>
      <c r="P7" s="48" t="s">
        <v>119</v>
      </c>
      <c r="Q7" s="48" t="s">
        <v>120</v>
      </c>
      <c r="R7" s="48" t="s">
        <v>121</v>
      </c>
      <c r="S7" s="48" t="s">
        <v>122</v>
      </c>
      <c r="T7" s="48" t="s">
        <v>123</v>
      </c>
      <c r="U7" s="48" t="s">
        <v>124</v>
      </c>
      <c r="V7" s="48" t="s">
        <v>125</v>
      </c>
      <c r="W7" s="48" t="s">
        <v>126</v>
      </c>
      <c r="X7" s="48" t="s">
        <v>127</v>
      </c>
      <c r="Y7" s="48" t="s">
        <v>128</v>
      </c>
      <c r="Z7" s="48" t="s">
        <v>129</v>
      </c>
      <c r="AA7" s="48" t="s">
        <v>130</v>
      </c>
      <c r="AB7" s="48" t="s">
        <v>131</v>
      </c>
      <c r="AC7" s="48" t="s">
        <v>132</v>
      </c>
      <c r="AD7" s="48" t="s">
        <v>133</v>
      </c>
      <c r="AE7" s="48" t="s">
        <v>79</v>
      </c>
    </row>
    <row r="9" spans="1:31" ht="22.5">
      <c r="A9" s="56" t="s">
        <v>95</v>
      </c>
      <c r="B9" s="48" t="s">
        <v>81</v>
      </c>
      <c r="C9" s="48" t="s">
        <v>102</v>
      </c>
      <c r="D9" s="48" t="s">
        <v>103</v>
      </c>
      <c r="E9" s="48" t="s">
        <v>104</v>
      </c>
      <c r="F9" s="48" t="s">
        <v>105</v>
      </c>
      <c r="G9" s="48" t="s">
        <v>135</v>
      </c>
      <c r="H9" s="48" t="s">
        <v>79</v>
      </c>
    </row>
    <row r="11" spans="1:31" ht="56.25">
      <c r="A11" s="56" t="s">
        <v>96</v>
      </c>
      <c r="B11" s="48" t="s">
        <v>81</v>
      </c>
      <c r="C11" s="48" t="s">
        <v>98</v>
      </c>
      <c r="D11" s="48" t="s">
        <v>76</v>
      </c>
      <c r="E11" s="48" t="s">
        <v>77</v>
      </c>
      <c r="F11" s="48" t="s">
        <v>99</v>
      </c>
      <c r="G11" s="48" t="s">
        <v>100</v>
      </c>
      <c r="H11" s="48" t="s">
        <v>101</v>
      </c>
      <c r="I11" s="48"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 Control Table</vt:lpstr>
      <vt:lpstr>Design</vt:lpstr>
      <vt:lpstr>Sheet1</vt:lpstr>
      <vt:lpstr>Procurement</vt:lpstr>
      <vt:lpstr>Logistics</vt:lpstr>
      <vt:lpstr>Construction</vt:lpstr>
      <vt:lpstr>Installation</vt:lpstr>
      <vt:lpstr>Finance</vt:lpstr>
      <vt:lpstr>Drop Down</vt:lpstr>
      <vt:lpstr>'Master Control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Armaan Khan</cp:lastModifiedBy>
  <cp:lastPrinted>2018-08-01T07:58:00Z</cp:lastPrinted>
  <dcterms:created xsi:type="dcterms:W3CDTF">2017-09-01T02:54:00Z</dcterms:created>
  <dcterms:modified xsi:type="dcterms:W3CDTF">2018-11-01T08:14:22Z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