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33677\Downloads\bien_debuter_sur_pbi_2024\"/>
    </mc:Choice>
  </mc:AlternateContent>
  <xr:revisionPtr revIDLastSave="0" documentId="13_ncr:1_{BD27943E-EDB5-4BC3-9467-2EB991B8927D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C8" i="1"/>
  <c r="F12" i="1"/>
  <c r="F10" i="1" s="1"/>
  <c r="J12" i="1"/>
  <c r="J10" i="1" s="1"/>
  <c r="N12" i="1"/>
  <c r="N10" i="1" s="1"/>
  <c r="R12" i="1"/>
  <c r="R10" i="1" s="1"/>
  <c r="V12" i="1"/>
  <c r="V10" i="1" s="1"/>
  <c r="AD12" i="1"/>
  <c r="AD10" i="1" s="1"/>
  <c r="AL12" i="1"/>
  <c r="AL10" i="1" s="1"/>
  <c r="C12" i="1"/>
  <c r="C10" i="1" s="1"/>
  <c r="D6" i="1"/>
  <c r="E6" i="1"/>
  <c r="I6" i="1"/>
  <c r="I4" i="1" s="1"/>
  <c r="L6" i="1"/>
  <c r="M6" i="1"/>
  <c r="Q6" i="1"/>
  <c r="U6" i="1"/>
  <c r="U4" i="1" s="1"/>
  <c r="Y6" i="1"/>
  <c r="AC6" i="1"/>
  <c r="AK6" i="1"/>
  <c r="C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C23" i="1"/>
  <c r="C1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L6" i="1" s="1"/>
  <c r="AL4" i="1" s="1"/>
  <c r="Q4" i="1" l="1"/>
  <c r="M4" i="1"/>
  <c r="L4" i="1"/>
  <c r="E4" i="1"/>
  <c r="AK4" i="1"/>
  <c r="AC4" i="1"/>
  <c r="AC16" i="1" s="1"/>
  <c r="AC35" i="1" s="1"/>
  <c r="D4" i="1"/>
  <c r="D16" i="1" s="1"/>
  <c r="D35" i="1" s="1"/>
  <c r="Y4" i="1"/>
  <c r="Y16" i="1" s="1"/>
  <c r="Y35" i="1" s="1"/>
  <c r="C4" i="1"/>
  <c r="C16" i="1" s="1"/>
  <c r="C35" i="1" s="1"/>
  <c r="AH6" i="1"/>
  <c r="AH4" i="1" s="1"/>
  <c r="Z6" i="1"/>
  <c r="Z4" i="1" s="1"/>
  <c r="Z16" i="1" s="1"/>
  <c r="Z35" i="1" s="1"/>
  <c r="R6" i="1"/>
  <c r="R4" i="1" s="1"/>
  <c r="R16" i="1" s="1"/>
  <c r="R35" i="1" s="1"/>
  <c r="J6" i="1"/>
  <c r="J4" i="1" s="1"/>
  <c r="AI12" i="1"/>
  <c r="AI10" i="1" s="1"/>
  <c r="AA12" i="1"/>
  <c r="AA10" i="1" s="1"/>
  <c r="AA16" i="1" s="1"/>
  <c r="AA35" i="1" s="1"/>
  <c r="S12" i="1"/>
  <c r="S10" i="1" s="1"/>
  <c r="K12" i="1"/>
  <c r="K10" i="1" s="1"/>
  <c r="AG6" i="1"/>
  <c r="AG4" i="1" s="1"/>
  <c r="Z12" i="1"/>
  <c r="Z10" i="1" s="1"/>
  <c r="X6" i="1"/>
  <c r="X4" i="1" s="1"/>
  <c r="H6" i="1"/>
  <c r="H4" i="1" s="1"/>
  <c r="I12" i="1"/>
  <c r="I10" i="1" s="1"/>
  <c r="AE6" i="1"/>
  <c r="AE4" i="1" s="1"/>
  <c r="AE16" i="1" s="1"/>
  <c r="AE35" i="1" s="1"/>
  <c r="W6" i="1"/>
  <c r="W4" i="1" s="1"/>
  <c r="W16" i="1" s="1"/>
  <c r="W35" i="1" s="1"/>
  <c r="O6" i="1"/>
  <c r="O4" i="1" s="1"/>
  <c r="O16" i="1" s="1"/>
  <c r="O35" i="1" s="1"/>
  <c r="G6" i="1"/>
  <c r="G4" i="1" s="1"/>
  <c r="AF12" i="1"/>
  <c r="AF10" i="1" s="1"/>
  <c r="X12" i="1"/>
  <c r="X10" i="1" s="1"/>
  <c r="P12" i="1"/>
  <c r="P10" i="1" s="1"/>
  <c r="H12" i="1"/>
  <c r="H10" i="1" s="1"/>
  <c r="AH12" i="1"/>
  <c r="AH10" i="1" s="1"/>
  <c r="AH16" i="1" s="1"/>
  <c r="AH35" i="1" s="1"/>
  <c r="AF6" i="1"/>
  <c r="AF4" i="1" s="1"/>
  <c r="AF16" i="1" s="1"/>
  <c r="AF35" i="1" s="1"/>
  <c r="P6" i="1"/>
  <c r="P4" i="1" s="1"/>
  <c r="P16" i="1" s="1"/>
  <c r="P35" i="1" s="1"/>
  <c r="AG12" i="1"/>
  <c r="AG10" i="1" s="1"/>
  <c r="Y12" i="1"/>
  <c r="Y10" i="1" s="1"/>
  <c r="Q12" i="1"/>
  <c r="Q10" i="1" s="1"/>
  <c r="AD6" i="1"/>
  <c r="AD4" i="1" s="1"/>
  <c r="AD16" i="1" s="1"/>
  <c r="AD35" i="1" s="1"/>
  <c r="V6" i="1"/>
  <c r="V4" i="1" s="1"/>
  <c r="V16" i="1" s="1"/>
  <c r="V35" i="1" s="1"/>
  <c r="N6" i="1"/>
  <c r="N4" i="1" s="1"/>
  <c r="N16" i="1" s="1"/>
  <c r="N35" i="1" s="1"/>
  <c r="F6" i="1"/>
  <c r="F4" i="1" s="1"/>
  <c r="F16" i="1" s="1"/>
  <c r="F35" i="1" s="1"/>
  <c r="AE12" i="1"/>
  <c r="AE10" i="1" s="1"/>
  <c r="W12" i="1"/>
  <c r="W10" i="1" s="1"/>
  <c r="O12" i="1"/>
  <c r="O10" i="1" s="1"/>
  <c r="G12" i="1"/>
  <c r="G10" i="1" s="1"/>
  <c r="G16" i="1" s="1"/>
  <c r="G35" i="1" s="1"/>
  <c r="AJ6" i="1"/>
  <c r="AJ4" i="1" s="1"/>
  <c r="AB6" i="1"/>
  <c r="AB4" i="1" s="1"/>
  <c r="AB16" i="1" s="1"/>
  <c r="AB35" i="1" s="1"/>
  <c r="T6" i="1"/>
  <c r="T4" i="1" s="1"/>
  <c r="T16" i="1" s="1"/>
  <c r="T35" i="1" s="1"/>
  <c r="AK12" i="1"/>
  <c r="AK10" i="1" s="1"/>
  <c r="AK16" i="1" s="1"/>
  <c r="AK35" i="1" s="1"/>
  <c r="AC12" i="1"/>
  <c r="AC10" i="1" s="1"/>
  <c r="U12" i="1"/>
  <c r="U10" i="1" s="1"/>
  <c r="M12" i="1"/>
  <c r="M10" i="1" s="1"/>
  <c r="M16" i="1" s="1"/>
  <c r="M35" i="1" s="1"/>
  <c r="E12" i="1"/>
  <c r="E10" i="1" s="1"/>
  <c r="AI6" i="1"/>
  <c r="AI4" i="1" s="1"/>
  <c r="AA6" i="1"/>
  <c r="AA4" i="1" s="1"/>
  <c r="S6" i="1"/>
  <c r="S4" i="1" s="1"/>
  <c r="K6" i="1"/>
  <c r="K4" i="1" s="1"/>
  <c r="K16" i="1" s="1"/>
  <c r="K35" i="1" s="1"/>
  <c r="AJ12" i="1"/>
  <c r="AJ10" i="1" s="1"/>
  <c r="AB12" i="1"/>
  <c r="AB10" i="1" s="1"/>
  <c r="T12" i="1"/>
  <c r="T10" i="1" s="1"/>
  <c r="L12" i="1"/>
  <c r="L10" i="1" s="1"/>
  <c r="D12" i="1"/>
  <c r="D10" i="1" s="1"/>
  <c r="AL16" i="1"/>
  <c r="AL35" i="1" s="1"/>
  <c r="X16" i="1"/>
  <c r="X35" i="1" s="1"/>
  <c r="H16" i="1"/>
  <c r="H35" i="1" s="1"/>
  <c r="U16" i="1"/>
  <c r="U35" i="1" s="1"/>
  <c r="E16" i="1"/>
  <c r="E35" i="1" s="1"/>
  <c r="AI16" i="1"/>
  <c r="AI35" i="1" s="1"/>
  <c r="J16" i="1"/>
  <c r="J35" i="1" s="1"/>
  <c r="AG16" i="1"/>
  <c r="AG35" i="1" s="1"/>
  <c r="Q16" i="1"/>
  <c r="Q35" i="1" s="1"/>
  <c r="I16" i="1"/>
  <c r="I35" i="1" s="1"/>
  <c r="AJ16" i="1" l="1"/>
  <c r="AJ35" i="1" s="1"/>
  <c r="L16" i="1"/>
  <c r="L35" i="1" s="1"/>
  <c r="S16" i="1"/>
  <c r="S35" i="1" s="1"/>
</calcChain>
</file>

<file path=xl/sharedStrings.xml><?xml version="1.0" encoding="utf-8"?>
<sst xmlns="http://schemas.openxmlformats.org/spreadsheetml/2006/main" count="48" uniqueCount="32">
  <si>
    <t>Chiffre d'affaires</t>
  </si>
  <si>
    <t>Labo/R&amp;D</t>
  </si>
  <si>
    <t>Logistique</t>
  </si>
  <si>
    <t>Production</t>
  </si>
  <si>
    <t>Achats</t>
  </si>
  <si>
    <t>Résultat</t>
  </si>
  <si>
    <t>Marge Brute</t>
  </si>
  <si>
    <t>↳ Salaires</t>
  </si>
  <si>
    <t>↳ Fournitures</t>
  </si>
  <si>
    <t>↳ Logiciels</t>
  </si>
  <si>
    <t>↳ Maintenance</t>
  </si>
  <si>
    <t>HA641</t>
  </si>
  <si>
    <t>HA606</t>
  </si>
  <si>
    <t>HA613</t>
  </si>
  <si>
    <t>HA615</t>
  </si>
  <si>
    <t>PR641</t>
  </si>
  <si>
    <t>PR606</t>
  </si>
  <si>
    <t>PR613</t>
  </si>
  <si>
    <t>PR615</t>
  </si>
  <si>
    <t>RD641</t>
  </si>
  <si>
    <t>RD606</t>
  </si>
  <si>
    <t>RD613</t>
  </si>
  <si>
    <t>RD615</t>
  </si>
  <si>
    <t>LG641</t>
  </si>
  <si>
    <t>LG606</t>
  </si>
  <si>
    <t>LG613</t>
  </si>
  <si>
    <t>LG615</t>
  </si>
  <si>
    <t>SAV</t>
  </si>
  <si>
    <t>SV641</t>
  </si>
  <si>
    <t>SV606</t>
  </si>
  <si>
    <t>SV613</t>
  </si>
  <si>
    <t>SV615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</si>
</sst>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Border="1"/>
    <xf numFmtId="17" fontId="5" fillId="0" borderId="0" xfId="0" applyNumberFormat="1" applyFont="1" applyBorder="1" applyAlignment="1">
      <alignment horizontal="center" vertical="center"/>
    </xf>
    <xf numFmtId="0" fontId="0" fillId="0" borderId="4" xfId="0" applyBorder="1"/>
    <xf numFmtId="0" fontId="3" fillId="2" borderId="1" xfId="0" applyFont="1" applyFill="1" applyBorder="1"/>
    <xf numFmtId="0" fontId="2" fillId="0" borderId="4" xfId="0" applyFont="1" applyBorder="1"/>
    <xf numFmtId="165" fontId="3" fillId="2" borderId="2" xfId="1" applyNumberFormat="1" applyFont="1" applyFill="1" applyBorder="1"/>
    <xf numFmtId="165" fontId="3" fillId="2" borderId="3" xfId="1" applyNumberFormat="1" applyFont="1" applyFill="1" applyBorder="1"/>
    <xf numFmtId="165" fontId="2" fillId="0" borderId="0" xfId="1" applyNumberFormat="1" applyFont="1" applyBorder="1"/>
    <xf numFmtId="165" fontId="0" fillId="0" borderId="0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tabSelected="1" topLeftCell="B1" workbookViewId="0">
      <selection activeCell="K41" sqref="K41"/>
    </sheetView>
  </sheetViews>
  <sheetFormatPr baseColWidth="10" defaultColWidth="9.23046875" defaultRowHeight="14.6" x14ac:dyDescent="0.4"/>
  <cols>
    <col min="1" max="1" width="9.23046875" hidden="1" customWidth="1"/>
    <col min="2" max="2" width="21.765625" customWidth="1"/>
    <col min="3" max="3" width="10.69140625" bestFit="1" customWidth="1"/>
    <col min="4" max="5" width="11.84375" bestFit="1" customWidth="1"/>
    <col min="6" max="38" width="13.3828125" bestFit="1" customWidth="1"/>
  </cols>
  <sheetData>
    <row r="1" spans="1:38" ht="24" customHeight="1" x14ac:dyDescent="0.4">
      <c r="B1" s="4"/>
      <c r="C1" s="5">
        <v>44562</v>
      </c>
      <c r="D1" s="5">
        <v>44593</v>
      </c>
      <c r="E1" s="5">
        <v>44621</v>
      </c>
      <c r="F1" s="5">
        <v>44652</v>
      </c>
      <c r="G1" s="5">
        <v>44682</v>
      </c>
      <c r="H1" s="5">
        <v>44713</v>
      </c>
      <c r="I1" s="5">
        <v>44743</v>
      </c>
      <c r="J1" s="5">
        <v>44774</v>
      </c>
      <c r="K1" s="5">
        <v>44805</v>
      </c>
      <c r="L1" s="5">
        <v>44835</v>
      </c>
      <c r="M1" s="5">
        <v>44866</v>
      </c>
      <c r="N1" s="5">
        <v>44896</v>
      </c>
      <c r="O1" s="5">
        <v>44927</v>
      </c>
      <c r="P1" s="5">
        <v>44958</v>
      </c>
      <c r="Q1" s="5">
        <v>44986</v>
      </c>
      <c r="R1" s="5">
        <v>45017</v>
      </c>
      <c r="S1" s="5">
        <v>45047</v>
      </c>
      <c r="T1" s="5">
        <v>45078</v>
      </c>
      <c r="U1" s="5">
        <v>45108</v>
      </c>
      <c r="V1" s="5">
        <v>45139</v>
      </c>
      <c r="W1" s="5">
        <v>45170</v>
      </c>
      <c r="X1" s="5">
        <v>45200</v>
      </c>
      <c r="Y1" s="5">
        <v>45231</v>
      </c>
      <c r="Z1" s="5">
        <v>45261</v>
      </c>
      <c r="AA1" s="5">
        <v>45292</v>
      </c>
      <c r="AB1" s="5">
        <v>45323</v>
      </c>
      <c r="AC1" s="5">
        <v>45352</v>
      </c>
      <c r="AD1" s="5">
        <v>45383</v>
      </c>
      <c r="AE1" s="5">
        <v>45413</v>
      </c>
      <c r="AF1" s="5">
        <v>45444</v>
      </c>
      <c r="AG1" s="5">
        <v>45474</v>
      </c>
      <c r="AH1" s="5">
        <v>45505</v>
      </c>
      <c r="AI1" s="5">
        <v>45536</v>
      </c>
      <c r="AJ1" s="5">
        <v>45566</v>
      </c>
      <c r="AK1" s="5">
        <v>45597</v>
      </c>
      <c r="AL1" s="5">
        <v>45627</v>
      </c>
    </row>
    <row r="2" spans="1:38" ht="3.9" customHeight="1" x14ac:dyDescent="0.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s="2" customFormat="1" ht="15.9" x14ac:dyDescent="0.45">
      <c r="A3" s="3"/>
      <c r="B3" s="7" t="s">
        <v>0</v>
      </c>
      <c r="C3" s="9">
        <v>1200000</v>
      </c>
      <c r="D3" s="9">
        <f>+C3*1.003</f>
        <v>1203599.9999999998</v>
      </c>
      <c r="E3" s="9">
        <f>+D3*1.023</f>
        <v>1231282.7999999996</v>
      </c>
      <c r="F3" s="9">
        <f t="shared" ref="F3:AL3" si="0">+E3*1.023</f>
        <v>1259602.3043999996</v>
      </c>
      <c r="G3" s="9">
        <f t="shared" si="0"/>
        <v>1288573.1574011995</v>
      </c>
      <c r="H3" s="9">
        <f t="shared" si="0"/>
        <v>1318210.340021427</v>
      </c>
      <c r="I3" s="9">
        <f t="shared" si="0"/>
        <v>1348529.1778419197</v>
      </c>
      <c r="J3" s="9">
        <f t="shared" si="0"/>
        <v>1379545.3489322837</v>
      </c>
      <c r="K3" s="9">
        <f t="shared" si="0"/>
        <v>1411274.8919577261</v>
      </c>
      <c r="L3" s="9">
        <f t="shared" si="0"/>
        <v>1443734.2144727537</v>
      </c>
      <c r="M3" s="9">
        <f t="shared" si="0"/>
        <v>1476940.1014056269</v>
      </c>
      <c r="N3" s="9">
        <f t="shared" si="0"/>
        <v>1510909.7237379563</v>
      </c>
      <c r="O3" s="9">
        <f t="shared" si="0"/>
        <v>1545660.6473839292</v>
      </c>
      <c r="P3" s="9">
        <f t="shared" si="0"/>
        <v>1581210.8422737594</v>
      </c>
      <c r="Q3" s="9">
        <f t="shared" si="0"/>
        <v>1617578.6916460558</v>
      </c>
      <c r="R3" s="9">
        <f t="shared" si="0"/>
        <v>1654783.001553915</v>
      </c>
      <c r="S3" s="9">
        <f t="shared" si="0"/>
        <v>1692843.0105896548</v>
      </c>
      <c r="T3" s="9">
        <f t="shared" si="0"/>
        <v>1731778.3998332168</v>
      </c>
      <c r="U3" s="9">
        <f t="shared" si="0"/>
        <v>1771609.3030293807</v>
      </c>
      <c r="V3" s="9">
        <f t="shared" si="0"/>
        <v>1812356.3169990564</v>
      </c>
      <c r="W3" s="9">
        <f t="shared" si="0"/>
        <v>1854040.5122900344</v>
      </c>
      <c r="X3" s="9">
        <f t="shared" si="0"/>
        <v>1896683.444072705</v>
      </c>
      <c r="Y3" s="9">
        <f t="shared" si="0"/>
        <v>1940307.163286377</v>
      </c>
      <c r="Z3" s="9">
        <f t="shared" si="0"/>
        <v>1984934.2280419634</v>
      </c>
      <c r="AA3" s="9">
        <f t="shared" si="0"/>
        <v>2030587.7152869285</v>
      </c>
      <c r="AB3" s="9">
        <f t="shared" si="0"/>
        <v>2077291.2327385277</v>
      </c>
      <c r="AC3" s="9">
        <f t="shared" si="0"/>
        <v>2125068.9310915135</v>
      </c>
      <c r="AD3" s="9">
        <f t="shared" si="0"/>
        <v>2173945.5165066179</v>
      </c>
      <c r="AE3" s="9">
        <f t="shared" si="0"/>
        <v>2223946.26338627</v>
      </c>
      <c r="AF3" s="9">
        <f t="shared" si="0"/>
        <v>2275097.027444154</v>
      </c>
      <c r="AG3" s="9">
        <f t="shared" si="0"/>
        <v>2327424.2590753692</v>
      </c>
      <c r="AH3" s="9">
        <f t="shared" si="0"/>
        <v>2380955.0170341027</v>
      </c>
      <c r="AI3" s="9">
        <f t="shared" si="0"/>
        <v>2435716.9824258867</v>
      </c>
      <c r="AJ3" s="9">
        <f t="shared" si="0"/>
        <v>2491738.4730216819</v>
      </c>
      <c r="AK3" s="9">
        <f t="shared" si="0"/>
        <v>2549048.4579011803</v>
      </c>
      <c r="AL3" s="10">
        <f t="shared" si="0"/>
        <v>2607676.5724329073</v>
      </c>
    </row>
    <row r="4" spans="1:38" s="1" customFormat="1" x14ac:dyDescent="0.4">
      <c r="B4" s="8" t="s">
        <v>4</v>
      </c>
      <c r="C4" s="11">
        <f>SUM(C5:C8)</f>
        <v>412560</v>
      </c>
      <c r="D4" s="11">
        <f t="shared" ref="D4:AL4" si="1">SUM(D5:D8)</f>
        <v>412654.68</v>
      </c>
      <c r="E4" s="11">
        <f t="shared" si="1"/>
        <v>413382.73764000001</v>
      </c>
      <c r="F4" s="11">
        <f t="shared" si="1"/>
        <v>484127.54060572002</v>
      </c>
      <c r="G4" s="11">
        <f t="shared" si="1"/>
        <v>414889.47403965151</v>
      </c>
      <c r="H4" s="11">
        <f t="shared" si="1"/>
        <v>415668.93194256356</v>
      </c>
      <c r="I4" s="11">
        <f t="shared" si="1"/>
        <v>416466.31737724249</v>
      </c>
      <c r="J4" s="11">
        <f t="shared" si="1"/>
        <v>417282.04267691908</v>
      </c>
      <c r="K4" s="11">
        <f t="shared" si="1"/>
        <v>418116.52965848823</v>
      </c>
      <c r="L4" s="11">
        <f t="shared" si="1"/>
        <v>418970.20984063344</v>
      </c>
      <c r="M4" s="11">
        <f t="shared" si="1"/>
        <v>419843.52466696798</v>
      </c>
      <c r="N4" s="11">
        <f t="shared" si="1"/>
        <v>420736.92573430826</v>
      </c>
      <c r="O4" s="11">
        <f t="shared" si="1"/>
        <v>421650.87502619729</v>
      </c>
      <c r="P4" s="11">
        <f t="shared" si="1"/>
        <v>422585.84515179985</v>
      </c>
      <c r="Q4" s="11">
        <f t="shared" si="1"/>
        <v>423542.3195902913</v>
      </c>
      <c r="R4" s="11">
        <f t="shared" si="1"/>
        <v>424520.79294086795</v>
      </c>
      <c r="S4" s="11">
        <f t="shared" si="1"/>
        <v>495521.77117850794</v>
      </c>
      <c r="T4" s="11">
        <f t="shared" si="1"/>
        <v>426545.77191561362</v>
      </c>
      <c r="U4" s="11">
        <f t="shared" si="1"/>
        <v>427593.3246696727</v>
      </c>
      <c r="V4" s="11">
        <f t="shared" si="1"/>
        <v>428664.97113707522</v>
      </c>
      <c r="W4" s="11">
        <f t="shared" si="1"/>
        <v>429761.26547322789</v>
      </c>
      <c r="X4" s="11">
        <f t="shared" si="1"/>
        <v>430882.77457911213</v>
      </c>
      <c r="Y4" s="11">
        <f t="shared" si="1"/>
        <v>432030.07839443174</v>
      </c>
      <c r="Z4" s="11">
        <f t="shared" si="1"/>
        <v>433203.77019750362</v>
      </c>
      <c r="AA4" s="11">
        <f t="shared" si="1"/>
        <v>434404.45691204624</v>
      </c>
      <c r="AB4" s="11">
        <f t="shared" si="1"/>
        <v>435632.75942102325</v>
      </c>
      <c r="AC4" s="11">
        <f t="shared" si="1"/>
        <v>436889.31288770679</v>
      </c>
      <c r="AD4" s="11">
        <f t="shared" si="1"/>
        <v>558174.76708412415</v>
      </c>
      <c r="AE4" s="11">
        <f t="shared" si="1"/>
        <v>439489.78672705888</v>
      </c>
      <c r="AF4" s="11">
        <f t="shared" si="1"/>
        <v>440835.05182178126</v>
      </c>
      <c r="AG4" s="11">
        <f t="shared" si="1"/>
        <v>442211.25801368221</v>
      </c>
      <c r="AH4" s="11">
        <f t="shared" si="1"/>
        <v>443619.11694799695</v>
      </c>
      <c r="AI4" s="11">
        <f t="shared" si="1"/>
        <v>445059.35663780081</v>
      </c>
      <c r="AJ4" s="11">
        <f t="shared" si="1"/>
        <v>446532.72184047021</v>
      </c>
      <c r="AK4" s="11">
        <f t="shared" si="1"/>
        <v>448039.97444280103</v>
      </c>
      <c r="AL4" s="11">
        <f t="shared" si="1"/>
        <v>449581.89385498548</v>
      </c>
    </row>
    <row r="5" spans="1:38" x14ac:dyDescent="0.4">
      <c r="A5" t="s">
        <v>11</v>
      </c>
      <c r="B5" s="6" t="s">
        <v>7</v>
      </c>
      <c r="C5" s="12">
        <v>380000</v>
      </c>
      <c r="D5" s="12">
        <v>380000</v>
      </c>
      <c r="E5" s="12">
        <v>380000</v>
      </c>
      <c r="F5" s="12">
        <v>450000</v>
      </c>
      <c r="G5" s="12">
        <v>380000</v>
      </c>
      <c r="H5" s="12">
        <v>380000</v>
      </c>
      <c r="I5" s="12">
        <v>380000</v>
      </c>
      <c r="J5" s="12">
        <v>380000</v>
      </c>
      <c r="K5" s="12">
        <v>380000</v>
      </c>
      <c r="L5" s="12">
        <v>380000</v>
      </c>
      <c r="M5" s="12">
        <v>380000</v>
      </c>
      <c r="N5" s="12">
        <v>380000</v>
      </c>
      <c r="O5" s="12">
        <v>380000</v>
      </c>
      <c r="P5" s="12">
        <v>380000</v>
      </c>
      <c r="Q5" s="12">
        <v>380000</v>
      </c>
      <c r="R5" s="12">
        <v>380000</v>
      </c>
      <c r="S5" s="12">
        <v>450000</v>
      </c>
      <c r="T5" s="12">
        <v>380000</v>
      </c>
      <c r="U5" s="12">
        <v>380000</v>
      </c>
      <c r="V5" s="12">
        <v>380000</v>
      </c>
      <c r="W5" s="12">
        <v>380000</v>
      </c>
      <c r="X5" s="12">
        <v>380000</v>
      </c>
      <c r="Y5" s="12">
        <v>380000</v>
      </c>
      <c r="Z5" s="12">
        <v>380000</v>
      </c>
      <c r="AA5" s="12">
        <v>380000</v>
      </c>
      <c r="AB5" s="12">
        <v>380000</v>
      </c>
      <c r="AC5" s="12">
        <v>380000</v>
      </c>
      <c r="AD5" s="12">
        <v>500000</v>
      </c>
      <c r="AE5" s="12">
        <v>380000</v>
      </c>
      <c r="AF5" s="12">
        <v>380000</v>
      </c>
      <c r="AG5" s="12">
        <v>380000</v>
      </c>
      <c r="AH5" s="12">
        <v>380000</v>
      </c>
      <c r="AI5" s="12">
        <v>380000</v>
      </c>
      <c r="AJ5" s="12">
        <v>380000</v>
      </c>
      <c r="AK5" s="12">
        <v>380000</v>
      </c>
      <c r="AL5" s="12">
        <v>380000</v>
      </c>
    </row>
    <row r="6" spans="1:38" x14ac:dyDescent="0.4">
      <c r="A6" t="s">
        <v>12</v>
      </c>
      <c r="B6" s="6" t="s">
        <v>8</v>
      </c>
      <c r="C6" s="12">
        <f>0.025*C3</f>
        <v>30000</v>
      </c>
      <c r="D6" s="12">
        <f t="shared" ref="D6:AL6" si="2">0.025*D3</f>
        <v>30089.999999999996</v>
      </c>
      <c r="E6" s="12">
        <f t="shared" si="2"/>
        <v>30782.069999999992</v>
      </c>
      <c r="F6" s="12">
        <f t="shared" si="2"/>
        <v>31490.057609999989</v>
      </c>
      <c r="G6" s="12">
        <f t="shared" si="2"/>
        <v>32214.328935029989</v>
      </c>
      <c r="H6" s="12">
        <f t="shared" si="2"/>
        <v>32955.258500535674</v>
      </c>
      <c r="I6" s="12">
        <f t="shared" si="2"/>
        <v>33713.229446047997</v>
      </c>
      <c r="J6" s="12">
        <f t="shared" si="2"/>
        <v>34488.633723307095</v>
      </c>
      <c r="K6" s="12">
        <f t="shared" si="2"/>
        <v>35281.872298943155</v>
      </c>
      <c r="L6" s="12">
        <f t="shared" si="2"/>
        <v>36093.355361818845</v>
      </c>
      <c r="M6" s="12">
        <f t="shared" si="2"/>
        <v>36923.502535140673</v>
      </c>
      <c r="N6" s="12">
        <f t="shared" si="2"/>
        <v>37772.743093448909</v>
      </c>
      <c r="O6" s="12">
        <f t="shared" si="2"/>
        <v>38641.516184598229</v>
      </c>
      <c r="P6" s="12">
        <f t="shared" si="2"/>
        <v>39530.271056843987</v>
      </c>
      <c r="Q6" s="12">
        <f t="shared" si="2"/>
        <v>40439.467291151399</v>
      </c>
      <c r="R6" s="12">
        <f t="shared" si="2"/>
        <v>41369.575038847877</v>
      </c>
      <c r="S6" s="12">
        <f t="shared" si="2"/>
        <v>42321.075264741376</v>
      </c>
      <c r="T6" s="12">
        <f t="shared" si="2"/>
        <v>43294.459995830424</v>
      </c>
      <c r="U6" s="12">
        <f t="shared" si="2"/>
        <v>44290.232575734524</v>
      </c>
      <c r="V6" s="12">
        <f t="shared" si="2"/>
        <v>45308.907924976411</v>
      </c>
      <c r="W6" s="12">
        <f t="shared" si="2"/>
        <v>46351.012807250867</v>
      </c>
      <c r="X6" s="12">
        <f t="shared" si="2"/>
        <v>47417.086101817629</v>
      </c>
      <c r="Y6" s="12">
        <f t="shared" si="2"/>
        <v>48507.679082159426</v>
      </c>
      <c r="Z6" s="12">
        <f t="shared" si="2"/>
        <v>49623.355701049091</v>
      </c>
      <c r="AA6" s="12">
        <f t="shared" si="2"/>
        <v>50764.692882173214</v>
      </c>
      <c r="AB6" s="12">
        <f t="shared" si="2"/>
        <v>51932.280818463194</v>
      </c>
      <c r="AC6" s="12">
        <f t="shared" si="2"/>
        <v>53126.723277287841</v>
      </c>
      <c r="AD6" s="12">
        <f t="shared" si="2"/>
        <v>54348.63791266545</v>
      </c>
      <c r="AE6" s="12">
        <f t="shared" si="2"/>
        <v>55598.656584656754</v>
      </c>
      <c r="AF6" s="12">
        <f t="shared" si="2"/>
        <v>56877.425686103852</v>
      </c>
      <c r="AG6" s="12">
        <f t="shared" si="2"/>
        <v>58185.606476884233</v>
      </c>
      <c r="AH6" s="12">
        <f t="shared" si="2"/>
        <v>59523.875425852573</v>
      </c>
      <c r="AI6" s="12">
        <f t="shared" si="2"/>
        <v>60892.924560647167</v>
      </c>
      <c r="AJ6" s="12">
        <f t="shared" si="2"/>
        <v>62293.46182554205</v>
      </c>
      <c r="AK6" s="12">
        <f t="shared" si="2"/>
        <v>63726.211447529509</v>
      </c>
      <c r="AL6" s="12">
        <f t="shared" si="2"/>
        <v>65191.914310822685</v>
      </c>
    </row>
    <row r="7" spans="1:38" x14ac:dyDescent="0.4">
      <c r="A7" t="s">
        <v>13</v>
      </c>
      <c r="B7" s="6" t="s">
        <v>9</v>
      </c>
      <c r="C7" s="12">
        <v>1000</v>
      </c>
      <c r="D7" s="12">
        <v>1000</v>
      </c>
      <c r="E7" s="12">
        <v>1000</v>
      </c>
      <c r="F7" s="12">
        <v>1000</v>
      </c>
      <c r="G7" s="12">
        <v>1000</v>
      </c>
      <c r="H7" s="12">
        <v>1000</v>
      </c>
      <c r="I7" s="12">
        <v>1000</v>
      </c>
      <c r="J7" s="12">
        <v>1000</v>
      </c>
      <c r="K7" s="12">
        <v>1000</v>
      </c>
      <c r="L7" s="12">
        <v>1000</v>
      </c>
      <c r="M7" s="12">
        <v>1000</v>
      </c>
      <c r="N7" s="12">
        <v>1000</v>
      </c>
      <c r="O7" s="12">
        <v>1000</v>
      </c>
      <c r="P7" s="12">
        <v>1000</v>
      </c>
      <c r="Q7" s="12">
        <v>1000</v>
      </c>
      <c r="R7" s="12">
        <v>1000</v>
      </c>
      <c r="S7" s="12">
        <v>1000</v>
      </c>
      <c r="T7" s="12">
        <v>1000</v>
      </c>
      <c r="U7" s="12">
        <v>1000</v>
      </c>
      <c r="V7" s="12">
        <v>1000</v>
      </c>
      <c r="W7" s="12">
        <v>1000</v>
      </c>
      <c r="X7" s="12">
        <v>1000</v>
      </c>
      <c r="Y7" s="12">
        <v>1000</v>
      </c>
      <c r="Z7" s="12">
        <v>1000</v>
      </c>
      <c r="AA7" s="12">
        <v>1000</v>
      </c>
      <c r="AB7" s="12">
        <v>1000</v>
      </c>
      <c r="AC7" s="12">
        <v>1000</v>
      </c>
      <c r="AD7" s="12">
        <v>1000</v>
      </c>
      <c r="AE7" s="12">
        <v>1000</v>
      </c>
      <c r="AF7" s="12">
        <v>1000</v>
      </c>
      <c r="AG7" s="12">
        <v>1000</v>
      </c>
      <c r="AH7" s="12">
        <v>1000</v>
      </c>
      <c r="AI7" s="12">
        <v>1000</v>
      </c>
      <c r="AJ7" s="12">
        <v>1000</v>
      </c>
      <c r="AK7" s="12">
        <v>1000</v>
      </c>
      <c r="AL7" s="12">
        <v>1000</v>
      </c>
    </row>
    <row r="8" spans="1:38" x14ac:dyDescent="0.4">
      <c r="A8" t="s">
        <v>14</v>
      </c>
      <c r="B8" s="6" t="s">
        <v>10</v>
      </c>
      <c r="C8" s="12">
        <f>0.0013*C3</f>
        <v>1560</v>
      </c>
      <c r="D8" s="12">
        <f t="shared" ref="D8:AL8" si="3">0.0013*D3</f>
        <v>1564.6799999999996</v>
      </c>
      <c r="E8" s="12">
        <f t="shared" si="3"/>
        <v>1600.6676399999994</v>
      </c>
      <c r="F8" s="12">
        <f t="shared" si="3"/>
        <v>1637.4829957199993</v>
      </c>
      <c r="G8" s="12">
        <f t="shared" si="3"/>
        <v>1675.1451046215593</v>
      </c>
      <c r="H8" s="12">
        <f t="shared" si="3"/>
        <v>1713.6734420278551</v>
      </c>
      <c r="I8" s="12">
        <f t="shared" si="3"/>
        <v>1753.0879311944955</v>
      </c>
      <c r="J8" s="12">
        <f t="shared" si="3"/>
        <v>1793.4089536119686</v>
      </c>
      <c r="K8" s="12">
        <f t="shared" si="3"/>
        <v>1834.6573595450438</v>
      </c>
      <c r="L8" s="12">
        <f t="shared" si="3"/>
        <v>1876.8544788145798</v>
      </c>
      <c r="M8" s="12">
        <f t="shared" si="3"/>
        <v>1920.0221318273148</v>
      </c>
      <c r="N8" s="12">
        <f t="shared" si="3"/>
        <v>1964.1826408593431</v>
      </c>
      <c r="O8" s="12">
        <f t="shared" si="3"/>
        <v>2009.358841599108</v>
      </c>
      <c r="P8" s="12">
        <f t="shared" si="3"/>
        <v>2055.5740949558872</v>
      </c>
      <c r="Q8" s="12">
        <f t="shared" si="3"/>
        <v>2102.8522991398722</v>
      </c>
      <c r="R8" s="12">
        <f t="shared" si="3"/>
        <v>2151.2179020200892</v>
      </c>
      <c r="S8" s="12">
        <f t="shared" si="3"/>
        <v>2200.6959137665513</v>
      </c>
      <c r="T8" s="12">
        <f t="shared" si="3"/>
        <v>2251.3119197831816</v>
      </c>
      <c r="U8" s="12">
        <f t="shared" si="3"/>
        <v>2303.0920939381949</v>
      </c>
      <c r="V8" s="12">
        <f t="shared" si="3"/>
        <v>2356.063212098773</v>
      </c>
      <c r="W8" s="12">
        <f t="shared" si="3"/>
        <v>2410.2526659770447</v>
      </c>
      <c r="X8" s="12">
        <f t="shared" si="3"/>
        <v>2465.6884772945164</v>
      </c>
      <c r="Y8" s="12">
        <f t="shared" si="3"/>
        <v>2522.39931227229</v>
      </c>
      <c r="Z8" s="12">
        <f t="shared" si="3"/>
        <v>2580.4144964545521</v>
      </c>
      <c r="AA8" s="12">
        <f t="shared" si="3"/>
        <v>2639.7640298730071</v>
      </c>
      <c r="AB8" s="12">
        <f t="shared" si="3"/>
        <v>2700.4786025600861</v>
      </c>
      <c r="AC8" s="12">
        <f t="shared" si="3"/>
        <v>2762.5896104189674</v>
      </c>
      <c r="AD8" s="12">
        <f t="shared" si="3"/>
        <v>2826.1291714586032</v>
      </c>
      <c r="AE8" s="12">
        <f t="shared" si="3"/>
        <v>2891.1301424021508</v>
      </c>
      <c r="AF8" s="12">
        <f t="shared" si="3"/>
        <v>2957.6261356774003</v>
      </c>
      <c r="AG8" s="12">
        <f t="shared" si="3"/>
        <v>3025.65153679798</v>
      </c>
      <c r="AH8" s="12">
        <f t="shared" si="3"/>
        <v>3095.2415221443334</v>
      </c>
      <c r="AI8" s="12">
        <f t="shared" si="3"/>
        <v>3166.4320771536527</v>
      </c>
      <c r="AJ8" s="12">
        <f t="shared" si="3"/>
        <v>3239.2600149281861</v>
      </c>
      <c r="AK8" s="12">
        <f t="shared" si="3"/>
        <v>3313.7629952715342</v>
      </c>
      <c r="AL8" s="12">
        <f t="shared" si="3"/>
        <v>3389.9795441627793</v>
      </c>
    </row>
    <row r="9" spans="1:38" ht="4.3" customHeight="1" x14ac:dyDescent="0.4"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s="1" customFormat="1" x14ac:dyDescent="0.4">
      <c r="B10" s="8" t="s">
        <v>3</v>
      </c>
      <c r="C10" s="11">
        <f>SUM(C11:C14)</f>
        <v>362700</v>
      </c>
      <c r="D10" s="11">
        <f t="shared" ref="D10:AL10" si="4">SUM(D11:D14)</f>
        <v>362734.2</v>
      </c>
      <c r="E10" s="11">
        <f t="shared" si="4"/>
        <v>362997.18660000002</v>
      </c>
      <c r="F10" s="11">
        <f t="shared" si="4"/>
        <v>363266.2218918</v>
      </c>
      <c r="G10" s="11">
        <f t="shared" si="4"/>
        <v>363541.44499531138</v>
      </c>
      <c r="H10" s="11">
        <f t="shared" si="4"/>
        <v>363822.99823020358</v>
      </c>
      <c r="I10" s="11">
        <f t="shared" si="4"/>
        <v>364111.02718949824</v>
      </c>
      <c r="J10" s="11">
        <f t="shared" si="4"/>
        <v>364405.68081485672</v>
      </c>
      <c r="K10" s="11">
        <f t="shared" si="4"/>
        <v>364707.1114735984</v>
      </c>
      <c r="L10" s="11">
        <f t="shared" si="4"/>
        <v>365015.47503749118</v>
      </c>
      <c r="M10" s="11">
        <f t="shared" si="4"/>
        <v>365330.93096335343</v>
      </c>
      <c r="N10" s="11">
        <f t="shared" si="4"/>
        <v>365653.64237551059</v>
      </c>
      <c r="O10" s="11">
        <f t="shared" si="4"/>
        <v>366283.77615014731</v>
      </c>
      <c r="P10" s="11">
        <f t="shared" si="4"/>
        <v>366621.50300160074</v>
      </c>
      <c r="Q10" s="11">
        <f t="shared" si="4"/>
        <v>366966.99757063756</v>
      </c>
      <c r="R10" s="11">
        <f t="shared" si="4"/>
        <v>367320.43851476221</v>
      </c>
      <c r="S10" s="11">
        <f t="shared" si="4"/>
        <v>367682.00860060169</v>
      </c>
      <c r="T10" s="11">
        <f t="shared" si="4"/>
        <v>368051.89479841554</v>
      </c>
      <c r="U10" s="11">
        <f t="shared" si="4"/>
        <v>368430.28837877914</v>
      </c>
      <c r="V10" s="11">
        <f t="shared" si="4"/>
        <v>368817.38501149102</v>
      </c>
      <c r="W10" s="11">
        <f t="shared" si="4"/>
        <v>369213.38486675534</v>
      </c>
      <c r="X10" s="11">
        <f t="shared" si="4"/>
        <v>369618.49271869072</v>
      </c>
      <c r="Y10" s="11">
        <f t="shared" si="4"/>
        <v>370032.91805122059</v>
      </c>
      <c r="Z10" s="11">
        <f t="shared" si="4"/>
        <v>370456.87516639865</v>
      </c>
      <c r="AA10" s="11">
        <f t="shared" si="4"/>
        <v>370890.58329522581</v>
      </c>
      <c r="AB10" s="11">
        <f t="shared" si="4"/>
        <v>371334.26671101601</v>
      </c>
      <c r="AC10" s="11">
        <f t="shared" si="4"/>
        <v>371788.1548453694</v>
      </c>
      <c r="AD10" s="11">
        <f t="shared" si="4"/>
        <v>372252.48240681289</v>
      </c>
      <c r="AE10" s="11">
        <f t="shared" si="4"/>
        <v>372727.48950216954</v>
      </c>
      <c r="AF10" s="11">
        <f t="shared" si="4"/>
        <v>373213.42176071944</v>
      </c>
      <c r="AG10" s="11">
        <f t="shared" si="4"/>
        <v>373710.530461216</v>
      </c>
      <c r="AH10" s="11">
        <f t="shared" si="4"/>
        <v>374219.072661824</v>
      </c>
      <c r="AI10" s="11">
        <f t="shared" si="4"/>
        <v>374739.31133304595</v>
      </c>
      <c r="AJ10" s="11">
        <f t="shared" si="4"/>
        <v>375271.51549370599</v>
      </c>
      <c r="AK10" s="11">
        <f t="shared" si="4"/>
        <v>375815.96035006118</v>
      </c>
      <c r="AL10" s="11">
        <f t="shared" si="4"/>
        <v>376372.92743811262</v>
      </c>
    </row>
    <row r="11" spans="1:38" x14ac:dyDescent="0.4">
      <c r="A11" t="s">
        <v>15</v>
      </c>
      <c r="B11" s="6" t="s">
        <v>7</v>
      </c>
      <c r="C11" s="12">
        <v>350000</v>
      </c>
      <c r="D11" s="12">
        <v>350000</v>
      </c>
      <c r="E11" s="12">
        <v>350000</v>
      </c>
      <c r="F11" s="12">
        <v>350000</v>
      </c>
      <c r="G11" s="12">
        <v>350000</v>
      </c>
      <c r="H11" s="12">
        <v>350000</v>
      </c>
      <c r="I11" s="12">
        <v>350000</v>
      </c>
      <c r="J11" s="12">
        <v>350000</v>
      </c>
      <c r="K11" s="12">
        <v>350000</v>
      </c>
      <c r="L11" s="12">
        <v>350000</v>
      </c>
      <c r="M11" s="12">
        <v>350000</v>
      </c>
      <c r="N11" s="12">
        <v>350000</v>
      </c>
      <c r="O11" s="12">
        <v>350000</v>
      </c>
      <c r="P11" s="12">
        <v>350000</v>
      </c>
      <c r="Q11" s="12">
        <v>350000</v>
      </c>
      <c r="R11" s="12">
        <v>350000</v>
      </c>
      <c r="S11" s="12">
        <v>350000</v>
      </c>
      <c r="T11" s="12">
        <v>350000</v>
      </c>
      <c r="U11" s="12">
        <v>350000</v>
      </c>
      <c r="V11" s="12">
        <v>350000</v>
      </c>
      <c r="W11" s="12">
        <v>350000</v>
      </c>
      <c r="X11" s="12">
        <v>350000</v>
      </c>
      <c r="Y11" s="12">
        <v>350000</v>
      </c>
      <c r="Z11" s="12">
        <v>350000</v>
      </c>
      <c r="AA11" s="12">
        <v>350000</v>
      </c>
      <c r="AB11" s="12">
        <v>350000</v>
      </c>
      <c r="AC11" s="12">
        <v>350000</v>
      </c>
      <c r="AD11" s="12">
        <v>350000</v>
      </c>
      <c r="AE11" s="12">
        <v>350000</v>
      </c>
      <c r="AF11" s="12">
        <v>350000</v>
      </c>
      <c r="AG11" s="12">
        <v>350000</v>
      </c>
      <c r="AH11" s="12">
        <v>350000</v>
      </c>
      <c r="AI11" s="12">
        <v>350000</v>
      </c>
      <c r="AJ11" s="12">
        <v>350000</v>
      </c>
      <c r="AK11" s="12">
        <v>350000</v>
      </c>
      <c r="AL11" s="12">
        <v>350000</v>
      </c>
    </row>
    <row r="12" spans="1:38" x14ac:dyDescent="0.4">
      <c r="A12" t="s">
        <v>16</v>
      </c>
      <c r="B12" s="6" t="s">
        <v>8</v>
      </c>
      <c r="C12" s="12">
        <f>0.0095*C3</f>
        <v>11400</v>
      </c>
      <c r="D12" s="12">
        <f t="shared" ref="D12:AL12" si="5">0.0095*D3</f>
        <v>11434.199999999997</v>
      </c>
      <c r="E12" s="12">
        <f t="shared" si="5"/>
        <v>11697.186599999995</v>
      </c>
      <c r="F12" s="12">
        <f t="shared" si="5"/>
        <v>11966.221891799996</v>
      </c>
      <c r="G12" s="12">
        <f t="shared" si="5"/>
        <v>12241.444995311394</v>
      </c>
      <c r="H12" s="12">
        <f t="shared" si="5"/>
        <v>12522.998230203557</v>
      </c>
      <c r="I12" s="12">
        <f t="shared" si="5"/>
        <v>12811.027189498236</v>
      </c>
      <c r="J12" s="12">
        <f t="shared" si="5"/>
        <v>13105.680814856694</v>
      </c>
      <c r="K12" s="12">
        <f t="shared" si="5"/>
        <v>13407.111473598397</v>
      </c>
      <c r="L12" s="12">
        <f t="shared" si="5"/>
        <v>13715.47503749116</v>
      </c>
      <c r="M12" s="12">
        <f t="shared" si="5"/>
        <v>14030.930963353454</v>
      </c>
      <c r="N12" s="12">
        <f t="shared" si="5"/>
        <v>14353.642375510584</v>
      </c>
      <c r="O12" s="12">
        <f t="shared" si="5"/>
        <v>14683.776150147327</v>
      </c>
      <c r="P12" s="12">
        <f t="shared" si="5"/>
        <v>15021.503001600715</v>
      </c>
      <c r="Q12" s="12">
        <f t="shared" si="5"/>
        <v>15366.99757063753</v>
      </c>
      <c r="R12" s="12">
        <f t="shared" si="5"/>
        <v>15720.438514762192</v>
      </c>
      <c r="S12" s="12">
        <f t="shared" si="5"/>
        <v>16082.008600601721</v>
      </c>
      <c r="T12" s="12">
        <f t="shared" si="5"/>
        <v>16451.89479841556</v>
      </c>
      <c r="U12" s="12">
        <f t="shared" si="5"/>
        <v>16830.288378779118</v>
      </c>
      <c r="V12" s="12">
        <f t="shared" si="5"/>
        <v>17217.385011491035</v>
      </c>
      <c r="W12" s="12">
        <f t="shared" si="5"/>
        <v>17613.384866755328</v>
      </c>
      <c r="X12" s="12">
        <f t="shared" si="5"/>
        <v>18018.492718690697</v>
      </c>
      <c r="Y12" s="12">
        <f t="shared" si="5"/>
        <v>18432.918051220582</v>
      </c>
      <c r="Z12" s="12">
        <f t="shared" si="5"/>
        <v>18856.875166398651</v>
      </c>
      <c r="AA12" s="12">
        <f t="shared" si="5"/>
        <v>19290.583295225821</v>
      </c>
      <c r="AB12" s="12">
        <f t="shared" si="5"/>
        <v>19734.266711016011</v>
      </c>
      <c r="AC12" s="12">
        <f t="shared" si="5"/>
        <v>20188.154845369376</v>
      </c>
      <c r="AD12" s="12">
        <f t="shared" si="5"/>
        <v>20652.482406812869</v>
      </c>
      <c r="AE12" s="12">
        <f t="shared" si="5"/>
        <v>21127.489502169567</v>
      </c>
      <c r="AF12" s="12">
        <f t="shared" si="5"/>
        <v>21613.421760719462</v>
      </c>
      <c r="AG12" s="12">
        <f t="shared" si="5"/>
        <v>22110.530461216007</v>
      </c>
      <c r="AH12" s="12">
        <f t="shared" si="5"/>
        <v>22619.072661823975</v>
      </c>
      <c r="AI12" s="12">
        <f t="shared" si="5"/>
        <v>23139.311333045924</v>
      </c>
      <c r="AJ12" s="12">
        <f t="shared" si="5"/>
        <v>23671.515493705978</v>
      </c>
      <c r="AK12" s="12">
        <f t="shared" si="5"/>
        <v>24215.96035006121</v>
      </c>
      <c r="AL12" s="12">
        <f t="shared" si="5"/>
        <v>24772.92743811262</v>
      </c>
    </row>
    <row r="13" spans="1:38" x14ac:dyDescent="0.4">
      <c r="A13" t="s">
        <v>17</v>
      </c>
      <c r="B13" s="6" t="s">
        <v>9</v>
      </c>
      <c r="C13" s="12">
        <v>500</v>
      </c>
      <c r="D13" s="12">
        <v>500</v>
      </c>
      <c r="E13" s="12">
        <v>500</v>
      </c>
      <c r="F13" s="12">
        <v>500</v>
      </c>
      <c r="G13" s="12">
        <v>500</v>
      </c>
      <c r="H13" s="12">
        <v>500</v>
      </c>
      <c r="I13" s="12">
        <v>500</v>
      </c>
      <c r="J13" s="12">
        <v>500</v>
      </c>
      <c r="K13" s="12">
        <v>500</v>
      </c>
      <c r="L13" s="12">
        <v>500</v>
      </c>
      <c r="M13" s="12">
        <v>500</v>
      </c>
      <c r="N13" s="12">
        <v>500</v>
      </c>
      <c r="O13" s="12">
        <v>800</v>
      </c>
      <c r="P13" s="12">
        <v>800</v>
      </c>
      <c r="Q13" s="12">
        <v>800</v>
      </c>
      <c r="R13" s="12">
        <v>800</v>
      </c>
      <c r="S13" s="12">
        <v>800</v>
      </c>
      <c r="T13" s="12">
        <v>800</v>
      </c>
      <c r="U13" s="12">
        <v>800</v>
      </c>
      <c r="V13" s="12">
        <v>800</v>
      </c>
      <c r="W13" s="12">
        <v>800</v>
      </c>
      <c r="X13" s="12">
        <v>800</v>
      </c>
      <c r="Y13" s="12">
        <v>800</v>
      </c>
      <c r="Z13" s="12">
        <v>800</v>
      </c>
      <c r="AA13" s="12">
        <v>800</v>
      </c>
      <c r="AB13" s="12">
        <v>800</v>
      </c>
      <c r="AC13" s="12">
        <v>800</v>
      </c>
      <c r="AD13" s="12">
        <v>800</v>
      </c>
      <c r="AE13" s="12">
        <v>800</v>
      </c>
      <c r="AF13" s="12">
        <v>800</v>
      </c>
      <c r="AG13" s="12">
        <v>800</v>
      </c>
      <c r="AH13" s="12">
        <v>800</v>
      </c>
      <c r="AI13" s="12">
        <v>800</v>
      </c>
      <c r="AJ13" s="12">
        <v>800</v>
      </c>
      <c r="AK13" s="12">
        <v>800</v>
      </c>
      <c r="AL13" s="12">
        <v>800</v>
      </c>
    </row>
    <row r="14" spans="1:38" x14ac:dyDescent="0.4">
      <c r="A14" t="s">
        <v>18</v>
      </c>
      <c r="B14" s="6" t="s">
        <v>10</v>
      </c>
      <c r="C14" s="12">
        <v>800</v>
      </c>
      <c r="D14" s="12">
        <v>800</v>
      </c>
      <c r="E14" s="12">
        <v>800</v>
      </c>
      <c r="F14" s="12">
        <v>800</v>
      </c>
      <c r="G14" s="12">
        <v>800</v>
      </c>
      <c r="H14" s="12">
        <v>800</v>
      </c>
      <c r="I14" s="12">
        <v>800</v>
      </c>
      <c r="J14" s="12">
        <v>800</v>
      </c>
      <c r="K14" s="12">
        <v>800</v>
      </c>
      <c r="L14" s="12">
        <v>800</v>
      </c>
      <c r="M14" s="12">
        <v>800</v>
      </c>
      <c r="N14" s="12">
        <v>800</v>
      </c>
      <c r="O14" s="12">
        <v>800</v>
      </c>
      <c r="P14" s="12">
        <v>800</v>
      </c>
      <c r="Q14" s="12">
        <v>800</v>
      </c>
      <c r="R14" s="12">
        <v>800</v>
      </c>
      <c r="S14" s="12">
        <v>800</v>
      </c>
      <c r="T14" s="12">
        <v>800</v>
      </c>
      <c r="U14" s="12">
        <v>800</v>
      </c>
      <c r="V14" s="12">
        <v>800</v>
      </c>
      <c r="W14" s="12">
        <v>800</v>
      </c>
      <c r="X14" s="12">
        <v>800</v>
      </c>
      <c r="Y14" s="12">
        <v>800</v>
      </c>
      <c r="Z14" s="12">
        <v>800</v>
      </c>
      <c r="AA14" s="12">
        <v>800</v>
      </c>
      <c r="AB14" s="12">
        <v>800</v>
      </c>
      <c r="AC14" s="12">
        <v>800</v>
      </c>
      <c r="AD14" s="12">
        <v>800</v>
      </c>
      <c r="AE14" s="12">
        <v>800</v>
      </c>
      <c r="AF14" s="12">
        <v>800</v>
      </c>
      <c r="AG14" s="12">
        <v>800</v>
      </c>
      <c r="AH14" s="12">
        <v>800</v>
      </c>
      <c r="AI14" s="12">
        <v>800</v>
      </c>
      <c r="AJ14" s="12">
        <v>800</v>
      </c>
      <c r="AK14" s="12">
        <v>800</v>
      </c>
      <c r="AL14" s="12">
        <v>800</v>
      </c>
    </row>
    <row r="15" spans="1:38" ht="6" customHeight="1" x14ac:dyDescent="0.4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s="2" customFormat="1" ht="15.9" x14ac:dyDescent="0.45">
      <c r="A16" s="3"/>
      <c r="B16" s="7" t="s">
        <v>6</v>
      </c>
      <c r="C16" s="9">
        <f>+C3-C4-C10</f>
        <v>424740</v>
      </c>
      <c r="D16" s="9">
        <f t="shared" ref="D16:AL16" si="6">+D3-D4-D10</f>
        <v>428211.11999999982</v>
      </c>
      <c r="E16" s="9">
        <f t="shared" si="6"/>
        <v>454902.87575999962</v>
      </c>
      <c r="F16" s="9">
        <f t="shared" si="6"/>
        <v>412208.54190247954</v>
      </c>
      <c r="G16" s="9">
        <f t="shared" si="6"/>
        <v>510142.23836623662</v>
      </c>
      <c r="H16" s="9">
        <f t="shared" si="6"/>
        <v>538718.40984866</v>
      </c>
      <c r="I16" s="9">
        <f t="shared" si="6"/>
        <v>567951.83327517891</v>
      </c>
      <c r="J16" s="9">
        <f t="shared" si="6"/>
        <v>597857.62544050789</v>
      </c>
      <c r="K16" s="9">
        <f t="shared" si="6"/>
        <v>628451.25082563946</v>
      </c>
      <c r="L16" s="9">
        <f t="shared" si="6"/>
        <v>659748.52959462907</v>
      </c>
      <c r="M16" s="9">
        <f t="shared" si="6"/>
        <v>691765.64577530534</v>
      </c>
      <c r="N16" s="9">
        <f t="shared" si="6"/>
        <v>724519.15562813729</v>
      </c>
      <c r="O16" s="9">
        <f t="shared" si="6"/>
        <v>757725.99620758474</v>
      </c>
      <c r="P16" s="9">
        <f t="shared" si="6"/>
        <v>792003.49412035872</v>
      </c>
      <c r="Q16" s="9">
        <f t="shared" si="6"/>
        <v>827069.37448512693</v>
      </c>
      <c r="R16" s="9">
        <f t="shared" si="6"/>
        <v>862941.7700982847</v>
      </c>
      <c r="S16" s="9">
        <f t="shared" si="6"/>
        <v>829639.23081054515</v>
      </c>
      <c r="T16" s="9">
        <f t="shared" si="6"/>
        <v>937180.73311918764</v>
      </c>
      <c r="U16" s="9">
        <f t="shared" si="6"/>
        <v>975585.68998092902</v>
      </c>
      <c r="V16" s="9">
        <f t="shared" si="6"/>
        <v>1014873.9608504901</v>
      </c>
      <c r="W16" s="9">
        <f t="shared" si="6"/>
        <v>1055065.861950051</v>
      </c>
      <c r="X16" s="9">
        <f t="shared" si="6"/>
        <v>1096182.176774902</v>
      </c>
      <c r="Y16" s="9">
        <f t="shared" si="6"/>
        <v>1138244.1668407246</v>
      </c>
      <c r="Z16" s="9">
        <f t="shared" si="6"/>
        <v>1181273.5826780612</v>
      </c>
      <c r="AA16" s="9">
        <f t="shared" si="6"/>
        <v>1225292.6750796563</v>
      </c>
      <c r="AB16" s="9">
        <f t="shared" si="6"/>
        <v>1270324.2066064884</v>
      </c>
      <c r="AC16" s="9">
        <f t="shared" si="6"/>
        <v>1316391.4633584372</v>
      </c>
      <c r="AD16" s="9">
        <f t="shared" si="6"/>
        <v>1243518.2670156809</v>
      </c>
      <c r="AE16" s="9">
        <f t="shared" si="6"/>
        <v>1411728.9871570417</v>
      </c>
      <c r="AF16" s="9">
        <f t="shared" si="6"/>
        <v>1461048.5538616532</v>
      </c>
      <c r="AG16" s="9">
        <f t="shared" si="6"/>
        <v>1511502.4706004709</v>
      </c>
      <c r="AH16" s="9">
        <f t="shared" si="6"/>
        <v>1563116.8274242817</v>
      </c>
      <c r="AI16" s="9">
        <f t="shared" si="6"/>
        <v>1615918.3144550398</v>
      </c>
      <c r="AJ16" s="9">
        <f t="shared" si="6"/>
        <v>1669934.2356875059</v>
      </c>
      <c r="AK16" s="9">
        <f t="shared" si="6"/>
        <v>1725192.523108318</v>
      </c>
      <c r="AL16" s="10">
        <f t="shared" si="6"/>
        <v>1781721.7511398091</v>
      </c>
    </row>
    <row r="17" spans="1:38" s="1" customFormat="1" x14ac:dyDescent="0.4">
      <c r="B17" s="8" t="s">
        <v>1</v>
      </c>
      <c r="C17" s="11">
        <f>SUM(C18:C21)</f>
        <v>644500</v>
      </c>
      <c r="D17" s="11">
        <f t="shared" ref="D17:AL17" si="7">SUM(D18:D21)</f>
        <v>644500</v>
      </c>
      <c r="E17" s="11">
        <f t="shared" si="7"/>
        <v>644500</v>
      </c>
      <c r="F17" s="11">
        <f t="shared" si="7"/>
        <v>644500</v>
      </c>
      <c r="G17" s="11">
        <f t="shared" si="7"/>
        <v>644500</v>
      </c>
      <c r="H17" s="11">
        <f t="shared" si="7"/>
        <v>644500</v>
      </c>
      <c r="I17" s="11">
        <f t="shared" si="7"/>
        <v>644500</v>
      </c>
      <c r="J17" s="11">
        <f t="shared" si="7"/>
        <v>644500</v>
      </c>
      <c r="K17" s="11">
        <f t="shared" si="7"/>
        <v>644500</v>
      </c>
      <c r="L17" s="11">
        <f t="shared" si="7"/>
        <v>644500</v>
      </c>
      <c r="M17" s="11">
        <f t="shared" si="7"/>
        <v>644500</v>
      </c>
      <c r="N17" s="11">
        <f t="shared" si="7"/>
        <v>644500</v>
      </c>
      <c r="O17" s="11">
        <f t="shared" si="7"/>
        <v>644500</v>
      </c>
      <c r="P17" s="11">
        <f t="shared" si="7"/>
        <v>644500</v>
      </c>
      <c r="Q17" s="11">
        <f t="shared" si="7"/>
        <v>644500</v>
      </c>
      <c r="R17" s="11">
        <f t="shared" si="7"/>
        <v>644500</v>
      </c>
      <c r="S17" s="11">
        <f t="shared" si="7"/>
        <v>644500</v>
      </c>
      <c r="T17" s="11">
        <f t="shared" si="7"/>
        <v>644500</v>
      </c>
      <c r="U17" s="11">
        <f t="shared" si="7"/>
        <v>644500</v>
      </c>
      <c r="V17" s="11">
        <f t="shared" si="7"/>
        <v>644500</v>
      </c>
      <c r="W17" s="11">
        <f t="shared" si="7"/>
        <v>644500</v>
      </c>
      <c r="X17" s="11">
        <f t="shared" si="7"/>
        <v>644500</v>
      </c>
      <c r="Y17" s="11">
        <f t="shared" si="7"/>
        <v>644500</v>
      </c>
      <c r="Z17" s="11">
        <f t="shared" si="7"/>
        <v>644500</v>
      </c>
      <c r="AA17" s="11">
        <f t="shared" si="7"/>
        <v>644500</v>
      </c>
      <c r="AB17" s="11">
        <f t="shared" si="7"/>
        <v>644500</v>
      </c>
      <c r="AC17" s="11">
        <f t="shared" si="7"/>
        <v>644500</v>
      </c>
      <c r="AD17" s="11">
        <f t="shared" si="7"/>
        <v>644500</v>
      </c>
      <c r="AE17" s="11">
        <f t="shared" si="7"/>
        <v>644500</v>
      </c>
      <c r="AF17" s="11">
        <f t="shared" si="7"/>
        <v>644500</v>
      </c>
      <c r="AG17" s="11">
        <f t="shared" si="7"/>
        <v>644500</v>
      </c>
      <c r="AH17" s="11">
        <f t="shared" si="7"/>
        <v>644500</v>
      </c>
      <c r="AI17" s="11">
        <f t="shared" si="7"/>
        <v>644500</v>
      </c>
      <c r="AJ17" s="11">
        <f t="shared" si="7"/>
        <v>644500</v>
      </c>
      <c r="AK17" s="11">
        <f t="shared" si="7"/>
        <v>644500</v>
      </c>
      <c r="AL17" s="11">
        <f t="shared" si="7"/>
        <v>644500</v>
      </c>
    </row>
    <row r="18" spans="1:38" x14ac:dyDescent="0.4">
      <c r="A18" t="s">
        <v>19</v>
      </c>
      <c r="B18" s="6" t="s">
        <v>7</v>
      </c>
      <c r="C18" s="12">
        <v>590000</v>
      </c>
      <c r="D18" s="12">
        <v>590000</v>
      </c>
      <c r="E18" s="12">
        <v>590000</v>
      </c>
      <c r="F18" s="12">
        <v>590000</v>
      </c>
      <c r="G18" s="12">
        <v>590000</v>
      </c>
      <c r="H18" s="12">
        <v>590000</v>
      </c>
      <c r="I18" s="12">
        <v>590000</v>
      </c>
      <c r="J18" s="12">
        <v>590000</v>
      </c>
      <c r="K18" s="12">
        <v>590000</v>
      </c>
      <c r="L18" s="12">
        <v>590000</v>
      </c>
      <c r="M18" s="12">
        <v>590000</v>
      </c>
      <c r="N18" s="12">
        <v>590000</v>
      </c>
      <c r="O18" s="12">
        <v>590000</v>
      </c>
      <c r="P18" s="12">
        <v>590000</v>
      </c>
      <c r="Q18" s="12">
        <v>590000</v>
      </c>
      <c r="R18" s="12">
        <v>590000</v>
      </c>
      <c r="S18" s="12">
        <v>590000</v>
      </c>
      <c r="T18" s="12">
        <v>590000</v>
      </c>
      <c r="U18" s="12">
        <v>590000</v>
      </c>
      <c r="V18" s="12">
        <v>590000</v>
      </c>
      <c r="W18" s="12">
        <v>590000</v>
      </c>
      <c r="X18" s="12">
        <v>590000</v>
      </c>
      <c r="Y18" s="12">
        <v>590000</v>
      </c>
      <c r="Z18" s="12">
        <v>590000</v>
      </c>
      <c r="AA18" s="12">
        <v>590000</v>
      </c>
      <c r="AB18" s="12">
        <v>590000</v>
      </c>
      <c r="AC18" s="12">
        <v>590000</v>
      </c>
      <c r="AD18" s="12">
        <v>590000</v>
      </c>
      <c r="AE18" s="12">
        <v>590000</v>
      </c>
      <c r="AF18" s="12">
        <v>590000</v>
      </c>
      <c r="AG18" s="12">
        <v>590000</v>
      </c>
      <c r="AH18" s="12">
        <v>590000</v>
      </c>
      <c r="AI18" s="12">
        <v>590000</v>
      </c>
      <c r="AJ18" s="12">
        <v>590000</v>
      </c>
      <c r="AK18" s="12">
        <v>590000</v>
      </c>
      <c r="AL18" s="12">
        <v>590000</v>
      </c>
    </row>
    <row r="19" spans="1:38" x14ac:dyDescent="0.4">
      <c r="A19" t="s">
        <v>20</v>
      </c>
      <c r="B19" s="6" t="s">
        <v>8</v>
      </c>
      <c r="C19" s="12">
        <v>50000</v>
      </c>
      <c r="D19" s="12">
        <v>50000</v>
      </c>
      <c r="E19" s="12">
        <v>50000</v>
      </c>
      <c r="F19" s="12">
        <v>50000</v>
      </c>
      <c r="G19" s="12">
        <v>50000</v>
      </c>
      <c r="H19" s="12">
        <v>50000</v>
      </c>
      <c r="I19" s="12">
        <v>50000</v>
      </c>
      <c r="J19" s="12">
        <v>50000</v>
      </c>
      <c r="K19" s="12">
        <v>50000</v>
      </c>
      <c r="L19" s="12">
        <v>50000</v>
      </c>
      <c r="M19" s="12">
        <v>50000</v>
      </c>
      <c r="N19" s="12">
        <v>50000</v>
      </c>
      <c r="O19" s="12">
        <v>50000</v>
      </c>
      <c r="P19" s="12">
        <v>50000</v>
      </c>
      <c r="Q19" s="12">
        <v>50000</v>
      </c>
      <c r="R19" s="12">
        <v>50000</v>
      </c>
      <c r="S19" s="12">
        <v>50000</v>
      </c>
      <c r="T19" s="12">
        <v>50000</v>
      </c>
      <c r="U19" s="12">
        <v>50000</v>
      </c>
      <c r="V19" s="12">
        <v>50000</v>
      </c>
      <c r="W19" s="12">
        <v>50000</v>
      </c>
      <c r="X19" s="12">
        <v>50000</v>
      </c>
      <c r="Y19" s="12">
        <v>50000</v>
      </c>
      <c r="Z19" s="12">
        <v>50000</v>
      </c>
      <c r="AA19" s="12">
        <v>50000</v>
      </c>
      <c r="AB19" s="12">
        <v>50000</v>
      </c>
      <c r="AC19" s="12">
        <v>50000</v>
      </c>
      <c r="AD19" s="12">
        <v>50000</v>
      </c>
      <c r="AE19" s="12">
        <v>50000</v>
      </c>
      <c r="AF19" s="12">
        <v>50000</v>
      </c>
      <c r="AG19" s="12">
        <v>50000</v>
      </c>
      <c r="AH19" s="12">
        <v>50000</v>
      </c>
      <c r="AI19" s="12">
        <v>50000</v>
      </c>
      <c r="AJ19" s="12">
        <v>50000</v>
      </c>
      <c r="AK19" s="12">
        <v>50000</v>
      </c>
      <c r="AL19" s="12">
        <v>50000</v>
      </c>
    </row>
    <row r="20" spans="1:38" x14ac:dyDescent="0.4">
      <c r="A20" t="s">
        <v>21</v>
      </c>
      <c r="B20" s="6" t="s">
        <v>9</v>
      </c>
      <c r="C20" s="12">
        <v>2000</v>
      </c>
      <c r="D20" s="12">
        <v>2000</v>
      </c>
      <c r="E20" s="12">
        <v>2000</v>
      </c>
      <c r="F20" s="12">
        <v>2000</v>
      </c>
      <c r="G20" s="12">
        <v>2000</v>
      </c>
      <c r="H20" s="12">
        <v>2000</v>
      </c>
      <c r="I20" s="12">
        <v>2000</v>
      </c>
      <c r="J20" s="12">
        <v>2000</v>
      </c>
      <c r="K20" s="12">
        <v>2000</v>
      </c>
      <c r="L20" s="12">
        <v>2000</v>
      </c>
      <c r="M20" s="12">
        <v>2000</v>
      </c>
      <c r="N20" s="12">
        <v>2000</v>
      </c>
      <c r="O20" s="12">
        <v>2000</v>
      </c>
      <c r="P20" s="12">
        <v>2000</v>
      </c>
      <c r="Q20" s="12">
        <v>2000</v>
      </c>
      <c r="R20" s="12">
        <v>2000</v>
      </c>
      <c r="S20" s="12">
        <v>2000</v>
      </c>
      <c r="T20" s="12">
        <v>2000</v>
      </c>
      <c r="U20" s="12">
        <v>2000</v>
      </c>
      <c r="V20" s="12">
        <v>2000</v>
      </c>
      <c r="W20" s="12">
        <v>2000</v>
      </c>
      <c r="X20" s="12">
        <v>2000</v>
      </c>
      <c r="Y20" s="12">
        <v>2000</v>
      </c>
      <c r="Z20" s="12">
        <v>2000</v>
      </c>
      <c r="AA20" s="12">
        <v>2000</v>
      </c>
      <c r="AB20" s="12">
        <v>2000</v>
      </c>
      <c r="AC20" s="12">
        <v>2000</v>
      </c>
      <c r="AD20" s="12">
        <v>2000</v>
      </c>
      <c r="AE20" s="12">
        <v>2000</v>
      </c>
      <c r="AF20" s="12">
        <v>2000</v>
      </c>
      <c r="AG20" s="12">
        <v>2000</v>
      </c>
      <c r="AH20" s="12">
        <v>2000</v>
      </c>
      <c r="AI20" s="12">
        <v>2000</v>
      </c>
      <c r="AJ20" s="12">
        <v>2000</v>
      </c>
      <c r="AK20" s="12">
        <v>2000</v>
      </c>
      <c r="AL20" s="12">
        <v>2000</v>
      </c>
    </row>
    <row r="21" spans="1:38" x14ac:dyDescent="0.4">
      <c r="A21" t="s">
        <v>22</v>
      </c>
      <c r="B21" s="6" t="s">
        <v>10</v>
      </c>
      <c r="C21" s="12">
        <v>2500</v>
      </c>
      <c r="D21" s="12">
        <v>2500</v>
      </c>
      <c r="E21" s="12">
        <v>2500</v>
      </c>
      <c r="F21" s="12">
        <v>2500</v>
      </c>
      <c r="G21" s="12">
        <v>2500</v>
      </c>
      <c r="H21" s="12">
        <v>2500</v>
      </c>
      <c r="I21" s="12">
        <v>2500</v>
      </c>
      <c r="J21" s="12">
        <v>2500</v>
      </c>
      <c r="K21" s="12">
        <v>2500</v>
      </c>
      <c r="L21" s="12">
        <v>2500</v>
      </c>
      <c r="M21" s="12">
        <v>2500</v>
      </c>
      <c r="N21" s="12">
        <v>2500</v>
      </c>
      <c r="O21" s="12">
        <v>2500</v>
      </c>
      <c r="P21" s="12">
        <v>2500</v>
      </c>
      <c r="Q21" s="12">
        <v>2500</v>
      </c>
      <c r="R21" s="12">
        <v>2500</v>
      </c>
      <c r="S21" s="12">
        <v>2500</v>
      </c>
      <c r="T21" s="12">
        <v>2500</v>
      </c>
      <c r="U21" s="12">
        <v>2500</v>
      </c>
      <c r="V21" s="12">
        <v>2500</v>
      </c>
      <c r="W21" s="12">
        <v>2500</v>
      </c>
      <c r="X21" s="12">
        <v>2500</v>
      </c>
      <c r="Y21" s="12">
        <v>2500</v>
      </c>
      <c r="Z21" s="12">
        <v>2500</v>
      </c>
      <c r="AA21" s="12">
        <v>2500</v>
      </c>
      <c r="AB21" s="12">
        <v>2500</v>
      </c>
      <c r="AC21" s="12">
        <v>2500</v>
      </c>
      <c r="AD21" s="12">
        <v>2500</v>
      </c>
      <c r="AE21" s="12">
        <v>2500</v>
      </c>
      <c r="AF21" s="12">
        <v>2500</v>
      </c>
      <c r="AG21" s="12">
        <v>2500</v>
      </c>
      <c r="AH21" s="12">
        <v>2500</v>
      </c>
      <c r="AI21" s="12">
        <v>2500</v>
      </c>
      <c r="AJ21" s="12">
        <v>2500</v>
      </c>
      <c r="AK21" s="12">
        <v>2500</v>
      </c>
      <c r="AL21" s="12">
        <v>2500</v>
      </c>
    </row>
    <row r="22" spans="1:38" ht="3.9" customHeight="1" x14ac:dyDescent="0.4"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s="1" customFormat="1" x14ac:dyDescent="0.4">
      <c r="B23" s="8" t="s">
        <v>2</v>
      </c>
      <c r="C23" s="11">
        <f>SUM(C24:C27)</f>
        <v>122500</v>
      </c>
      <c r="D23" s="11">
        <f t="shared" ref="D23:AL23" si="8">SUM(D24:D27)</f>
        <v>122500</v>
      </c>
      <c r="E23" s="11">
        <f t="shared" si="8"/>
        <v>122500</v>
      </c>
      <c r="F23" s="11">
        <f t="shared" si="8"/>
        <v>122500</v>
      </c>
      <c r="G23" s="11">
        <f t="shared" si="8"/>
        <v>122500</v>
      </c>
      <c r="H23" s="11">
        <f t="shared" si="8"/>
        <v>122500</v>
      </c>
      <c r="I23" s="11">
        <f t="shared" si="8"/>
        <v>122500</v>
      </c>
      <c r="J23" s="11">
        <f t="shared" si="8"/>
        <v>122500</v>
      </c>
      <c r="K23" s="11">
        <f t="shared" si="8"/>
        <v>122500</v>
      </c>
      <c r="L23" s="11">
        <f t="shared" si="8"/>
        <v>122500</v>
      </c>
      <c r="M23" s="11">
        <f t="shared" si="8"/>
        <v>122500</v>
      </c>
      <c r="N23" s="11">
        <f t="shared" si="8"/>
        <v>122500</v>
      </c>
      <c r="O23" s="11">
        <f t="shared" si="8"/>
        <v>123000</v>
      </c>
      <c r="P23" s="11">
        <f t="shared" si="8"/>
        <v>123000</v>
      </c>
      <c r="Q23" s="11">
        <f t="shared" si="8"/>
        <v>123000</v>
      </c>
      <c r="R23" s="11">
        <f t="shared" si="8"/>
        <v>123000</v>
      </c>
      <c r="S23" s="11">
        <f t="shared" si="8"/>
        <v>123000</v>
      </c>
      <c r="T23" s="11">
        <f t="shared" si="8"/>
        <v>123000</v>
      </c>
      <c r="U23" s="11">
        <f t="shared" si="8"/>
        <v>123000</v>
      </c>
      <c r="V23" s="11">
        <f t="shared" si="8"/>
        <v>123000</v>
      </c>
      <c r="W23" s="11">
        <f t="shared" si="8"/>
        <v>123000</v>
      </c>
      <c r="X23" s="11">
        <f t="shared" si="8"/>
        <v>123000</v>
      </c>
      <c r="Y23" s="11">
        <f t="shared" si="8"/>
        <v>123000</v>
      </c>
      <c r="Z23" s="11">
        <f t="shared" si="8"/>
        <v>123000</v>
      </c>
      <c r="AA23" s="11">
        <f t="shared" si="8"/>
        <v>123000</v>
      </c>
      <c r="AB23" s="11">
        <f t="shared" si="8"/>
        <v>123000</v>
      </c>
      <c r="AC23" s="11">
        <f t="shared" si="8"/>
        <v>123000</v>
      </c>
      <c r="AD23" s="11">
        <f t="shared" si="8"/>
        <v>123000</v>
      </c>
      <c r="AE23" s="11">
        <f t="shared" si="8"/>
        <v>123000</v>
      </c>
      <c r="AF23" s="11">
        <f t="shared" si="8"/>
        <v>123000</v>
      </c>
      <c r="AG23" s="11">
        <f t="shared" si="8"/>
        <v>123000</v>
      </c>
      <c r="AH23" s="11">
        <f t="shared" si="8"/>
        <v>123000</v>
      </c>
      <c r="AI23" s="11">
        <f t="shared" si="8"/>
        <v>123000</v>
      </c>
      <c r="AJ23" s="11">
        <f t="shared" si="8"/>
        <v>123000</v>
      </c>
      <c r="AK23" s="11">
        <f t="shared" si="8"/>
        <v>123000</v>
      </c>
      <c r="AL23" s="11">
        <f t="shared" si="8"/>
        <v>123000</v>
      </c>
    </row>
    <row r="24" spans="1:38" x14ac:dyDescent="0.4">
      <c r="A24" t="s">
        <v>23</v>
      </c>
      <c r="B24" s="6" t="s">
        <v>7</v>
      </c>
      <c r="C24" s="12">
        <v>100000</v>
      </c>
      <c r="D24" s="12">
        <v>100000</v>
      </c>
      <c r="E24" s="12">
        <v>100000</v>
      </c>
      <c r="F24" s="12">
        <v>100000</v>
      </c>
      <c r="G24" s="12">
        <v>100000</v>
      </c>
      <c r="H24" s="12">
        <v>100000</v>
      </c>
      <c r="I24" s="12">
        <v>100000</v>
      </c>
      <c r="J24" s="12">
        <v>100000</v>
      </c>
      <c r="K24" s="12">
        <v>100000</v>
      </c>
      <c r="L24" s="12">
        <v>100000</v>
      </c>
      <c r="M24" s="12">
        <v>100000</v>
      </c>
      <c r="N24" s="12">
        <v>100000</v>
      </c>
      <c r="O24" s="12">
        <v>100000</v>
      </c>
      <c r="P24" s="12">
        <v>100000</v>
      </c>
      <c r="Q24" s="12">
        <v>100000</v>
      </c>
      <c r="R24" s="12">
        <v>100000</v>
      </c>
      <c r="S24" s="12">
        <v>100000</v>
      </c>
      <c r="T24" s="12">
        <v>100000</v>
      </c>
      <c r="U24" s="12">
        <v>100000</v>
      </c>
      <c r="V24" s="12">
        <v>100000</v>
      </c>
      <c r="W24" s="12">
        <v>100000</v>
      </c>
      <c r="X24" s="12">
        <v>100000</v>
      </c>
      <c r="Y24" s="12">
        <v>100000</v>
      </c>
      <c r="Z24" s="12">
        <v>100000</v>
      </c>
      <c r="AA24" s="12">
        <v>100000</v>
      </c>
      <c r="AB24" s="12">
        <v>100000</v>
      </c>
      <c r="AC24" s="12">
        <v>100000</v>
      </c>
      <c r="AD24" s="12">
        <v>100000</v>
      </c>
      <c r="AE24" s="12">
        <v>100000</v>
      </c>
      <c r="AF24" s="12">
        <v>100000</v>
      </c>
      <c r="AG24" s="12">
        <v>100000</v>
      </c>
      <c r="AH24" s="12">
        <v>100000</v>
      </c>
      <c r="AI24" s="12">
        <v>100000</v>
      </c>
      <c r="AJ24" s="12">
        <v>100000</v>
      </c>
      <c r="AK24" s="12">
        <v>100000</v>
      </c>
      <c r="AL24" s="12">
        <v>100000</v>
      </c>
    </row>
    <row r="25" spans="1:38" x14ac:dyDescent="0.4">
      <c r="A25" t="s">
        <v>24</v>
      </c>
      <c r="B25" s="6" t="s">
        <v>8</v>
      </c>
      <c r="C25" s="12">
        <v>20000</v>
      </c>
      <c r="D25" s="12">
        <v>20000</v>
      </c>
      <c r="E25" s="12">
        <v>20000</v>
      </c>
      <c r="F25" s="12">
        <v>20000</v>
      </c>
      <c r="G25" s="12">
        <v>20000</v>
      </c>
      <c r="H25" s="12">
        <v>20000</v>
      </c>
      <c r="I25" s="12">
        <v>20000</v>
      </c>
      <c r="J25" s="12">
        <v>20000</v>
      </c>
      <c r="K25" s="12">
        <v>20000</v>
      </c>
      <c r="L25" s="12">
        <v>20000</v>
      </c>
      <c r="M25" s="12">
        <v>20000</v>
      </c>
      <c r="N25" s="12">
        <v>20000</v>
      </c>
      <c r="O25" s="12">
        <v>20000</v>
      </c>
      <c r="P25" s="12">
        <v>20000</v>
      </c>
      <c r="Q25" s="12">
        <v>20000</v>
      </c>
      <c r="R25" s="12">
        <v>20000</v>
      </c>
      <c r="S25" s="12">
        <v>20000</v>
      </c>
      <c r="T25" s="12">
        <v>20000</v>
      </c>
      <c r="U25" s="12">
        <v>20000</v>
      </c>
      <c r="V25" s="12">
        <v>20000</v>
      </c>
      <c r="W25" s="12">
        <v>20000</v>
      </c>
      <c r="X25" s="12">
        <v>20000</v>
      </c>
      <c r="Y25" s="12">
        <v>20000</v>
      </c>
      <c r="Z25" s="12">
        <v>20000</v>
      </c>
      <c r="AA25" s="12">
        <v>20000</v>
      </c>
      <c r="AB25" s="12">
        <v>20000</v>
      </c>
      <c r="AC25" s="12">
        <v>20000</v>
      </c>
      <c r="AD25" s="12">
        <v>20000</v>
      </c>
      <c r="AE25" s="12">
        <v>20000</v>
      </c>
      <c r="AF25" s="12">
        <v>20000</v>
      </c>
      <c r="AG25" s="12">
        <v>20000</v>
      </c>
      <c r="AH25" s="12">
        <v>20000</v>
      </c>
      <c r="AI25" s="12">
        <v>20000</v>
      </c>
      <c r="AJ25" s="12">
        <v>20000</v>
      </c>
      <c r="AK25" s="12">
        <v>20000</v>
      </c>
      <c r="AL25" s="12">
        <v>20000</v>
      </c>
    </row>
    <row r="26" spans="1:38" x14ac:dyDescent="0.4">
      <c r="A26" t="s">
        <v>25</v>
      </c>
      <c r="B26" s="6" t="s">
        <v>9</v>
      </c>
      <c r="C26" s="12">
        <v>1000</v>
      </c>
      <c r="D26" s="12">
        <v>1000</v>
      </c>
      <c r="E26" s="12">
        <v>1000</v>
      </c>
      <c r="F26" s="12">
        <v>1000</v>
      </c>
      <c r="G26" s="12">
        <v>1000</v>
      </c>
      <c r="H26" s="12">
        <v>1000</v>
      </c>
      <c r="I26" s="12">
        <v>1000</v>
      </c>
      <c r="J26" s="12">
        <v>1000</v>
      </c>
      <c r="K26" s="12">
        <v>1000</v>
      </c>
      <c r="L26" s="12">
        <v>1000</v>
      </c>
      <c r="M26" s="12">
        <v>1000</v>
      </c>
      <c r="N26" s="12">
        <v>1000</v>
      </c>
      <c r="O26" s="12">
        <v>1500</v>
      </c>
      <c r="P26" s="12">
        <v>1500</v>
      </c>
      <c r="Q26" s="12">
        <v>1500</v>
      </c>
      <c r="R26" s="12">
        <v>1500</v>
      </c>
      <c r="S26" s="12">
        <v>1500</v>
      </c>
      <c r="T26" s="12">
        <v>1500</v>
      </c>
      <c r="U26" s="12">
        <v>1500</v>
      </c>
      <c r="V26" s="12">
        <v>1500</v>
      </c>
      <c r="W26" s="12">
        <v>1500</v>
      </c>
      <c r="X26" s="12">
        <v>1500</v>
      </c>
      <c r="Y26" s="12">
        <v>1500</v>
      </c>
      <c r="Z26" s="12">
        <v>1500</v>
      </c>
      <c r="AA26" s="12">
        <v>1500</v>
      </c>
      <c r="AB26" s="12">
        <v>1500</v>
      </c>
      <c r="AC26" s="12">
        <v>1500</v>
      </c>
      <c r="AD26" s="12">
        <v>1500</v>
      </c>
      <c r="AE26" s="12">
        <v>1500</v>
      </c>
      <c r="AF26" s="12">
        <v>1500</v>
      </c>
      <c r="AG26" s="12">
        <v>1500</v>
      </c>
      <c r="AH26" s="12">
        <v>1500</v>
      </c>
      <c r="AI26" s="12">
        <v>1500</v>
      </c>
      <c r="AJ26" s="12">
        <v>1500</v>
      </c>
      <c r="AK26" s="12">
        <v>1500</v>
      </c>
      <c r="AL26" s="12">
        <v>1500</v>
      </c>
    </row>
    <row r="27" spans="1:38" x14ac:dyDescent="0.4">
      <c r="A27" t="s">
        <v>26</v>
      </c>
      <c r="B27" s="6" t="s">
        <v>10</v>
      </c>
      <c r="C27" s="12">
        <v>1500</v>
      </c>
      <c r="D27" s="12">
        <v>1500</v>
      </c>
      <c r="E27" s="12">
        <v>1500</v>
      </c>
      <c r="F27" s="12">
        <v>1500</v>
      </c>
      <c r="G27" s="12">
        <v>1500</v>
      </c>
      <c r="H27" s="12">
        <v>1500</v>
      </c>
      <c r="I27" s="12">
        <v>1500</v>
      </c>
      <c r="J27" s="12">
        <v>1500</v>
      </c>
      <c r="K27" s="12">
        <v>1500</v>
      </c>
      <c r="L27" s="12">
        <v>1500</v>
      </c>
      <c r="M27" s="12">
        <v>1500</v>
      </c>
      <c r="N27" s="12">
        <v>1500</v>
      </c>
      <c r="O27" s="12">
        <v>1500</v>
      </c>
      <c r="P27" s="12">
        <v>1500</v>
      </c>
      <c r="Q27" s="12">
        <v>1500</v>
      </c>
      <c r="R27" s="12">
        <v>1500</v>
      </c>
      <c r="S27" s="12">
        <v>1500</v>
      </c>
      <c r="T27" s="12">
        <v>1500</v>
      </c>
      <c r="U27" s="12">
        <v>1500</v>
      </c>
      <c r="V27" s="12">
        <v>1500</v>
      </c>
      <c r="W27" s="12">
        <v>1500</v>
      </c>
      <c r="X27" s="12">
        <v>1500</v>
      </c>
      <c r="Y27" s="12">
        <v>1500</v>
      </c>
      <c r="Z27" s="12">
        <v>1500</v>
      </c>
      <c r="AA27" s="12">
        <v>1500</v>
      </c>
      <c r="AB27" s="12">
        <v>1500</v>
      </c>
      <c r="AC27" s="12">
        <v>1500</v>
      </c>
      <c r="AD27" s="12">
        <v>1500</v>
      </c>
      <c r="AE27" s="12">
        <v>1500</v>
      </c>
      <c r="AF27" s="12">
        <v>1500</v>
      </c>
      <c r="AG27" s="12">
        <v>1500</v>
      </c>
      <c r="AH27" s="12">
        <v>1500</v>
      </c>
      <c r="AI27" s="12">
        <v>1500</v>
      </c>
      <c r="AJ27" s="12">
        <v>1500</v>
      </c>
      <c r="AK27" s="12">
        <v>1500</v>
      </c>
      <c r="AL27" s="12">
        <v>1500</v>
      </c>
    </row>
    <row r="28" spans="1:38" ht="6.45" customHeight="1" x14ac:dyDescent="0.4"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s="1" customFormat="1" x14ac:dyDescent="0.4">
      <c r="B29" s="8" t="s">
        <v>27</v>
      </c>
      <c r="C29" s="11">
        <f>SUM(C30:C33)</f>
        <v>19500</v>
      </c>
      <c r="D29" s="11">
        <f t="shared" ref="D29:AL29" si="9">SUM(D30:D33)</f>
        <v>19500</v>
      </c>
      <c r="E29" s="11">
        <f t="shared" si="9"/>
        <v>19500</v>
      </c>
      <c r="F29" s="11">
        <f t="shared" si="9"/>
        <v>19500</v>
      </c>
      <c r="G29" s="11">
        <f t="shared" si="9"/>
        <v>19500</v>
      </c>
      <c r="H29" s="11">
        <f t="shared" si="9"/>
        <v>19500</v>
      </c>
      <c r="I29" s="11">
        <f t="shared" si="9"/>
        <v>19500</v>
      </c>
      <c r="J29" s="11">
        <f t="shared" si="9"/>
        <v>19500</v>
      </c>
      <c r="K29" s="11">
        <f t="shared" si="9"/>
        <v>19500</v>
      </c>
      <c r="L29" s="11">
        <f t="shared" si="9"/>
        <v>19500</v>
      </c>
      <c r="M29" s="11">
        <f t="shared" si="9"/>
        <v>19500</v>
      </c>
      <c r="N29" s="11">
        <f t="shared" si="9"/>
        <v>19500</v>
      </c>
      <c r="O29" s="11">
        <f t="shared" si="9"/>
        <v>19500</v>
      </c>
      <c r="P29" s="11">
        <f t="shared" si="9"/>
        <v>19500</v>
      </c>
      <c r="Q29" s="11">
        <f t="shared" si="9"/>
        <v>19500</v>
      </c>
      <c r="R29" s="11">
        <f t="shared" si="9"/>
        <v>19500</v>
      </c>
      <c r="S29" s="11">
        <f t="shared" si="9"/>
        <v>19500</v>
      </c>
      <c r="T29" s="11">
        <f t="shared" si="9"/>
        <v>19500</v>
      </c>
      <c r="U29" s="11">
        <f t="shared" si="9"/>
        <v>19500</v>
      </c>
      <c r="V29" s="11">
        <f t="shared" si="9"/>
        <v>19500</v>
      </c>
      <c r="W29" s="11">
        <f t="shared" si="9"/>
        <v>19500</v>
      </c>
      <c r="X29" s="11">
        <f t="shared" si="9"/>
        <v>19500</v>
      </c>
      <c r="Y29" s="11">
        <f t="shared" si="9"/>
        <v>19500</v>
      </c>
      <c r="Z29" s="11">
        <f t="shared" si="9"/>
        <v>19500</v>
      </c>
      <c r="AA29" s="11">
        <f t="shared" si="9"/>
        <v>19500</v>
      </c>
      <c r="AB29" s="11">
        <f t="shared" si="9"/>
        <v>19500</v>
      </c>
      <c r="AC29" s="11">
        <f t="shared" si="9"/>
        <v>19500</v>
      </c>
      <c r="AD29" s="11">
        <f t="shared" si="9"/>
        <v>19500</v>
      </c>
      <c r="AE29" s="11">
        <f t="shared" si="9"/>
        <v>19500</v>
      </c>
      <c r="AF29" s="11">
        <f t="shared" si="9"/>
        <v>19500</v>
      </c>
      <c r="AG29" s="11">
        <f t="shared" si="9"/>
        <v>19500</v>
      </c>
      <c r="AH29" s="11">
        <f t="shared" si="9"/>
        <v>19500</v>
      </c>
      <c r="AI29" s="11">
        <f t="shared" si="9"/>
        <v>19500</v>
      </c>
      <c r="AJ29" s="11">
        <f t="shared" si="9"/>
        <v>19500</v>
      </c>
      <c r="AK29" s="11">
        <f t="shared" si="9"/>
        <v>19500</v>
      </c>
      <c r="AL29" s="11">
        <f t="shared" si="9"/>
        <v>19500</v>
      </c>
    </row>
    <row r="30" spans="1:38" x14ac:dyDescent="0.4">
      <c r="A30" t="s">
        <v>28</v>
      </c>
      <c r="B30" s="6" t="s">
        <v>7</v>
      </c>
      <c r="C30" s="12">
        <v>13000</v>
      </c>
      <c r="D30" s="12">
        <v>13000</v>
      </c>
      <c r="E30" s="12">
        <v>13000</v>
      </c>
      <c r="F30" s="12">
        <v>13000</v>
      </c>
      <c r="G30" s="12">
        <v>13000</v>
      </c>
      <c r="H30" s="12">
        <v>13000</v>
      </c>
      <c r="I30" s="12">
        <v>13000</v>
      </c>
      <c r="J30" s="12">
        <v>13000</v>
      </c>
      <c r="K30" s="12">
        <v>13000</v>
      </c>
      <c r="L30" s="12">
        <v>13000</v>
      </c>
      <c r="M30" s="12">
        <v>13000</v>
      </c>
      <c r="N30" s="12">
        <v>13000</v>
      </c>
      <c r="O30" s="12">
        <v>13000</v>
      </c>
      <c r="P30" s="12">
        <v>13000</v>
      </c>
      <c r="Q30" s="12">
        <v>13000</v>
      </c>
      <c r="R30" s="12">
        <v>13000</v>
      </c>
      <c r="S30" s="12">
        <v>13000</v>
      </c>
      <c r="T30" s="12">
        <v>13000</v>
      </c>
      <c r="U30" s="12">
        <v>13000</v>
      </c>
      <c r="V30" s="12">
        <v>13000</v>
      </c>
      <c r="W30" s="12">
        <v>13000</v>
      </c>
      <c r="X30" s="12">
        <v>13000</v>
      </c>
      <c r="Y30" s="12">
        <v>13000</v>
      </c>
      <c r="Z30" s="12">
        <v>13000</v>
      </c>
      <c r="AA30" s="12">
        <v>13000</v>
      </c>
      <c r="AB30" s="12">
        <v>13000</v>
      </c>
      <c r="AC30" s="12">
        <v>13000</v>
      </c>
      <c r="AD30" s="12">
        <v>13000</v>
      </c>
      <c r="AE30" s="12">
        <v>13000</v>
      </c>
      <c r="AF30" s="12">
        <v>13000</v>
      </c>
      <c r="AG30" s="12">
        <v>13000</v>
      </c>
      <c r="AH30" s="12">
        <v>13000</v>
      </c>
      <c r="AI30" s="12">
        <v>13000</v>
      </c>
      <c r="AJ30" s="12">
        <v>13000</v>
      </c>
      <c r="AK30" s="12">
        <v>13000</v>
      </c>
      <c r="AL30" s="12">
        <v>13000</v>
      </c>
    </row>
    <row r="31" spans="1:38" x14ac:dyDescent="0.4">
      <c r="A31" t="s">
        <v>29</v>
      </c>
      <c r="B31" s="6" t="s">
        <v>8</v>
      </c>
      <c r="C31" s="12">
        <v>5000</v>
      </c>
      <c r="D31" s="12">
        <v>5000</v>
      </c>
      <c r="E31" s="12">
        <v>5000</v>
      </c>
      <c r="F31" s="12">
        <v>5000</v>
      </c>
      <c r="G31" s="12">
        <v>5000</v>
      </c>
      <c r="H31" s="12">
        <v>5000</v>
      </c>
      <c r="I31" s="12">
        <v>5000</v>
      </c>
      <c r="J31" s="12">
        <v>5000</v>
      </c>
      <c r="K31" s="12">
        <v>5000</v>
      </c>
      <c r="L31" s="12">
        <v>5000</v>
      </c>
      <c r="M31" s="12">
        <v>5000</v>
      </c>
      <c r="N31" s="12">
        <v>5000</v>
      </c>
      <c r="O31" s="12">
        <v>5000</v>
      </c>
      <c r="P31" s="12">
        <v>5000</v>
      </c>
      <c r="Q31" s="12">
        <v>5000</v>
      </c>
      <c r="R31" s="12">
        <v>5000</v>
      </c>
      <c r="S31" s="12">
        <v>5000</v>
      </c>
      <c r="T31" s="12">
        <v>5000</v>
      </c>
      <c r="U31" s="12">
        <v>5000</v>
      </c>
      <c r="V31" s="12">
        <v>5000</v>
      </c>
      <c r="W31" s="12">
        <v>5000</v>
      </c>
      <c r="X31" s="12">
        <v>5000</v>
      </c>
      <c r="Y31" s="12">
        <v>5000</v>
      </c>
      <c r="Z31" s="12">
        <v>5000</v>
      </c>
      <c r="AA31" s="12">
        <v>5000</v>
      </c>
      <c r="AB31" s="12">
        <v>5000</v>
      </c>
      <c r="AC31" s="12">
        <v>5000</v>
      </c>
      <c r="AD31" s="12">
        <v>5000</v>
      </c>
      <c r="AE31" s="12">
        <v>5000</v>
      </c>
      <c r="AF31" s="12">
        <v>5000</v>
      </c>
      <c r="AG31" s="12">
        <v>5000</v>
      </c>
      <c r="AH31" s="12">
        <v>5000</v>
      </c>
      <c r="AI31" s="12">
        <v>5000</v>
      </c>
      <c r="AJ31" s="12">
        <v>5000</v>
      </c>
      <c r="AK31" s="12">
        <v>5000</v>
      </c>
      <c r="AL31" s="12">
        <v>5000</v>
      </c>
    </row>
    <row r="32" spans="1:38" x14ac:dyDescent="0.4">
      <c r="A32" t="s">
        <v>30</v>
      </c>
      <c r="B32" s="6" t="s">
        <v>9</v>
      </c>
      <c r="C32" s="12">
        <v>1200</v>
      </c>
      <c r="D32" s="12">
        <v>1200</v>
      </c>
      <c r="E32" s="12">
        <v>1200</v>
      </c>
      <c r="F32" s="12">
        <v>1200</v>
      </c>
      <c r="G32" s="12">
        <v>1200</v>
      </c>
      <c r="H32" s="12">
        <v>1200</v>
      </c>
      <c r="I32" s="12">
        <v>1200</v>
      </c>
      <c r="J32" s="12">
        <v>1200</v>
      </c>
      <c r="K32" s="12">
        <v>1200</v>
      </c>
      <c r="L32" s="12">
        <v>1200</v>
      </c>
      <c r="M32" s="12">
        <v>1200</v>
      </c>
      <c r="N32" s="12">
        <v>1200</v>
      </c>
      <c r="O32" s="12">
        <v>1200</v>
      </c>
      <c r="P32" s="12">
        <v>1200</v>
      </c>
      <c r="Q32" s="12">
        <v>1200</v>
      </c>
      <c r="R32" s="12">
        <v>1200</v>
      </c>
      <c r="S32" s="12">
        <v>1200</v>
      </c>
      <c r="T32" s="12">
        <v>1200</v>
      </c>
      <c r="U32" s="12">
        <v>1200</v>
      </c>
      <c r="V32" s="12">
        <v>1200</v>
      </c>
      <c r="W32" s="12">
        <v>1200</v>
      </c>
      <c r="X32" s="12">
        <v>1200</v>
      </c>
      <c r="Y32" s="12">
        <v>1200</v>
      </c>
      <c r="Z32" s="12">
        <v>1200</v>
      </c>
      <c r="AA32" s="12">
        <v>1200</v>
      </c>
      <c r="AB32" s="12">
        <v>1200</v>
      </c>
      <c r="AC32" s="12">
        <v>1200</v>
      </c>
      <c r="AD32" s="12">
        <v>1200</v>
      </c>
      <c r="AE32" s="12">
        <v>1200</v>
      </c>
      <c r="AF32" s="12">
        <v>1200</v>
      </c>
      <c r="AG32" s="12">
        <v>1200</v>
      </c>
      <c r="AH32" s="12">
        <v>1200</v>
      </c>
      <c r="AI32" s="12">
        <v>1200</v>
      </c>
      <c r="AJ32" s="12">
        <v>1200</v>
      </c>
      <c r="AK32" s="12">
        <v>1200</v>
      </c>
      <c r="AL32" s="12">
        <v>1200</v>
      </c>
    </row>
    <row r="33" spans="1:38" x14ac:dyDescent="0.4">
      <c r="A33" t="s">
        <v>31</v>
      </c>
      <c r="B33" s="6" t="s">
        <v>10</v>
      </c>
      <c r="C33" s="12">
        <v>300</v>
      </c>
      <c r="D33" s="12">
        <v>300</v>
      </c>
      <c r="E33" s="12">
        <v>300</v>
      </c>
      <c r="F33" s="12">
        <v>300</v>
      </c>
      <c r="G33" s="12">
        <v>300</v>
      </c>
      <c r="H33" s="12">
        <v>300</v>
      </c>
      <c r="I33" s="12">
        <v>300</v>
      </c>
      <c r="J33" s="12">
        <v>300</v>
      </c>
      <c r="K33" s="12">
        <v>300</v>
      </c>
      <c r="L33" s="12">
        <v>300</v>
      </c>
      <c r="M33" s="12">
        <v>300</v>
      </c>
      <c r="N33" s="12">
        <v>300</v>
      </c>
      <c r="O33" s="12">
        <v>300</v>
      </c>
      <c r="P33" s="12">
        <v>300</v>
      </c>
      <c r="Q33" s="12">
        <v>300</v>
      </c>
      <c r="R33" s="12">
        <v>300</v>
      </c>
      <c r="S33" s="12">
        <v>300</v>
      </c>
      <c r="T33" s="12">
        <v>300</v>
      </c>
      <c r="U33" s="12">
        <v>300</v>
      </c>
      <c r="V33" s="12">
        <v>300</v>
      </c>
      <c r="W33" s="12">
        <v>300</v>
      </c>
      <c r="X33" s="12">
        <v>300</v>
      </c>
      <c r="Y33" s="12">
        <v>300</v>
      </c>
      <c r="Z33" s="12">
        <v>300</v>
      </c>
      <c r="AA33" s="12">
        <v>300</v>
      </c>
      <c r="AB33" s="12">
        <v>300</v>
      </c>
      <c r="AC33" s="12">
        <v>300</v>
      </c>
      <c r="AD33" s="12">
        <v>300</v>
      </c>
      <c r="AE33" s="12">
        <v>300</v>
      </c>
      <c r="AF33" s="12">
        <v>300</v>
      </c>
      <c r="AG33" s="12">
        <v>300</v>
      </c>
      <c r="AH33" s="12">
        <v>300</v>
      </c>
      <c r="AI33" s="12">
        <v>300</v>
      </c>
      <c r="AJ33" s="12">
        <v>300</v>
      </c>
      <c r="AK33" s="12">
        <v>300</v>
      </c>
      <c r="AL33" s="12">
        <v>300</v>
      </c>
    </row>
    <row r="34" spans="1:38" ht="6.45" customHeight="1" x14ac:dyDescent="0.4">
      <c r="B34" s="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s="2" customFormat="1" ht="15.9" x14ac:dyDescent="0.45">
      <c r="B35" s="7" t="s">
        <v>5</v>
      </c>
      <c r="C35" s="9">
        <f>+C16-C17-C23-C29</f>
        <v>-361760</v>
      </c>
      <c r="D35" s="9">
        <f t="shared" ref="D35:AL35" si="10">+D16-D17-D23-D29</f>
        <v>-358288.88000000018</v>
      </c>
      <c r="E35" s="9">
        <f t="shared" si="10"/>
        <v>-331597.12424000038</v>
      </c>
      <c r="F35" s="9">
        <f t="shared" si="10"/>
        <v>-374291.45809752046</v>
      </c>
      <c r="G35" s="9">
        <f t="shared" si="10"/>
        <v>-276357.76163376338</v>
      </c>
      <c r="H35" s="9">
        <f t="shared" si="10"/>
        <v>-247781.59015134</v>
      </c>
      <c r="I35" s="9">
        <f t="shared" si="10"/>
        <v>-218548.16672482109</v>
      </c>
      <c r="J35" s="9">
        <f t="shared" si="10"/>
        <v>-188642.37455949211</v>
      </c>
      <c r="K35" s="9">
        <f t="shared" si="10"/>
        <v>-158048.74917436054</v>
      </c>
      <c r="L35" s="9">
        <f t="shared" si="10"/>
        <v>-126751.47040537093</v>
      </c>
      <c r="M35" s="9">
        <f t="shared" si="10"/>
        <v>-94734.35422469466</v>
      </c>
      <c r="N35" s="9">
        <f t="shared" si="10"/>
        <v>-61980.84437186271</v>
      </c>
      <c r="O35" s="9">
        <f t="shared" si="10"/>
        <v>-29274.003792415257</v>
      </c>
      <c r="P35" s="9">
        <f t="shared" si="10"/>
        <v>5003.4941203587223</v>
      </c>
      <c r="Q35" s="9">
        <f t="shared" si="10"/>
        <v>40069.374485126929</v>
      </c>
      <c r="R35" s="9">
        <f t="shared" si="10"/>
        <v>75941.770098284702</v>
      </c>
      <c r="S35" s="9">
        <f t="shared" si="10"/>
        <v>42639.230810545152</v>
      </c>
      <c r="T35" s="9">
        <f t="shared" si="10"/>
        <v>150180.73311918764</v>
      </c>
      <c r="U35" s="9">
        <f t="shared" si="10"/>
        <v>188585.68998092902</v>
      </c>
      <c r="V35" s="9">
        <f t="shared" si="10"/>
        <v>227873.96085049014</v>
      </c>
      <c r="W35" s="9">
        <f t="shared" si="10"/>
        <v>268065.86195005104</v>
      </c>
      <c r="X35" s="9">
        <f t="shared" si="10"/>
        <v>309182.17677490204</v>
      </c>
      <c r="Y35" s="9">
        <f t="shared" si="10"/>
        <v>351244.16684072465</v>
      </c>
      <c r="Z35" s="9">
        <f t="shared" si="10"/>
        <v>394273.58267806121</v>
      </c>
      <c r="AA35" s="9">
        <f t="shared" si="10"/>
        <v>438292.6750796563</v>
      </c>
      <c r="AB35" s="9">
        <f t="shared" si="10"/>
        <v>483324.20660648844</v>
      </c>
      <c r="AC35" s="9">
        <f t="shared" si="10"/>
        <v>529391.46335843718</v>
      </c>
      <c r="AD35" s="9">
        <f t="shared" si="10"/>
        <v>456518.2670156809</v>
      </c>
      <c r="AE35" s="9">
        <f t="shared" si="10"/>
        <v>624728.98715704167</v>
      </c>
      <c r="AF35" s="9">
        <f t="shared" si="10"/>
        <v>674048.5538616532</v>
      </c>
      <c r="AG35" s="9">
        <f t="shared" si="10"/>
        <v>724502.4706004709</v>
      </c>
      <c r="AH35" s="9">
        <f t="shared" si="10"/>
        <v>776116.82742428174</v>
      </c>
      <c r="AI35" s="9">
        <f t="shared" si="10"/>
        <v>828918.3144550398</v>
      </c>
      <c r="AJ35" s="9">
        <f t="shared" si="10"/>
        <v>882934.23568750592</v>
      </c>
      <c r="AK35" s="9">
        <f t="shared" si="10"/>
        <v>938192.52310831798</v>
      </c>
      <c r="AL35" s="10">
        <f t="shared" si="10"/>
        <v>994721.75113980914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STEVENS</dc:creator>
  <cp:lastModifiedBy>Alexandre STEVENS</cp:lastModifiedBy>
  <dcterms:created xsi:type="dcterms:W3CDTF">2015-06-05T18:19:34Z</dcterms:created>
  <dcterms:modified xsi:type="dcterms:W3CDTF">2024-02-13T14:48:56Z</dcterms:modified>
</cp:coreProperties>
</file>