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Interactive Cares\Data Analytics &amp; BI Career Path\Batch 3\3. SQL\Session 9- Cohort Analysis\"/>
    </mc:Choice>
  </mc:AlternateContent>
  <xr:revisionPtr revIDLastSave="0" documentId="13_ncr:9_{95D482CD-E803-4133-81F0-C2C58F6F09E0}" xr6:coauthVersionLast="47" xr6:coauthVersionMax="47" xr10:uidLastSave="{00000000-0000-0000-0000-000000000000}"/>
  <bookViews>
    <workbookView xWindow="28680" yWindow="-1965" windowWidth="29040" windowHeight="15720" xr2:uid="{20430E42-BF63-45C6-9544-E8844CD832D4}"/>
  </bookViews>
  <sheets>
    <sheet name="Customer Retention Output" sheetId="1" r:id="rId1"/>
  </sheets>
  <calcPr calcId="0"/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I84" i="1"/>
  <c r="J84" i="1"/>
  <c r="K84" i="1"/>
  <c r="L84" i="1"/>
  <c r="M84" i="1"/>
  <c r="N84" i="1"/>
  <c r="C85" i="1"/>
  <c r="D85" i="1"/>
  <c r="E85" i="1"/>
  <c r="F85" i="1"/>
  <c r="G85" i="1"/>
  <c r="H85" i="1"/>
  <c r="I85" i="1"/>
  <c r="J85" i="1"/>
  <c r="K85" i="1"/>
  <c r="L85" i="1"/>
  <c r="M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C91" i="1"/>
  <c r="D91" i="1"/>
  <c r="E91" i="1"/>
  <c r="F91" i="1"/>
  <c r="G91" i="1"/>
  <c r="C92" i="1"/>
  <c r="D92" i="1"/>
  <c r="E92" i="1"/>
  <c r="F92" i="1"/>
  <c r="C93" i="1"/>
  <c r="D93" i="1"/>
  <c r="E93" i="1"/>
  <c r="C94" i="1"/>
  <c r="D94" i="1"/>
  <c r="C95" i="1"/>
  <c r="D83" i="1"/>
  <c r="E83" i="1"/>
  <c r="F83" i="1"/>
  <c r="G83" i="1"/>
  <c r="H83" i="1"/>
  <c r="I83" i="1"/>
  <c r="J83" i="1"/>
  <c r="K83" i="1"/>
  <c r="L83" i="1"/>
  <c r="M83" i="1"/>
  <c r="N83" i="1"/>
  <c r="O83" i="1"/>
  <c r="C83" i="1"/>
  <c r="D47" i="1"/>
  <c r="E47" i="1"/>
  <c r="F47" i="1"/>
  <c r="G47" i="1"/>
  <c r="H47" i="1"/>
  <c r="I47" i="1"/>
  <c r="J47" i="1"/>
  <c r="K47" i="1"/>
  <c r="L47" i="1"/>
  <c r="M47" i="1"/>
  <c r="N47" i="1"/>
  <c r="D48" i="1"/>
  <c r="E48" i="1"/>
  <c r="F48" i="1"/>
  <c r="G48" i="1"/>
  <c r="H48" i="1"/>
  <c r="I48" i="1"/>
  <c r="J48" i="1"/>
  <c r="K48" i="1"/>
  <c r="L48" i="1"/>
  <c r="M48" i="1"/>
  <c r="D49" i="1"/>
  <c r="E49" i="1"/>
  <c r="F49" i="1"/>
  <c r="G49" i="1"/>
  <c r="H49" i="1"/>
  <c r="I49" i="1"/>
  <c r="J49" i="1"/>
  <c r="K49" i="1"/>
  <c r="L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D52" i="1"/>
  <c r="E52" i="1"/>
  <c r="F52" i="1"/>
  <c r="G52" i="1"/>
  <c r="H52" i="1"/>
  <c r="I52" i="1"/>
  <c r="D53" i="1"/>
  <c r="E53" i="1"/>
  <c r="F53" i="1"/>
  <c r="G53" i="1"/>
  <c r="H53" i="1"/>
  <c r="D54" i="1"/>
  <c r="E54" i="1"/>
  <c r="F54" i="1"/>
  <c r="G54" i="1"/>
  <c r="D55" i="1"/>
  <c r="E55" i="1"/>
  <c r="F55" i="1"/>
  <c r="D56" i="1"/>
  <c r="E56" i="1"/>
  <c r="D57" i="1"/>
  <c r="E46" i="1"/>
  <c r="F46" i="1"/>
  <c r="G46" i="1"/>
  <c r="H46" i="1"/>
  <c r="I46" i="1"/>
  <c r="J46" i="1"/>
  <c r="K46" i="1"/>
  <c r="L46" i="1"/>
  <c r="M46" i="1"/>
  <c r="N46" i="1"/>
  <c r="O46" i="1"/>
  <c r="D46" i="1"/>
  <c r="D27" i="1"/>
  <c r="E29" i="1"/>
  <c r="F27" i="1"/>
  <c r="D28" i="1"/>
  <c r="E28" i="1"/>
  <c r="F28" i="1"/>
  <c r="G28" i="1"/>
  <c r="H28" i="1"/>
  <c r="I28" i="1"/>
  <c r="J28" i="1"/>
  <c r="K28" i="1"/>
  <c r="L28" i="1"/>
  <c r="M28" i="1"/>
  <c r="N28" i="1"/>
  <c r="D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D34" i="1"/>
  <c r="E34" i="1"/>
  <c r="F34" i="1"/>
  <c r="G34" i="1"/>
  <c r="H34" i="1"/>
  <c r="D35" i="1"/>
  <c r="E35" i="1"/>
  <c r="F35" i="1"/>
  <c r="G35" i="1"/>
  <c r="D36" i="1"/>
  <c r="E36" i="1"/>
  <c r="F36" i="1"/>
  <c r="D37" i="1"/>
  <c r="E37" i="1"/>
  <c r="D38" i="1"/>
  <c r="E27" i="1"/>
  <c r="G27" i="1"/>
  <c r="H27" i="1"/>
  <c r="I27" i="1"/>
  <c r="J27" i="1"/>
  <c r="K27" i="1"/>
  <c r="L27" i="1"/>
  <c r="M27" i="1"/>
  <c r="N27" i="1"/>
  <c r="O27" i="1"/>
</calcChain>
</file>

<file path=xl/sharedStrings.xml><?xml version="1.0" encoding="utf-8"?>
<sst xmlns="http://schemas.openxmlformats.org/spreadsheetml/2006/main" count="76" uniqueCount="20">
  <si>
    <t>COHORT</t>
  </si>
  <si>
    <t>MONTH_0</t>
  </si>
  <si>
    <t>MONTH_1</t>
  </si>
  <si>
    <t>MONTH_2</t>
  </si>
  <si>
    <t>MONTH_3</t>
  </si>
  <si>
    <t>MONTH_4</t>
  </si>
  <si>
    <t>MONTH_5</t>
  </si>
  <si>
    <t>MONTH_6</t>
  </si>
  <si>
    <t>MONTH_7</t>
  </si>
  <si>
    <t>MONTH_8</t>
  </si>
  <si>
    <t>MONTH_9</t>
  </si>
  <si>
    <t>MONTH_10</t>
  </si>
  <si>
    <t>MONTH_11</t>
  </si>
  <si>
    <t>MONTH_12</t>
  </si>
  <si>
    <t>Customer Cohort Analysis with Online Retail Data</t>
  </si>
  <si>
    <t>Customer Retention Analysis</t>
  </si>
  <si>
    <t>Customer Retention Rate (%)</t>
  </si>
  <si>
    <t>Customer Churn Rate (%)</t>
  </si>
  <si>
    <t>Customer Lifetime Value (CLV)</t>
  </si>
  <si>
    <t>Customer Average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</si>
</sst>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6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18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33" borderId="0" xfId="0" applyFont="1" applyFill="1" applyAlignment="1">
      <alignment horizontal="center"/>
    </xf>
    <xf numFmtId="164" fontId="0" fillId="0" borderId="0" xfId="2" applyNumberFormat="1" applyFont="1"/>
    <xf numFmtId="166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4081-2A48-4ED0-9BCC-E62911A56A06}">
  <dimension ref="B1:O95"/>
  <sheetViews>
    <sheetView tabSelected="1" zoomScale="115" zoomScaleNormal="115" workbookViewId="0">
      <selection activeCell="C8" sqref="C8:O20"/>
    </sheetView>
  </sheetViews>
  <sheetFormatPr defaultRowHeight="14.5" x14ac:dyDescent="0.35"/>
  <cols>
    <col min="2" max="2" width="11.54296875" bestFit="1" customWidth="1"/>
    <col min="3" max="15" width="11.7265625" bestFit="1" customWidth="1"/>
  </cols>
  <sheetData>
    <row r="1" spans="2:15" x14ac:dyDescent="0.35">
      <c r="D1" s="3" t="s">
        <v>14</v>
      </c>
      <c r="E1" s="3"/>
      <c r="F1" s="3"/>
      <c r="G1" s="3"/>
      <c r="H1" s="3"/>
      <c r="I1" s="3"/>
      <c r="J1" s="3"/>
      <c r="K1" s="3"/>
      <c r="L1" s="3"/>
    </row>
    <row r="2" spans="2:15" x14ac:dyDescent="0.35">
      <c r="D2" s="3"/>
      <c r="E2" s="3"/>
      <c r="F2" s="3"/>
      <c r="G2" s="3"/>
      <c r="H2" s="3"/>
      <c r="I2" s="3"/>
      <c r="J2" s="3"/>
      <c r="K2" s="3"/>
      <c r="L2" s="3"/>
    </row>
    <row r="4" spans="2:15" ht="18.5" x14ac:dyDescent="0.45">
      <c r="F4" s="4" t="s">
        <v>15</v>
      </c>
      <c r="G4" s="4"/>
      <c r="H4" s="4"/>
      <c r="I4" s="4"/>
      <c r="J4" s="4"/>
    </row>
    <row r="7" spans="2:15" ht="15.5" x14ac:dyDescent="0.3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</row>
    <row r="8" spans="2:15" ht="15.5" x14ac:dyDescent="0.35">
      <c r="B8" s="1">
        <v>40513</v>
      </c>
      <c r="C8">
        <v>885</v>
      </c>
      <c r="D8">
        <v>266</v>
      </c>
      <c r="E8">
        <v>304</v>
      </c>
      <c r="F8">
        <v>310</v>
      </c>
      <c r="G8">
        <v>350</v>
      </c>
      <c r="H8">
        <v>327</v>
      </c>
      <c r="I8">
        <v>323</v>
      </c>
      <c r="J8">
        <v>304</v>
      </c>
      <c r="K8">
        <v>308</v>
      </c>
      <c r="L8">
        <v>322</v>
      </c>
      <c r="M8">
        <v>333</v>
      </c>
      <c r="N8">
        <v>409</v>
      </c>
      <c r="O8">
        <v>299</v>
      </c>
    </row>
    <row r="9" spans="2:15" ht="15.5" x14ac:dyDescent="0.35">
      <c r="B9" s="1">
        <v>40544</v>
      </c>
      <c r="C9">
        <v>417</v>
      </c>
      <c r="D9">
        <v>99</v>
      </c>
      <c r="E9">
        <v>103</v>
      </c>
      <c r="F9">
        <v>107</v>
      </c>
      <c r="G9">
        <v>127</v>
      </c>
      <c r="H9">
        <v>110</v>
      </c>
      <c r="I9">
        <v>104</v>
      </c>
      <c r="J9">
        <v>98</v>
      </c>
      <c r="K9">
        <v>124</v>
      </c>
      <c r="L9">
        <v>132</v>
      </c>
      <c r="M9">
        <v>150</v>
      </c>
      <c r="N9">
        <v>43</v>
      </c>
    </row>
    <row r="10" spans="2:15" ht="15.5" x14ac:dyDescent="0.35">
      <c r="B10" s="1">
        <v>40575</v>
      </c>
      <c r="C10">
        <v>380</v>
      </c>
      <c r="D10">
        <v>67</v>
      </c>
      <c r="E10">
        <v>85</v>
      </c>
      <c r="F10">
        <v>98</v>
      </c>
      <c r="G10">
        <v>99</v>
      </c>
      <c r="H10">
        <v>88</v>
      </c>
      <c r="I10">
        <v>100</v>
      </c>
      <c r="J10">
        <v>102</v>
      </c>
      <c r="K10">
        <v>102</v>
      </c>
      <c r="L10">
        <v>106</v>
      </c>
      <c r="M10">
        <v>33</v>
      </c>
    </row>
    <row r="11" spans="2:15" ht="15.5" x14ac:dyDescent="0.35">
      <c r="B11" s="1">
        <v>40603</v>
      </c>
      <c r="C11">
        <v>452</v>
      </c>
      <c r="D11">
        <v>73</v>
      </c>
      <c r="E11">
        <v>97</v>
      </c>
      <c r="F11">
        <v>102</v>
      </c>
      <c r="G11">
        <v>98</v>
      </c>
      <c r="H11">
        <v>76</v>
      </c>
      <c r="I11">
        <v>103</v>
      </c>
      <c r="J11">
        <v>112</v>
      </c>
      <c r="K11">
        <v>113</v>
      </c>
      <c r="L11">
        <v>37</v>
      </c>
    </row>
    <row r="12" spans="2:15" ht="15.5" x14ac:dyDescent="0.35">
      <c r="B12" s="1">
        <v>40634</v>
      </c>
      <c r="C12">
        <v>300</v>
      </c>
      <c r="D12">
        <v>65</v>
      </c>
      <c r="E12">
        <v>65</v>
      </c>
      <c r="F12">
        <v>56</v>
      </c>
      <c r="G12">
        <v>61</v>
      </c>
      <c r="H12">
        <v>58</v>
      </c>
      <c r="I12">
        <v>61</v>
      </c>
      <c r="J12">
        <v>75</v>
      </c>
      <c r="K12">
        <v>28</v>
      </c>
    </row>
    <row r="13" spans="2:15" ht="15.5" x14ac:dyDescent="0.35">
      <c r="B13" s="1">
        <v>40664</v>
      </c>
      <c r="C13">
        <v>284</v>
      </c>
      <c r="D13">
        <v>50</v>
      </c>
      <c r="E13">
        <v>47</v>
      </c>
      <c r="F13">
        <v>46</v>
      </c>
      <c r="G13">
        <v>57</v>
      </c>
      <c r="H13">
        <v>63</v>
      </c>
      <c r="I13">
        <v>75</v>
      </c>
      <c r="J13">
        <v>31</v>
      </c>
    </row>
    <row r="14" spans="2:15" ht="15.5" x14ac:dyDescent="0.35">
      <c r="B14" s="1">
        <v>40695</v>
      </c>
      <c r="C14">
        <v>242</v>
      </c>
      <c r="D14">
        <v>43</v>
      </c>
      <c r="E14">
        <v>36</v>
      </c>
      <c r="F14">
        <v>55</v>
      </c>
      <c r="G14">
        <v>61</v>
      </c>
      <c r="H14">
        <v>78</v>
      </c>
      <c r="I14">
        <v>23</v>
      </c>
    </row>
    <row r="15" spans="2:15" ht="15.5" x14ac:dyDescent="0.35">
      <c r="B15" s="1">
        <v>40725</v>
      </c>
      <c r="C15">
        <v>188</v>
      </c>
      <c r="D15">
        <v>39</v>
      </c>
      <c r="E15">
        <v>31</v>
      </c>
      <c r="F15">
        <v>46</v>
      </c>
      <c r="G15">
        <v>43</v>
      </c>
      <c r="H15">
        <v>13</v>
      </c>
    </row>
    <row r="16" spans="2:15" ht="15.5" x14ac:dyDescent="0.35">
      <c r="B16" s="1">
        <v>40756</v>
      </c>
      <c r="C16">
        <v>169</v>
      </c>
      <c r="D16">
        <v>34</v>
      </c>
      <c r="E16">
        <v>43</v>
      </c>
      <c r="F16">
        <v>42</v>
      </c>
      <c r="G16">
        <v>9</v>
      </c>
    </row>
    <row r="17" spans="2:15" ht="15.5" x14ac:dyDescent="0.35">
      <c r="B17" s="1">
        <v>40787</v>
      </c>
      <c r="C17">
        <v>299</v>
      </c>
      <c r="D17">
        <v>73</v>
      </c>
      <c r="E17">
        <v>85</v>
      </c>
      <c r="F17">
        <v>14</v>
      </c>
    </row>
    <row r="18" spans="2:15" ht="15.5" x14ac:dyDescent="0.35">
      <c r="B18" s="1">
        <v>40817</v>
      </c>
      <c r="C18">
        <v>358</v>
      </c>
      <c r="D18">
        <v>81</v>
      </c>
      <c r="E18">
        <v>25</v>
      </c>
    </row>
    <row r="19" spans="2:15" ht="15.5" x14ac:dyDescent="0.35">
      <c r="B19" s="1">
        <v>40848</v>
      </c>
      <c r="C19">
        <v>323</v>
      </c>
      <c r="D19">
        <v>21</v>
      </c>
    </row>
    <row r="20" spans="2:15" ht="15.5" x14ac:dyDescent="0.35">
      <c r="B20" s="1">
        <v>40878</v>
      </c>
      <c r="C20">
        <v>9</v>
      </c>
    </row>
    <row r="23" spans="2:15" ht="18.5" x14ac:dyDescent="0.45">
      <c r="F23" s="4" t="s">
        <v>16</v>
      </c>
      <c r="G23" s="4"/>
      <c r="H23" s="4"/>
      <c r="I23" s="4"/>
      <c r="J23" s="4"/>
    </row>
    <row r="26" spans="2:15" ht="15.5" x14ac:dyDescent="0.35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2" t="s">
        <v>11</v>
      </c>
      <c r="N26" s="2" t="s">
        <v>12</v>
      </c>
      <c r="O26" s="2" t="s">
        <v>13</v>
      </c>
    </row>
    <row r="27" spans="2:15" ht="15.5" x14ac:dyDescent="0.35">
      <c r="B27" s="1">
        <v>40513</v>
      </c>
      <c r="C27">
        <v>885</v>
      </c>
      <c r="D27" s="5">
        <f>IFERROR(D8/$C8,)</f>
        <v>0.30056497175141245</v>
      </c>
      <c r="E27" s="5">
        <f t="shared" ref="E27:O27" si="0">IFERROR(E8/$C8, "")</f>
        <v>0.34350282485875705</v>
      </c>
      <c r="F27" s="5">
        <f>IFERROR(F8/$C8, "")</f>
        <v>0.35028248587570621</v>
      </c>
      <c r="G27" s="5">
        <f t="shared" si="0"/>
        <v>0.39548022598870058</v>
      </c>
      <c r="H27" s="5">
        <f t="shared" si="0"/>
        <v>0.36949152542372882</v>
      </c>
      <c r="I27" s="5">
        <f t="shared" si="0"/>
        <v>0.36497175141242938</v>
      </c>
      <c r="J27" s="5">
        <f t="shared" si="0"/>
        <v>0.34350282485875705</v>
      </c>
      <c r="K27" s="5">
        <f t="shared" si="0"/>
        <v>0.34802259887005649</v>
      </c>
      <c r="L27" s="5">
        <f t="shared" si="0"/>
        <v>0.36384180790960452</v>
      </c>
      <c r="M27" s="5">
        <f t="shared" si="0"/>
        <v>0.37627118644067797</v>
      </c>
      <c r="N27" s="5">
        <f t="shared" si="0"/>
        <v>0.46214689265536724</v>
      </c>
      <c r="O27" s="5">
        <f t="shared" si="0"/>
        <v>0.33785310734463275</v>
      </c>
    </row>
    <row r="28" spans="2:15" ht="15.5" x14ac:dyDescent="0.35">
      <c r="B28" s="1">
        <v>40544</v>
      </c>
      <c r="C28">
        <v>417</v>
      </c>
      <c r="D28" s="5">
        <f t="shared" ref="D28:O28" si="1">IFERROR(D9/$C9, "")</f>
        <v>0.23741007194244604</v>
      </c>
      <c r="E28" s="5">
        <f t="shared" si="1"/>
        <v>0.24700239808153476</v>
      </c>
      <c r="F28" s="5">
        <f t="shared" si="1"/>
        <v>0.25659472422062352</v>
      </c>
      <c r="G28" s="5">
        <f t="shared" si="1"/>
        <v>0.30455635491606714</v>
      </c>
      <c r="H28" s="5">
        <f t="shared" si="1"/>
        <v>0.26378896882494007</v>
      </c>
      <c r="I28" s="5">
        <f t="shared" si="1"/>
        <v>0.24940047961630696</v>
      </c>
      <c r="J28" s="5">
        <f t="shared" si="1"/>
        <v>0.23501199040767387</v>
      </c>
      <c r="K28" s="5">
        <f t="shared" si="1"/>
        <v>0.29736211031175058</v>
      </c>
      <c r="L28" s="5">
        <f t="shared" si="1"/>
        <v>0.31654676258992803</v>
      </c>
      <c r="M28" s="5">
        <f t="shared" si="1"/>
        <v>0.35971223021582732</v>
      </c>
      <c r="N28" s="5">
        <f t="shared" si="1"/>
        <v>0.10311750599520383</v>
      </c>
      <c r="O28" s="5"/>
    </row>
    <row r="29" spans="2:15" ht="15.5" x14ac:dyDescent="0.35">
      <c r="B29" s="1">
        <v>40575</v>
      </c>
      <c r="C29">
        <v>380</v>
      </c>
      <c r="D29" s="5">
        <f t="shared" ref="D29:O29" si="2">IFERROR(D10/$C10, "")</f>
        <v>0.1763157894736842</v>
      </c>
      <c r="E29" s="5">
        <f>IFERROR(E10/$C10, "")</f>
        <v>0.22368421052631579</v>
      </c>
      <c r="F29" s="5">
        <f t="shared" si="2"/>
        <v>0.25789473684210529</v>
      </c>
      <c r="G29" s="5">
        <f t="shared" si="2"/>
        <v>0.26052631578947366</v>
      </c>
      <c r="H29" s="5">
        <f t="shared" si="2"/>
        <v>0.23157894736842105</v>
      </c>
      <c r="I29" s="5">
        <f t="shared" si="2"/>
        <v>0.26315789473684209</v>
      </c>
      <c r="J29" s="5">
        <f t="shared" si="2"/>
        <v>0.26842105263157895</v>
      </c>
      <c r="K29" s="5">
        <f t="shared" si="2"/>
        <v>0.26842105263157895</v>
      </c>
      <c r="L29" s="5">
        <f t="shared" si="2"/>
        <v>0.27894736842105261</v>
      </c>
      <c r="M29" s="5">
        <f t="shared" si="2"/>
        <v>8.6842105263157901E-2</v>
      </c>
      <c r="N29" s="5"/>
      <c r="O29" s="5"/>
    </row>
    <row r="30" spans="2:15" ht="15.5" x14ac:dyDescent="0.35">
      <c r="B30" s="1">
        <v>40603</v>
      </c>
      <c r="C30">
        <v>452</v>
      </c>
      <c r="D30" s="5">
        <f t="shared" ref="D30:O30" si="3">IFERROR(D11/$C11, "")</f>
        <v>0.16150442477876106</v>
      </c>
      <c r="E30" s="5">
        <f t="shared" si="3"/>
        <v>0.21460176991150443</v>
      </c>
      <c r="F30" s="5">
        <f t="shared" si="3"/>
        <v>0.22566371681415928</v>
      </c>
      <c r="G30" s="5">
        <f t="shared" si="3"/>
        <v>0.2168141592920354</v>
      </c>
      <c r="H30" s="5">
        <f t="shared" si="3"/>
        <v>0.16814159292035399</v>
      </c>
      <c r="I30" s="5">
        <f t="shared" si="3"/>
        <v>0.22787610619469026</v>
      </c>
      <c r="J30" s="5">
        <f t="shared" si="3"/>
        <v>0.24778761061946902</v>
      </c>
      <c r="K30" s="5">
        <f t="shared" si="3"/>
        <v>0.25</v>
      </c>
      <c r="L30" s="5">
        <f t="shared" si="3"/>
        <v>8.185840707964602E-2</v>
      </c>
      <c r="M30" s="5"/>
      <c r="N30" s="5"/>
      <c r="O30" s="5"/>
    </row>
    <row r="31" spans="2:15" ht="15.5" x14ac:dyDescent="0.35">
      <c r="B31" s="1">
        <v>40634</v>
      </c>
      <c r="C31">
        <v>300</v>
      </c>
      <c r="D31" s="5">
        <f t="shared" ref="D31:O31" si="4">IFERROR(D12/$C12, "")</f>
        <v>0.21666666666666667</v>
      </c>
      <c r="E31" s="5">
        <f t="shared" si="4"/>
        <v>0.21666666666666667</v>
      </c>
      <c r="F31" s="5">
        <f t="shared" si="4"/>
        <v>0.18666666666666668</v>
      </c>
      <c r="G31" s="5">
        <f t="shared" si="4"/>
        <v>0.20333333333333334</v>
      </c>
      <c r="H31" s="5">
        <f t="shared" si="4"/>
        <v>0.19333333333333333</v>
      </c>
      <c r="I31" s="5">
        <f t="shared" si="4"/>
        <v>0.20333333333333334</v>
      </c>
      <c r="J31" s="5">
        <f t="shared" si="4"/>
        <v>0.25</v>
      </c>
      <c r="K31" s="5">
        <f t="shared" si="4"/>
        <v>9.3333333333333338E-2</v>
      </c>
      <c r="L31" s="5"/>
      <c r="M31" s="5"/>
      <c r="N31" s="5"/>
      <c r="O31" s="5"/>
    </row>
    <row r="32" spans="2:15" ht="15.5" x14ac:dyDescent="0.35">
      <c r="B32" s="1">
        <v>40664</v>
      </c>
      <c r="C32">
        <v>284</v>
      </c>
      <c r="D32" s="5">
        <f t="shared" ref="D32:O32" si="5">IFERROR(D13/$C13, "")</f>
        <v>0.176056338028169</v>
      </c>
      <c r="E32" s="5">
        <f t="shared" si="5"/>
        <v>0.16549295774647887</v>
      </c>
      <c r="F32" s="5">
        <f t="shared" si="5"/>
        <v>0.1619718309859155</v>
      </c>
      <c r="G32" s="5">
        <f t="shared" si="5"/>
        <v>0.20070422535211269</v>
      </c>
      <c r="H32" s="5">
        <f t="shared" si="5"/>
        <v>0.22183098591549297</v>
      </c>
      <c r="I32" s="5">
        <f t="shared" si="5"/>
        <v>0.2640845070422535</v>
      </c>
      <c r="J32" s="5">
        <f t="shared" si="5"/>
        <v>0.10915492957746478</v>
      </c>
      <c r="K32" s="5"/>
      <c r="L32" s="5"/>
      <c r="M32" s="5"/>
      <c r="N32" s="5"/>
      <c r="O32" s="5"/>
    </row>
    <row r="33" spans="2:15" ht="15.5" x14ac:dyDescent="0.35">
      <c r="B33" s="1">
        <v>40695</v>
      </c>
      <c r="C33">
        <v>242</v>
      </c>
      <c r="D33" s="5">
        <f t="shared" ref="D33:O33" si="6">IFERROR(D14/$C14, "")</f>
        <v>0.17768595041322313</v>
      </c>
      <c r="E33" s="5">
        <f t="shared" si="6"/>
        <v>0.1487603305785124</v>
      </c>
      <c r="F33" s="5">
        <f t="shared" si="6"/>
        <v>0.22727272727272727</v>
      </c>
      <c r="G33" s="5">
        <f t="shared" si="6"/>
        <v>0.25206611570247933</v>
      </c>
      <c r="H33" s="5">
        <f t="shared" si="6"/>
        <v>0.32231404958677684</v>
      </c>
      <c r="I33" s="5">
        <f t="shared" si="6"/>
        <v>9.5041322314049589E-2</v>
      </c>
      <c r="J33" s="5"/>
      <c r="K33" s="5"/>
      <c r="L33" s="5"/>
      <c r="M33" s="5"/>
      <c r="N33" s="5"/>
      <c r="O33" s="5"/>
    </row>
    <row r="34" spans="2:15" ht="15.5" x14ac:dyDescent="0.35">
      <c r="B34" s="1">
        <v>40725</v>
      </c>
      <c r="C34">
        <v>188</v>
      </c>
      <c r="D34" s="5">
        <f t="shared" ref="D34:O34" si="7">IFERROR(D15/$C15, "")</f>
        <v>0.20744680851063829</v>
      </c>
      <c r="E34" s="5">
        <f t="shared" si="7"/>
        <v>0.16489361702127658</v>
      </c>
      <c r="F34" s="5">
        <f t="shared" si="7"/>
        <v>0.24468085106382978</v>
      </c>
      <c r="G34" s="5">
        <f t="shared" si="7"/>
        <v>0.22872340425531915</v>
      </c>
      <c r="H34" s="5">
        <f t="shared" si="7"/>
        <v>6.9148936170212769E-2</v>
      </c>
      <c r="I34" s="5"/>
      <c r="J34" s="5"/>
      <c r="K34" s="5"/>
      <c r="L34" s="5"/>
      <c r="M34" s="5"/>
      <c r="N34" s="5"/>
      <c r="O34" s="5"/>
    </row>
    <row r="35" spans="2:15" ht="15.5" x14ac:dyDescent="0.35">
      <c r="B35" s="1">
        <v>40756</v>
      </c>
      <c r="C35">
        <v>169</v>
      </c>
      <c r="D35" s="5">
        <f t="shared" ref="D35:O35" si="8">IFERROR(D16/$C16, "")</f>
        <v>0.20118343195266272</v>
      </c>
      <c r="E35" s="5">
        <f t="shared" si="8"/>
        <v>0.25443786982248523</v>
      </c>
      <c r="F35" s="5">
        <f t="shared" si="8"/>
        <v>0.24852071005917159</v>
      </c>
      <c r="G35" s="5">
        <f t="shared" si="8"/>
        <v>5.3254437869822487E-2</v>
      </c>
      <c r="H35" s="5"/>
      <c r="I35" s="5"/>
      <c r="J35" s="5"/>
      <c r="K35" s="5"/>
      <c r="L35" s="5"/>
      <c r="M35" s="5"/>
      <c r="N35" s="5"/>
      <c r="O35" s="5"/>
    </row>
    <row r="36" spans="2:15" ht="15.5" x14ac:dyDescent="0.35">
      <c r="B36" s="1">
        <v>40787</v>
      </c>
      <c r="C36">
        <v>299</v>
      </c>
      <c r="D36" s="5">
        <f t="shared" ref="D36:O36" si="9">IFERROR(D17/$C17, "")</f>
        <v>0.24414715719063546</v>
      </c>
      <c r="E36" s="5">
        <f t="shared" si="9"/>
        <v>0.28428093645484948</v>
      </c>
      <c r="F36" s="5">
        <f t="shared" si="9"/>
        <v>4.6822742474916385E-2</v>
      </c>
      <c r="G36" s="5"/>
      <c r="H36" s="5"/>
      <c r="I36" s="5"/>
      <c r="J36" s="5"/>
      <c r="K36" s="5"/>
      <c r="L36" s="5"/>
      <c r="M36" s="5"/>
      <c r="N36" s="5"/>
      <c r="O36" s="5"/>
    </row>
    <row r="37" spans="2:15" ht="15.5" x14ac:dyDescent="0.35">
      <c r="B37" s="1">
        <v>40817</v>
      </c>
      <c r="C37">
        <v>358</v>
      </c>
      <c r="D37" s="5">
        <f t="shared" ref="D37:O37" si="10">IFERROR(D18/$C18, "")</f>
        <v>0.22625698324022347</v>
      </c>
      <c r="E37" s="5">
        <f t="shared" si="10"/>
        <v>6.9832402234636867E-2</v>
      </c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5" ht="15.5" x14ac:dyDescent="0.35">
      <c r="B38" s="1">
        <v>40848</v>
      </c>
      <c r="C38">
        <v>323</v>
      </c>
      <c r="D38" s="5">
        <f t="shared" ref="D38:O38" si="11">IFERROR(D19/$C19, "")</f>
        <v>6.5015479876160992E-2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2:15" ht="15.5" x14ac:dyDescent="0.35">
      <c r="B39" s="1">
        <v>40878</v>
      </c>
      <c r="C39">
        <v>9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2" spans="2:15" ht="18.5" x14ac:dyDescent="0.45">
      <c r="F42" s="4" t="s">
        <v>17</v>
      </c>
      <c r="G42" s="4"/>
      <c r="H42" s="4"/>
      <c r="I42" s="4"/>
      <c r="J42" s="4"/>
    </row>
    <row r="45" spans="2:15" ht="15.5" x14ac:dyDescent="0.35">
      <c r="B45" s="2" t="s">
        <v>0</v>
      </c>
      <c r="C45" s="2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2" t="s">
        <v>7</v>
      </c>
      <c r="J45" s="2" t="s">
        <v>8</v>
      </c>
      <c r="K45" s="2" t="s">
        <v>9</v>
      </c>
      <c r="L45" s="2" t="s">
        <v>10</v>
      </c>
      <c r="M45" s="2" t="s">
        <v>11</v>
      </c>
      <c r="N45" s="2" t="s">
        <v>12</v>
      </c>
      <c r="O45" s="2" t="s">
        <v>13</v>
      </c>
    </row>
    <row r="46" spans="2:15" ht="15.5" x14ac:dyDescent="0.35">
      <c r="B46" s="1">
        <v>40513</v>
      </c>
      <c r="C46">
        <v>885</v>
      </c>
      <c r="D46" s="5">
        <f>1-D27</f>
        <v>0.6994350282485875</v>
      </c>
      <c r="E46" s="5">
        <f t="shared" ref="E46:O46" si="12">1-E27</f>
        <v>0.65649717514124295</v>
      </c>
      <c r="F46" s="5">
        <f t="shared" si="12"/>
        <v>0.64971751412429379</v>
      </c>
      <c r="G46" s="5">
        <f t="shared" si="12"/>
        <v>0.60451977401129942</v>
      </c>
      <c r="H46" s="5">
        <f t="shared" si="12"/>
        <v>0.63050847457627124</v>
      </c>
      <c r="I46" s="5">
        <f t="shared" si="12"/>
        <v>0.63502824858757068</v>
      </c>
      <c r="J46" s="5">
        <f t="shared" si="12"/>
        <v>0.65649717514124295</v>
      </c>
      <c r="K46" s="5">
        <f t="shared" si="12"/>
        <v>0.65197740112994351</v>
      </c>
      <c r="L46" s="5">
        <f t="shared" si="12"/>
        <v>0.63615819209039548</v>
      </c>
      <c r="M46" s="5">
        <f t="shared" si="12"/>
        <v>0.62372881355932197</v>
      </c>
      <c r="N46" s="5">
        <f t="shared" si="12"/>
        <v>0.53785310734463276</v>
      </c>
      <c r="O46" s="5">
        <f t="shared" si="12"/>
        <v>0.6621468926553673</v>
      </c>
    </row>
    <row r="47" spans="2:15" ht="15.5" x14ac:dyDescent="0.35">
      <c r="B47" s="1">
        <v>40544</v>
      </c>
      <c r="C47">
        <v>417</v>
      </c>
      <c r="D47" s="5">
        <f t="shared" ref="D47:O47" si="13">1-D28</f>
        <v>0.76258992805755399</v>
      </c>
      <c r="E47" s="5">
        <f t="shared" si="13"/>
        <v>0.75299760191846521</v>
      </c>
      <c r="F47" s="5">
        <f t="shared" si="13"/>
        <v>0.74340527577937654</v>
      </c>
      <c r="G47" s="5">
        <f t="shared" si="13"/>
        <v>0.69544364508393286</v>
      </c>
      <c r="H47" s="5">
        <f t="shared" si="13"/>
        <v>0.73621103117505993</v>
      </c>
      <c r="I47" s="5">
        <f t="shared" si="13"/>
        <v>0.75059952038369304</v>
      </c>
      <c r="J47" s="5">
        <f t="shared" si="13"/>
        <v>0.76498800959232616</v>
      </c>
      <c r="K47" s="5">
        <f t="shared" si="13"/>
        <v>0.70263788968824947</v>
      </c>
      <c r="L47" s="5">
        <f t="shared" si="13"/>
        <v>0.68345323741007191</v>
      </c>
      <c r="M47" s="5">
        <f t="shared" si="13"/>
        <v>0.64028776978417268</v>
      </c>
      <c r="N47" s="5">
        <f t="shared" si="13"/>
        <v>0.89688249400479614</v>
      </c>
      <c r="O47" s="5"/>
    </row>
    <row r="48" spans="2:15" ht="15.5" x14ac:dyDescent="0.35">
      <c r="B48" s="1">
        <v>40575</v>
      </c>
      <c r="C48">
        <v>380</v>
      </c>
      <c r="D48" s="5">
        <f t="shared" ref="D48:O48" si="14">1-D29</f>
        <v>0.8236842105263158</v>
      </c>
      <c r="E48" s="5">
        <f t="shared" si="14"/>
        <v>0.77631578947368418</v>
      </c>
      <c r="F48" s="5">
        <f t="shared" si="14"/>
        <v>0.74210526315789471</v>
      </c>
      <c r="G48" s="5">
        <f t="shared" si="14"/>
        <v>0.73947368421052628</v>
      </c>
      <c r="H48" s="5">
        <f t="shared" si="14"/>
        <v>0.76842105263157889</v>
      </c>
      <c r="I48" s="5">
        <f t="shared" si="14"/>
        <v>0.73684210526315796</v>
      </c>
      <c r="J48" s="5">
        <f t="shared" si="14"/>
        <v>0.73157894736842111</v>
      </c>
      <c r="K48" s="5">
        <f t="shared" si="14"/>
        <v>0.73157894736842111</v>
      </c>
      <c r="L48" s="5">
        <f t="shared" si="14"/>
        <v>0.72105263157894739</v>
      </c>
      <c r="M48" s="5">
        <f t="shared" si="14"/>
        <v>0.91315789473684206</v>
      </c>
      <c r="N48" s="5"/>
      <c r="O48" s="5"/>
    </row>
    <row r="49" spans="2:15" ht="15.5" x14ac:dyDescent="0.35">
      <c r="B49" s="1">
        <v>40603</v>
      </c>
      <c r="C49">
        <v>452</v>
      </c>
      <c r="D49" s="5">
        <f t="shared" ref="D49:O49" si="15">1-D30</f>
        <v>0.83849557522123896</v>
      </c>
      <c r="E49" s="5">
        <f t="shared" si="15"/>
        <v>0.78539823008849563</v>
      </c>
      <c r="F49" s="5">
        <f t="shared" si="15"/>
        <v>0.77433628318584069</v>
      </c>
      <c r="G49" s="5">
        <f t="shared" si="15"/>
        <v>0.7831858407079646</v>
      </c>
      <c r="H49" s="5">
        <f t="shared" si="15"/>
        <v>0.83185840707964598</v>
      </c>
      <c r="I49" s="5">
        <f t="shared" si="15"/>
        <v>0.77212389380530977</v>
      </c>
      <c r="J49" s="5">
        <f t="shared" si="15"/>
        <v>0.75221238938053103</v>
      </c>
      <c r="K49" s="5">
        <f t="shared" si="15"/>
        <v>0.75</v>
      </c>
      <c r="L49" s="5">
        <f t="shared" si="15"/>
        <v>0.91814159292035402</v>
      </c>
      <c r="M49" s="5"/>
      <c r="N49" s="5"/>
      <c r="O49" s="5"/>
    </row>
    <row r="50" spans="2:15" ht="15.5" x14ac:dyDescent="0.35">
      <c r="B50" s="1">
        <v>40634</v>
      </c>
      <c r="C50">
        <v>300</v>
      </c>
      <c r="D50" s="5">
        <f t="shared" ref="D50:O50" si="16">1-D31</f>
        <v>0.78333333333333333</v>
      </c>
      <c r="E50" s="5">
        <f t="shared" si="16"/>
        <v>0.78333333333333333</v>
      </c>
      <c r="F50" s="5">
        <f t="shared" si="16"/>
        <v>0.81333333333333335</v>
      </c>
      <c r="G50" s="5">
        <f t="shared" si="16"/>
        <v>0.79666666666666663</v>
      </c>
      <c r="H50" s="5">
        <f t="shared" si="16"/>
        <v>0.80666666666666664</v>
      </c>
      <c r="I50" s="5">
        <f t="shared" si="16"/>
        <v>0.79666666666666663</v>
      </c>
      <c r="J50" s="5">
        <f t="shared" si="16"/>
        <v>0.75</v>
      </c>
      <c r="K50" s="5">
        <f t="shared" si="16"/>
        <v>0.90666666666666662</v>
      </c>
      <c r="L50" s="5"/>
      <c r="M50" s="5"/>
      <c r="N50" s="5"/>
      <c r="O50" s="5"/>
    </row>
    <row r="51" spans="2:15" ht="15.5" x14ac:dyDescent="0.35">
      <c r="B51" s="1">
        <v>40664</v>
      </c>
      <c r="C51">
        <v>284</v>
      </c>
      <c r="D51" s="5">
        <f t="shared" ref="D51:O51" si="17">1-D32</f>
        <v>0.823943661971831</v>
      </c>
      <c r="E51" s="5">
        <f t="shared" si="17"/>
        <v>0.83450704225352113</v>
      </c>
      <c r="F51" s="5">
        <f t="shared" si="17"/>
        <v>0.8380281690140845</v>
      </c>
      <c r="G51" s="5">
        <f t="shared" si="17"/>
        <v>0.79929577464788726</v>
      </c>
      <c r="H51" s="5">
        <f t="shared" si="17"/>
        <v>0.778169014084507</v>
      </c>
      <c r="I51" s="5">
        <f t="shared" si="17"/>
        <v>0.7359154929577465</v>
      </c>
      <c r="J51" s="5">
        <f t="shared" si="17"/>
        <v>0.89084507042253525</v>
      </c>
      <c r="K51" s="5"/>
      <c r="L51" s="5"/>
      <c r="M51" s="5"/>
      <c r="N51" s="5"/>
      <c r="O51" s="5"/>
    </row>
    <row r="52" spans="2:15" ht="15.5" x14ac:dyDescent="0.35">
      <c r="B52" s="1">
        <v>40695</v>
      </c>
      <c r="C52">
        <v>242</v>
      </c>
      <c r="D52" s="5">
        <f t="shared" ref="D52:O52" si="18">1-D33</f>
        <v>0.8223140495867769</v>
      </c>
      <c r="E52" s="5">
        <f t="shared" si="18"/>
        <v>0.85123966942148765</v>
      </c>
      <c r="F52" s="5">
        <f t="shared" si="18"/>
        <v>0.77272727272727271</v>
      </c>
      <c r="G52" s="5">
        <f t="shared" si="18"/>
        <v>0.74793388429752072</v>
      </c>
      <c r="H52" s="5">
        <f t="shared" si="18"/>
        <v>0.6776859504132231</v>
      </c>
      <c r="I52" s="5">
        <f t="shared" si="18"/>
        <v>0.9049586776859504</v>
      </c>
      <c r="J52" s="5"/>
      <c r="K52" s="5"/>
      <c r="L52" s="5"/>
      <c r="M52" s="5"/>
      <c r="N52" s="5"/>
      <c r="O52" s="5"/>
    </row>
    <row r="53" spans="2:15" ht="15.5" x14ac:dyDescent="0.35">
      <c r="B53" s="1">
        <v>40725</v>
      </c>
      <c r="C53">
        <v>188</v>
      </c>
      <c r="D53" s="5">
        <f t="shared" ref="D53:O53" si="19">1-D34</f>
        <v>0.79255319148936176</v>
      </c>
      <c r="E53" s="5">
        <f t="shared" si="19"/>
        <v>0.83510638297872342</v>
      </c>
      <c r="F53" s="5">
        <f t="shared" si="19"/>
        <v>0.75531914893617025</v>
      </c>
      <c r="G53" s="5">
        <f t="shared" si="19"/>
        <v>0.77127659574468088</v>
      </c>
      <c r="H53" s="5">
        <f t="shared" si="19"/>
        <v>0.93085106382978722</v>
      </c>
      <c r="I53" s="5"/>
      <c r="J53" s="5"/>
      <c r="K53" s="5"/>
      <c r="L53" s="5"/>
      <c r="M53" s="5"/>
      <c r="N53" s="5"/>
      <c r="O53" s="5"/>
    </row>
    <row r="54" spans="2:15" ht="15.5" x14ac:dyDescent="0.35">
      <c r="B54" s="1">
        <v>40756</v>
      </c>
      <c r="C54">
        <v>169</v>
      </c>
      <c r="D54" s="5">
        <f t="shared" ref="D54:O54" si="20">1-D35</f>
        <v>0.79881656804733725</v>
      </c>
      <c r="E54" s="5">
        <f t="shared" si="20"/>
        <v>0.74556213017751483</v>
      </c>
      <c r="F54" s="5">
        <f t="shared" si="20"/>
        <v>0.75147928994082847</v>
      </c>
      <c r="G54" s="5">
        <f t="shared" si="20"/>
        <v>0.94674556213017746</v>
      </c>
      <c r="H54" s="5"/>
      <c r="I54" s="5"/>
      <c r="J54" s="5"/>
      <c r="K54" s="5"/>
      <c r="L54" s="5"/>
      <c r="M54" s="5"/>
      <c r="N54" s="5"/>
      <c r="O54" s="5"/>
    </row>
    <row r="55" spans="2:15" ht="15.5" x14ac:dyDescent="0.35">
      <c r="B55" s="1">
        <v>40787</v>
      </c>
      <c r="C55">
        <v>299</v>
      </c>
      <c r="D55" s="5">
        <f t="shared" ref="D55:O55" si="21">1-D36</f>
        <v>0.75585284280936449</v>
      </c>
      <c r="E55" s="5">
        <f t="shared" si="21"/>
        <v>0.71571906354515047</v>
      </c>
      <c r="F55" s="5">
        <f t="shared" si="21"/>
        <v>0.95317725752508364</v>
      </c>
      <c r="G55" s="5"/>
      <c r="H55" s="5"/>
      <c r="I55" s="5"/>
      <c r="J55" s="5"/>
      <c r="K55" s="5"/>
      <c r="L55" s="5"/>
      <c r="M55" s="5"/>
      <c r="N55" s="5"/>
      <c r="O55" s="5"/>
    </row>
    <row r="56" spans="2:15" ht="15.5" x14ac:dyDescent="0.35">
      <c r="B56" s="1">
        <v>40817</v>
      </c>
      <c r="C56">
        <v>358</v>
      </c>
      <c r="D56" s="5">
        <f t="shared" ref="D56:O56" si="22">1-D37</f>
        <v>0.77374301675977653</v>
      </c>
      <c r="E56" s="5">
        <f t="shared" si="22"/>
        <v>0.93016759776536317</v>
      </c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2:15" ht="15.5" x14ac:dyDescent="0.35">
      <c r="B57" s="1">
        <v>40848</v>
      </c>
      <c r="C57">
        <v>323</v>
      </c>
      <c r="D57" s="5">
        <f t="shared" ref="D57:O57" si="23">1-D38</f>
        <v>0.93498452012383904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2:15" ht="15.5" x14ac:dyDescent="0.35">
      <c r="B58" s="1">
        <v>40878</v>
      </c>
      <c r="C58">
        <v>9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2:15" ht="18.5" x14ac:dyDescent="0.45">
      <c r="G59" s="4" t="s">
        <v>18</v>
      </c>
      <c r="H59" s="4"/>
      <c r="I59" s="4"/>
      <c r="J59" s="4"/>
      <c r="K59" s="4"/>
    </row>
    <row r="62" spans="2:15" ht="15.5" x14ac:dyDescent="0.35">
      <c r="B62" s="2" t="s">
        <v>0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  <c r="L62" s="2" t="s">
        <v>10</v>
      </c>
      <c r="M62" s="2" t="s">
        <v>11</v>
      </c>
      <c r="N62" s="2" t="s">
        <v>12</v>
      </c>
      <c r="O62" s="2" t="s">
        <v>13</v>
      </c>
    </row>
    <row r="63" spans="2:15" ht="15.5" x14ac:dyDescent="0.35">
      <c r="B63" s="1">
        <v>40513</v>
      </c>
      <c r="C63" s="6">
        <v>544267</v>
      </c>
      <c r="D63" s="6">
        <v>236708</v>
      </c>
      <c r="E63" s="6">
        <v>244378</v>
      </c>
      <c r="F63" s="6">
        <v>254988</v>
      </c>
      <c r="G63" s="6">
        <v>262905</v>
      </c>
      <c r="H63" s="6">
        <v>288674</v>
      </c>
      <c r="I63" s="6">
        <v>308568</v>
      </c>
      <c r="J63" s="6">
        <v>264147</v>
      </c>
      <c r="K63" s="6">
        <v>374082</v>
      </c>
      <c r="L63" s="6">
        <v>353317</v>
      </c>
      <c r="M63" s="6">
        <v>506318</v>
      </c>
      <c r="N63" s="6">
        <v>471873</v>
      </c>
      <c r="O63" s="6">
        <v>258775</v>
      </c>
    </row>
    <row r="64" spans="2:15" ht="15.5" x14ac:dyDescent="0.35">
      <c r="B64" s="1">
        <v>40544</v>
      </c>
      <c r="C64" s="6">
        <v>290806</v>
      </c>
      <c r="D64" s="6">
        <v>60139</v>
      </c>
      <c r="E64" s="6">
        <v>68033</v>
      </c>
      <c r="F64" s="6">
        <v>69921</v>
      </c>
      <c r="G64" s="6">
        <v>83228</v>
      </c>
      <c r="H64" s="6">
        <v>75809</v>
      </c>
      <c r="I64" s="6">
        <v>66837</v>
      </c>
      <c r="J64" s="6">
        <v>75889</v>
      </c>
      <c r="K64" s="6">
        <v>65560</v>
      </c>
      <c r="L64" s="6">
        <v>114835</v>
      </c>
      <c r="M64" s="6">
        <v>114633</v>
      </c>
      <c r="N64" s="6">
        <v>19718</v>
      </c>
      <c r="O64" s="6"/>
    </row>
    <row r="65" spans="2:15" ht="15.5" x14ac:dyDescent="0.35">
      <c r="B65" s="1">
        <v>40575</v>
      </c>
      <c r="C65" s="6">
        <v>157777</v>
      </c>
      <c r="D65" s="6">
        <v>27216</v>
      </c>
      <c r="E65" s="6">
        <v>45545</v>
      </c>
      <c r="F65" s="6">
        <v>43186</v>
      </c>
      <c r="G65" s="6">
        <v>40264</v>
      </c>
      <c r="H65" s="6">
        <v>35625</v>
      </c>
      <c r="I65" s="6">
        <v>44544</v>
      </c>
      <c r="J65" s="6">
        <v>63433</v>
      </c>
      <c r="K65" s="6">
        <v>53324</v>
      </c>
      <c r="L65" s="6">
        <v>59603</v>
      </c>
      <c r="M65" s="6">
        <v>17867</v>
      </c>
      <c r="N65" s="6"/>
      <c r="O65" s="6"/>
    </row>
    <row r="66" spans="2:15" ht="15.5" x14ac:dyDescent="0.35">
      <c r="B66" s="1">
        <v>40603</v>
      </c>
      <c r="C66" s="6">
        <v>199305</v>
      </c>
      <c r="D66" s="6">
        <v>33276</v>
      </c>
      <c r="E66" s="6">
        <v>48180</v>
      </c>
      <c r="F66" s="6">
        <v>48576</v>
      </c>
      <c r="G66" s="6">
        <v>45584</v>
      </c>
      <c r="H66" s="6">
        <v>42788</v>
      </c>
      <c r="I66" s="6">
        <v>59189</v>
      </c>
      <c r="J66" s="6">
        <v>74495</v>
      </c>
      <c r="K66" s="6">
        <v>67346</v>
      </c>
      <c r="L66" s="6">
        <v>16436</v>
      </c>
      <c r="M66" s="6"/>
      <c r="N66" s="6"/>
      <c r="O66" s="6"/>
    </row>
    <row r="67" spans="2:15" ht="15.5" x14ac:dyDescent="0.35">
      <c r="B67" s="1">
        <v>40634</v>
      </c>
      <c r="C67" s="6">
        <v>120641</v>
      </c>
      <c r="D67" s="6">
        <v>27251</v>
      </c>
      <c r="E67" s="6">
        <v>25026</v>
      </c>
      <c r="F67" s="6">
        <v>22184</v>
      </c>
      <c r="G67" s="6">
        <v>27615</v>
      </c>
      <c r="H67" s="6">
        <v>27714</v>
      </c>
      <c r="I67" s="6">
        <v>27891</v>
      </c>
      <c r="J67" s="6">
        <v>33859</v>
      </c>
      <c r="K67" s="6">
        <v>9984</v>
      </c>
      <c r="L67" s="6"/>
      <c r="M67" s="6"/>
      <c r="N67" s="6"/>
      <c r="O67" s="6"/>
    </row>
    <row r="68" spans="2:15" ht="15.5" x14ac:dyDescent="0.35">
      <c r="B68" s="1">
        <v>40664</v>
      </c>
      <c r="C68" s="6">
        <v>123791</v>
      </c>
      <c r="D68" s="6">
        <v>17313</v>
      </c>
      <c r="E68" s="6">
        <v>19041</v>
      </c>
      <c r="F68" s="6">
        <v>19917</v>
      </c>
      <c r="G68" s="6">
        <v>22888</v>
      </c>
      <c r="H68" s="6">
        <v>34302</v>
      </c>
      <c r="I68" s="6">
        <v>27268</v>
      </c>
      <c r="J68" s="6">
        <v>17449</v>
      </c>
      <c r="K68" s="6"/>
      <c r="L68" s="6"/>
      <c r="M68" s="6"/>
      <c r="N68" s="6"/>
      <c r="O68" s="6"/>
    </row>
    <row r="69" spans="2:15" ht="15.5" x14ac:dyDescent="0.35">
      <c r="B69" s="1">
        <v>40695</v>
      </c>
      <c r="C69" s="6">
        <v>135529</v>
      </c>
      <c r="D69" s="6">
        <v>15307</v>
      </c>
      <c r="E69" s="6">
        <v>12768</v>
      </c>
      <c r="F69" s="6">
        <v>26622</v>
      </c>
      <c r="G69" s="6">
        <v>30303</v>
      </c>
      <c r="H69" s="6">
        <v>38485</v>
      </c>
      <c r="I69" s="6">
        <v>9939</v>
      </c>
      <c r="J69" s="6"/>
      <c r="K69" s="6"/>
      <c r="L69" s="6"/>
      <c r="M69" s="6"/>
      <c r="N69" s="6"/>
      <c r="O69" s="6"/>
    </row>
    <row r="70" spans="2:15" ht="15.5" x14ac:dyDescent="0.35">
      <c r="B70" s="1">
        <v>40725</v>
      </c>
      <c r="C70" s="6">
        <v>72987</v>
      </c>
      <c r="D70" s="6">
        <v>15250</v>
      </c>
      <c r="E70" s="6">
        <v>13488</v>
      </c>
      <c r="F70" s="6">
        <v>18104</v>
      </c>
      <c r="G70" s="6">
        <v>16779</v>
      </c>
      <c r="H70" s="6">
        <v>2866</v>
      </c>
      <c r="I70" s="6"/>
      <c r="J70" s="6"/>
      <c r="K70" s="6"/>
      <c r="L70" s="6"/>
      <c r="M70" s="6"/>
      <c r="N70" s="6"/>
      <c r="O70" s="6"/>
    </row>
    <row r="71" spans="2:15" ht="15.5" x14ac:dyDescent="0.35">
      <c r="B71" s="1">
        <v>40756</v>
      </c>
      <c r="C71" s="6">
        <v>78668</v>
      </c>
      <c r="D71" s="6">
        <v>26008</v>
      </c>
      <c r="E71" s="6">
        <v>35655</v>
      </c>
      <c r="F71" s="6">
        <v>40668</v>
      </c>
      <c r="G71" s="6">
        <v>1854</v>
      </c>
      <c r="H71" s="6"/>
      <c r="I71" s="6"/>
      <c r="J71" s="6"/>
      <c r="K71" s="6"/>
      <c r="L71" s="6"/>
      <c r="M71" s="6"/>
      <c r="N71" s="6"/>
      <c r="O71" s="6"/>
    </row>
    <row r="72" spans="2:15" ht="15.5" x14ac:dyDescent="0.35">
      <c r="B72" s="1">
        <v>40787</v>
      </c>
      <c r="C72" s="6">
        <v>154368</v>
      </c>
      <c r="D72" s="6">
        <v>29994</v>
      </c>
      <c r="E72" s="6">
        <v>34225</v>
      </c>
      <c r="F72" s="6">
        <v>3956</v>
      </c>
      <c r="G72" s="6"/>
      <c r="H72" s="6"/>
      <c r="I72" s="6"/>
      <c r="J72" s="6"/>
      <c r="K72" s="6"/>
      <c r="L72" s="6"/>
      <c r="M72" s="6"/>
      <c r="N72" s="6"/>
      <c r="O72" s="6"/>
    </row>
    <row r="73" spans="2:15" ht="15.5" x14ac:dyDescent="0.35">
      <c r="B73" s="1">
        <v>40817</v>
      </c>
      <c r="C73" s="6">
        <v>165753</v>
      </c>
      <c r="D73" s="6">
        <v>44428</v>
      </c>
      <c r="E73" s="6">
        <v>7972</v>
      </c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2:15" ht="15.5" x14ac:dyDescent="0.35">
      <c r="B74" s="1">
        <v>40848</v>
      </c>
      <c r="C74" s="6">
        <v>132497</v>
      </c>
      <c r="D74" s="6">
        <v>12103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2:15" ht="15.5" x14ac:dyDescent="0.35">
      <c r="B75" s="1">
        <v>40878</v>
      </c>
      <c r="C75" s="6">
        <v>2007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9" spans="2:15" ht="18.5" x14ac:dyDescent="0.45">
      <c r="G79" s="4" t="s">
        <v>19</v>
      </c>
      <c r="H79" s="4"/>
      <c r="I79" s="4"/>
      <c r="J79" s="4"/>
      <c r="K79" s="4"/>
    </row>
    <row r="82" spans="2:15" ht="15.5" x14ac:dyDescent="0.35">
      <c r="B82" s="2" t="s">
        <v>0</v>
      </c>
      <c r="C82" s="2" t="s">
        <v>1</v>
      </c>
      <c r="D82" s="2" t="s">
        <v>2</v>
      </c>
      <c r="E82" s="2" t="s">
        <v>3</v>
      </c>
      <c r="F82" s="2" t="s">
        <v>4</v>
      </c>
      <c r="G82" s="2" t="s">
        <v>5</v>
      </c>
      <c r="H82" s="2" t="s">
        <v>6</v>
      </c>
      <c r="I82" s="2" t="s">
        <v>7</v>
      </c>
      <c r="J82" s="2" t="s">
        <v>8</v>
      </c>
      <c r="K82" s="2" t="s">
        <v>9</v>
      </c>
      <c r="L82" s="2" t="s">
        <v>10</v>
      </c>
      <c r="M82" s="2" t="s">
        <v>11</v>
      </c>
      <c r="N82" s="2" t="s">
        <v>12</v>
      </c>
      <c r="O82" s="2" t="s">
        <v>13</v>
      </c>
    </row>
    <row r="83" spans="2:15" ht="15.5" x14ac:dyDescent="0.35">
      <c r="B83" s="1">
        <v>40513</v>
      </c>
      <c r="C83" s="6">
        <f>C63/C8</f>
        <v>614.99096045197746</v>
      </c>
      <c r="D83" s="6">
        <f>D63/D8</f>
        <v>889.87969924812035</v>
      </c>
      <c r="E83" s="6">
        <f t="shared" ref="D83:O83" si="24">E63/E8</f>
        <v>803.875</v>
      </c>
      <c r="F83" s="6">
        <f t="shared" si="24"/>
        <v>822.54193548387093</v>
      </c>
      <c r="G83" s="6">
        <f t="shared" si="24"/>
        <v>751.15714285714284</v>
      </c>
      <c r="H83" s="6">
        <f t="shared" si="24"/>
        <v>882.79510703363917</v>
      </c>
      <c r="I83" s="6">
        <f t="shared" si="24"/>
        <v>955.31888544891638</v>
      </c>
      <c r="J83" s="6">
        <f t="shared" si="24"/>
        <v>868.90460526315792</v>
      </c>
      <c r="K83" s="6">
        <f t="shared" si="24"/>
        <v>1214.5519480519481</v>
      </c>
      <c r="L83" s="6">
        <f t="shared" si="24"/>
        <v>1097.2577639751553</v>
      </c>
      <c r="M83" s="6">
        <f t="shared" si="24"/>
        <v>1520.4744744744744</v>
      </c>
      <c r="N83" s="6">
        <f t="shared" si="24"/>
        <v>1153.7237163814182</v>
      </c>
      <c r="O83" s="6">
        <f t="shared" si="24"/>
        <v>865.46822742474922</v>
      </c>
    </row>
    <row r="84" spans="2:15" ht="15.5" x14ac:dyDescent="0.35">
      <c r="B84" s="1">
        <v>40544</v>
      </c>
      <c r="C84" s="6">
        <f t="shared" ref="C84:O84" si="25">C64/C9</f>
        <v>697.37649880095921</v>
      </c>
      <c r="D84" s="6">
        <f t="shared" si="25"/>
        <v>607.46464646464642</v>
      </c>
      <c r="E84" s="6">
        <f t="shared" si="25"/>
        <v>660.51456310679612</v>
      </c>
      <c r="F84" s="6">
        <f t="shared" si="25"/>
        <v>653.46728971962614</v>
      </c>
      <c r="G84" s="6">
        <f t="shared" si="25"/>
        <v>655.33858267716539</v>
      </c>
      <c r="H84" s="6">
        <f t="shared" si="25"/>
        <v>689.17272727272723</v>
      </c>
      <c r="I84" s="6">
        <f t="shared" si="25"/>
        <v>642.66346153846155</v>
      </c>
      <c r="J84" s="6">
        <f t="shared" si="25"/>
        <v>774.37755102040819</v>
      </c>
      <c r="K84" s="6">
        <f t="shared" si="25"/>
        <v>528.70967741935488</v>
      </c>
      <c r="L84" s="6">
        <f t="shared" si="25"/>
        <v>869.96212121212125</v>
      </c>
      <c r="M84" s="6">
        <f t="shared" si="25"/>
        <v>764.22</v>
      </c>
      <c r="N84" s="6">
        <f t="shared" si="25"/>
        <v>458.55813953488371</v>
      </c>
      <c r="O84" s="6"/>
    </row>
    <row r="85" spans="2:15" ht="15.5" x14ac:dyDescent="0.35">
      <c r="B85" s="1">
        <v>40575</v>
      </c>
      <c r="C85" s="6">
        <f t="shared" ref="C85:O85" si="26">C65/C10</f>
        <v>415.20263157894738</v>
      </c>
      <c r="D85" s="6">
        <f t="shared" si="26"/>
        <v>406.20895522388059</v>
      </c>
      <c r="E85" s="6">
        <f t="shared" si="26"/>
        <v>535.82352941176475</v>
      </c>
      <c r="F85" s="6">
        <f t="shared" si="26"/>
        <v>440.67346938775512</v>
      </c>
      <c r="G85" s="6">
        <f t="shared" si="26"/>
        <v>406.70707070707073</v>
      </c>
      <c r="H85" s="6">
        <f t="shared" si="26"/>
        <v>404.82954545454544</v>
      </c>
      <c r="I85" s="6">
        <f t="shared" si="26"/>
        <v>445.44</v>
      </c>
      <c r="J85" s="6">
        <f t="shared" si="26"/>
        <v>621.89215686274508</v>
      </c>
      <c r="K85" s="6">
        <f t="shared" si="26"/>
        <v>522.78431372549016</v>
      </c>
      <c r="L85" s="6">
        <f t="shared" si="26"/>
        <v>562.29245283018872</v>
      </c>
      <c r="M85" s="6">
        <f t="shared" si="26"/>
        <v>541.42424242424238</v>
      </c>
      <c r="N85" s="6"/>
      <c r="O85" s="6"/>
    </row>
    <row r="86" spans="2:15" ht="15.5" x14ac:dyDescent="0.35">
      <c r="B86" s="1">
        <v>40603</v>
      </c>
      <c r="C86" s="6">
        <f t="shared" ref="C86:O86" si="27">C66/C11</f>
        <v>440.94026548672565</v>
      </c>
      <c r="D86" s="6">
        <f t="shared" si="27"/>
        <v>455.83561643835617</v>
      </c>
      <c r="E86" s="6">
        <f t="shared" si="27"/>
        <v>496.70103092783506</v>
      </c>
      <c r="F86" s="6">
        <f t="shared" si="27"/>
        <v>476.23529411764707</v>
      </c>
      <c r="G86" s="6">
        <f t="shared" si="27"/>
        <v>465.14285714285717</v>
      </c>
      <c r="H86" s="6">
        <f t="shared" si="27"/>
        <v>563</v>
      </c>
      <c r="I86" s="6">
        <f t="shared" si="27"/>
        <v>574.65048543689318</v>
      </c>
      <c r="J86" s="6">
        <f t="shared" si="27"/>
        <v>665.13392857142856</v>
      </c>
      <c r="K86" s="6">
        <f t="shared" si="27"/>
        <v>595.98230088495575</v>
      </c>
      <c r="L86" s="6">
        <f t="shared" si="27"/>
        <v>444.2162162162162</v>
      </c>
      <c r="M86" s="6"/>
      <c r="N86" s="6"/>
      <c r="O86" s="6"/>
    </row>
    <row r="87" spans="2:15" ht="15.5" x14ac:dyDescent="0.35">
      <c r="B87" s="1">
        <v>40634</v>
      </c>
      <c r="C87" s="6">
        <f t="shared" ref="C87:O87" si="28">C67/C12</f>
        <v>402.13666666666666</v>
      </c>
      <c r="D87" s="6">
        <f t="shared" si="28"/>
        <v>419.24615384615385</v>
      </c>
      <c r="E87" s="6">
        <f t="shared" si="28"/>
        <v>385.01538461538462</v>
      </c>
      <c r="F87" s="6">
        <f t="shared" si="28"/>
        <v>396.14285714285717</v>
      </c>
      <c r="G87" s="6">
        <f t="shared" si="28"/>
        <v>452.70491803278691</v>
      </c>
      <c r="H87" s="6">
        <f t="shared" si="28"/>
        <v>477.82758620689657</v>
      </c>
      <c r="I87" s="6">
        <f t="shared" si="28"/>
        <v>457.22950819672133</v>
      </c>
      <c r="J87" s="6">
        <f t="shared" si="28"/>
        <v>451.45333333333332</v>
      </c>
      <c r="K87" s="6">
        <f t="shared" si="28"/>
        <v>356.57142857142856</v>
      </c>
      <c r="L87" s="6"/>
      <c r="M87" s="6"/>
      <c r="N87" s="6"/>
      <c r="O87" s="6"/>
    </row>
    <row r="88" spans="2:15" ht="15.5" x14ac:dyDescent="0.35">
      <c r="B88" s="1">
        <v>40664</v>
      </c>
      <c r="C88" s="6">
        <f t="shared" ref="C88:O88" si="29">C68/C13</f>
        <v>435.88380281690144</v>
      </c>
      <c r="D88" s="6">
        <f t="shared" si="29"/>
        <v>346.26</v>
      </c>
      <c r="E88" s="6">
        <f t="shared" si="29"/>
        <v>405.12765957446811</v>
      </c>
      <c r="F88" s="6">
        <f t="shared" si="29"/>
        <v>432.97826086956519</v>
      </c>
      <c r="G88" s="6">
        <f t="shared" si="29"/>
        <v>401.54385964912279</v>
      </c>
      <c r="H88" s="6">
        <f t="shared" si="29"/>
        <v>544.47619047619048</v>
      </c>
      <c r="I88" s="6">
        <f t="shared" si="29"/>
        <v>363.57333333333332</v>
      </c>
      <c r="J88" s="6">
        <f t="shared" si="29"/>
        <v>562.87096774193549</v>
      </c>
      <c r="K88" s="6"/>
      <c r="L88" s="6"/>
      <c r="M88" s="6"/>
      <c r="N88" s="6"/>
      <c r="O88" s="6"/>
    </row>
    <row r="89" spans="2:15" ht="15.5" x14ac:dyDescent="0.35">
      <c r="B89" s="1">
        <v>40695</v>
      </c>
      <c r="C89" s="6">
        <f t="shared" ref="C89:O89" si="30">C69/C14</f>
        <v>560.03719008264466</v>
      </c>
      <c r="D89" s="6">
        <f t="shared" si="30"/>
        <v>355.97674418604652</v>
      </c>
      <c r="E89" s="6">
        <f t="shared" si="30"/>
        <v>354.66666666666669</v>
      </c>
      <c r="F89" s="6">
        <f t="shared" si="30"/>
        <v>484.03636363636366</v>
      </c>
      <c r="G89" s="6">
        <f t="shared" si="30"/>
        <v>496.77049180327867</v>
      </c>
      <c r="H89" s="6">
        <f t="shared" si="30"/>
        <v>493.39743589743591</v>
      </c>
      <c r="I89" s="6">
        <f t="shared" si="30"/>
        <v>432.13043478260869</v>
      </c>
      <c r="J89" s="6"/>
      <c r="K89" s="6"/>
      <c r="L89" s="6"/>
      <c r="M89" s="6"/>
      <c r="N89" s="6"/>
      <c r="O89" s="6"/>
    </row>
    <row r="90" spans="2:15" ht="15.5" x14ac:dyDescent="0.35">
      <c r="B90" s="1">
        <v>40725</v>
      </c>
      <c r="C90" s="6">
        <f t="shared" ref="C90:O90" si="31">C70/C15</f>
        <v>388.22872340425533</v>
      </c>
      <c r="D90" s="6">
        <f t="shared" si="31"/>
        <v>391.02564102564105</v>
      </c>
      <c r="E90" s="6">
        <f t="shared" si="31"/>
        <v>435.09677419354841</v>
      </c>
      <c r="F90" s="6">
        <f t="shared" si="31"/>
        <v>393.56521739130437</v>
      </c>
      <c r="G90" s="6">
        <f t="shared" si="31"/>
        <v>390.2093023255814</v>
      </c>
      <c r="H90" s="6">
        <f t="shared" si="31"/>
        <v>220.46153846153845</v>
      </c>
      <c r="I90" s="6"/>
      <c r="J90" s="6"/>
      <c r="K90" s="6"/>
      <c r="L90" s="6"/>
      <c r="M90" s="6"/>
      <c r="N90" s="6"/>
      <c r="O90" s="6"/>
    </row>
    <row r="91" spans="2:15" ht="15.5" x14ac:dyDescent="0.35">
      <c r="B91" s="1">
        <v>40756</v>
      </c>
      <c r="C91" s="6">
        <f t="shared" ref="C91:O91" si="32">C71/C16</f>
        <v>465.49112426035504</v>
      </c>
      <c r="D91" s="6">
        <f t="shared" si="32"/>
        <v>764.94117647058829</v>
      </c>
      <c r="E91" s="6">
        <f t="shared" si="32"/>
        <v>829.18604651162786</v>
      </c>
      <c r="F91" s="6">
        <f t="shared" si="32"/>
        <v>968.28571428571433</v>
      </c>
      <c r="G91" s="6">
        <f t="shared" si="32"/>
        <v>206</v>
      </c>
      <c r="H91" s="6"/>
      <c r="I91" s="6"/>
      <c r="J91" s="6"/>
      <c r="K91" s="6"/>
      <c r="L91" s="6"/>
      <c r="M91" s="6"/>
      <c r="N91" s="6"/>
      <c r="O91" s="6"/>
    </row>
    <row r="92" spans="2:15" ht="15.5" x14ac:dyDescent="0.35">
      <c r="B92" s="1">
        <v>40787</v>
      </c>
      <c r="C92" s="6">
        <f t="shared" ref="C92:O92" si="33">C72/C17</f>
        <v>516.28093645484955</v>
      </c>
      <c r="D92" s="6">
        <f t="shared" si="33"/>
        <v>410.8767123287671</v>
      </c>
      <c r="E92" s="6">
        <f t="shared" si="33"/>
        <v>402.64705882352939</v>
      </c>
      <c r="F92" s="6">
        <f t="shared" si="33"/>
        <v>282.57142857142856</v>
      </c>
      <c r="G92" s="6"/>
      <c r="H92" s="6"/>
      <c r="I92" s="6"/>
      <c r="J92" s="6"/>
      <c r="K92" s="6"/>
      <c r="L92" s="6"/>
      <c r="M92" s="6"/>
      <c r="N92" s="6"/>
      <c r="O92" s="6"/>
    </row>
    <row r="93" spans="2:15" ht="15.5" x14ac:dyDescent="0.35">
      <c r="B93" s="1">
        <v>40817</v>
      </c>
      <c r="C93" s="6">
        <f t="shared" ref="C93:O93" si="34">C73/C18</f>
        <v>462.99720670391059</v>
      </c>
      <c r="D93" s="6">
        <f t="shared" si="34"/>
        <v>548.49382716049388</v>
      </c>
      <c r="E93" s="6">
        <f t="shared" si="34"/>
        <v>318.88</v>
      </c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2:15" ht="15.5" x14ac:dyDescent="0.35">
      <c r="B94" s="1">
        <v>40848</v>
      </c>
      <c r="C94" s="6">
        <f t="shared" ref="C94:O94" si="35">C74/C19</f>
        <v>410.20743034055727</v>
      </c>
      <c r="D94" s="6">
        <f t="shared" si="35"/>
        <v>576.33333333333337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 spans="2:15" ht="15.5" x14ac:dyDescent="0.35">
      <c r="B95" s="1">
        <v>40878</v>
      </c>
      <c r="C95" s="6">
        <f t="shared" ref="C95:O95" si="36">C75/C20</f>
        <v>223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</sheetData>
  <mergeCells count="6">
    <mergeCell ref="D1:L2"/>
    <mergeCell ref="F4:J4"/>
    <mergeCell ref="F23:J23"/>
    <mergeCell ref="F42:J42"/>
    <mergeCell ref="G59:K59"/>
    <mergeCell ref="G79:K79"/>
  </mergeCells>
  <conditionalFormatting sqref="D27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O5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3:O7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3:O9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O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Retention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Shabbir Hossain Rossi</dc:creator>
  <cp:lastModifiedBy>Md Shabbir Hossain Bhuiyea (Rossi)</cp:lastModifiedBy>
  <dcterms:created xsi:type="dcterms:W3CDTF">2025-04-11T17:06:18Z</dcterms:created>
  <dcterms:modified xsi:type="dcterms:W3CDTF">2025-04-11T17:15:18Z</dcterms:modified>
</cp:coreProperties>
</file>