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ersonal\Interactive Cares\Data Analytics &amp; BI Career Path\Batch 3\1. Microsoft Excel\Session 7\"/>
    </mc:Choice>
  </mc:AlternateContent>
  <xr:revisionPtr revIDLastSave="0" documentId="13_ncr:1_{808B2B44-ADBA-4FEC-B12A-3066E1FFE4BB}" xr6:coauthVersionLast="47" xr6:coauthVersionMax="47" xr10:uidLastSave="{00000000-0000-0000-0000-000000000000}"/>
  <bookViews>
    <workbookView xWindow="28680" yWindow="-1965" windowWidth="29040" windowHeight="15720" activeTab="2" xr2:uid="{00000000-000D-0000-FFFF-FFFF00000000}"/>
  </bookViews>
  <sheets>
    <sheet name="Descriptive Statistics" sheetId="6" r:id="rId1"/>
    <sheet name="Correlation" sheetId="7" r:id="rId2"/>
    <sheet name="Regression" sheetId="1" r:id="rId3"/>
    <sheet name="ANOVA" sheetId="3" r:id="rId4"/>
    <sheet name="2 Sample t test" sheetId="4" r:id="rId5"/>
    <sheet name="Paired t test" sheetId="5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4" i="6" l="1"/>
  <c r="G34" i="6"/>
  <c r="G15" i="6"/>
  <c r="G16" i="6"/>
  <c r="G18" i="6"/>
  <c r="G19" i="6"/>
  <c r="G20" i="6"/>
  <c r="G21" i="6"/>
  <c r="G22" i="6"/>
  <c r="G23" i="6"/>
  <c r="G24" i="6"/>
  <c r="G25" i="6"/>
  <c r="G26" i="6"/>
  <c r="G14" i="6"/>
  <c r="E2" i="6" l="1"/>
  <c r="E3" i="6"/>
</calcChain>
</file>

<file path=xl/sharedStrings.xml><?xml version="1.0" encoding="utf-8"?>
<sst xmlns="http://schemas.openxmlformats.org/spreadsheetml/2006/main" count="241" uniqueCount="117">
  <si>
    <t>TV</t>
  </si>
  <si>
    <t>Sales</t>
  </si>
  <si>
    <t>Ad Type</t>
  </si>
  <si>
    <t>Digital Marketing</t>
  </si>
  <si>
    <t>Before</t>
  </si>
  <si>
    <t>After</t>
  </si>
  <si>
    <t>Person</t>
  </si>
  <si>
    <t>AD ID</t>
  </si>
  <si>
    <t>TV (in K)</t>
  </si>
  <si>
    <t>DM (in K)</t>
  </si>
  <si>
    <t>Newspaper (in K)</t>
  </si>
  <si>
    <t>Sales (in M)</t>
  </si>
  <si>
    <t>Day</t>
  </si>
  <si>
    <t>Design1</t>
  </si>
  <si>
    <t>Design 2</t>
  </si>
  <si>
    <t>Design 3</t>
  </si>
  <si>
    <t>Average Sales</t>
  </si>
  <si>
    <t>Total Sales</t>
  </si>
  <si>
    <t>Subject Fixed</t>
  </si>
  <si>
    <t>Cost in AD</t>
  </si>
  <si>
    <t>Is there any relationship between AD Cost and Sales?</t>
  </si>
  <si>
    <t>How strong is the relationship?</t>
  </si>
  <si>
    <t>What is the direction of this relationship?</t>
  </si>
  <si>
    <t>Karl Pearson Correlation Coefficient- r</t>
  </si>
  <si>
    <t>Range: -1&lt;= r &lt;= 1</t>
  </si>
  <si>
    <t>Strong Positive</t>
  </si>
  <si>
    <t>&gt;=0.75</t>
  </si>
  <si>
    <t>Moderate Positive</t>
  </si>
  <si>
    <t>0.25&lt; r &lt;0.75</t>
  </si>
  <si>
    <t>Weak Positive</t>
  </si>
  <si>
    <t>0&lt; r &lt;=0.25</t>
  </si>
  <si>
    <t>r = 0</t>
  </si>
  <si>
    <t>No association</t>
  </si>
  <si>
    <t>Dependent Variable/Response/Target Variable</t>
  </si>
  <si>
    <t>Indep. Variable/Explanatory Variable/Feature Variable</t>
  </si>
  <si>
    <t>Y</t>
  </si>
  <si>
    <t>X1</t>
  </si>
  <si>
    <t>X2</t>
  </si>
  <si>
    <t>X3</t>
  </si>
  <si>
    <t>X</t>
  </si>
  <si>
    <t>Simple Linear Regression</t>
  </si>
  <si>
    <t>Causation</t>
  </si>
  <si>
    <t>1 Depentent Var</t>
  </si>
  <si>
    <t>1 Independent Var</t>
  </si>
  <si>
    <t>SALES</t>
  </si>
  <si>
    <t>DM AD COST</t>
  </si>
  <si>
    <t>Multiple Linear Regression</t>
  </si>
  <si>
    <t>More than 1 Independent Var</t>
  </si>
  <si>
    <t>Newspaper AD Cost</t>
  </si>
  <si>
    <t>TV Ad Cost</t>
  </si>
  <si>
    <r>
      <t xml:space="preserve">There is a [] [] relationship between Investment in </t>
    </r>
    <r>
      <rPr>
        <b/>
        <sz val="11"/>
        <color theme="1"/>
        <rFont val="Calibri"/>
        <family val="2"/>
        <scheme val="minor"/>
      </rPr>
      <t>Digital Marketing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Sales</t>
    </r>
  </si>
  <si>
    <t>Y = B0 + X1*B1 + X2*B2 + X3*B3 + e</t>
  </si>
  <si>
    <t>Sales (in thousands)</t>
  </si>
  <si>
    <t>Mean</t>
  </si>
  <si>
    <t>Median</t>
  </si>
  <si>
    <t>Mode</t>
  </si>
  <si>
    <t>STD</t>
  </si>
  <si>
    <t>Var</t>
  </si>
  <si>
    <t>Range</t>
  </si>
  <si>
    <t>Min</t>
  </si>
  <si>
    <t>Max</t>
  </si>
  <si>
    <t>Descriptive Statistics</t>
  </si>
  <si>
    <t>Standard Error</t>
  </si>
  <si>
    <t>Standard Deviation</t>
  </si>
  <si>
    <t>Sample Variance</t>
  </si>
  <si>
    <t>Kurtosis</t>
  </si>
  <si>
    <t>Skewness</t>
  </si>
  <si>
    <t>Minimum</t>
  </si>
  <si>
    <t>Maximum</t>
  </si>
  <si>
    <t>Sum</t>
  </si>
  <si>
    <t>Count</t>
  </si>
  <si>
    <t>Sales from TV Ads</t>
  </si>
  <si>
    <t>Sales from DM</t>
  </si>
  <si>
    <t>Sigma</t>
  </si>
  <si>
    <t>Mean(mu)</t>
  </si>
  <si>
    <t>mean +- 6*Sigma</t>
  </si>
  <si>
    <t>Standard Deviation (Lack of Consistency)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</si>
  <si>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</si>
  <si>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</si>
  <si>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</si>
  <si>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</si>
  <si>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</si>
  <si>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</si>
  <si>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</si>
  <si>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</si>
  <si>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</si>
  <si>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</si>
  <si>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</si>
  <si>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</si>
  <si>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</si>
  <si>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</si>
  <si>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</si>
  <si>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</si>
  <si>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</si>
  <si>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</si>
  <si>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</si>
  <si>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</si>
  <si>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</si>
  <si>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</si>
  <si>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</si>
  <si>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if p-value&lt;.05</t>
  </si>
  <si>
    <t>&gt;0.05</t>
  </si>
  <si>
    <t>So, no statistical significant impact of Newspaper add on Sales at 5% level of signicance</t>
  </si>
  <si>
    <t>t-Test: Two-Sample Assuming Equal Variances</t>
  </si>
  <si>
    <t>Variable 1</t>
  </si>
  <si>
    <t>Variable 2</t>
  </si>
  <si>
    <t>Variance</t>
  </si>
  <si>
    <t>Pooled Variance</t>
  </si>
  <si>
    <t>Hypothesized Mean Difference</t>
  </si>
  <si>
    <t>P(T&lt;=t) one-tail</t>
  </si>
  <si>
    <t>t Critical one-tail</t>
  </si>
  <si>
    <t>P(T&lt;=t) two-tail</t>
  </si>
  <si>
    <t>t Critical two-tail</t>
  </si>
  <si>
    <t>t-Test: Paired Two Sample for Means</t>
  </si>
  <si>
    <t>Pearson Correlation</t>
  </si>
  <si>
    <t>We are failed to reject the null hypothesis at 5% level of significance</t>
  </si>
  <si>
    <t>Hence we can conclude that there is no significant impact of the tested diet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</si>
</sst>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5" formatCode="_-* #,##0_-;\-* #,##0_-;_-* &quot;-&quot;??_-;_-@_-"/>
    <numFmt numFmtId="168" formatCode="0.0%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9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9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0">
    <xf numFmtId="0" fontId="0" fillId="0" borderId="0" xfId="0"/>
    <xf numFmtId="0" fontId="16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6" fillId="0" borderId="0" xfId="0" applyFont="1" applyAlignment="1">
      <alignment horizontal="center"/>
    </xf>
    <xf numFmtId="0" fontId="14" fillId="0" borderId="0" xfId="0" applyFont="1"/>
    <xf numFmtId="0" fontId="18" fillId="0" borderId="0" xfId="0" applyFont="1"/>
    <xf numFmtId="0" fontId="16" fillId="0" borderId="0" xfId="0" applyFont="1" applyAlignment="1">
      <alignment horizontal="center" vertical="center"/>
    </xf>
    <xf numFmtId="0" fontId="16" fillId="33" borderId="0" xfId="0" applyFont="1" applyFill="1"/>
    <xf numFmtId="0" fontId="0" fillId="0" borderId="10" xfId="0" applyBorder="1"/>
    <xf numFmtId="0" fontId="19" fillId="0" borderId="11" xfId="0" applyFont="1" applyBorder="1" applyAlignment="1">
      <alignment horizontal="center"/>
    </xf>
    <xf numFmtId="2" fontId="0" fillId="0" borderId="0" xfId="0" applyNumberFormat="1"/>
    <xf numFmtId="0" fontId="0" fillId="0" borderId="0" xfId="0" applyAlignment="1">
      <alignment wrapText="1"/>
    </xf>
    <xf numFmtId="0" fontId="20" fillId="0" borderId="0" xfId="0" applyFont="1"/>
    <xf numFmtId="0" fontId="16" fillId="34" borderId="10" xfId="0" applyFont="1" applyFill="1" applyBorder="1"/>
    <xf numFmtId="2" fontId="16" fillId="34" borderId="10" xfId="0" applyNumberFormat="1" applyFont="1" applyFill="1" applyBorder="1"/>
    <xf numFmtId="0" fontId="16" fillId="35" borderId="10" xfId="0" applyFont="1" applyFill="1" applyBorder="1"/>
    <xf numFmtId="0" fontId="0" fillId="0" borderId="0" xfId="0" applyAlignment="1">
      <alignment horizontal="center" vertical="center"/>
    </xf>
    <xf numFmtId="0" fontId="21" fillId="0" borderId="0" xfId="0" applyFont="1" applyAlignment="1">
      <alignment horizontal="center"/>
    </xf>
    <xf numFmtId="0" fontId="22" fillId="0" borderId="0" xfId="0" applyFont="1"/>
    <xf numFmtId="0" fontId="23" fillId="0" borderId="0" xfId="0" applyFont="1"/>
    <xf numFmtId="0" fontId="23" fillId="0" borderId="0" xfId="0" applyFont="1" applyAlignment="1">
      <alignment horizontal="center" vertical="center"/>
    </xf>
    <xf numFmtId="0" fontId="0" fillId="0" borderId="10" xfId="0" applyBorder="1" applyAlignment="1">
      <alignment horizontal="center"/>
    </xf>
    <xf numFmtId="0" fontId="21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 wrapText="1"/>
    </xf>
    <xf numFmtId="165" fontId="0" fillId="0" borderId="0" xfId="42" applyNumberFormat="1" applyFont="1"/>
    <xf numFmtId="0" fontId="0" fillId="0" borderId="0" xfId="0" applyFill="1" applyBorder="1" applyAlignment="1"/>
    <xf numFmtId="0" fontId="0" fillId="0" borderId="10" xfId="0" applyFill="1" applyBorder="1" applyAlignment="1"/>
    <xf numFmtId="0" fontId="19" fillId="0" borderId="11" xfId="0" applyFont="1" applyFill="1" applyBorder="1" applyAlignment="1">
      <alignment horizontal="center"/>
    </xf>
    <xf numFmtId="0" fontId="19" fillId="0" borderId="11" xfId="0" applyFont="1" applyFill="1" applyBorder="1" applyAlignment="1">
      <alignment horizontal="centerContinuous"/>
    </xf>
    <xf numFmtId="0" fontId="19" fillId="0" borderId="11" xfId="0" applyFont="1" applyFill="1" applyBorder="1" applyAlignment="1">
      <alignment horizontal="center"/>
    </xf>
    <xf numFmtId="0" fontId="21" fillId="0" borderId="0" xfId="0" applyFont="1" applyAlignment="1"/>
    <xf numFmtId="0" fontId="14" fillId="0" borderId="10" xfId="0" applyFont="1" applyFill="1" applyBorder="1" applyAlignment="1"/>
    <xf numFmtId="0" fontId="14" fillId="0" borderId="0" xfId="0" applyFont="1" applyFill="1" applyBorder="1" applyAlignment="1"/>
    <xf numFmtId="0" fontId="19" fillId="33" borderId="11" xfId="0" applyFont="1" applyFill="1" applyBorder="1" applyAlignment="1">
      <alignment horizontal="center"/>
    </xf>
    <xf numFmtId="0" fontId="17" fillId="35" borderId="0" xfId="0" applyFont="1" applyFill="1" applyBorder="1" applyAlignment="1"/>
    <xf numFmtId="0" fontId="16" fillId="0" borderId="10" xfId="0" applyFont="1" applyFill="1" applyBorder="1" applyAlignment="1"/>
    <xf numFmtId="0" fontId="16" fillId="36" borderId="10" xfId="0" applyFont="1" applyFill="1" applyBorder="1" applyAlignment="1"/>
    <xf numFmtId="9" fontId="0" fillId="0" borderId="0" xfId="0" applyNumberFormat="1"/>
    <xf numFmtId="0" fontId="0" fillId="37" borderId="0" xfId="0" applyFill="1" applyBorder="1" applyAlignment="1"/>
    <xf numFmtId="0" fontId="0" fillId="38" borderId="0" xfId="0" applyFill="1" applyBorder="1" applyAlignment="1"/>
    <xf numFmtId="0" fontId="0" fillId="39" borderId="0" xfId="0" applyFill="1" applyBorder="1" applyAlignment="1"/>
    <xf numFmtId="0" fontId="16" fillId="0" borderId="0" xfId="0" applyFont="1" applyFill="1" applyBorder="1" applyAlignment="1"/>
    <xf numFmtId="0" fontId="24" fillId="0" borderId="11" xfId="0" applyFont="1" applyFill="1" applyBorder="1" applyAlignment="1">
      <alignment horizontal="center"/>
    </xf>
    <xf numFmtId="0" fontId="16" fillId="39" borderId="0" xfId="0" applyFont="1" applyFill="1" applyBorder="1" applyAlignment="1"/>
    <xf numFmtId="9" fontId="0" fillId="0" borderId="0" xfId="43" applyFont="1"/>
    <xf numFmtId="168" fontId="0" fillId="0" borderId="0" xfId="43" applyNumberFormat="1" applyFont="1"/>
    <xf numFmtId="11" fontId="16" fillId="0" borderId="0" xfId="0" applyNumberFormat="1" applyFont="1" applyFill="1" applyBorder="1" applyAlignmen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E4B2C-C3B5-4A01-9094-FC1AEC62784E}">
  <dimension ref="A1:G43"/>
  <sheetViews>
    <sheetView topLeftCell="B1" zoomScale="190" zoomScaleNormal="190" workbookViewId="0">
      <selection activeCell="G34" sqref="G34"/>
    </sheetView>
  </sheetViews>
  <sheetFormatPr defaultRowHeight="14.5" x14ac:dyDescent="0.35"/>
  <cols>
    <col min="1" max="1" width="9.6328125" bestFit="1" customWidth="1"/>
    <col min="2" max="2" width="35" customWidth="1"/>
    <col min="3" max="3" width="17.81640625" customWidth="1"/>
    <col min="4" max="4" width="11.7265625" customWidth="1"/>
    <col min="5" max="5" width="16.81640625" bestFit="1" customWidth="1"/>
    <col min="6" max="6" width="12.54296875" bestFit="1" customWidth="1"/>
    <col min="7" max="7" width="17.1796875" customWidth="1"/>
    <col min="8" max="8" width="11.7265625" bestFit="1" customWidth="1"/>
  </cols>
  <sheetData>
    <row r="1" spans="1:7" x14ac:dyDescent="0.35">
      <c r="A1" t="s">
        <v>7</v>
      </c>
      <c r="B1" s="1" t="s">
        <v>2</v>
      </c>
      <c r="C1" s="1" t="s">
        <v>52</v>
      </c>
      <c r="D1" s="25" t="s">
        <v>61</v>
      </c>
      <c r="E1" s="25"/>
    </row>
    <row r="2" spans="1:7" x14ac:dyDescent="0.35">
      <c r="A2">
        <v>1</v>
      </c>
      <c r="B2" t="s">
        <v>0</v>
      </c>
      <c r="C2">
        <v>22.1</v>
      </c>
      <c r="D2" t="s">
        <v>53</v>
      </c>
      <c r="E2">
        <f>AVERAGE(C2:C22)</f>
        <v>12.704761904761906</v>
      </c>
    </row>
    <row r="3" spans="1:7" x14ac:dyDescent="0.35">
      <c r="A3">
        <v>2</v>
      </c>
      <c r="B3" t="s">
        <v>0</v>
      </c>
      <c r="C3">
        <v>10.4</v>
      </c>
      <c r="D3" t="s">
        <v>54</v>
      </c>
      <c r="E3">
        <f>MEDIAN(C2:C22)</f>
        <v>11.9</v>
      </c>
    </row>
    <row r="4" spans="1:7" x14ac:dyDescent="0.35">
      <c r="A4">
        <v>3</v>
      </c>
      <c r="B4" t="s">
        <v>0</v>
      </c>
      <c r="C4">
        <v>9.3000000000000007</v>
      </c>
      <c r="D4" t="s">
        <v>55</v>
      </c>
    </row>
    <row r="5" spans="1:7" x14ac:dyDescent="0.35">
      <c r="A5">
        <v>4</v>
      </c>
      <c r="B5" t="s">
        <v>0</v>
      </c>
      <c r="C5">
        <v>18.5</v>
      </c>
      <c r="D5" t="s">
        <v>56</v>
      </c>
    </row>
    <row r="6" spans="1:7" x14ac:dyDescent="0.35">
      <c r="A6">
        <v>5</v>
      </c>
      <c r="B6" t="s">
        <v>0</v>
      </c>
      <c r="C6">
        <v>12.9</v>
      </c>
      <c r="D6" t="s">
        <v>57</v>
      </c>
    </row>
    <row r="7" spans="1:7" x14ac:dyDescent="0.35">
      <c r="A7">
        <v>6</v>
      </c>
      <c r="B7" t="s">
        <v>0</v>
      </c>
      <c r="C7">
        <v>7.2</v>
      </c>
      <c r="D7" t="s">
        <v>58</v>
      </c>
    </row>
    <row r="8" spans="1:7" x14ac:dyDescent="0.35">
      <c r="A8">
        <v>7</v>
      </c>
      <c r="B8" t="s">
        <v>0</v>
      </c>
      <c r="C8">
        <v>11.8</v>
      </c>
      <c r="D8" t="s">
        <v>59</v>
      </c>
    </row>
    <row r="9" spans="1:7" x14ac:dyDescent="0.35">
      <c r="A9">
        <v>8</v>
      </c>
      <c r="B9" t="s">
        <v>0</v>
      </c>
      <c r="C9">
        <v>13.2</v>
      </c>
      <c r="D9" t="s">
        <v>60</v>
      </c>
    </row>
    <row r="10" spans="1:7" x14ac:dyDescent="0.35">
      <c r="A10">
        <v>9</v>
      </c>
      <c r="B10" t="s">
        <v>0</v>
      </c>
      <c r="C10">
        <v>4.8</v>
      </c>
    </row>
    <row r="11" spans="1:7" ht="15" thickBot="1" x14ac:dyDescent="0.4">
      <c r="A11">
        <v>10</v>
      </c>
      <c r="B11" t="s">
        <v>0</v>
      </c>
      <c r="C11">
        <v>10.6</v>
      </c>
    </row>
    <row r="12" spans="1:7" x14ac:dyDescent="0.35">
      <c r="A12">
        <v>11</v>
      </c>
      <c r="B12" t="s">
        <v>3</v>
      </c>
      <c r="C12">
        <v>5.6</v>
      </c>
      <c r="E12" s="31" t="s">
        <v>52</v>
      </c>
      <c r="F12" s="31"/>
    </row>
    <row r="13" spans="1:7" x14ac:dyDescent="0.35">
      <c r="A13">
        <v>12</v>
      </c>
      <c r="B13" t="s">
        <v>3</v>
      </c>
      <c r="C13">
        <v>15.5</v>
      </c>
      <c r="E13" s="28"/>
      <c r="F13" s="28"/>
    </row>
    <row r="14" spans="1:7" x14ac:dyDescent="0.35">
      <c r="A14">
        <v>13</v>
      </c>
      <c r="B14" t="s">
        <v>3</v>
      </c>
      <c r="C14">
        <v>9.6999999999999993</v>
      </c>
      <c r="E14" s="28" t="s">
        <v>53</v>
      </c>
      <c r="F14" s="28">
        <v>12.704761904761906</v>
      </c>
      <c r="G14" s="27">
        <f>F14*1000</f>
        <v>12704.761904761906</v>
      </c>
    </row>
    <row r="15" spans="1:7" x14ac:dyDescent="0.35">
      <c r="A15">
        <v>14</v>
      </c>
      <c r="B15" t="s">
        <v>3</v>
      </c>
      <c r="C15">
        <v>12</v>
      </c>
      <c r="E15" s="28" t="s">
        <v>62</v>
      </c>
      <c r="F15" s="28">
        <v>1.0345340840083788</v>
      </c>
      <c r="G15" s="27">
        <f t="shared" ref="G15:G26" si="0">F15*1000</f>
        <v>1034.5340840083788</v>
      </c>
    </row>
    <row r="16" spans="1:7" x14ac:dyDescent="0.35">
      <c r="A16">
        <v>15</v>
      </c>
      <c r="B16" t="s">
        <v>3</v>
      </c>
      <c r="C16">
        <v>15</v>
      </c>
      <c r="E16" s="28" t="s">
        <v>54</v>
      </c>
      <c r="F16" s="28">
        <v>11.9</v>
      </c>
      <c r="G16" s="27">
        <f t="shared" si="0"/>
        <v>11900</v>
      </c>
    </row>
    <row r="17" spans="1:7" x14ac:dyDescent="0.35">
      <c r="A17">
        <v>16</v>
      </c>
      <c r="B17" t="s">
        <v>3</v>
      </c>
      <c r="C17">
        <v>15.9</v>
      </c>
      <c r="E17" s="28" t="s">
        <v>55</v>
      </c>
      <c r="F17" s="28" t="e">
        <v>#N/A</v>
      </c>
      <c r="G17" s="27"/>
    </row>
    <row r="18" spans="1:7" x14ac:dyDescent="0.35">
      <c r="A18">
        <v>17</v>
      </c>
      <c r="B18" t="s">
        <v>3</v>
      </c>
      <c r="C18">
        <v>18.899999999999999</v>
      </c>
      <c r="E18" s="28" t="s">
        <v>63</v>
      </c>
      <c r="F18" s="28">
        <v>4.7408307489801995</v>
      </c>
      <c r="G18" s="27">
        <f t="shared" si="0"/>
        <v>4740.8307489801991</v>
      </c>
    </row>
    <row r="19" spans="1:7" x14ac:dyDescent="0.35">
      <c r="A19">
        <v>18</v>
      </c>
      <c r="B19" t="s">
        <v>3</v>
      </c>
      <c r="C19">
        <v>10.5</v>
      </c>
      <c r="E19" s="28" t="s">
        <v>64</v>
      </c>
      <c r="F19" s="28">
        <v>22.475476190476162</v>
      </c>
      <c r="G19" s="27">
        <f t="shared" si="0"/>
        <v>22475.476190476162</v>
      </c>
    </row>
    <row r="20" spans="1:7" x14ac:dyDescent="0.35">
      <c r="A20">
        <v>19</v>
      </c>
      <c r="B20" t="s">
        <v>3</v>
      </c>
      <c r="C20">
        <v>21.4</v>
      </c>
      <c r="E20" s="28" t="s">
        <v>65</v>
      </c>
      <c r="F20" s="28">
        <v>-0.29241076563949031</v>
      </c>
      <c r="G20" s="27">
        <f t="shared" si="0"/>
        <v>-292.41076563949031</v>
      </c>
    </row>
    <row r="21" spans="1:7" x14ac:dyDescent="0.35">
      <c r="A21">
        <v>20</v>
      </c>
      <c r="B21" t="s">
        <v>3</v>
      </c>
      <c r="C21">
        <v>11.9</v>
      </c>
      <c r="E21" s="28" t="s">
        <v>66</v>
      </c>
      <c r="F21" s="28">
        <v>0.43361293003411933</v>
      </c>
      <c r="G21" s="27">
        <f t="shared" si="0"/>
        <v>433.6129300341193</v>
      </c>
    </row>
    <row r="22" spans="1:7" x14ac:dyDescent="0.35">
      <c r="A22">
        <v>21</v>
      </c>
      <c r="B22" t="s">
        <v>3</v>
      </c>
      <c r="C22">
        <v>9.6</v>
      </c>
      <c r="E22" s="28" t="s">
        <v>58</v>
      </c>
      <c r="F22" s="28">
        <v>17.3</v>
      </c>
      <c r="G22" s="27">
        <f t="shared" si="0"/>
        <v>17300</v>
      </c>
    </row>
    <row r="23" spans="1:7" x14ac:dyDescent="0.35">
      <c r="E23" s="28" t="s">
        <v>67</v>
      </c>
      <c r="F23" s="28">
        <v>4.8</v>
      </c>
      <c r="G23" s="27">
        <f t="shared" si="0"/>
        <v>4800</v>
      </c>
    </row>
    <row r="24" spans="1:7" x14ac:dyDescent="0.35">
      <c r="E24" s="28" t="s">
        <v>68</v>
      </c>
      <c r="F24" s="28">
        <v>22.1</v>
      </c>
      <c r="G24" s="27">
        <f t="shared" si="0"/>
        <v>22100</v>
      </c>
    </row>
    <row r="25" spans="1:7" x14ac:dyDescent="0.35">
      <c r="E25" s="28" t="s">
        <v>69</v>
      </c>
      <c r="F25" s="28">
        <v>266.8</v>
      </c>
      <c r="G25" s="27">
        <f t="shared" si="0"/>
        <v>266800</v>
      </c>
    </row>
    <row r="26" spans="1:7" ht="15" thickBot="1" x14ac:dyDescent="0.4">
      <c r="E26" s="29" t="s">
        <v>70</v>
      </c>
      <c r="F26" s="29">
        <v>21</v>
      </c>
      <c r="G26" s="27">
        <f t="shared" si="0"/>
        <v>21000</v>
      </c>
    </row>
    <row r="28" spans="1:7" ht="15" thickBot="1" x14ac:dyDescent="0.4"/>
    <row r="29" spans="1:7" x14ac:dyDescent="0.35">
      <c r="B29" s="32"/>
      <c r="C29" s="32"/>
      <c r="D29" s="31"/>
      <c r="E29" s="31"/>
    </row>
    <row r="30" spans="1:7" x14ac:dyDescent="0.35">
      <c r="B30" s="28"/>
      <c r="C30" s="28" t="s">
        <v>71</v>
      </c>
      <c r="D30" s="28"/>
      <c r="E30" s="28" t="s">
        <v>72</v>
      </c>
    </row>
    <row r="31" spans="1:7" x14ac:dyDescent="0.35">
      <c r="A31" t="s">
        <v>74</v>
      </c>
      <c r="B31" s="28" t="s">
        <v>53</v>
      </c>
      <c r="C31" s="28">
        <v>10.966666666666667</v>
      </c>
      <c r="D31" s="28"/>
      <c r="E31" s="28">
        <v>13.272727272727273</v>
      </c>
    </row>
    <row r="32" spans="1:7" x14ac:dyDescent="0.35">
      <c r="B32" s="28" t="s">
        <v>62</v>
      </c>
      <c r="C32" s="28">
        <v>1.299679447658793</v>
      </c>
      <c r="D32" s="28"/>
      <c r="E32" s="28">
        <v>1.3780151014537938</v>
      </c>
      <c r="G32" t="s">
        <v>75</v>
      </c>
    </row>
    <row r="33" spans="1:7" x14ac:dyDescent="0.35">
      <c r="B33" s="28" t="s">
        <v>54</v>
      </c>
      <c r="C33" s="28">
        <v>10.6</v>
      </c>
      <c r="D33" s="28"/>
      <c r="E33" s="28">
        <v>12</v>
      </c>
    </row>
    <row r="34" spans="1:7" x14ac:dyDescent="0.35">
      <c r="B34" s="28" t="s">
        <v>55</v>
      </c>
      <c r="C34" s="28" t="e">
        <v>#N/A</v>
      </c>
      <c r="D34" s="28"/>
      <c r="E34" s="28" t="e">
        <v>#N/A</v>
      </c>
      <c r="F34">
        <f>E31-6*E35</f>
        <v>-14.14942700906731</v>
      </c>
      <c r="G34">
        <f>E31+E35*6</f>
        <v>40.694881554521857</v>
      </c>
    </row>
    <row r="35" spans="1:7" x14ac:dyDescent="0.35">
      <c r="A35" t="s">
        <v>73</v>
      </c>
      <c r="B35" s="28" t="s">
        <v>76</v>
      </c>
      <c r="C35" s="28">
        <v>3.8990383429763789</v>
      </c>
      <c r="D35" s="28"/>
      <c r="E35" s="28">
        <v>4.5703590469657636</v>
      </c>
    </row>
    <row r="36" spans="1:7" x14ac:dyDescent="0.35">
      <c r="B36" s="28" t="s">
        <v>64</v>
      </c>
      <c r="C36" s="28">
        <v>15.202499999999986</v>
      </c>
      <c r="D36" s="28"/>
      <c r="E36" s="28">
        <v>20.888181818181806</v>
      </c>
    </row>
    <row r="37" spans="1:7" x14ac:dyDescent="0.35">
      <c r="B37" s="28" t="s">
        <v>65</v>
      </c>
      <c r="C37" s="28">
        <v>1.1252258456306219</v>
      </c>
      <c r="D37" s="28"/>
      <c r="E37" s="28">
        <v>-0.24938211939353216</v>
      </c>
    </row>
    <row r="38" spans="1:7" x14ac:dyDescent="0.35">
      <c r="B38" s="28" t="s">
        <v>66</v>
      </c>
      <c r="C38" s="28">
        <v>0.41663160733176818</v>
      </c>
      <c r="D38" s="28"/>
      <c r="E38" s="28">
        <v>0.22602987308892894</v>
      </c>
    </row>
    <row r="39" spans="1:7" x14ac:dyDescent="0.35">
      <c r="B39" s="28" t="s">
        <v>58</v>
      </c>
      <c r="C39" s="28">
        <v>13.7</v>
      </c>
      <c r="D39" s="28"/>
      <c r="E39" s="28">
        <v>15.799999999999999</v>
      </c>
    </row>
    <row r="40" spans="1:7" x14ac:dyDescent="0.35">
      <c r="B40" s="28" t="s">
        <v>67</v>
      </c>
      <c r="C40" s="28">
        <v>4.8</v>
      </c>
      <c r="D40" s="28"/>
      <c r="E40" s="28">
        <v>5.6</v>
      </c>
    </row>
    <row r="41" spans="1:7" x14ac:dyDescent="0.35">
      <c r="B41" s="28" t="s">
        <v>68</v>
      </c>
      <c r="C41" s="28">
        <v>18.5</v>
      </c>
      <c r="D41" s="28"/>
      <c r="E41" s="28">
        <v>21.4</v>
      </c>
    </row>
    <row r="42" spans="1:7" x14ac:dyDescent="0.35">
      <c r="B42" s="28" t="s">
        <v>69</v>
      </c>
      <c r="C42" s="28">
        <v>98.7</v>
      </c>
      <c r="D42" s="28"/>
      <c r="E42" s="28">
        <v>146</v>
      </c>
    </row>
    <row r="43" spans="1:7" ht="15" thickBot="1" x14ac:dyDescent="0.4">
      <c r="B43" s="29" t="s">
        <v>70</v>
      </c>
      <c r="C43" s="29">
        <v>9</v>
      </c>
      <c r="D43" s="29"/>
      <c r="E43" s="29">
        <v>11</v>
      </c>
    </row>
  </sheetData>
  <mergeCells count="2">
    <mergeCell ref="D1:E1"/>
    <mergeCell ref="B29:C29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2D4E8-2952-4307-B043-B0EF6126456D}">
  <dimension ref="A1:W202"/>
  <sheetViews>
    <sheetView topLeftCell="M8" zoomScale="160" zoomScaleNormal="160" workbookViewId="0">
      <selection activeCell="T16" sqref="T16"/>
    </sheetView>
  </sheetViews>
  <sheetFormatPr defaultRowHeight="14.5" x14ac:dyDescent="0.35"/>
  <cols>
    <col min="1" max="1" width="9.08984375" style="2"/>
    <col min="4" max="4" width="14.81640625" style="5" bestFit="1" customWidth="1"/>
    <col min="5" max="5" width="10.36328125" bestFit="1" customWidth="1"/>
    <col min="6" max="6" width="10.36328125" customWidth="1"/>
    <col min="7" max="7" width="44.54296875" customWidth="1"/>
    <col min="8" max="8" width="12.26953125" customWidth="1"/>
    <col min="10" max="10" width="9.1796875" bestFit="1" customWidth="1"/>
    <col min="11" max="11" width="15.54296875" bestFit="1" customWidth="1"/>
    <col min="12" max="12" width="11.08984375" bestFit="1" customWidth="1"/>
    <col min="15" max="15" width="19.54296875" customWidth="1"/>
    <col min="16" max="16" width="15.54296875" bestFit="1" customWidth="1"/>
    <col min="17" max="17" width="11.08984375" bestFit="1" customWidth="1"/>
    <col min="19" max="19" width="15.08984375" bestFit="1" customWidth="1"/>
    <col min="21" max="21" width="12.08984375" bestFit="1" customWidth="1"/>
    <col min="22" max="22" width="15.54296875" bestFit="1" customWidth="1"/>
    <col min="23" max="23" width="11.08984375" bestFit="1" customWidth="1"/>
  </cols>
  <sheetData>
    <row r="1" spans="1:23" ht="15.5" x14ac:dyDescent="0.35">
      <c r="A1" s="33"/>
      <c r="B1" s="23" t="s">
        <v>19</v>
      </c>
      <c r="C1" s="23"/>
      <c r="D1" s="23"/>
      <c r="E1" s="33"/>
      <c r="F1" s="18"/>
    </row>
    <row r="2" spans="1:23" x14ac:dyDescent="0.35">
      <c r="A2" s="4" t="s">
        <v>7</v>
      </c>
      <c r="B2" s="1" t="s">
        <v>8</v>
      </c>
      <c r="C2" s="1" t="s">
        <v>9</v>
      </c>
      <c r="D2" s="19" t="s">
        <v>10</v>
      </c>
      <c r="E2" s="1" t="s">
        <v>11</v>
      </c>
      <c r="F2" s="1"/>
      <c r="G2" s="1" t="s">
        <v>20</v>
      </c>
    </row>
    <row r="3" spans="1:23" x14ac:dyDescent="0.35">
      <c r="A3" s="2">
        <v>1</v>
      </c>
      <c r="B3">
        <v>230.1</v>
      </c>
      <c r="C3">
        <v>37.799999999999997</v>
      </c>
      <c r="D3" s="20">
        <v>69.2</v>
      </c>
      <c r="E3">
        <v>22.1</v>
      </c>
      <c r="G3" t="s">
        <v>21</v>
      </c>
    </row>
    <row r="4" spans="1:23" x14ac:dyDescent="0.35">
      <c r="A4" s="2">
        <v>2</v>
      </c>
      <c r="B4">
        <v>44.5</v>
      </c>
      <c r="C4">
        <v>39.299999999999997</v>
      </c>
      <c r="D4" s="20">
        <v>45.1</v>
      </c>
      <c r="E4">
        <v>10.4</v>
      </c>
      <c r="G4" t="s">
        <v>22</v>
      </c>
    </row>
    <row r="5" spans="1:23" x14ac:dyDescent="0.35">
      <c r="A5" s="2">
        <v>3</v>
      </c>
      <c r="B5">
        <v>17.2</v>
      </c>
      <c r="C5">
        <v>45.9</v>
      </c>
      <c r="D5" s="20">
        <v>69.3</v>
      </c>
      <c r="E5">
        <v>9.3000000000000007</v>
      </c>
    </row>
    <row r="6" spans="1:23" x14ac:dyDescent="0.35">
      <c r="A6" s="2">
        <v>4</v>
      </c>
      <c r="B6">
        <v>151.5</v>
      </c>
      <c r="C6">
        <v>41.3</v>
      </c>
      <c r="D6" s="20">
        <v>58.5</v>
      </c>
      <c r="E6">
        <v>18.5</v>
      </c>
    </row>
    <row r="7" spans="1:23" ht="15" thickBot="1" x14ac:dyDescent="0.4">
      <c r="A7" s="2">
        <v>5</v>
      </c>
      <c r="B7">
        <v>180.8</v>
      </c>
      <c r="C7">
        <v>10.8</v>
      </c>
      <c r="D7" s="20">
        <v>58.4</v>
      </c>
      <c r="E7">
        <v>12.9</v>
      </c>
    </row>
    <row r="8" spans="1:23" x14ac:dyDescent="0.35">
      <c r="A8" s="2">
        <v>6</v>
      </c>
      <c r="B8">
        <v>8.6999999999999993</v>
      </c>
      <c r="C8">
        <v>48.9</v>
      </c>
      <c r="D8" s="20">
        <v>75</v>
      </c>
      <c r="E8">
        <v>7.2</v>
      </c>
      <c r="G8" t="s">
        <v>23</v>
      </c>
      <c r="O8" s="30"/>
      <c r="P8" s="30" t="s">
        <v>10</v>
      </c>
      <c r="Q8" s="30" t="s">
        <v>11</v>
      </c>
    </row>
    <row r="9" spans="1:23" x14ac:dyDescent="0.35">
      <c r="A9" s="2">
        <v>7</v>
      </c>
      <c r="B9">
        <v>57.5</v>
      </c>
      <c r="C9">
        <v>32.799999999999997</v>
      </c>
      <c r="D9" s="20">
        <v>23.5</v>
      </c>
      <c r="E9">
        <v>11.8</v>
      </c>
      <c r="G9" t="s">
        <v>24</v>
      </c>
      <c r="O9" s="28" t="s">
        <v>10</v>
      </c>
      <c r="P9" s="35">
        <v>1</v>
      </c>
      <c r="Q9" s="28"/>
    </row>
    <row r="10" spans="1:23" ht="15" thickBot="1" x14ac:dyDescent="0.4">
      <c r="A10" s="2">
        <v>8</v>
      </c>
      <c r="B10">
        <v>120.2</v>
      </c>
      <c r="C10">
        <v>19.600000000000001</v>
      </c>
      <c r="D10" s="20">
        <v>11.6</v>
      </c>
      <c r="E10">
        <v>13.2</v>
      </c>
      <c r="O10" s="29" t="s">
        <v>11</v>
      </c>
      <c r="P10" s="29">
        <v>0.22829902637616525</v>
      </c>
      <c r="Q10" s="34">
        <v>1</v>
      </c>
    </row>
    <row r="11" spans="1:23" ht="15" thickBot="1" x14ac:dyDescent="0.4">
      <c r="A11" s="2">
        <v>9</v>
      </c>
      <c r="B11">
        <v>8.6</v>
      </c>
      <c r="C11">
        <v>2.1</v>
      </c>
      <c r="D11" s="20">
        <v>1</v>
      </c>
      <c r="E11">
        <v>4.8</v>
      </c>
      <c r="I11" s="13"/>
    </row>
    <row r="12" spans="1:23" ht="29" x14ac:dyDescent="0.35">
      <c r="A12" s="2">
        <v>10</v>
      </c>
      <c r="B12">
        <v>199.8</v>
      </c>
      <c r="C12">
        <v>2.6</v>
      </c>
      <c r="D12" s="20">
        <v>21.2</v>
      </c>
      <c r="E12">
        <v>10.6</v>
      </c>
      <c r="G12" s="12" t="s">
        <v>50</v>
      </c>
      <c r="S12" s="30"/>
      <c r="T12" s="36" t="s">
        <v>8</v>
      </c>
      <c r="U12" s="30" t="s">
        <v>9</v>
      </c>
      <c r="V12" s="30" t="s">
        <v>10</v>
      </c>
      <c r="W12" s="30" t="s">
        <v>11</v>
      </c>
    </row>
    <row r="13" spans="1:23" ht="14.5" customHeight="1" x14ac:dyDescent="0.35">
      <c r="A13" s="2">
        <v>11</v>
      </c>
      <c r="B13">
        <v>66.099999999999994</v>
      </c>
      <c r="C13">
        <v>5.8</v>
      </c>
      <c r="D13" s="20">
        <v>24.2</v>
      </c>
      <c r="E13">
        <v>8.6</v>
      </c>
      <c r="S13" s="28" t="s">
        <v>8</v>
      </c>
      <c r="T13" s="37">
        <v>1</v>
      </c>
      <c r="U13" s="28"/>
      <c r="V13" s="28"/>
      <c r="W13" s="28"/>
    </row>
    <row r="14" spans="1:23" x14ac:dyDescent="0.35">
      <c r="A14" s="2">
        <v>12</v>
      </c>
      <c r="B14">
        <v>214.7</v>
      </c>
      <c r="C14">
        <v>24</v>
      </c>
      <c r="D14" s="20">
        <v>4</v>
      </c>
      <c r="E14">
        <v>17.399999999999999</v>
      </c>
      <c r="G14" t="s">
        <v>25</v>
      </c>
      <c r="H14" t="s">
        <v>26</v>
      </c>
      <c r="S14" s="28" t="s">
        <v>9</v>
      </c>
      <c r="T14" s="28">
        <v>5.4808664465830097E-2</v>
      </c>
      <c r="U14" s="28"/>
      <c r="V14" s="28"/>
      <c r="W14" s="28"/>
    </row>
    <row r="15" spans="1:23" x14ac:dyDescent="0.35">
      <c r="A15" s="2">
        <v>13</v>
      </c>
      <c r="B15">
        <v>23.8</v>
      </c>
      <c r="C15">
        <v>35.1</v>
      </c>
      <c r="D15" s="20">
        <v>65.900000000000006</v>
      </c>
      <c r="E15">
        <v>9.1999999999999993</v>
      </c>
      <c r="G15" t="s">
        <v>27</v>
      </c>
      <c r="H15" t="s">
        <v>28</v>
      </c>
      <c r="S15" s="28" t="s">
        <v>10</v>
      </c>
      <c r="T15" s="28">
        <v>5.6647874965057E-2</v>
      </c>
      <c r="U15" s="28">
        <v>0.35410375076117517</v>
      </c>
      <c r="V15" s="28"/>
      <c r="W15" s="28"/>
    </row>
    <row r="16" spans="1:23" ht="15" thickBot="1" x14ac:dyDescent="0.4">
      <c r="A16" s="2">
        <v>14</v>
      </c>
      <c r="B16">
        <v>97.5</v>
      </c>
      <c r="C16">
        <v>7.6</v>
      </c>
      <c r="D16" s="20">
        <v>7.2</v>
      </c>
      <c r="E16">
        <v>9.6999999999999993</v>
      </c>
      <c r="G16" t="s">
        <v>29</v>
      </c>
      <c r="H16" t="s">
        <v>30</v>
      </c>
      <c r="S16" s="39" t="s">
        <v>11</v>
      </c>
      <c r="T16" s="39">
        <v>0.78222442486160615</v>
      </c>
      <c r="U16" s="39">
        <v>0.5762225745710553</v>
      </c>
      <c r="V16" s="39">
        <v>0.22829902637616525</v>
      </c>
      <c r="W16" s="29"/>
    </row>
    <row r="17" spans="1:12" x14ac:dyDescent="0.35">
      <c r="A17" s="2">
        <v>15</v>
      </c>
      <c r="B17">
        <v>204.1</v>
      </c>
      <c r="C17">
        <v>32.9</v>
      </c>
      <c r="D17" s="20">
        <v>46</v>
      </c>
      <c r="E17">
        <v>19</v>
      </c>
      <c r="G17" t="s">
        <v>32</v>
      </c>
      <c r="H17" t="s">
        <v>31</v>
      </c>
    </row>
    <row r="18" spans="1:12" x14ac:dyDescent="0.35">
      <c r="A18" s="2">
        <v>16</v>
      </c>
      <c r="B18">
        <v>195.4</v>
      </c>
      <c r="C18">
        <v>47.7</v>
      </c>
      <c r="D18" s="20">
        <v>52.9</v>
      </c>
      <c r="E18">
        <v>22.4</v>
      </c>
    </row>
    <row r="19" spans="1:12" x14ac:dyDescent="0.35">
      <c r="A19" s="2">
        <v>17</v>
      </c>
      <c r="B19">
        <v>67.8</v>
      </c>
      <c r="C19">
        <v>36.6</v>
      </c>
      <c r="D19" s="20">
        <v>114</v>
      </c>
      <c r="E19">
        <v>12.5</v>
      </c>
    </row>
    <row r="20" spans="1:12" ht="15" thickBot="1" x14ac:dyDescent="0.4">
      <c r="A20" s="2">
        <v>18</v>
      </c>
      <c r="B20">
        <v>281.39999999999998</v>
      </c>
      <c r="C20">
        <v>39.6</v>
      </c>
      <c r="D20" s="20">
        <v>55.8</v>
      </c>
      <c r="E20">
        <v>24.4</v>
      </c>
      <c r="H20" s="22"/>
      <c r="I20" s="22"/>
      <c r="J20" s="22"/>
      <c r="K20" s="22"/>
      <c r="L20" s="22"/>
    </row>
    <row r="21" spans="1:12" x14ac:dyDescent="0.35">
      <c r="A21" s="2">
        <v>19</v>
      </c>
      <c r="B21">
        <v>69.2</v>
      </c>
      <c r="C21">
        <v>20.5</v>
      </c>
      <c r="D21" s="20">
        <v>18.3</v>
      </c>
      <c r="E21">
        <v>11.3</v>
      </c>
      <c r="H21" s="10"/>
      <c r="I21" s="10"/>
      <c r="J21" s="10"/>
      <c r="K21" s="10"/>
      <c r="L21" s="10"/>
    </row>
    <row r="22" spans="1:12" x14ac:dyDescent="0.35">
      <c r="A22" s="2">
        <v>20</v>
      </c>
      <c r="B22">
        <v>147.30000000000001</v>
      </c>
      <c r="C22">
        <v>23.9</v>
      </c>
      <c r="D22" s="20">
        <v>19.100000000000001</v>
      </c>
      <c r="E22">
        <v>14.6</v>
      </c>
    </row>
    <row r="23" spans="1:12" x14ac:dyDescent="0.35">
      <c r="A23" s="2">
        <v>21</v>
      </c>
      <c r="B23">
        <v>218.4</v>
      </c>
      <c r="C23">
        <v>27.7</v>
      </c>
      <c r="D23" s="20">
        <v>53.4</v>
      </c>
      <c r="E23">
        <v>18</v>
      </c>
      <c r="I23" s="11"/>
    </row>
    <row r="24" spans="1:12" x14ac:dyDescent="0.35">
      <c r="A24" s="2">
        <v>22</v>
      </c>
      <c r="B24">
        <v>237.4</v>
      </c>
      <c r="C24">
        <v>5.0999999999999996</v>
      </c>
      <c r="D24" s="20">
        <v>23.5</v>
      </c>
      <c r="E24">
        <v>12.5</v>
      </c>
      <c r="I24" s="11"/>
      <c r="J24" s="11"/>
    </row>
    <row r="25" spans="1:12" ht="15" thickBot="1" x14ac:dyDescent="0.4">
      <c r="A25" s="2">
        <v>23</v>
      </c>
      <c r="B25">
        <v>13.2</v>
      </c>
      <c r="C25">
        <v>15.9</v>
      </c>
      <c r="D25" s="20">
        <v>49.6</v>
      </c>
      <c r="E25">
        <v>5.6</v>
      </c>
      <c r="H25" s="14"/>
      <c r="I25" s="15"/>
      <c r="J25" s="15"/>
      <c r="K25" s="15"/>
      <c r="L25" s="16"/>
    </row>
    <row r="26" spans="1:12" x14ac:dyDescent="0.35">
      <c r="A26" s="2">
        <v>24</v>
      </c>
      <c r="B26">
        <v>228.3</v>
      </c>
      <c r="C26">
        <v>16.899999999999999</v>
      </c>
      <c r="D26" s="20">
        <v>26.2</v>
      </c>
      <c r="E26">
        <v>15.5</v>
      </c>
    </row>
    <row r="27" spans="1:12" x14ac:dyDescent="0.35">
      <c r="A27" s="2">
        <v>25</v>
      </c>
      <c r="B27">
        <v>62.3</v>
      </c>
      <c r="C27">
        <v>12.6</v>
      </c>
      <c r="D27" s="20">
        <v>18.3</v>
      </c>
      <c r="E27">
        <v>9.6999999999999993</v>
      </c>
    </row>
    <row r="28" spans="1:12" x14ac:dyDescent="0.35">
      <c r="A28" s="2">
        <v>26</v>
      </c>
      <c r="B28">
        <v>262.89999999999998</v>
      </c>
      <c r="C28">
        <v>3.5</v>
      </c>
      <c r="D28" s="20">
        <v>19.5</v>
      </c>
      <c r="E28">
        <v>12</v>
      </c>
    </row>
    <row r="29" spans="1:12" x14ac:dyDescent="0.35">
      <c r="A29" s="2">
        <v>27</v>
      </c>
      <c r="B29">
        <v>142.9</v>
      </c>
      <c r="C29">
        <v>29.3</v>
      </c>
      <c r="D29" s="20">
        <v>12.6</v>
      </c>
      <c r="E29">
        <v>15</v>
      </c>
    </row>
    <row r="30" spans="1:12" x14ac:dyDescent="0.35">
      <c r="A30" s="2">
        <v>28</v>
      </c>
      <c r="B30">
        <v>240.1</v>
      </c>
      <c r="C30">
        <v>16.7</v>
      </c>
      <c r="D30" s="20">
        <v>22.9</v>
      </c>
      <c r="E30">
        <v>15.9</v>
      </c>
    </row>
    <row r="31" spans="1:12" x14ac:dyDescent="0.35">
      <c r="A31" s="2">
        <v>29</v>
      </c>
      <c r="B31">
        <v>248.8</v>
      </c>
      <c r="C31">
        <v>27.1</v>
      </c>
      <c r="D31" s="20">
        <v>22.9</v>
      </c>
      <c r="E31">
        <v>18.899999999999999</v>
      </c>
    </row>
    <row r="32" spans="1:12" x14ac:dyDescent="0.35">
      <c r="A32" s="2">
        <v>30</v>
      </c>
      <c r="B32">
        <v>70.599999999999994</v>
      </c>
      <c r="C32">
        <v>16</v>
      </c>
      <c r="D32" s="20">
        <v>40.799999999999997</v>
      </c>
      <c r="E32">
        <v>10.5</v>
      </c>
    </row>
    <row r="33" spans="1:5" ht="40.5" customHeight="1" x14ac:dyDescent="0.35">
      <c r="A33" s="2">
        <v>31</v>
      </c>
      <c r="B33">
        <v>292.89999999999998</v>
      </c>
      <c r="C33">
        <v>28.3</v>
      </c>
      <c r="D33" s="20">
        <v>43.2</v>
      </c>
      <c r="E33">
        <v>21.4</v>
      </c>
    </row>
    <row r="34" spans="1:5" x14ac:dyDescent="0.35">
      <c r="A34" s="2">
        <v>32</v>
      </c>
      <c r="B34">
        <v>112.9</v>
      </c>
      <c r="C34">
        <v>17.399999999999999</v>
      </c>
      <c r="D34" s="20">
        <v>38.6</v>
      </c>
      <c r="E34">
        <v>11.9</v>
      </c>
    </row>
    <row r="35" spans="1:5" x14ac:dyDescent="0.35">
      <c r="A35" s="2">
        <v>33</v>
      </c>
      <c r="B35">
        <v>97.2</v>
      </c>
      <c r="C35">
        <v>1.5</v>
      </c>
      <c r="D35" s="20">
        <v>30</v>
      </c>
      <c r="E35">
        <v>9.6</v>
      </c>
    </row>
    <row r="36" spans="1:5" x14ac:dyDescent="0.35">
      <c r="A36" s="2">
        <v>34</v>
      </c>
      <c r="B36">
        <v>265.60000000000002</v>
      </c>
      <c r="C36">
        <v>20</v>
      </c>
      <c r="D36" s="20">
        <v>0.3</v>
      </c>
      <c r="E36">
        <v>17.399999999999999</v>
      </c>
    </row>
    <row r="37" spans="1:5" x14ac:dyDescent="0.35">
      <c r="A37" s="2">
        <v>35</v>
      </c>
      <c r="B37">
        <v>95.7</v>
      </c>
      <c r="C37">
        <v>1.4</v>
      </c>
      <c r="D37" s="20">
        <v>7.4</v>
      </c>
      <c r="E37">
        <v>9.5</v>
      </c>
    </row>
    <row r="38" spans="1:5" x14ac:dyDescent="0.35">
      <c r="A38" s="2">
        <v>36</v>
      </c>
      <c r="B38">
        <v>290.7</v>
      </c>
      <c r="C38">
        <v>4.0999999999999996</v>
      </c>
      <c r="D38" s="20">
        <v>8.5</v>
      </c>
      <c r="E38">
        <v>12.8</v>
      </c>
    </row>
    <row r="39" spans="1:5" x14ac:dyDescent="0.35">
      <c r="A39" s="2">
        <v>37</v>
      </c>
      <c r="B39">
        <v>266.89999999999998</v>
      </c>
      <c r="C39">
        <v>43.8</v>
      </c>
      <c r="D39" s="20">
        <v>5</v>
      </c>
      <c r="E39">
        <v>25.4</v>
      </c>
    </row>
    <row r="40" spans="1:5" x14ac:dyDescent="0.35">
      <c r="A40" s="2">
        <v>38</v>
      </c>
      <c r="B40">
        <v>74.7</v>
      </c>
      <c r="C40">
        <v>49.4</v>
      </c>
      <c r="D40" s="20">
        <v>45.7</v>
      </c>
      <c r="E40">
        <v>14.7</v>
      </c>
    </row>
    <row r="41" spans="1:5" x14ac:dyDescent="0.35">
      <c r="A41" s="2">
        <v>39</v>
      </c>
      <c r="B41">
        <v>43.1</v>
      </c>
      <c r="C41">
        <v>26.7</v>
      </c>
      <c r="D41" s="20">
        <v>35.1</v>
      </c>
      <c r="E41">
        <v>10.1</v>
      </c>
    </row>
    <row r="42" spans="1:5" x14ac:dyDescent="0.35">
      <c r="A42" s="2">
        <v>40</v>
      </c>
      <c r="B42">
        <v>228</v>
      </c>
      <c r="C42">
        <v>37.700000000000003</v>
      </c>
      <c r="D42" s="20">
        <v>32</v>
      </c>
      <c r="E42">
        <v>21.5</v>
      </c>
    </row>
    <row r="43" spans="1:5" x14ac:dyDescent="0.35">
      <c r="A43" s="2">
        <v>41</v>
      </c>
      <c r="B43">
        <v>202.5</v>
      </c>
      <c r="C43">
        <v>22.3</v>
      </c>
      <c r="D43" s="20">
        <v>31.6</v>
      </c>
      <c r="E43">
        <v>16.600000000000001</v>
      </c>
    </row>
    <row r="44" spans="1:5" x14ac:dyDescent="0.35">
      <c r="A44" s="2">
        <v>42</v>
      </c>
      <c r="B44">
        <v>177</v>
      </c>
      <c r="C44">
        <v>33.4</v>
      </c>
      <c r="D44" s="20">
        <v>38.700000000000003</v>
      </c>
      <c r="E44">
        <v>17.100000000000001</v>
      </c>
    </row>
    <row r="45" spans="1:5" x14ac:dyDescent="0.35">
      <c r="A45" s="2">
        <v>43</v>
      </c>
      <c r="B45">
        <v>293.60000000000002</v>
      </c>
      <c r="C45">
        <v>27.7</v>
      </c>
      <c r="D45" s="20">
        <v>1.8</v>
      </c>
      <c r="E45">
        <v>20.7</v>
      </c>
    </row>
    <row r="46" spans="1:5" x14ac:dyDescent="0.35">
      <c r="A46" s="2">
        <v>44</v>
      </c>
      <c r="B46">
        <v>206.9</v>
      </c>
      <c r="C46">
        <v>8.4</v>
      </c>
      <c r="D46" s="20">
        <v>26.4</v>
      </c>
      <c r="E46">
        <v>12.9</v>
      </c>
    </row>
    <row r="47" spans="1:5" x14ac:dyDescent="0.35">
      <c r="A47" s="2">
        <v>45</v>
      </c>
      <c r="B47">
        <v>25.1</v>
      </c>
      <c r="C47">
        <v>25.7</v>
      </c>
      <c r="D47" s="20">
        <v>43.3</v>
      </c>
      <c r="E47">
        <v>8.5</v>
      </c>
    </row>
    <row r="48" spans="1:5" x14ac:dyDescent="0.35">
      <c r="A48" s="2">
        <v>46</v>
      </c>
      <c r="B48">
        <v>175.1</v>
      </c>
      <c r="C48">
        <v>22.5</v>
      </c>
      <c r="D48" s="20">
        <v>31.5</v>
      </c>
      <c r="E48">
        <v>14.9</v>
      </c>
    </row>
    <row r="49" spans="1:5" x14ac:dyDescent="0.35">
      <c r="A49" s="2">
        <v>47</v>
      </c>
      <c r="B49">
        <v>89.7</v>
      </c>
      <c r="C49">
        <v>9.9</v>
      </c>
      <c r="D49" s="20">
        <v>35.700000000000003</v>
      </c>
      <c r="E49">
        <v>10.6</v>
      </c>
    </row>
    <row r="50" spans="1:5" x14ac:dyDescent="0.35">
      <c r="A50" s="2">
        <v>48</v>
      </c>
      <c r="B50">
        <v>239.9</v>
      </c>
      <c r="C50">
        <v>41.5</v>
      </c>
      <c r="D50" s="20">
        <v>18.5</v>
      </c>
      <c r="E50">
        <v>23.2</v>
      </c>
    </row>
    <row r="51" spans="1:5" x14ac:dyDescent="0.35">
      <c r="A51" s="2">
        <v>49</v>
      </c>
      <c r="B51">
        <v>227.2</v>
      </c>
      <c r="C51">
        <v>15.8</v>
      </c>
      <c r="D51" s="20">
        <v>49.9</v>
      </c>
      <c r="E51">
        <v>14.8</v>
      </c>
    </row>
    <row r="52" spans="1:5" x14ac:dyDescent="0.35">
      <c r="A52" s="2">
        <v>50</v>
      </c>
      <c r="B52">
        <v>66.900000000000006</v>
      </c>
      <c r="C52">
        <v>11.7</v>
      </c>
      <c r="D52" s="20">
        <v>36.799999999999997</v>
      </c>
      <c r="E52">
        <v>9.6999999999999993</v>
      </c>
    </row>
    <row r="53" spans="1:5" x14ac:dyDescent="0.35">
      <c r="A53" s="2">
        <v>51</v>
      </c>
      <c r="B53">
        <v>199.8</v>
      </c>
      <c r="C53">
        <v>3.1</v>
      </c>
      <c r="D53" s="20">
        <v>34.6</v>
      </c>
      <c r="E53">
        <v>11.4</v>
      </c>
    </row>
    <row r="54" spans="1:5" x14ac:dyDescent="0.35">
      <c r="A54" s="2">
        <v>52</v>
      </c>
      <c r="B54">
        <v>100.4</v>
      </c>
      <c r="C54">
        <v>9.6</v>
      </c>
      <c r="D54" s="20">
        <v>3.6</v>
      </c>
      <c r="E54">
        <v>10.7</v>
      </c>
    </row>
    <row r="55" spans="1:5" x14ac:dyDescent="0.35">
      <c r="A55" s="2">
        <v>53</v>
      </c>
      <c r="B55">
        <v>216.4</v>
      </c>
      <c r="C55">
        <v>41.7</v>
      </c>
      <c r="D55" s="20">
        <v>39.6</v>
      </c>
      <c r="E55">
        <v>22.6</v>
      </c>
    </row>
    <row r="56" spans="1:5" x14ac:dyDescent="0.35">
      <c r="A56" s="2">
        <v>54</v>
      </c>
      <c r="B56">
        <v>182.6</v>
      </c>
      <c r="C56">
        <v>46.2</v>
      </c>
      <c r="D56" s="20">
        <v>58.7</v>
      </c>
      <c r="E56">
        <v>21.2</v>
      </c>
    </row>
    <row r="57" spans="1:5" x14ac:dyDescent="0.35">
      <c r="A57" s="2">
        <v>55</v>
      </c>
      <c r="B57">
        <v>262.7</v>
      </c>
      <c r="C57">
        <v>28.8</v>
      </c>
      <c r="D57" s="20">
        <v>15.9</v>
      </c>
      <c r="E57">
        <v>20.2</v>
      </c>
    </row>
    <row r="58" spans="1:5" x14ac:dyDescent="0.35">
      <c r="A58" s="2">
        <v>56</v>
      </c>
      <c r="B58">
        <v>198.9</v>
      </c>
      <c r="C58">
        <v>49.4</v>
      </c>
      <c r="D58" s="20">
        <v>60</v>
      </c>
      <c r="E58">
        <v>23.7</v>
      </c>
    </row>
    <row r="59" spans="1:5" x14ac:dyDescent="0.35">
      <c r="A59" s="2">
        <v>57</v>
      </c>
      <c r="B59">
        <v>7.3</v>
      </c>
      <c r="C59">
        <v>28.1</v>
      </c>
      <c r="D59" s="20">
        <v>41.4</v>
      </c>
      <c r="E59">
        <v>5.5</v>
      </c>
    </row>
    <row r="60" spans="1:5" x14ac:dyDescent="0.35">
      <c r="A60" s="2">
        <v>58</v>
      </c>
      <c r="B60">
        <v>136.19999999999999</v>
      </c>
      <c r="C60">
        <v>19.2</v>
      </c>
      <c r="D60" s="20">
        <v>16.600000000000001</v>
      </c>
      <c r="E60">
        <v>13.2</v>
      </c>
    </row>
    <row r="61" spans="1:5" x14ac:dyDescent="0.35">
      <c r="A61" s="2">
        <v>59</v>
      </c>
      <c r="B61">
        <v>210.8</v>
      </c>
      <c r="C61">
        <v>49.6</v>
      </c>
      <c r="D61" s="20">
        <v>37.700000000000003</v>
      </c>
      <c r="E61">
        <v>23.8</v>
      </c>
    </row>
    <row r="62" spans="1:5" x14ac:dyDescent="0.35">
      <c r="A62" s="2">
        <v>60</v>
      </c>
      <c r="B62">
        <v>210.7</v>
      </c>
      <c r="C62">
        <v>29.5</v>
      </c>
      <c r="D62" s="20">
        <v>9.3000000000000007</v>
      </c>
      <c r="E62">
        <v>18.399999999999999</v>
      </c>
    </row>
    <row r="63" spans="1:5" x14ac:dyDescent="0.35">
      <c r="A63" s="2">
        <v>61</v>
      </c>
      <c r="B63">
        <v>53.5</v>
      </c>
      <c r="C63">
        <v>2</v>
      </c>
      <c r="D63" s="20">
        <v>21.4</v>
      </c>
      <c r="E63">
        <v>8.1</v>
      </c>
    </row>
    <row r="64" spans="1:5" x14ac:dyDescent="0.35">
      <c r="A64" s="2">
        <v>62</v>
      </c>
      <c r="B64">
        <v>261.3</v>
      </c>
      <c r="C64">
        <v>42.7</v>
      </c>
      <c r="D64" s="20">
        <v>54.7</v>
      </c>
      <c r="E64">
        <v>24.2</v>
      </c>
    </row>
    <row r="65" spans="1:5" x14ac:dyDescent="0.35">
      <c r="A65" s="2">
        <v>63</v>
      </c>
      <c r="B65">
        <v>239.3</v>
      </c>
      <c r="C65">
        <v>15.5</v>
      </c>
      <c r="D65" s="20">
        <v>27.3</v>
      </c>
      <c r="E65">
        <v>15.7</v>
      </c>
    </row>
    <row r="66" spans="1:5" x14ac:dyDescent="0.35">
      <c r="A66" s="2">
        <v>64</v>
      </c>
      <c r="B66">
        <v>102.7</v>
      </c>
      <c r="C66">
        <v>29.6</v>
      </c>
      <c r="D66" s="20">
        <v>8.4</v>
      </c>
      <c r="E66">
        <v>14</v>
      </c>
    </row>
    <row r="67" spans="1:5" x14ac:dyDescent="0.35">
      <c r="A67" s="2">
        <v>65</v>
      </c>
      <c r="B67">
        <v>131.1</v>
      </c>
      <c r="C67">
        <v>42.8</v>
      </c>
      <c r="D67" s="20">
        <v>28.9</v>
      </c>
      <c r="E67">
        <v>18</v>
      </c>
    </row>
    <row r="68" spans="1:5" x14ac:dyDescent="0.35">
      <c r="A68" s="2">
        <v>66</v>
      </c>
      <c r="B68">
        <v>69</v>
      </c>
      <c r="C68">
        <v>9.3000000000000007</v>
      </c>
      <c r="D68" s="20">
        <v>0.9</v>
      </c>
      <c r="E68">
        <v>9.3000000000000007</v>
      </c>
    </row>
    <row r="69" spans="1:5" x14ac:dyDescent="0.35">
      <c r="A69" s="2">
        <v>67</v>
      </c>
      <c r="B69">
        <v>31.5</v>
      </c>
      <c r="C69">
        <v>24.6</v>
      </c>
      <c r="D69" s="20">
        <v>2.2000000000000002</v>
      </c>
      <c r="E69">
        <v>9.5</v>
      </c>
    </row>
    <row r="70" spans="1:5" x14ac:dyDescent="0.35">
      <c r="A70" s="2">
        <v>68</v>
      </c>
      <c r="B70">
        <v>139.30000000000001</v>
      </c>
      <c r="C70">
        <v>14.5</v>
      </c>
      <c r="D70" s="20">
        <v>10.199999999999999</v>
      </c>
      <c r="E70">
        <v>13.4</v>
      </c>
    </row>
    <row r="71" spans="1:5" x14ac:dyDescent="0.35">
      <c r="A71" s="2">
        <v>69</v>
      </c>
      <c r="B71">
        <v>237.4</v>
      </c>
      <c r="C71">
        <v>27.5</v>
      </c>
      <c r="D71" s="20">
        <v>11</v>
      </c>
      <c r="E71">
        <v>18.899999999999999</v>
      </c>
    </row>
    <row r="72" spans="1:5" x14ac:dyDescent="0.35">
      <c r="A72" s="2">
        <v>70</v>
      </c>
      <c r="B72">
        <v>216.8</v>
      </c>
      <c r="C72">
        <v>43.9</v>
      </c>
      <c r="D72" s="20">
        <v>27.2</v>
      </c>
      <c r="E72">
        <v>22.3</v>
      </c>
    </row>
    <row r="73" spans="1:5" x14ac:dyDescent="0.35">
      <c r="A73" s="2">
        <v>71</v>
      </c>
      <c r="B73">
        <v>199.1</v>
      </c>
      <c r="C73">
        <v>30.6</v>
      </c>
      <c r="D73" s="20">
        <v>38.700000000000003</v>
      </c>
      <c r="E73">
        <v>18.3</v>
      </c>
    </row>
    <row r="74" spans="1:5" x14ac:dyDescent="0.35">
      <c r="A74" s="2">
        <v>72</v>
      </c>
      <c r="B74">
        <v>109.8</v>
      </c>
      <c r="C74">
        <v>14.3</v>
      </c>
      <c r="D74" s="20">
        <v>31.7</v>
      </c>
      <c r="E74">
        <v>12.4</v>
      </c>
    </row>
    <row r="75" spans="1:5" x14ac:dyDescent="0.35">
      <c r="A75" s="2">
        <v>73</v>
      </c>
      <c r="B75">
        <v>26.8</v>
      </c>
      <c r="C75">
        <v>33</v>
      </c>
      <c r="D75" s="20">
        <v>19.3</v>
      </c>
      <c r="E75">
        <v>8.8000000000000007</v>
      </c>
    </row>
    <row r="76" spans="1:5" x14ac:dyDescent="0.35">
      <c r="A76" s="2">
        <v>74</v>
      </c>
      <c r="B76">
        <v>129.4</v>
      </c>
      <c r="C76">
        <v>5.7</v>
      </c>
      <c r="D76" s="20">
        <v>31.3</v>
      </c>
      <c r="E76">
        <v>11</v>
      </c>
    </row>
    <row r="77" spans="1:5" x14ac:dyDescent="0.35">
      <c r="A77" s="2">
        <v>75</v>
      </c>
      <c r="B77">
        <v>213.4</v>
      </c>
      <c r="C77">
        <v>24.6</v>
      </c>
      <c r="D77" s="20">
        <v>13.1</v>
      </c>
      <c r="E77">
        <v>17</v>
      </c>
    </row>
    <row r="78" spans="1:5" x14ac:dyDescent="0.35">
      <c r="A78" s="2">
        <v>76</v>
      </c>
      <c r="B78">
        <v>16.899999999999999</v>
      </c>
      <c r="C78">
        <v>43.7</v>
      </c>
      <c r="D78" s="20">
        <v>89.4</v>
      </c>
      <c r="E78">
        <v>8.6999999999999993</v>
      </c>
    </row>
    <row r="79" spans="1:5" x14ac:dyDescent="0.35">
      <c r="A79" s="2">
        <v>77</v>
      </c>
      <c r="B79">
        <v>27.5</v>
      </c>
      <c r="C79">
        <v>1.6</v>
      </c>
      <c r="D79" s="20">
        <v>20.7</v>
      </c>
      <c r="E79">
        <v>6.9</v>
      </c>
    </row>
    <row r="80" spans="1:5" x14ac:dyDescent="0.35">
      <c r="A80" s="2">
        <v>78</v>
      </c>
      <c r="B80">
        <v>120.5</v>
      </c>
      <c r="C80">
        <v>28.5</v>
      </c>
      <c r="D80" s="20">
        <v>14.2</v>
      </c>
      <c r="E80">
        <v>14.2</v>
      </c>
    </row>
    <row r="81" spans="1:5" x14ac:dyDescent="0.35">
      <c r="A81" s="2">
        <v>79</v>
      </c>
      <c r="B81">
        <v>5.4</v>
      </c>
      <c r="C81">
        <v>29.9</v>
      </c>
      <c r="D81" s="20">
        <v>9.4</v>
      </c>
      <c r="E81">
        <v>5.3</v>
      </c>
    </row>
    <row r="82" spans="1:5" x14ac:dyDescent="0.35">
      <c r="A82" s="2">
        <v>80</v>
      </c>
      <c r="B82">
        <v>116</v>
      </c>
      <c r="C82">
        <v>7.7</v>
      </c>
      <c r="D82" s="20">
        <v>23.1</v>
      </c>
      <c r="E82">
        <v>11</v>
      </c>
    </row>
    <row r="83" spans="1:5" x14ac:dyDescent="0.35">
      <c r="A83" s="2">
        <v>81</v>
      </c>
      <c r="B83">
        <v>76.400000000000006</v>
      </c>
      <c r="C83">
        <v>26.7</v>
      </c>
      <c r="D83" s="20">
        <v>22.3</v>
      </c>
      <c r="E83">
        <v>11.8</v>
      </c>
    </row>
    <row r="84" spans="1:5" x14ac:dyDescent="0.35">
      <c r="A84" s="2">
        <v>82</v>
      </c>
      <c r="B84">
        <v>239.8</v>
      </c>
      <c r="C84">
        <v>4.0999999999999996</v>
      </c>
      <c r="D84" s="20">
        <v>36.9</v>
      </c>
      <c r="E84">
        <v>12.3</v>
      </c>
    </row>
    <row r="85" spans="1:5" x14ac:dyDescent="0.35">
      <c r="A85" s="2">
        <v>83</v>
      </c>
      <c r="B85">
        <v>75.3</v>
      </c>
      <c r="C85">
        <v>20.3</v>
      </c>
      <c r="D85" s="20">
        <v>32.5</v>
      </c>
      <c r="E85">
        <v>11.3</v>
      </c>
    </row>
    <row r="86" spans="1:5" x14ac:dyDescent="0.35">
      <c r="A86" s="2">
        <v>84</v>
      </c>
      <c r="B86">
        <v>68.400000000000006</v>
      </c>
      <c r="C86">
        <v>44.5</v>
      </c>
      <c r="D86" s="20">
        <v>35.6</v>
      </c>
      <c r="E86">
        <v>13.6</v>
      </c>
    </row>
    <row r="87" spans="1:5" x14ac:dyDescent="0.35">
      <c r="A87" s="2">
        <v>85</v>
      </c>
      <c r="B87">
        <v>213.5</v>
      </c>
      <c r="C87">
        <v>43</v>
      </c>
      <c r="D87" s="20">
        <v>33.799999999999997</v>
      </c>
      <c r="E87">
        <v>21.7</v>
      </c>
    </row>
    <row r="88" spans="1:5" x14ac:dyDescent="0.35">
      <c r="A88" s="2">
        <v>86</v>
      </c>
      <c r="B88">
        <v>193.2</v>
      </c>
      <c r="C88">
        <v>18.399999999999999</v>
      </c>
      <c r="D88" s="20">
        <v>65.7</v>
      </c>
      <c r="E88">
        <v>15.2</v>
      </c>
    </row>
    <row r="89" spans="1:5" x14ac:dyDescent="0.35">
      <c r="A89" s="2">
        <v>87</v>
      </c>
      <c r="B89">
        <v>76.3</v>
      </c>
      <c r="C89">
        <v>27.5</v>
      </c>
      <c r="D89" s="20">
        <v>16</v>
      </c>
      <c r="E89">
        <v>12</v>
      </c>
    </row>
    <row r="90" spans="1:5" x14ac:dyDescent="0.35">
      <c r="A90" s="2">
        <v>88</v>
      </c>
      <c r="B90">
        <v>110.7</v>
      </c>
      <c r="C90">
        <v>40.6</v>
      </c>
      <c r="D90" s="20">
        <v>63.2</v>
      </c>
      <c r="E90">
        <v>16</v>
      </c>
    </row>
    <row r="91" spans="1:5" x14ac:dyDescent="0.35">
      <c r="A91" s="2">
        <v>89</v>
      </c>
      <c r="B91">
        <v>88.3</v>
      </c>
      <c r="C91">
        <v>25.5</v>
      </c>
      <c r="D91" s="20">
        <v>73.400000000000006</v>
      </c>
      <c r="E91">
        <v>12.9</v>
      </c>
    </row>
    <row r="92" spans="1:5" x14ac:dyDescent="0.35">
      <c r="A92" s="2">
        <v>90</v>
      </c>
      <c r="B92">
        <v>109.8</v>
      </c>
      <c r="C92">
        <v>47.8</v>
      </c>
      <c r="D92" s="20">
        <v>51.4</v>
      </c>
      <c r="E92">
        <v>16.7</v>
      </c>
    </row>
    <row r="93" spans="1:5" x14ac:dyDescent="0.35">
      <c r="A93" s="2">
        <v>91</v>
      </c>
      <c r="B93">
        <v>134.30000000000001</v>
      </c>
      <c r="C93">
        <v>4.9000000000000004</v>
      </c>
      <c r="D93" s="20">
        <v>9.3000000000000007</v>
      </c>
      <c r="E93">
        <v>11.2</v>
      </c>
    </row>
    <row r="94" spans="1:5" x14ac:dyDescent="0.35">
      <c r="A94" s="2">
        <v>92</v>
      </c>
      <c r="B94">
        <v>28.6</v>
      </c>
      <c r="C94">
        <v>1.5</v>
      </c>
      <c r="D94" s="20">
        <v>33</v>
      </c>
      <c r="E94">
        <v>7.3</v>
      </c>
    </row>
    <row r="95" spans="1:5" x14ac:dyDescent="0.35">
      <c r="A95" s="2">
        <v>93</v>
      </c>
      <c r="B95">
        <v>217.7</v>
      </c>
      <c r="C95">
        <v>33.5</v>
      </c>
      <c r="D95" s="20">
        <v>59</v>
      </c>
      <c r="E95">
        <v>19.399999999999999</v>
      </c>
    </row>
    <row r="96" spans="1:5" x14ac:dyDescent="0.35">
      <c r="A96" s="2">
        <v>94</v>
      </c>
      <c r="B96">
        <v>250.9</v>
      </c>
      <c r="C96">
        <v>36.5</v>
      </c>
      <c r="D96" s="20">
        <v>72.3</v>
      </c>
      <c r="E96">
        <v>22.2</v>
      </c>
    </row>
    <row r="97" spans="1:5" x14ac:dyDescent="0.35">
      <c r="A97" s="2">
        <v>95</v>
      </c>
      <c r="B97">
        <v>107.4</v>
      </c>
      <c r="C97">
        <v>14</v>
      </c>
      <c r="D97" s="20">
        <v>10.9</v>
      </c>
      <c r="E97">
        <v>11.5</v>
      </c>
    </row>
    <row r="98" spans="1:5" x14ac:dyDescent="0.35">
      <c r="A98" s="2">
        <v>96</v>
      </c>
      <c r="B98">
        <v>163.30000000000001</v>
      </c>
      <c r="C98">
        <v>31.6</v>
      </c>
      <c r="D98" s="20">
        <v>52.9</v>
      </c>
      <c r="E98">
        <v>16.899999999999999</v>
      </c>
    </row>
    <row r="99" spans="1:5" x14ac:dyDescent="0.35">
      <c r="A99" s="2">
        <v>97</v>
      </c>
      <c r="B99">
        <v>197.6</v>
      </c>
      <c r="C99">
        <v>3.5</v>
      </c>
      <c r="D99" s="20">
        <v>5.9</v>
      </c>
      <c r="E99">
        <v>11.7</v>
      </c>
    </row>
    <row r="100" spans="1:5" x14ac:dyDescent="0.35">
      <c r="A100" s="2">
        <v>98</v>
      </c>
      <c r="B100">
        <v>184.9</v>
      </c>
      <c r="C100">
        <v>21</v>
      </c>
      <c r="D100" s="20">
        <v>22</v>
      </c>
      <c r="E100">
        <v>15.5</v>
      </c>
    </row>
    <row r="101" spans="1:5" x14ac:dyDescent="0.35">
      <c r="A101" s="2">
        <v>99</v>
      </c>
      <c r="B101">
        <v>289.7</v>
      </c>
      <c r="C101">
        <v>42.3</v>
      </c>
      <c r="D101" s="20">
        <v>51.2</v>
      </c>
      <c r="E101">
        <v>25.4</v>
      </c>
    </row>
    <row r="102" spans="1:5" x14ac:dyDescent="0.35">
      <c r="A102" s="2">
        <v>100</v>
      </c>
      <c r="B102">
        <v>135.19999999999999</v>
      </c>
      <c r="C102">
        <v>41.7</v>
      </c>
      <c r="D102" s="20">
        <v>45.9</v>
      </c>
      <c r="E102">
        <v>17.2</v>
      </c>
    </row>
    <row r="103" spans="1:5" x14ac:dyDescent="0.35">
      <c r="A103" s="2">
        <v>101</v>
      </c>
      <c r="B103">
        <v>222.4</v>
      </c>
      <c r="C103">
        <v>4.3</v>
      </c>
      <c r="D103" s="20">
        <v>49.8</v>
      </c>
      <c r="E103">
        <v>11.7</v>
      </c>
    </row>
    <row r="104" spans="1:5" x14ac:dyDescent="0.35">
      <c r="A104" s="2">
        <v>102</v>
      </c>
      <c r="B104">
        <v>296.39999999999998</v>
      </c>
      <c r="C104">
        <v>36.299999999999997</v>
      </c>
      <c r="D104" s="20">
        <v>100.9</v>
      </c>
      <c r="E104">
        <v>23.8</v>
      </c>
    </row>
    <row r="105" spans="1:5" x14ac:dyDescent="0.35">
      <c r="A105" s="2">
        <v>103</v>
      </c>
      <c r="B105">
        <v>280.2</v>
      </c>
      <c r="C105">
        <v>10.1</v>
      </c>
      <c r="D105" s="20">
        <v>21.4</v>
      </c>
      <c r="E105">
        <v>14.8</v>
      </c>
    </row>
    <row r="106" spans="1:5" x14ac:dyDescent="0.35">
      <c r="A106" s="2">
        <v>104</v>
      </c>
      <c r="B106">
        <v>187.9</v>
      </c>
      <c r="C106">
        <v>17.2</v>
      </c>
      <c r="D106" s="20">
        <v>17.899999999999999</v>
      </c>
      <c r="E106">
        <v>14.7</v>
      </c>
    </row>
    <row r="107" spans="1:5" x14ac:dyDescent="0.35">
      <c r="A107" s="2">
        <v>105</v>
      </c>
      <c r="B107">
        <v>238.2</v>
      </c>
      <c r="C107">
        <v>34.299999999999997</v>
      </c>
      <c r="D107" s="20">
        <v>5.3</v>
      </c>
      <c r="E107">
        <v>20.7</v>
      </c>
    </row>
    <row r="108" spans="1:5" x14ac:dyDescent="0.35">
      <c r="A108" s="2">
        <v>106</v>
      </c>
      <c r="B108">
        <v>137.9</v>
      </c>
      <c r="C108">
        <v>46.4</v>
      </c>
      <c r="D108" s="20">
        <v>59</v>
      </c>
      <c r="E108">
        <v>19.2</v>
      </c>
    </row>
    <row r="109" spans="1:5" x14ac:dyDescent="0.35">
      <c r="A109" s="2">
        <v>107</v>
      </c>
      <c r="B109">
        <v>25</v>
      </c>
      <c r="C109">
        <v>11</v>
      </c>
      <c r="D109" s="20">
        <v>29.7</v>
      </c>
      <c r="E109">
        <v>7.2</v>
      </c>
    </row>
    <row r="110" spans="1:5" x14ac:dyDescent="0.35">
      <c r="A110" s="2">
        <v>108</v>
      </c>
      <c r="B110">
        <v>90.4</v>
      </c>
      <c r="C110">
        <v>0.3</v>
      </c>
      <c r="D110" s="20">
        <v>23.2</v>
      </c>
      <c r="E110">
        <v>8.6999999999999993</v>
      </c>
    </row>
    <row r="111" spans="1:5" x14ac:dyDescent="0.35">
      <c r="A111" s="2">
        <v>109</v>
      </c>
      <c r="B111">
        <v>13.1</v>
      </c>
      <c r="C111">
        <v>0.4</v>
      </c>
      <c r="D111" s="20">
        <v>25.6</v>
      </c>
      <c r="E111">
        <v>5.3</v>
      </c>
    </row>
    <row r="112" spans="1:5" x14ac:dyDescent="0.35">
      <c r="A112" s="2">
        <v>110</v>
      </c>
      <c r="B112">
        <v>255.4</v>
      </c>
      <c r="C112">
        <v>26.9</v>
      </c>
      <c r="D112" s="20">
        <v>5.5</v>
      </c>
      <c r="E112">
        <v>19.8</v>
      </c>
    </row>
    <row r="113" spans="1:5" x14ac:dyDescent="0.35">
      <c r="A113" s="2">
        <v>111</v>
      </c>
      <c r="B113">
        <v>225.8</v>
      </c>
      <c r="C113">
        <v>8.1999999999999993</v>
      </c>
      <c r="D113" s="20">
        <v>56.5</v>
      </c>
      <c r="E113">
        <v>13.4</v>
      </c>
    </row>
    <row r="114" spans="1:5" x14ac:dyDescent="0.35">
      <c r="A114" s="2">
        <v>112</v>
      </c>
      <c r="B114">
        <v>241.7</v>
      </c>
      <c r="C114">
        <v>38</v>
      </c>
      <c r="D114" s="20">
        <v>23.2</v>
      </c>
      <c r="E114">
        <v>21.8</v>
      </c>
    </row>
    <row r="115" spans="1:5" x14ac:dyDescent="0.35">
      <c r="A115" s="2">
        <v>113</v>
      </c>
      <c r="B115">
        <v>175.7</v>
      </c>
      <c r="C115">
        <v>15.4</v>
      </c>
      <c r="D115" s="20">
        <v>2.4</v>
      </c>
      <c r="E115">
        <v>14.1</v>
      </c>
    </row>
    <row r="116" spans="1:5" x14ac:dyDescent="0.35">
      <c r="A116" s="2">
        <v>114</v>
      </c>
      <c r="B116">
        <v>209.6</v>
      </c>
      <c r="C116">
        <v>20.6</v>
      </c>
      <c r="D116" s="20">
        <v>10.7</v>
      </c>
      <c r="E116">
        <v>15.9</v>
      </c>
    </row>
    <row r="117" spans="1:5" x14ac:dyDescent="0.35">
      <c r="A117" s="2">
        <v>115</v>
      </c>
      <c r="B117">
        <v>78.2</v>
      </c>
      <c r="C117">
        <v>46.8</v>
      </c>
      <c r="D117" s="20">
        <v>34.5</v>
      </c>
      <c r="E117">
        <v>14.6</v>
      </c>
    </row>
    <row r="118" spans="1:5" x14ac:dyDescent="0.35">
      <c r="A118" s="2">
        <v>116</v>
      </c>
      <c r="B118">
        <v>75.099999999999994</v>
      </c>
      <c r="C118">
        <v>35</v>
      </c>
      <c r="D118" s="20">
        <v>52.7</v>
      </c>
      <c r="E118">
        <v>12.6</v>
      </c>
    </row>
    <row r="119" spans="1:5" x14ac:dyDescent="0.35">
      <c r="A119" s="2">
        <v>117</v>
      </c>
      <c r="B119">
        <v>139.19999999999999</v>
      </c>
      <c r="C119">
        <v>14.3</v>
      </c>
      <c r="D119" s="20">
        <v>25.6</v>
      </c>
      <c r="E119">
        <v>12.2</v>
      </c>
    </row>
    <row r="120" spans="1:5" x14ac:dyDescent="0.35">
      <c r="A120" s="2">
        <v>118</v>
      </c>
      <c r="B120">
        <v>76.400000000000006</v>
      </c>
      <c r="C120">
        <v>0.8</v>
      </c>
      <c r="D120" s="20">
        <v>14.8</v>
      </c>
      <c r="E120">
        <v>9.4</v>
      </c>
    </row>
    <row r="121" spans="1:5" x14ac:dyDescent="0.35">
      <c r="A121" s="2">
        <v>119</v>
      </c>
      <c r="B121">
        <v>125.7</v>
      </c>
      <c r="C121">
        <v>36.9</v>
      </c>
      <c r="D121" s="20">
        <v>79.2</v>
      </c>
      <c r="E121">
        <v>15.9</v>
      </c>
    </row>
    <row r="122" spans="1:5" x14ac:dyDescent="0.35">
      <c r="A122" s="2">
        <v>120</v>
      </c>
      <c r="B122">
        <v>19.399999999999999</v>
      </c>
      <c r="C122">
        <v>16</v>
      </c>
      <c r="D122" s="20">
        <v>22.3</v>
      </c>
      <c r="E122">
        <v>6.6</v>
      </c>
    </row>
    <row r="123" spans="1:5" x14ac:dyDescent="0.35">
      <c r="A123" s="2">
        <v>121</v>
      </c>
      <c r="B123">
        <v>141.30000000000001</v>
      </c>
      <c r="C123">
        <v>26.8</v>
      </c>
      <c r="D123" s="20">
        <v>46.2</v>
      </c>
      <c r="E123">
        <v>15.5</v>
      </c>
    </row>
    <row r="124" spans="1:5" x14ac:dyDescent="0.35">
      <c r="A124" s="2">
        <v>122</v>
      </c>
      <c r="B124">
        <v>18.8</v>
      </c>
      <c r="C124">
        <v>21.7</v>
      </c>
      <c r="D124" s="20">
        <v>50.4</v>
      </c>
      <c r="E124">
        <v>7</v>
      </c>
    </row>
    <row r="125" spans="1:5" x14ac:dyDescent="0.35">
      <c r="A125" s="2">
        <v>123</v>
      </c>
      <c r="B125">
        <v>224</v>
      </c>
      <c r="C125">
        <v>2.4</v>
      </c>
      <c r="D125" s="20">
        <v>15.6</v>
      </c>
      <c r="E125">
        <v>11.6</v>
      </c>
    </row>
    <row r="126" spans="1:5" x14ac:dyDescent="0.35">
      <c r="A126" s="2">
        <v>124</v>
      </c>
      <c r="B126">
        <v>123.1</v>
      </c>
      <c r="C126">
        <v>34.6</v>
      </c>
      <c r="D126" s="20">
        <v>12.4</v>
      </c>
      <c r="E126">
        <v>15.2</v>
      </c>
    </row>
    <row r="127" spans="1:5" x14ac:dyDescent="0.35">
      <c r="A127" s="2">
        <v>125</v>
      </c>
      <c r="B127">
        <v>229.5</v>
      </c>
      <c r="C127">
        <v>32.299999999999997</v>
      </c>
      <c r="D127" s="20">
        <v>74.2</v>
      </c>
      <c r="E127">
        <v>19.7</v>
      </c>
    </row>
    <row r="128" spans="1:5" x14ac:dyDescent="0.35">
      <c r="A128" s="2">
        <v>126</v>
      </c>
      <c r="B128">
        <v>87.2</v>
      </c>
      <c r="C128">
        <v>11.8</v>
      </c>
      <c r="D128" s="20">
        <v>25.9</v>
      </c>
      <c r="E128">
        <v>10.6</v>
      </c>
    </row>
    <row r="129" spans="1:5" x14ac:dyDescent="0.35">
      <c r="A129" s="2">
        <v>127</v>
      </c>
      <c r="B129">
        <v>7.8</v>
      </c>
      <c r="C129">
        <v>38.9</v>
      </c>
      <c r="D129" s="20">
        <v>50.6</v>
      </c>
      <c r="E129">
        <v>6.6</v>
      </c>
    </row>
    <row r="130" spans="1:5" x14ac:dyDescent="0.35">
      <c r="A130" s="2">
        <v>128</v>
      </c>
      <c r="B130">
        <v>80.2</v>
      </c>
      <c r="C130">
        <v>0</v>
      </c>
      <c r="D130" s="20">
        <v>9.1999999999999993</v>
      </c>
      <c r="E130">
        <v>8.8000000000000007</v>
      </c>
    </row>
    <row r="131" spans="1:5" x14ac:dyDescent="0.35">
      <c r="A131" s="2">
        <v>129</v>
      </c>
      <c r="B131">
        <v>220.3</v>
      </c>
      <c r="C131">
        <v>49</v>
      </c>
      <c r="D131" s="20">
        <v>3.2</v>
      </c>
      <c r="E131">
        <v>24.7</v>
      </c>
    </row>
    <row r="132" spans="1:5" x14ac:dyDescent="0.35">
      <c r="A132" s="2">
        <v>130</v>
      </c>
      <c r="B132">
        <v>59.6</v>
      </c>
      <c r="C132">
        <v>12</v>
      </c>
      <c r="D132" s="20">
        <v>43.1</v>
      </c>
      <c r="E132">
        <v>9.6999999999999993</v>
      </c>
    </row>
    <row r="133" spans="1:5" x14ac:dyDescent="0.35">
      <c r="A133" s="2">
        <v>131</v>
      </c>
      <c r="B133">
        <v>0.7</v>
      </c>
      <c r="C133">
        <v>39.6</v>
      </c>
      <c r="D133" s="20">
        <v>8.6999999999999993</v>
      </c>
      <c r="E133">
        <v>1.6</v>
      </c>
    </row>
    <row r="134" spans="1:5" x14ac:dyDescent="0.35">
      <c r="A134" s="2">
        <v>132</v>
      </c>
      <c r="B134">
        <v>265.2</v>
      </c>
      <c r="C134">
        <v>2.9</v>
      </c>
      <c r="D134" s="20">
        <v>43</v>
      </c>
      <c r="E134">
        <v>12.7</v>
      </c>
    </row>
    <row r="135" spans="1:5" x14ac:dyDescent="0.35">
      <c r="A135" s="2">
        <v>133</v>
      </c>
      <c r="B135">
        <v>8.4</v>
      </c>
      <c r="C135">
        <v>27.2</v>
      </c>
      <c r="D135" s="20">
        <v>2.1</v>
      </c>
      <c r="E135">
        <v>5.7</v>
      </c>
    </row>
    <row r="136" spans="1:5" x14ac:dyDescent="0.35">
      <c r="A136" s="2">
        <v>134</v>
      </c>
      <c r="B136">
        <v>219.8</v>
      </c>
      <c r="C136">
        <v>33.5</v>
      </c>
      <c r="D136" s="20">
        <v>45.1</v>
      </c>
      <c r="E136">
        <v>19.600000000000001</v>
      </c>
    </row>
    <row r="137" spans="1:5" x14ac:dyDescent="0.35">
      <c r="A137" s="2">
        <v>135</v>
      </c>
      <c r="B137">
        <v>36.9</v>
      </c>
      <c r="C137">
        <v>38.6</v>
      </c>
      <c r="D137" s="20">
        <v>65.599999999999994</v>
      </c>
      <c r="E137">
        <v>10.8</v>
      </c>
    </row>
    <row r="138" spans="1:5" x14ac:dyDescent="0.35">
      <c r="A138" s="2">
        <v>136</v>
      </c>
      <c r="B138">
        <v>48.3</v>
      </c>
      <c r="C138">
        <v>47</v>
      </c>
      <c r="D138" s="20">
        <v>8.5</v>
      </c>
      <c r="E138">
        <v>11.6</v>
      </c>
    </row>
    <row r="139" spans="1:5" x14ac:dyDescent="0.35">
      <c r="A139" s="2">
        <v>137</v>
      </c>
      <c r="B139">
        <v>25.6</v>
      </c>
      <c r="C139">
        <v>39</v>
      </c>
      <c r="D139" s="20">
        <v>9.3000000000000007</v>
      </c>
      <c r="E139">
        <v>9.5</v>
      </c>
    </row>
    <row r="140" spans="1:5" x14ac:dyDescent="0.35">
      <c r="A140" s="2">
        <v>138</v>
      </c>
      <c r="B140">
        <v>273.7</v>
      </c>
      <c r="C140">
        <v>28.9</v>
      </c>
      <c r="D140" s="20">
        <v>59.7</v>
      </c>
      <c r="E140">
        <v>20.8</v>
      </c>
    </row>
    <row r="141" spans="1:5" x14ac:dyDescent="0.35">
      <c r="A141" s="2">
        <v>139</v>
      </c>
      <c r="B141">
        <v>43</v>
      </c>
      <c r="C141">
        <v>25.9</v>
      </c>
      <c r="D141" s="20">
        <v>20.5</v>
      </c>
      <c r="E141">
        <v>9.6</v>
      </c>
    </row>
    <row r="142" spans="1:5" x14ac:dyDescent="0.35">
      <c r="A142" s="2">
        <v>140</v>
      </c>
      <c r="B142">
        <v>184.9</v>
      </c>
      <c r="C142">
        <v>43.9</v>
      </c>
      <c r="D142" s="20">
        <v>1.7</v>
      </c>
      <c r="E142">
        <v>20.7</v>
      </c>
    </row>
    <row r="143" spans="1:5" x14ac:dyDescent="0.35">
      <c r="A143" s="2">
        <v>141</v>
      </c>
      <c r="B143">
        <v>73.400000000000006</v>
      </c>
      <c r="C143">
        <v>17</v>
      </c>
      <c r="D143" s="20">
        <v>12.9</v>
      </c>
      <c r="E143">
        <v>10.9</v>
      </c>
    </row>
    <row r="144" spans="1:5" x14ac:dyDescent="0.35">
      <c r="A144" s="2">
        <v>142</v>
      </c>
      <c r="B144">
        <v>193.7</v>
      </c>
      <c r="C144">
        <v>35.4</v>
      </c>
      <c r="D144" s="20">
        <v>75.599999999999994</v>
      </c>
      <c r="E144">
        <v>19.2</v>
      </c>
    </row>
    <row r="145" spans="1:5" x14ac:dyDescent="0.35">
      <c r="A145" s="2">
        <v>143</v>
      </c>
      <c r="B145">
        <v>220.5</v>
      </c>
      <c r="C145">
        <v>33.200000000000003</v>
      </c>
      <c r="D145" s="20">
        <v>37.9</v>
      </c>
      <c r="E145">
        <v>20.100000000000001</v>
      </c>
    </row>
    <row r="146" spans="1:5" x14ac:dyDescent="0.35">
      <c r="A146" s="2">
        <v>144</v>
      </c>
      <c r="B146">
        <v>104.6</v>
      </c>
      <c r="C146">
        <v>5.7</v>
      </c>
      <c r="D146" s="20">
        <v>34.4</v>
      </c>
      <c r="E146">
        <v>10.4</v>
      </c>
    </row>
    <row r="147" spans="1:5" x14ac:dyDescent="0.35">
      <c r="A147" s="2">
        <v>145</v>
      </c>
      <c r="B147">
        <v>96.2</v>
      </c>
      <c r="C147">
        <v>14.8</v>
      </c>
      <c r="D147" s="20">
        <v>38.9</v>
      </c>
      <c r="E147">
        <v>11.4</v>
      </c>
    </row>
    <row r="148" spans="1:5" x14ac:dyDescent="0.35">
      <c r="A148" s="2">
        <v>146</v>
      </c>
      <c r="B148">
        <v>140.30000000000001</v>
      </c>
      <c r="C148">
        <v>1.9</v>
      </c>
      <c r="D148" s="20">
        <v>9</v>
      </c>
      <c r="E148">
        <v>10.3</v>
      </c>
    </row>
    <row r="149" spans="1:5" x14ac:dyDescent="0.35">
      <c r="A149" s="2">
        <v>147</v>
      </c>
      <c r="B149">
        <v>240.1</v>
      </c>
      <c r="C149">
        <v>7.3</v>
      </c>
      <c r="D149" s="20">
        <v>8.6999999999999993</v>
      </c>
      <c r="E149">
        <v>13.2</v>
      </c>
    </row>
    <row r="150" spans="1:5" x14ac:dyDescent="0.35">
      <c r="A150" s="2">
        <v>148</v>
      </c>
      <c r="B150">
        <v>243.2</v>
      </c>
      <c r="C150">
        <v>49</v>
      </c>
      <c r="D150" s="20">
        <v>44.3</v>
      </c>
      <c r="E150">
        <v>25.4</v>
      </c>
    </row>
    <row r="151" spans="1:5" x14ac:dyDescent="0.35">
      <c r="A151" s="2">
        <v>149</v>
      </c>
      <c r="B151">
        <v>38</v>
      </c>
      <c r="C151">
        <v>40.299999999999997</v>
      </c>
      <c r="D151" s="20">
        <v>11.9</v>
      </c>
      <c r="E151">
        <v>10.9</v>
      </c>
    </row>
    <row r="152" spans="1:5" x14ac:dyDescent="0.35">
      <c r="A152" s="2">
        <v>150</v>
      </c>
      <c r="B152">
        <v>44.7</v>
      </c>
      <c r="C152">
        <v>25.8</v>
      </c>
      <c r="D152" s="20">
        <v>20.6</v>
      </c>
      <c r="E152">
        <v>10.1</v>
      </c>
    </row>
    <row r="153" spans="1:5" x14ac:dyDescent="0.35">
      <c r="A153" s="2">
        <v>151</v>
      </c>
      <c r="B153">
        <v>280.7</v>
      </c>
      <c r="C153">
        <v>13.9</v>
      </c>
      <c r="D153" s="20">
        <v>37</v>
      </c>
      <c r="E153">
        <v>16.100000000000001</v>
      </c>
    </row>
    <row r="154" spans="1:5" x14ac:dyDescent="0.35">
      <c r="A154" s="2">
        <v>152</v>
      </c>
      <c r="B154">
        <v>121</v>
      </c>
      <c r="C154">
        <v>8.4</v>
      </c>
      <c r="D154" s="20">
        <v>48.7</v>
      </c>
      <c r="E154">
        <v>11.6</v>
      </c>
    </row>
    <row r="155" spans="1:5" x14ac:dyDescent="0.35">
      <c r="A155" s="2">
        <v>153</v>
      </c>
      <c r="B155">
        <v>197.6</v>
      </c>
      <c r="C155">
        <v>23.3</v>
      </c>
      <c r="D155" s="20">
        <v>14.2</v>
      </c>
      <c r="E155">
        <v>16.600000000000001</v>
      </c>
    </row>
    <row r="156" spans="1:5" x14ac:dyDescent="0.35">
      <c r="A156" s="2">
        <v>154</v>
      </c>
      <c r="B156">
        <v>171.3</v>
      </c>
      <c r="C156">
        <v>39.700000000000003</v>
      </c>
      <c r="D156" s="20">
        <v>37.700000000000003</v>
      </c>
      <c r="E156">
        <v>19</v>
      </c>
    </row>
    <row r="157" spans="1:5" x14ac:dyDescent="0.35">
      <c r="A157" s="2">
        <v>155</v>
      </c>
      <c r="B157">
        <v>187.8</v>
      </c>
      <c r="C157">
        <v>21.1</v>
      </c>
      <c r="D157" s="20">
        <v>9.5</v>
      </c>
      <c r="E157">
        <v>15.6</v>
      </c>
    </row>
    <row r="158" spans="1:5" x14ac:dyDescent="0.35">
      <c r="A158" s="2">
        <v>156</v>
      </c>
      <c r="B158">
        <v>4.0999999999999996</v>
      </c>
      <c r="C158">
        <v>11.6</v>
      </c>
      <c r="D158" s="20">
        <v>5.7</v>
      </c>
      <c r="E158">
        <v>3.2</v>
      </c>
    </row>
    <row r="159" spans="1:5" x14ac:dyDescent="0.35">
      <c r="A159" s="2">
        <v>157</v>
      </c>
      <c r="B159">
        <v>93.9</v>
      </c>
      <c r="C159">
        <v>43.5</v>
      </c>
      <c r="D159" s="20">
        <v>50.5</v>
      </c>
      <c r="E159">
        <v>15.3</v>
      </c>
    </row>
    <row r="160" spans="1:5" x14ac:dyDescent="0.35">
      <c r="A160" s="2">
        <v>158</v>
      </c>
      <c r="B160">
        <v>149.80000000000001</v>
      </c>
      <c r="C160">
        <v>1.3</v>
      </c>
      <c r="D160" s="20">
        <v>24.3</v>
      </c>
      <c r="E160">
        <v>10.1</v>
      </c>
    </row>
    <row r="161" spans="1:5" x14ac:dyDescent="0.35">
      <c r="A161" s="2">
        <v>159</v>
      </c>
      <c r="B161">
        <v>11.7</v>
      </c>
      <c r="C161">
        <v>36.9</v>
      </c>
      <c r="D161" s="20">
        <v>45.2</v>
      </c>
      <c r="E161">
        <v>7.3</v>
      </c>
    </row>
    <row r="162" spans="1:5" x14ac:dyDescent="0.35">
      <c r="A162" s="2">
        <v>160</v>
      </c>
      <c r="B162">
        <v>131.69999999999999</v>
      </c>
      <c r="C162">
        <v>18.399999999999999</v>
      </c>
      <c r="D162" s="20">
        <v>34.6</v>
      </c>
      <c r="E162">
        <v>12.9</v>
      </c>
    </row>
    <row r="163" spans="1:5" x14ac:dyDescent="0.35">
      <c r="A163" s="2">
        <v>161</v>
      </c>
      <c r="B163">
        <v>172.5</v>
      </c>
      <c r="C163">
        <v>18.100000000000001</v>
      </c>
      <c r="D163" s="20">
        <v>30.7</v>
      </c>
      <c r="E163">
        <v>14.4</v>
      </c>
    </row>
    <row r="164" spans="1:5" x14ac:dyDescent="0.35">
      <c r="A164" s="2">
        <v>162</v>
      </c>
      <c r="B164">
        <v>85.7</v>
      </c>
      <c r="C164">
        <v>35.799999999999997</v>
      </c>
      <c r="D164" s="20">
        <v>49.3</v>
      </c>
      <c r="E164">
        <v>13.3</v>
      </c>
    </row>
    <row r="165" spans="1:5" x14ac:dyDescent="0.35">
      <c r="A165" s="2">
        <v>163</v>
      </c>
      <c r="B165">
        <v>188.4</v>
      </c>
      <c r="C165">
        <v>18.100000000000001</v>
      </c>
      <c r="D165" s="20">
        <v>25.6</v>
      </c>
      <c r="E165">
        <v>14.9</v>
      </c>
    </row>
    <row r="166" spans="1:5" x14ac:dyDescent="0.35">
      <c r="A166" s="2">
        <v>164</v>
      </c>
      <c r="B166">
        <v>163.5</v>
      </c>
      <c r="C166">
        <v>36.799999999999997</v>
      </c>
      <c r="D166" s="20">
        <v>7.4</v>
      </c>
      <c r="E166">
        <v>18</v>
      </c>
    </row>
    <row r="167" spans="1:5" x14ac:dyDescent="0.35">
      <c r="A167" s="2">
        <v>165</v>
      </c>
      <c r="B167">
        <v>117.2</v>
      </c>
      <c r="C167">
        <v>14.7</v>
      </c>
      <c r="D167" s="20">
        <v>5.4</v>
      </c>
      <c r="E167">
        <v>11.9</v>
      </c>
    </row>
    <row r="168" spans="1:5" x14ac:dyDescent="0.35">
      <c r="A168" s="2">
        <v>166</v>
      </c>
      <c r="B168">
        <v>234.5</v>
      </c>
      <c r="C168">
        <v>3.4</v>
      </c>
      <c r="D168" s="20">
        <v>84.8</v>
      </c>
      <c r="E168">
        <v>11.9</v>
      </c>
    </row>
    <row r="169" spans="1:5" x14ac:dyDescent="0.35">
      <c r="A169" s="2">
        <v>167</v>
      </c>
      <c r="B169">
        <v>17.899999999999999</v>
      </c>
      <c r="C169">
        <v>37.6</v>
      </c>
      <c r="D169" s="20">
        <v>21.6</v>
      </c>
      <c r="E169">
        <v>8</v>
      </c>
    </row>
    <row r="170" spans="1:5" x14ac:dyDescent="0.35">
      <c r="A170" s="2">
        <v>168</v>
      </c>
      <c r="B170">
        <v>206.8</v>
      </c>
      <c r="C170">
        <v>5.2</v>
      </c>
      <c r="D170" s="20">
        <v>19.399999999999999</v>
      </c>
      <c r="E170">
        <v>12.2</v>
      </c>
    </row>
    <row r="171" spans="1:5" x14ac:dyDescent="0.35">
      <c r="A171" s="2">
        <v>169</v>
      </c>
      <c r="B171">
        <v>215.4</v>
      </c>
      <c r="C171">
        <v>23.6</v>
      </c>
      <c r="D171" s="20">
        <v>57.6</v>
      </c>
      <c r="E171">
        <v>17.100000000000001</v>
      </c>
    </row>
    <row r="172" spans="1:5" x14ac:dyDescent="0.35">
      <c r="A172" s="2">
        <v>170</v>
      </c>
      <c r="B172">
        <v>284.3</v>
      </c>
      <c r="C172">
        <v>10.6</v>
      </c>
      <c r="D172" s="20">
        <v>6.4</v>
      </c>
      <c r="E172">
        <v>15</v>
      </c>
    </row>
    <row r="173" spans="1:5" x14ac:dyDescent="0.35">
      <c r="A173" s="2">
        <v>171</v>
      </c>
      <c r="B173">
        <v>50</v>
      </c>
      <c r="C173">
        <v>11.6</v>
      </c>
      <c r="D173" s="20">
        <v>18.399999999999999</v>
      </c>
      <c r="E173">
        <v>8.4</v>
      </c>
    </row>
    <row r="174" spans="1:5" x14ac:dyDescent="0.35">
      <c r="A174" s="2">
        <v>172</v>
      </c>
      <c r="B174">
        <v>164.5</v>
      </c>
      <c r="C174">
        <v>20.9</v>
      </c>
      <c r="D174" s="20">
        <v>47.4</v>
      </c>
      <c r="E174">
        <v>14.5</v>
      </c>
    </row>
    <row r="175" spans="1:5" x14ac:dyDescent="0.35">
      <c r="A175" s="2">
        <v>173</v>
      </c>
      <c r="B175">
        <v>19.600000000000001</v>
      </c>
      <c r="C175">
        <v>20.100000000000001</v>
      </c>
      <c r="D175" s="20">
        <v>17</v>
      </c>
      <c r="E175">
        <v>7.6</v>
      </c>
    </row>
    <row r="176" spans="1:5" x14ac:dyDescent="0.35">
      <c r="A176" s="2">
        <v>174</v>
      </c>
      <c r="B176">
        <v>168.4</v>
      </c>
      <c r="C176">
        <v>7.1</v>
      </c>
      <c r="D176" s="20">
        <v>12.8</v>
      </c>
      <c r="E176">
        <v>11.7</v>
      </c>
    </row>
    <row r="177" spans="1:5" x14ac:dyDescent="0.35">
      <c r="A177" s="2">
        <v>175</v>
      </c>
      <c r="B177">
        <v>222.4</v>
      </c>
      <c r="C177">
        <v>3.4</v>
      </c>
      <c r="D177" s="20">
        <v>13.1</v>
      </c>
      <c r="E177">
        <v>11.5</v>
      </c>
    </row>
    <row r="178" spans="1:5" x14ac:dyDescent="0.35">
      <c r="A178" s="2">
        <v>176</v>
      </c>
      <c r="B178">
        <v>276.89999999999998</v>
      </c>
      <c r="C178">
        <v>48.9</v>
      </c>
      <c r="D178" s="20">
        <v>41.8</v>
      </c>
      <c r="E178">
        <v>27</v>
      </c>
    </row>
    <row r="179" spans="1:5" x14ac:dyDescent="0.35">
      <c r="A179" s="2">
        <v>177</v>
      </c>
      <c r="B179">
        <v>248.4</v>
      </c>
      <c r="C179">
        <v>30.2</v>
      </c>
      <c r="D179" s="20">
        <v>20.3</v>
      </c>
      <c r="E179">
        <v>20.2</v>
      </c>
    </row>
    <row r="180" spans="1:5" x14ac:dyDescent="0.35">
      <c r="A180" s="2">
        <v>178</v>
      </c>
      <c r="B180">
        <v>170.2</v>
      </c>
      <c r="C180">
        <v>7.8</v>
      </c>
      <c r="D180" s="20">
        <v>35.200000000000003</v>
      </c>
      <c r="E180">
        <v>11.7</v>
      </c>
    </row>
    <row r="181" spans="1:5" x14ac:dyDescent="0.35">
      <c r="A181" s="2">
        <v>179</v>
      </c>
      <c r="B181">
        <v>276.7</v>
      </c>
      <c r="C181">
        <v>2.2999999999999998</v>
      </c>
      <c r="D181" s="20">
        <v>23.7</v>
      </c>
      <c r="E181">
        <v>11.8</v>
      </c>
    </row>
    <row r="182" spans="1:5" x14ac:dyDescent="0.35">
      <c r="A182" s="2">
        <v>180</v>
      </c>
      <c r="B182">
        <v>165.6</v>
      </c>
      <c r="C182">
        <v>10</v>
      </c>
      <c r="D182" s="20">
        <v>17.600000000000001</v>
      </c>
      <c r="E182">
        <v>12.6</v>
      </c>
    </row>
    <row r="183" spans="1:5" x14ac:dyDescent="0.35">
      <c r="A183" s="2">
        <v>181</v>
      </c>
      <c r="B183">
        <v>156.6</v>
      </c>
      <c r="C183">
        <v>2.6</v>
      </c>
      <c r="D183" s="20">
        <v>8.3000000000000007</v>
      </c>
      <c r="E183">
        <v>10.5</v>
      </c>
    </row>
    <row r="184" spans="1:5" x14ac:dyDescent="0.35">
      <c r="A184" s="2">
        <v>182</v>
      </c>
      <c r="B184">
        <v>218.5</v>
      </c>
      <c r="C184">
        <v>5.4</v>
      </c>
      <c r="D184" s="20">
        <v>27.4</v>
      </c>
      <c r="E184">
        <v>12.2</v>
      </c>
    </row>
    <row r="185" spans="1:5" x14ac:dyDescent="0.35">
      <c r="A185" s="2">
        <v>183</v>
      </c>
      <c r="B185">
        <v>56.2</v>
      </c>
      <c r="C185">
        <v>5.7</v>
      </c>
      <c r="D185" s="20">
        <v>29.7</v>
      </c>
      <c r="E185">
        <v>8.6999999999999993</v>
      </c>
    </row>
    <row r="186" spans="1:5" x14ac:dyDescent="0.35">
      <c r="A186" s="2">
        <v>184</v>
      </c>
      <c r="B186">
        <v>287.60000000000002</v>
      </c>
      <c r="C186">
        <v>43</v>
      </c>
      <c r="D186" s="20">
        <v>71.8</v>
      </c>
      <c r="E186">
        <v>26.2</v>
      </c>
    </row>
    <row r="187" spans="1:5" x14ac:dyDescent="0.35">
      <c r="A187" s="2">
        <v>185</v>
      </c>
      <c r="B187">
        <v>253.8</v>
      </c>
      <c r="C187">
        <v>21.3</v>
      </c>
      <c r="D187" s="20">
        <v>30</v>
      </c>
      <c r="E187">
        <v>17.600000000000001</v>
      </c>
    </row>
    <row r="188" spans="1:5" x14ac:dyDescent="0.35">
      <c r="A188" s="2">
        <v>186</v>
      </c>
      <c r="B188">
        <v>205</v>
      </c>
      <c r="C188">
        <v>45.1</v>
      </c>
      <c r="D188" s="20">
        <v>19.600000000000001</v>
      </c>
      <c r="E188">
        <v>22.6</v>
      </c>
    </row>
    <row r="189" spans="1:5" x14ac:dyDescent="0.35">
      <c r="A189" s="2">
        <v>187</v>
      </c>
      <c r="B189">
        <v>139.5</v>
      </c>
      <c r="C189">
        <v>2.1</v>
      </c>
      <c r="D189" s="20">
        <v>26.6</v>
      </c>
      <c r="E189">
        <v>10.3</v>
      </c>
    </row>
    <row r="190" spans="1:5" x14ac:dyDescent="0.35">
      <c r="A190" s="2">
        <v>188</v>
      </c>
      <c r="B190">
        <v>191.1</v>
      </c>
      <c r="C190">
        <v>28.7</v>
      </c>
      <c r="D190" s="20">
        <v>18.2</v>
      </c>
      <c r="E190">
        <v>17.3</v>
      </c>
    </row>
    <row r="191" spans="1:5" x14ac:dyDescent="0.35">
      <c r="A191" s="2">
        <v>189</v>
      </c>
      <c r="B191">
        <v>286</v>
      </c>
      <c r="C191">
        <v>13.9</v>
      </c>
      <c r="D191" s="20">
        <v>3.7</v>
      </c>
      <c r="E191">
        <v>15.9</v>
      </c>
    </row>
    <row r="192" spans="1:5" x14ac:dyDescent="0.35">
      <c r="A192" s="2">
        <v>190</v>
      </c>
      <c r="B192">
        <v>18.7</v>
      </c>
      <c r="C192">
        <v>12.1</v>
      </c>
      <c r="D192" s="20">
        <v>23.4</v>
      </c>
      <c r="E192">
        <v>6.7</v>
      </c>
    </row>
    <row r="193" spans="1:5" x14ac:dyDescent="0.35">
      <c r="A193" s="2">
        <v>191</v>
      </c>
      <c r="B193">
        <v>39.5</v>
      </c>
      <c r="C193">
        <v>41.1</v>
      </c>
      <c r="D193" s="20">
        <v>5.8</v>
      </c>
      <c r="E193">
        <v>10.8</v>
      </c>
    </row>
    <row r="194" spans="1:5" x14ac:dyDescent="0.35">
      <c r="A194" s="2">
        <v>192</v>
      </c>
      <c r="B194">
        <v>75.5</v>
      </c>
      <c r="C194">
        <v>10.8</v>
      </c>
      <c r="D194" s="20">
        <v>6</v>
      </c>
      <c r="E194">
        <v>9.9</v>
      </c>
    </row>
    <row r="195" spans="1:5" x14ac:dyDescent="0.35">
      <c r="A195" s="2">
        <v>193</v>
      </c>
      <c r="B195">
        <v>17.2</v>
      </c>
      <c r="C195">
        <v>4.0999999999999996</v>
      </c>
      <c r="D195" s="20">
        <v>31.6</v>
      </c>
      <c r="E195">
        <v>5.9</v>
      </c>
    </row>
    <row r="196" spans="1:5" x14ac:dyDescent="0.35">
      <c r="A196" s="2">
        <v>194</v>
      </c>
      <c r="B196">
        <v>166.8</v>
      </c>
      <c r="C196">
        <v>42</v>
      </c>
      <c r="D196" s="20">
        <v>3.6</v>
      </c>
      <c r="E196">
        <v>19.600000000000001</v>
      </c>
    </row>
    <row r="197" spans="1:5" x14ac:dyDescent="0.35">
      <c r="A197" s="2">
        <v>195</v>
      </c>
      <c r="B197">
        <v>149.69999999999999</v>
      </c>
      <c r="C197">
        <v>35.6</v>
      </c>
      <c r="D197" s="20">
        <v>6</v>
      </c>
      <c r="E197">
        <v>17.3</v>
      </c>
    </row>
    <row r="198" spans="1:5" x14ac:dyDescent="0.35">
      <c r="A198" s="2">
        <v>196</v>
      </c>
      <c r="B198">
        <v>38.200000000000003</v>
      </c>
      <c r="C198">
        <v>3.7</v>
      </c>
      <c r="D198" s="20">
        <v>13.8</v>
      </c>
      <c r="E198">
        <v>7.6</v>
      </c>
    </row>
    <row r="199" spans="1:5" x14ac:dyDescent="0.35">
      <c r="A199" s="2">
        <v>197</v>
      </c>
      <c r="B199">
        <v>94.2</v>
      </c>
      <c r="C199">
        <v>4.9000000000000004</v>
      </c>
      <c r="D199" s="20">
        <v>8.1</v>
      </c>
      <c r="E199">
        <v>9.6999999999999993</v>
      </c>
    </row>
    <row r="200" spans="1:5" x14ac:dyDescent="0.35">
      <c r="A200" s="2">
        <v>198</v>
      </c>
      <c r="B200">
        <v>177</v>
      </c>
      <c r="C200">
        <v>9.3000000000000007</v>
      </c>
      <c r="D200" s="20">
        <v>6.4</v>
      </c>
      <c r="E200">
        <v>12.8</v>
      </c>
    </row>
    <row r="201" spans="1:5" x14ac:dyDescent="0.35">
      <c r="A201" s="2">
        <v>199</v>
      </c>
      <c r="B201">
        <v>283.60000000000002</v>
      </c>
      <c r="C201">
        <v>42</v>
      </c>
      <c r="D201" s="20">
        <v>66.2</v>
      </c>
      <c r="E201">
        <v>25.5</v>
      </c>
    </row>
    <row r="202" spans="1:5" x14ac:dyDescent="0.35">
      <c r="A202" s="2">
        <v>200</v>
      </c>
      <c r="B202">
        <v>232.1</v>
      </c>
      <c r="C202">
        <v>8.6</v>
      </c>
      <c r="D202" s="20">
        <v>8.6999999999999993</v>
      </c>
      <c r="E202">
        <v>13.4</v>
      </c>
    </row>
  </sheetData>
  <mergeCells count="2">
    <mergeCell ref="H20:L20"/>
    <mergeCell ref="B1: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40"/>
  <sheetViews>
    <sheetView tabSelected="1" topLeftCell="F25" zoomScale="145" zoomScaleNormal="145" workbookViewId="0">
      <selection activeCell="G35" sqref="G35"/>
    </sheetView>
  </sheetViews>
  <sheetFormatPr defaultRowHeight="14.5" x14ac:dyDescent="0.35"/>
  <cols>
    <col min="1" max="1" width="9.08984375" style="2"/>
    <col min="2" max="2" width="13.26953125" customWidth="1"/>
    <col min="3" max="3" width="16.54296875" customWidth="1"/>
    <col min="4" max="4" width="15.1796875" style="5" bestFit="1" customWidth="1"/>
    <col min="5" max="5" width="40.36328125" bestFit="1" customWidth="1"/>
    <col min="7" max="7" width="31.08984375" bestFit="1" customWidth="1"/>
    <col min="8" max="8" width="11.90625" customWidth="1"/>
    <col min="9" max="9" width="24.90625" bestFit="1" customWidth="1"/>
    <col min="10" max="10" width="17.1796875" bestFit="1" customWidth="1"/>
    <col min="11" max="11" width="21.90625" customWidth="1"/>
    <col min="12" max="12" width="19.08984375" bestFit="1" customWidth="1"/>
  </cols>
  <sheetData>
    <row r="1" spans="1:10" x14ac:dyDescent="0.35">
      <c r="B1" s="25" t="s">
        <v>39</v>
      </c>
      <c r="C1" s="25"/>
      <c r="D1" s="25"/>
      <c r="G1" t="s">
        <v>41</v>
      </c>
    </row>
    <row r="2" spans="1:10" x14ac:dyDescent="0.35">
      <c r="B2" s="17" t="s">
        <v>36</v>
      </c>
      <c r="C2" s="17" t="s">
        <v>37</v>
      </c>
      <c r="D2" s="21" t="s">
        <v>38</v>
      </c>
      <c r="E2" s="17" t="s">
        <v>35</v>
      </c>
    </row>
    <row r="3" spans="1:10" x14ac:dyDescent="0.35">
      <c r="B3" s="24" t="s">
        <v>34</v>
      </c>
      <c r="C3" s="24"/>
      <c r="D3" s="24"/>
      <c r="E3" t="s">
        <v>33</v>
      </c>
      <c r="G3" t="s">
        <v>40</v>
      </c>
    </row>
    <row r="4" spans="1:10" x14ac:dyDescent="0.35">
      <c r="A4" s="4" t="s">
        <v>7</v>
      </c>
      <c r="B4" s="1" t="s">
        <v>8</v>
      </c>
      <c r="C4" s="1" t="s">
        <v>9</v>
      </c>
      <c r="D4" s="19" t="s">
        <v>10</v>
      </c>
      <c r="E4" s="1" t="s">
        <v>11</v>
      </c>
      <c r="G4" s="1" t="s">
        <v>42</v>
      </c>
      <c r="H4" s="1" t="s">
        <v>44</v>
      </c>
    </row>
    <row r="5" spans="1:10" x14ac:dyDescent="0.35">
      <c r="A5" s="2">
        <v>1</v>
      </c>
      <c r="B5">
        <v>230.1</v>
      </c>
      <c r="C5">
        <v>37.799999999999997</v>
      </c>
      <c r="D5" s="20">
        <v>69.2</v>
      </c>
      <c r="E5">
        <v>22.1</v>
      </c>
      <c r="G5" t="s">
        <v>43</v>
      </c>
      <c r="H5" t="s">
        <v>45</v>
      </c>
    </row>
    <row r="6" spans="1:10" x14ac:dyDescent="0.35">
      <c r="A6" s="2">
        <v>2</v>
      </c>
      <c r="B6">
        <v>44.5</v>
      </c>
      <c r="C6">
        <v>39.299999999999997</v>
      </c>
      <c r="D6" s="20">
        <v>45.1</v>
      </c>
      <c r="E6">
        <v>10.4</v>
      </c>
    </row>
    <row r="7" spans="1:10" x14ac:dyDescent="0.35">
      <c r="A7" s="2">
        <v>3</v>
      </c>
      <c r="B7">
        <v>17.2</v>
      </c>
      <c r="C7">
        <v>45.9</v>
      </c>
      <c r="D7" s="20">
        <v>69.3</v>
      </c>
      <c r="E7">
        <v>9.3000000000000007</v>
      </c>
    </row>
    <row r="8" spans="1:10" x14ac:dyDescent="0.35">
      <c r="A8" s="2">
        <v>4</v>
      </c>
      <c r="B8">
        <v>151.5</v>
      </c>
      <c r="C8">
        <v>41.3</v>
      </c>
      <c r="D8" s="20">
        <v>58.5</v>
      </c>
      <c r="E8">
        <v>18.5</v>
      </c>
      <c r="G8" t="s">
        <v>46</v>
      </c>
    </row>
    <row r="9" spans="1:10" x14ac:dyDescent="0.35">
      <c r="A9" s="2">
        <v>5</v>
      </c>
      <c r="B9">
        <v>180.8</v>
      </c>
      <c r="C9">
        <v>10.8</v>
      </c>
      <c r="D9" s="20">
        <v>58.4</v>
      </c>
      <c r="E9">
        <v>12.9</v>
      </c>
      <c r="G9" s="1" t="s">
        <v>42</v>
      </c>
      <c r="H9" s="1" t="s">
        <v>44</v>
      </c>
    </row>
    <row r="10" spans="1:10" x14ac:dyDescent="0.35">
      <c r="A10" s="2">
        <v>6</v>
      </c>
      <c r="B10">
        <v>8.6999999999999993</v>
      </c>
      <c r="C10">
        <v>48.9</v>
      </c>
      <c r="D10" s="20">
        <v>75</v>
      </c>
      <c r="E10">
        <v>7.2</v>
      </c>
      <c r="G10" t="s">
        <v>47</v>
      </c>
      <c r="H10" t="s">
        <v>45</v>
      </c>
      <c r="I10" t="s">
        <v>48</v>
      </c>
      <c r="J10" t="s">
        <v>49</v>
      </c>
    </row>
    <row r="11" spans="1:10" x14ac:dyDescent="0.35">
      <c r="A11" s="2">
        <v>7</v>
      </c>
      <c r="B11">
        <v>57.5</v>
      </c>
      <c r="C11">
        <v>32.799999999999997</v>
      </c>
      <c r="D11" s="20">
        <v>23.5</v>
      </c>
      <c r="E11">
        <v>11.8</v>
      </c>
    </row>
    <row r="12" spans="1:10" x14ac:dyDescent="0.35">
      <c r="A12" s="2">
        <v>8</v>
      </c>
      <c r="B12">
        <v>120.2</v>
      </c>
      <c r="C12">
        <v>19.600000000000001</v>
      </c>
      <c r="D12" s="20">
        <v>11.6</v>
      </c>
      <c r="E12">
        <v>13.2</v>
      </c>
    </row>
    <row r="13" spans="1:10" x14ac:dyDescent="0.35">
      <c r="A13" s="2">
        <v>9</v>
      </c>
      <c r="B13">
        <v>8.6</v>
      </c>
      <c r="C13">
        <v>2.1</v>
      </c>
      <c r="D13" s="20">
        <v>1</v>
      </c>
      <c r="E13">
        <v>4.8</v>
      </c>
      <c r="G13" t="s">
        <v>51</v>
      </c>
    </row>
    <row r="14" spans="1:10" x14ac:dyDescent="0.35">
      <c r="A14" s="2">
        <v>10</v>
      </c>
      <c r="B14">
        <v>199.8</v>
      </c>
      <c r="C14">
        <v>2.6</v>
      </c>
      <c r="D14" s="20">
        <v>21.2</v>
      </c>
      <c r="E14">
        <v>10.6</v>
      </c>
    </row>
    <row r="15" spans="1:10" ht="14.5" customHeight="1" x14ac:dyDescent="0.35">
      <c r="A15" s="2">
        <v>11</v>
      </c>
      <c r="B15">
        <v>66.099999999999994</v>
      </c>
      <c r="C15">
        <v>5.8</v>
      </c>
      <c r="D15" s="20">
        <v>24.2</v>
      </c>
      <c r="E15">
        <v>8.6</v>
      </c>
    </row>
    <row r="16" spans="1:10" x14ac:dyDescent="0.35">
      <c r="A16" s="2">
        <v>12</v>
      </c>
      <c r="B16">
        <v>214.7</v>
      </c>
      <c r="C16">
        <v>24</v>
      </c>
      <c r="D16" s="20">
        <v>4</v>
      </c>
      <c r="E16">
        <v>17.399999999999999</v>
      </c>
    </row>
    <row r="17" spans="1:12" x14ac:dyDescent="0.35">
      <c r="A17" s="2">
        <v>13</v>
      </c>
      <c r="B17">
        <v>23.8</v>
      </c>
      <c r="C17">
        <v>35.1</v>
      </c>
      <c r="D17" s="20">
        <v>65.900000000000006</v>
      </c>
      <c r="E17">
        <v>9.1999999999999993</v>
      </c>
    </row>
    <row r="18" spans="1:12" x14ac:dyDescent="0.35">
      <c r="A18" s="2">
        <v>14</v>
      </c>
      <c r="B18">
        <v>97.5</v>
      </c>
      <c r="C18">
        <v>7.6</v>
      </c>
      <c r="D18" s="20">
        <v>7.2</v>
      </c>
      <c r="E18">
        <v>9.6999999999999993</v>
      </c>
      <c r="G18" t="s">
        <v>77</v>
      </c>
    </row>
    <row r="19" spans="1:12" ht="15" thickBot="1" x14ac:dyDescent="0.4">
      <c r="A19" s="2">
        <v>15</v>
      </c>
      <c r="B19">
        <v>204.1</v>
      </c>
      <c r="C19">
        <v>32.9</v>
      </c>
      <c r="D19" s="20">
        <v>46</v>
      </c>
      <c r="E19">
        <v>19</v>
      </c>
    </row>
    <row r="20" spans="1:12" x14ac:dyDescent="0.35">
      <c r="A20" s="2">
        <v>16</v>
      </c>
      <c r="B20">
        <v>195.4</v>
      </c>
      <c r="C20">
        <v>47.7</v>
      </c>
      <c r="D20" s="20">
        <v>52.9</v>
      </c>
      <c r="E20">
        <v>22.4</v>
      </c>
      <c r="G20" s="31" t="s">
        <v>78</v>
      </c>
      <c r="H20" s="31"/>
    </row>
    <row r="21" spans="1:12" x14ac:dyDescent="0.35">
      <c r="A21" s="2">
        <v>17</v>
      </c>
      <c r="B21">
        <v>67.8</v>
      </c>
      <c r="C21">
        <v>36.6</v>
      </c>
      <c r="D21" s="20">
        <v>114</v>
      </c>
      <c r="E21">
        <v>12.5</v>
      </c>
      <c r="G21" s="28" t="s">
        <v>79</v>
      </c>
      <c r="H21" s="28">
        <v>0.94721203443524304</v>
      </c>
    </row>
    <row r="22" spans="1:12" x14ac:dyDescent="0.35">
      <c r="A22" s="2">
        <v>18</v>
      </c>
      <c r="B22">
        <v>281.39999999999998</v>
      </c>
      <c r="C22">
        <v>39.6</v>
      </c>
      <c r="D22" s="20">
        <v>55.8</v>
      </c>
      <c r="E22">
        <v>24.4</v>
      </c>
      <c r="G22" s="41" t="s">
        <v>80</v>
      </c>
      <c r="H22" s="41">
        <v>0.89721063817895208</v>
      </c>
    </row>
    <row r="23" spans="1:12" x14ac:dyDescent="0.35">
      <c r="A23" s="2">
        <v>19</v>
      </c>
      <c r="B23">
        <v>69.2</v>
      </c>
      <c r="C23">
        <v>20.5</v>
      </c>
      <c r="D23" s="20">
        <v>18.3</v>
      </c>
      <c r="E23">
        <v>11.3</v>
      </c>
      <c r="G23" s="42" t="s">
        <v>81</v>
      </c>
      <c r="H23" s="42">
        <v>0.89563733162046666</v>
      </c>
    </row>
    <row r="24" spans="1:12" x14ac:dyDescent="0.35">
      <c r="A24" s="2">
        <v>20</v>
      </c>
      <c r="B24">
        <v>147.30000000000001</v>
      </c>
      <c r="C24">
        <v>23.9</v>
      </c>
      <c r="D24" s="20">
        <v>19.100000000000001</v>
      </c>
      <c r="E24">
        <v>14.6</v>
      </c>
      <c r="G24" s="28" t="s">
        <v>62</v>
      </c>
      <c r="H24" s="28">
        <v>1.6855103734147443</v>
      </c>
    </row>
    <row r="25" spans="1:12" ht="15" thickBot="1" x14ac:dyDescent="0.4">
      <c r="A25" s="2">
        <v>21</v>
      </c>
      <c r="B25">
        <v>218.4</v>
      </c>
      <c r="C25">
        <v>27.7</v>
      </c>
      <c r="D25" s="20">
        <v>53.4</v>
      </c>
      <c r="E25">
        <v>18</v>
      </c>
      <c r="G25" s="29" t="s">
        <v>82</v>
      </c>
      <c r="H25" s="29">
        <v>200</v>
      </c>
    </row>
    <row r="26" spans="1:12" x14ac:dyDescent="0.35">
      <c r="A26" s="2">
        <v>22</v>
      </c>
      <c r="B26">
        <v>237.4</v>
      </c>
      <c r="C26">
        <v>5.0999999999999996</v>
      </c>
      <c r="D26" s="20">
        <v>23.5</v>
      </c>
      <c r="E26">
        <v>12.5</v>
      </c>
    </row>
    <row r="27" spans="1:12" ht="15" thickBot="1" x14ac:dyDescent="0.4">
      <c r="A27" s="2">
        <v>23</v>
      </c>
      <c r="B27">
        <v>13.2</v>
      </c>
      <c r="C27">
        <v>15.9</v>
      </c>
      <c r="D27" s="20">
        <v>49.6</v>
      </c>
      <c r="E27">
        <v>5.6</v>
      </c>
      <c r="G27" t="s">
        <v>83</v>
      </c>
      <c r="L27" t="s">
        <v>100</v>
      </c>
    </row>
    <row r="28" spans="1:12" x14ac:dyDescent="0.35">
      <c r="A28" s="2">
        <v>24</v>
      </c>
      <c r="B28">
        <v>228.3</v>
      </c>
      <c r="C28">
        <v>16.899999999999999</v>
      </c>
      <c r="D28" s="20">
        <v>26.2</v>
      </c>
      <c r="E28">
        <v>15.5</v>
      </c>
      <c r="G28" s="30"/>
      <c r="H28" s="30" t="s">
        <v>88</v>
      </c>
      <c r="I28" s="30" t="s">
        <v>89</v>
      </c>
      <c r="J28" s="30" t="s">
        <v>90</v>
      </c>
      <c r="K28" s="30" t="s">
        <v>91</v>
      </c>
      <c r="L28" s="30" t="s">
        <v>92</v>
      </c>
    </row>
    <row r="29" spans="1:12" x14ac:dyDescent="0.35">
      <c r="A29" s="2">
        <v>25</v>
      </c>
      <c r="B29">
        <v>62.3</v>
      </c>
      <c r="C29">
        <v>12.6</v>
      </c>
      <c r="D29" s="20">
        <v>18.3</v>
      </c>
      <c r="E29">
        <v>9.6999999999999993</v>
      </c>
      <c r="G29" s="28" t="s">
        <v>84</v>
      </c>
      <c r="H29" s="28">
        <v>3</v>
      </c>
      <c r="I29" s="28">
        <v>4860.3234870978104</v>
      </c>
      <c r="J29" s="28">
        <v>1620.1078290326034</v>
      </c>
      <c r="K29" s="28">
        <v>570.27070365909378</v>
      </c>
      <c r="L29" s="43">
        <v>1.5752272560925405E-96</v>
      </c>
    </row>
    <row r="30" spans="1:12" x14ac:dyDescent="0.35">
      <c r="A30" s="2">
        <v>26</v>
      </c>
      <c r="B30">
        <v>262.89999999999998</v>
      </c>
      <c r="C30">
        <v>3.5</v>
      </c>
      <c r="D30" s="20">
        <v>19.5</v>
      </c>
      <c r="E30">
        <v>12</v>
      </c>
      <c r="G30" s="28" t="s">
        <v>85</v>
      </c>
      <c r="H30" s="28">
        <v>196</v>
      </c>
      <c r="I30" s="28">
        <v>556.82526290218732</v>
      </c>
      <c r="J30" s="28">
        <v>2.8409452188887108</v>
      </c>
      <c r="K30" s="28"/>
      <c r="L30" s="28"/>
    </row>
    <row r="31" spans="1:12" ht="15" thickBot="1" x14ac:dyDescent="0.4">
      <c r="A31" s="2">
        <v>27</v>
      </c>
      <c r="B31">
        <v>142.9</v>
      </c>
      <c r="C31">
        <v>29.3</v>
      </c>
      <c r="D31" s="20">
        <v>12.6</v>
      </c>
      <c r="E31">
        <v>15</v>
      </c>
      <c r="G31" s="29" t="s">
        <v>86</v>
      </c>
      <c r="H31" s="29">
        <v>199</v>
      </c>
      <c r="I31" s="29">
        <v>5417.1487499999976</v>
      </c>
      <c r="J31" s="29"/>
      <c r="K31" s="29"/>
      <c r="L31" s="29"/>
    </row>
    <row r="32" spans="1:12" ht="15" thickBot="1" x14ac:dyDescent="0.4">
      <c r="A32" s="2">
        <v>28</v>
      </c>
      <c r="B32">
        <v>240.1</v>
      </c>
      <c r="C32">
        <v>16.7</v>
      </c>
      <c r="D32" s="20">
        <v>22.9</v>
      </c>
      <c r="E32">
        <v>15.9</v>
      </c>
    </row>
    <row r="33" spans="1:15" x14ac:dyDescent="0.35">
      <c r="A33" s="2">
        <v>29</v>
      </c>
      <c r="B33">
        <v>248.8</v>
      </c>
      <c r="C33">
        <v>27.1</v>
      </c>
      <c r="D33" s="20">
        <v>22.9</v>
      </c>
      <c r="E33">
        <v>18.899999999999999</v>
      </c>
      <c r="G33" s="30"/>
      <c r="H33" s="30" t="s">
        <v>93</v>
      </c>
      <c r="I33" s="30" t="s">
        <v>62</v>
      </c>
      <c r="J33" s="30" t="s">
        <v>94</v>
      </c>
      <c r="K33" s="45" t="s">
        <v>95</v>
      </c>
      <c r="L33" s="30" t="s">
        <v>96</v>
      </c>
      <c r="M33" s="30" t="s">
        <v>97</v>
      </c>
      <c r="N33" s="30" t="s">
        <v>98</v>
      </c>
      <c r="O33" s="30" t="s">
        <v>99</v>
      </c>
    </row>
    <row r="34" spans="1:15" x14ac:dyDescent="0.35">
      <c r="A34" s="2">
        <v>30</v>
      </c>
      <c r="B34">
        <v>70.599999999999994</v>
      </c>
      <c r="C34">
        <v>16</v>
      </c>
      <c r="D34" s="20">
        <v>40.799999999999997</v>
      </c>
      <c r="E34">
        <v>10.5</v>
      </c>
      <c r="G34" s="28" t="s">
        <v>87</v>
      </c>
      <c r="H34" s="28">
        <v>2.9388893694594174</v>
      </c>
      <c r="I34" s="28">
        <v>0.3119082363217911</v>
      </c>
      <c r="J34" s="28">
        <v>9.4222884400763594</v>
      </c>
      <c r="K34" s="28">
        <v>1.2672945051313229E-17</v>
      </c>
      <c r="L34" s="28">
        <v>2.3237622792333079</v>
      </c>
      <c r="M34" s="28">
        <v>3.5540164596855268</v>
      </c>
      <c r="N34" s="28">
        <v>2.3237622792333079</v>
      </c>
      <c r="O34" s="28">
        <v>3.5540164596855268</v>
      </c>
    </row>
    <row r="35" spans="1:15" ht="40.5" customHeight="1" x14ac:dyDescent="0.35">
      <c r="A35" s="2">
        <v>31</v>
      </c>
      <c r="B35">
        <v>292.89999999999998</v>
      </c>
      <c r="C35">
        <v>28.3</v>
      </c>
      <c r="D35" s="20">
        <v>43.2</v>
      </c>
      <c r="E35">
        <v>21.4</v>
      </c>
      <c r="G35" s="46" t="s">
        <v>8</v>
      </c>
      <c r="H35" s="44">
        <v>4.576464545539756E-2</v>
      </c>
      <c r="I35" s="28">
        <v>1.3948968069749748E-3</v>
      </c>
      <c r="J35" s="28">
        <v>32.808624427669656</v>
      </c>
      <c r="K35" s="44">
        <v>1.5099599548145318E-81</v>
      </c>
      <c r="L35" s="28">
        <v>4.301371196239745E-2</v>
      </c>
      <c r="M35" s="28">
        <v>4.851557894839767E-2</v>
      </c>
      <c r="N35" s="28">
        <v>4.301371196239745E-2</v>
      </c>
      <c r="O35" s="28">
        <v>4.851557894839767E-2</v>
      </c>
    </row>
    <row r="36" spans="1:15" x14ac:dyDescent="0.35">
      <c r="A36" s="2">
        <v>32</v>
      </c>
      <c r="B36">
        <v>112.9</v>
      </c>
      <c r="C36">
        <v>17.399999999999999</v>
      </c>
      <c r="D36" s="20">
        <v>38.6</v>
      </c>
      <c r="E36">
        <v>11.9</v>
      </c>
      <c r="G36" s="46" t="s">
        <v>9</v>
      </c>
      <c r="H36" s="44">
        <v>0.18853001691820431</v>
      </c>
      <c r="I36" s="28">
        <v>8.6112339673019428E-3</v>
      </c>
      <c r="J36" s="28">
        <v>21.893496058065441</v>
      </c>
      <c r="K36" s="49">
        <v>1.5053389205757501E-54</v>
      </c>
      <c r="L36" s="28">
        <v>0.1715474474419118</v>
      </c>
      <c r="M36" s="28">
        <v>0.20551258639449682</v>
      </c>
      <c r="N36" s="28">
        <v>0.1715474474419118</v>
      </c>
      <c r="O36" s="28">
        <v>0.20551258639449682</v>
      </c>
    </row>
    <row r="37" spans="1:15" ht="15" thickBot="1" x14ac:dyDescent="0.4">
      <c r="A37" s="2">
        <v>33</v>
      </c>
      <c r="B37">
        <v>97.2</v>
      </c>
      <c r="C37">
        <v>1.5</v>
      </c>
      <c r="D37" s="20">
        <v>30</v>
      </c>
      <c r="E37">
        <v>9.6</v>
      </c>
      <c r="G37" s="38" t="s">
        <v>10</v>
      </c>
      <c r="H37" s="38">
        <v>-1.037493042476263E-3</v>
      </c>
      <c r="I37" s="29">
        <v>5.8710096470863671E-3</v>
      </c>
      <c r="J37" s="29">
        <v>-0.17671458656027664</v>
      </c>
      <c r="K37" s="38">
        <v>0.85991505008057501</v>
      </c>
      <c r="L37" s="29">
        <v>-1.2615953180270797E-2</v>
      </c>
      <c r="M37" s="29">
        <v>1.0540967095318272E-2</v>
      </c>
      <c r="N37" s="29">
        <v>-1.2615953180270797E-2</v>
      </c>
      <c r="O37" s="29">
        <v>1.0540967095318272E-2</v>
      </c>
    </row>
    <row r="38" spans="1:15" x14ac:dyDescent="0.35">
      <c r="A38" s="2">
        <v>34</v>
      </c>
      <c r="B38">
        <v>265.60000000000002</v>
      </c>
      <c r="C38">
        <v>20</v>
      </c>
      <c r="D38" s="20">
        <v>0.3</v>
      </c>
      <c r="E38">
        <v>17.399999999999999</v>
      </c>
      <c r="K38" t="s">
        <v>101</v>
      </c>
    </row>
    <row r="39" spans="1:15" ht="43.5" customHeight="1" x14ac:dyDescent="0.35">
      <c r="A39" s="2">
        <v>35</v>
      </c>
      <c r="B39">
        <v>95.7</v>
      </c>
      <c r="C39">
        <v>1.4</v>
      </c>
      <c r="D39" s="20">
        <v>7.4</v>
      </c>
      <c r="E39">
        <v>9.5</v>
      </c>
      <c r="K39" s="24" t="s">
        <v>102</v>
      </c>
    </row>
    <row r="40" spans="1:15" x14ac:dyDescent="0.35">
      <c r="A40" s="2">
        <v>36</v>
      </c>
      <c r="B40">
        <v>290.7</v>
      </c>
      <c r="C40">
        <v>4.0999999999999996</v>
      </c>
      <c r="D40" s="20">
        <v>8.5</v>
      </c>
      <c r="E40">
        <v>12.8</v>
      </c>
      <c r="K40" s="24"/>
    </row>
    <row r="41" spans="1:15" x14ac:dyDescent="0.35">
      <c r="A41" s="2">
        <v>37</v>
      </c>
      <c r="B41">
        <v>266.89999999999998</v>
      </c>
      <c r="C41">
        <v>43.8</v>
      </c>
      <c r="D41" s="20">
        <v>5</v>
      </c>
      <c r="E41">
        <v>25.4</v>
      </c>
      <c r="K41" s="24"/>
    </row>
    <row r="42" spans="1:15" x14ac:dyDescent="0.35">
      <c r="A42" s="2">
        <v>38</v>
      </c>
      <c r="B42">
        <v>74.7</v>
      </c>
      <c r="C42">
        <v>49.4</v>
      </c>
      <c r="D42" s="20">
        <v>45.7</v>
      </c>
      <c r="E42">
        <v>14.7</v>
      </c>
      <c r="K42" s="24"/>
    </row>
    <row r="43" spans="1:15" x14ac:dyDescent="0.35">
      <c r="A43" s="2">
        <v>39</v>
      </c>
      <c r="B43">
        <v>43.1</v>
      </c>
      <c r="C43">
        <v>26.7</v>
      </c>
      <c r="D43" s="20">
        <v>35.1</v>
      </c>
      <c r="E43">
        <v>10.1</v>
      </c>
      <c r="I43" s="40">
        <v>0.05</v>
      </c>
    </row>
    <row r="44" spans="1:15" x14ac:dyDescent="0.35">
      <c r="A44" s="2">
        <v>40</v>
      </c>
      <c r="B44">
        <v>228</v>
      </c>
      <c r="C44">
        <v>37.700000000000003</v>
      </c>
      <c r="D44" s="20">
        <v>32</v>
      </c>
      <c r="E44">
        <v>21.5</v>
      </c>
      <c r="I44" s="47">
        <v>0.05</v>
      </c>
    </row>
    <row r="45" spans="1:15" x14ac:dyDescent="0.35">
      <c r="A45" s="2">
        <v>41</v>
      </c>
      <c r="B45">
        <v>202.5</v>
      </c>
      <c r="C45">
        <v>22.3</v>
      </c>
      <c r="D45" s="20">
        <v>31.6</v>
      </c>
      <c r="E45">
        <v>16.600000000000001</v>
      </c>
      <c r="I45">
        <v>0.01</v>
      </c>
    </row>
    <row r="46" spans="1:15" x14ac:dyDescent="0.35">
      <c r="A46" s="2">
        <v>42</v>
      </c>
      <c r="B46">
        <v>177</v>
      </c>
      <c r="C46">
        <v>33.4</v>
      </c>
      <c r="D46" s="20">
        <v>38.700000000000003</v>
      </c>
      <c r="E46">
        <v>17.100000000000001</v>
      </c>
      <c r="I46">
        <v>1E-3</v>
      </c>
      <c r="J46" s="48">
        <v>1E-3</v>
      </c>
    </row>
    <row r="47" spans="1:15" x14ac:dyDescent="0.35">
      <c r="A47" s="2">
        <v>43</v>
      </c>
      <c r="B47">
        <v>293.60000000000002</v>
      </c>
      <c r="C47">
        <v>27.7</v>
      </c>
      <c r="D47" s="20">
        <v>1.8</v>
      </c>
      <c r="E47">
        <v>20.7</v>
      </c>
    </row>
    <row r="48" spans="1:15" x14ac:dyDescent="0.35">
      <c r="A48" s="2">
        <v>44</v>
      </c>
      <c r="B48">
        <v>206.9</v>
      </c>
      <c r="C48">
        <v>8.4</v>
      </c>
      <c r="D48" s="20">
        <v>26.4</v>
      </c>
      <c r="E48">
        <v>12.9</v>
      </c>
    </row>
    <row r="49" spans="1:5" x14ac:dyDescent="0.35">
      <c r="A49" s="2">
        <v>45</v>
      </c>
      <c r="B49">
        <v>25.1</v>
      </c>
      <c r="C49">
        <v>25.7</v>
      </c>
      <c r="D49" s="20">
        <v>43.3</v>
      </c>
      <c r="E49">
        <v>8.5</v>
      </c>
    </row>
    <row r="50" spans="1:5" x14ac:dyDescent="0.35">
      <c r="A50" s="2">
        <v>46</v>
      </c>
      <c r="B50">
        <v>175.1</v>
      </c>
      <c r="C50">
        <v>22.5</v>
      </c>
      <c r="D50" s="20">
        <v>31.5</v>
      </c>
      <c r="E50">
        <v>14.9</v>
      </c>
    </row>
    <row r="51" spans="1:5" x14ac:dyDescent="0.35">
      <c r="A51" s="2">
        <v>47</v>
      </c>
      <c r="B51">
        <v>89.7</v>
      </c>
      <c r="C51">
        <v>9.9</v>
      </c>
      <c r="D51" s="20">
        <v>35.700000000000003</v>
      </c>
      <c r="E51">
        <v>10.6</v>
      </c>
    </row>
    <row r="52" spans="1:5" x14ac:dyDescent="0.35">
      <c r="A52" s="2">
        <v>48</v>
      </c>
      <c r="B52">
        <v>239.9</v>
      </c>
      <c r="C52">
        <v>41.5</v>
      </c>
      <c r="D52" s="20">
        <v>18.5</v>
      </c>
      <c r="E52">
        <v>23.2</v>
      </c>
    </row>
    <row r="53" spans="1:5" x14ac:dyDescent="0.35">
      <c r="A53" s="2">
        <v>49</v>
      </c>
      <c r="B53">
        <v>227.2</v>
      </c>
      <c r="C53">
        <v>15.8</v>
      </c>
      <c r="D53" s="20">
        <v>49.9</v>
      </c>
      <c r="E53">
        <v>14.8</v>
      </c>
    </row>
    <row r="54" spans="1:5" x14ac:dyDescent="0.35">
      <c r="A54" s="2">
        <v>50</v>
      </c>
      <c r="B54">
        <v>66.900000000000006</v>
      </c>
      <c r="C54">
        <v>11.7</v>
      </c>
      <c r="D54" s="20">
        <v>36.799999999999997</v>
      </c>
      <c r="E54">
        <v>9.6999999999999993</v>
      </c>
    </row>
    <row r="55" spans="1:5" x14ac:dyDescent="0.35">
      <c r="A55" s="2">
        <v>51</v>
      </c>
      <c r="B55">
        <v>199.8</v>
      </c>
      <c r="C55">
        <v>3.1</v>
      </c>
      <c r="D55" s="20">
        <v>34.6</v>
      </c>
      <c r="E55">
        <v>11.4</v>
      </c>
    </row>
    <row r="56" spans="1:5" x14ac:dyDescent="0.35">
      <c r="A56" s="2">
        <v>52</v>
      </c>
      <c r="B56">
        <v>100.4</v>
      </c>
      <c r="C56">
        <v>9.6</v>
      </c>
      <c r="D56" s="20">
        <v>3.6</v>
      </c>
      <c r="E56">
        <v>10.7</v>
      </c>
    </row>
    <row r="57" spans="1:5" x14ac:dyDescent="0.35">
      <c r="A57" s="2">
        <v>53</v>
      </c>
      <c r="B57">
        <v>216.4</v>
      </c>
      <c r="C57">
        <v>41.7</v>
      </c>
      <c r="D57" s="20">
        <v>39.6</v>
      </c>
      <c r="E57">
        <v>22.6</v>
      </c>
    </row>
    <row r="58" spans="1:5" x14ac:dyDescent="0.35">
      <c r="A58" s="2">
        <v>54</v>
      </c>
      <c r="B58">
        <v>182.6</v>
      </c>
      <c r="C58">
        <v>46.2</v>
      </c>
      <c r="D58" s="20">
        <v>58.7</v>
      </c>
      <c r="E58">
        <v>21.2</v>
      </c>
    </row>
    <row r="59" spans="1:5" x14ac:dyDescent="0.35">
      <c r="A59" s="2">
        <v>55</v>
      </c>
      <c r="B59">
        <v>262.7</v>
      </c>
      <c r="C59">
        <v>28.8</v>
      </c>
      <c r="D59" s="20">
        <v>15.9</v>
      </c>
      <c r="E59">
        <v>20.2</v>
      </c>
    </row>
    <row r="60" spans="1:5" x14ac:dyDescent="0.35">
      <c r="A60" s="2">
        <v>56</v>
      </c>
      <c r="B60">
        <v>198.9</v>
      </c>
      <c r="C60">
        <v>49.4</v>
      </c>
      <c r="D60" s="20">
        <v>60</v>
      </c>
      <c r="E60">
        <v>23.7</v>
      </c>
    </row>
    <row r="61" spans="1:5" x14ac:dyDescent="0.35">
      <c r="A61" s="2">
        <v>57</v>
      </c>
      <c r="B61">
        <v>7.3</v>
      </c>
      <c r="C61">
        <v>28.1</v>
      </c>
      <c r="D61" s="20">
        <v>41.4</v>
      </c>
      <c r="E61">
        <v>5.5</v>
      </c>
    </row>
    <row r="62" spans="1:5" x14ac:dyDescent="0.35">
      <c r="A62" s="2">
        <v>58</v>
      </c>
      <c r="B62">
        <v>136.19999999999999</v>
      </c>
      <c r="C62">
        <v>19.2</v>
      </c>
      <c r="D62" s="20">
        <v>16.600000000000001</v>
      </c>
      <c r="E62">
        <v>13.2</v>
      </c>
    </row>
    <row r="63" spans="1:5" x14ac:dyDescent="0.35">
      <c r="A63" s="2">
        <v>59</v>
      </c>
      <c r="B63">
        <v>210.8</v>
      </c>
      <c r="C63">
        <v>49.6</v>
      </c>
      <c r="D63" s="20">
        <v>37.700000000000003</v>
      </c>
      <c r="E63">
        <v>23.8</v>
      </c>
    </row>
    <row r="64" spans="1:5" x14ac:dyDescent="0.35">
      <c r="A64" s="2">
        <v>60</v>
      </c>
      <c r="B64">
        <v>210.7</v>
      </c>
      <c r="C64">
        <v>29.5</v>
      </c>
      <c r="D64" s="20">
        <v>9.3000000000000007</v>
      </c>
      <c r="E64">
        <v>18.399999999999999</v>
      </c>
    </row>
    <row r="65" spans="1:5" x14ac:dyDescent="0.35">
      <c r="A65" s="2">
        <v>61</v>
      </c>
      <c r="B65">
        <v>53.5</v>
      </c>
      <c r="C65">
        <v>2</v>
      </c>
      <c r="D65" s="20">
        <v>21.4</v>
      </c>
      <c r="E65">
        <v>8.1</v>
      </c>
    </row>
    <row r="66" spans="1:5" x14ac:dyDescent="0.35">
      <c r="A66" s="2">
        <v>62</v>
      </c>
      <c r="B66">
        <v>261.3</v>
      </c>
      <c r="C66">
        <v>42.7</v>
      </c>
      <c r="D66" s="20">
        <v>54.7</v>
      </c>
      <c r="E66">
        <v>24.2</v>
      </c>
    </row>
    <row r="67" spans="1:5" x14ac:dyDescent="0.35">
      <c r="A67" s="2">
        <v>63</v>
      </c>
      <c r="B67">
        <v>239.3</v>
      </c>
      <c r="C67">
        <v>15.5</v>
      </c>
      <c r="D67" s="20">
        <v>27.3</v>
      </c>
      <c r="E67">
        <v>15.7</v>
      </c>
    </row>
    <row r="68" spans="1:5" x14ac:dyDescent="0.35">
      <c r="A68" s="2">
        <v>64</v>
      </c>
      <c r="B68">
        <v>102.7</v>
      </c>
      <c r="C68">
        <v>29.6</v>
      </c>
      <c r="D68" s="20">
        <v>8.4</v>
      </c>
      <c r="E68">
        <v>14</v>
      </c>
    </row>
    <row r="69" spans="1:5" x14ac:dyDescent="0.35">
      <c r="A69" s="2">
        <v>65</v>
      </c>
      <c r="B69">
        <v>131.1</v>
      </c>
      <c r="C69">
        <v>42.8</v>
      </c>
      <c r="D69" s="20">
        <v>28.9</v>
      </c>
      <c r="E69">
        <v>18</v>
      </c>
    </row>
    <row r="70" spans="1:5" x14ac:dyDescent="0.35">
      <c r="A70" s="2">
        <v>66</v>
      </c>
      <c r="B70">
        <v>69</v>
      </c>
      <c r="C70">
        <v>9.3000000000000007</v>
      </c>
      <c r="D70" s="20">
        <v>0.9</v>
      </c>
      <c r="E70">
        <v>9.3000000000000007</v>
      </c>
    </row>
    <row r="71" spans="1:5" x14ac:dyDescent="0.35">
      <c r="A71" s="2">
        <v>67</v>
      </c>
      <c r="B71">
        <v>31.5</v>
      </c>
      <c r="C71">
        <v>24.6</v>
      </c>
      <c r="D71" s="20">
        <v>2.2000000000000002</v>
      </c>
      <c r="E71">
        <v>9.5</v>
      </c>
    </row>
    <row r="72" spans="1:5" x14ac:dyDescent="0.35">
      <c r="A72" s="2">
        <v>68</v>
      </c>
      <c r="B72">
        <v>139.30000000000001</v>
      </c>
      <c r="C72">
        <v>14.5</v>
      </c>
      <c r="D72" s="20">
        <v>10.199999999999999</v>
      </c>
      <c r="E72">
        <v>13.4</v>
      </c>
    </row>
    <row r="73" spans="1:5" x14ac:dyDescent="0.35">
      <c r="A73" s="2">
        <v>69</v>
      </c>
      <c r="B73">
        <v>237.4</v>
      </c>
      <c r="C73">
        <v>27.5</v>
      </c>
      <c r="D73" s="20">
        <v>11</v>
      </c>
      <c r="E73">
        <v>18.899999999999999</v>
      </c>
    </row>
    <row r="74" spans="1:5" x14ac:dyDescent="0.35">
      <c r="A74" s="2">
        <v>70</v>
      </c>
      <c r="B74">
        <v>216.8</v>
      </c>
      <c r="C74">
        <v>43.9</v>
      </c>
      <c r="D74" s="20">
        <v>27.2</v>
      </c>
      <c r="E74">
        <v>22.3</v>
      </c>
    </row>
    <row r="75" spans="1:5" x14ac:dyDescent="0.35">
      <c r="A75" s="2">
        <v>71</v>
      </c>
      <c r="B75">
        <v>199.1</v>
      </c>
      <c r="C75">
        <v>30.6</v>
      </c>
      <c r="D75" s="20">
        <v>38.700000000000003</v>
      </c>
      <c r="E75">
        <v>18.3</v>
      </c>
    </row>
    <row r="76" spans="1:5" x14ac:dyDescent="0.35">
      <c r="A76" s="2">
        <v>72</v>
      </c>
      <c r="B76">
        <v>109.8</v>
      </c>
      <c r="C76">
        <v>14.3</v>
      </c>
      <c r="D76" s="20">
        <v>31.7</v>
      </c>
      <c r="E76">
        <v>12.4</v>
      </c>
    </row>
    <row r="77" spans="1:5" x14ac:dyDescent="0.35">
      <c r="A77" s="2">
        <v>73</v>
      </c>
      <c r="B77">
        <v>26.8</v>
      </c>
      <c r="C77">
        <v>33</v>
      </c>
      <c r="D77" s="20">
        <v>19.3</v>
      </c>
      <c r="E77">
        <v>8.8000000000000007</v>
      </c>
    </row>
    <row r="78" spans="1:5" x14ac:dyDescent="0.35">
      <c r="A78" s="2">
        <v>74</v>
      </c>
      <c r="B78">
        <v>129.4</v>
      </c>
      <c r="C78">
        <v>5.7</v>
      </c>
      <c r="D78" s="20">
        <v>31.3</v>
      </c>
      <c r="E78">
        <v>11</v>
      </c>
    </row>
    <row r="79" spans="1:5" x14ac:dyDescent="0.35">
      <c r="A79" s="2">
        <v>75</v>
      </c>
      <c r="B79">
        <v>213.4</v>
      </c>
      <c r="C79">
        <v>24.6</v>
      </c>
      <c r="D79" s="20">
        <v>13.1</v>
      </c>
      <c r="E79">
        <v>17</v>
      </c>
    </row>
    <row r="80" spans="1:5" x14ac:dyDescent="0.35">
      <c r="A80" s="2">
        <v>76</v>
      </c>
      <c r="B80">
        <v>16.899999999999999</v>
      </c>
      <c r="C80">
        <v>43.7</v>
      </c>
      <c r="D80" s="20">
        <v>89.4</v>
      </c>
      <c r="E80">
        <v>8.6999999999999993</v>
      </c>
    </row>
    <row r="81" spans="1:5" x14ac:dyDescent="0.35">
      <c r="A81" s="2">
        <v>77</v>
      </c>
      <c r="B81">
        <v>27.5</v>
      </c>
      <c r="C81">
        <v>1.6</v>
      </c>
      <c r="D81" s="20">
        <v>20.7</v>
      </c>
      <c r="E81">
        <v>6.9</v>
      </c>
    </row>
    <row r="82" spans="1:5" x14ac:dyDescent="0.35">
      <c r="A82" s="2">
        <v>78</v>
      </c>
      <c r="B82">
        <v>120.5</v>
      </c>
      <c r="C82">
        <v>28.5</v>
      </c>
      <c r="D82" s="20">
        <v>14.2</v>
      </c>
      <c r="E82">
        <v>14.2</v>
      </c>
    </row>
    <row r="83" spans="1:5" x14ac:dyDescent="0.35">
      <c r="A83" s="2">
        <v>79</v>
      </c>
      <c r="B83">
        <v>5.4</v>
      </c>
      <c r="C83">
        <v>29.9</v>
      </c>
      <c r="D83" s="20">
        <v>9.4</v>
      </c>
      <c r="E83">
        <v>5.3</v>
      </c>
    </row>
    <row r="84" spans="1:5" x14ac:dyDescent="0.35">
      <c r="A84" s="2">
        <v>80</v>
      </c>
      <c r="B84">
        <v>116</v>
      </c>
      <c r="C84">
        <v>7.7</v>
      </c>
      <c r="D84" s="20">
        <v>23.1</v>
      </c>
      <c r="E84">
        <v>11</v>
      </c>
    </row>
    <row r="85" spans="1:5" x14ac:dyDescent="0.35">
      <c r="A85" s="2">
        <v>81</v>
      </c>
      <c r="B85">
        <v>76.400000000000006</v>
      </c>
      <c r="C85">
        <v>26.7</v>
      </c>
      <c r="D85" s="20">
        <v>22.3</v>
      </c>
      <c r="E85">
        <v>11.8</v>
      </c>
    </row>
    <row r="86" spans="1:5" x14ac:dyDescent="0.35">
      <c r="A86" s="2">
        <v>82</v>
      </c>
      <c r="B86">
        <v>239.8</v>
      </c>
      <c r="C86">
        <v>4.0999999999999996</v>
      </c>
      <c r="D86" s="20">
        <v>36.9</v>
      </c>
      <c r="E86">
        <v>12.3</v>
      </c>
    </row>
    <row r="87" spans="1:5" x14ac:dyDescent="0.35">
      <c r="A87" s="2">
        <v>83</v>
      </c>
      <c r="B87">
        <v>75.3</v>
      </c>
      <c r="C87">
        <v>20.3</v>
      </c>
      <c r="D87" s="20">
        <v>32.5</v>
      </c>
      <c r="E87">
        <v>11.3</v>
      </c>
    </row>
    <row r="88" spans="1:5" x14ac:dyDescent="0.35">
      <c r="A88" s="2">
        <v>84</v>
      </c>
      <c r="B88">
        <v>68.400000000000006</v>
      </c>
      <c r="C88">
        <v>44.5</v>
      </c>
      <c r="D88" s="20">
        <v>35.6</v>
      </c>
      <c r="E88">
        <v>13.6</v>
      </c>
    </row>
    <row r="89" spans="1:5" x14ac:dyDescent="0.35">
      <c r="A89" s="2">
        <v>85</v>
      </c>
      <c r="B89">
        <v>213.5</v>
      </c>
      <c r="C89">
        <v>43</v>
      </c>
      <c r="D89" s="20">
        <v>33.799999999999997</v>
      </c>
      <c r="E89">
        <v>21.7</v>
      </c>
    </row>
    <row r="90" spans="1:5" x14ac:dyDescent="0.35">
      <c r="A90" s="2">
        <v>86</v>
      </c>
      <c r="B90">
        <v>193.2</v>
      </c>
      <c r="C90">
        <v>18.399999999999999</v>
      </c>
      <c r="D90" s="20">
        <v>65.7</v>
      </c>
      <c r="E90">
        <v>15.2</v>
      </c>
    </row>
    <row r="91" spans="1:5" x14ac:dyDescent="0.35">
      <c r="A91" s="2">
        <v>87</v>
      </c>
      <c r="B91">
        <v>76.3</v>
      </c>
      <c r="C91">
        <v>27.5</v>
      </c>
      <c r="D91" s="20">
        <v>16</v>
      </c>
      <c r="E91">
        <v>12</v>
      </c>
    </row>
    <row r="92" spans="1:5" x14ac:dyDescent="0.35">
      <c r="A92" s="2">
        <v>88</v>
      </c>
      <c r="B92">
        <v>110.7</v>
      </c>
      <c r="C92">
        <v>40.6</v>
      </c>
      <c r="D92" s="20">
        <v>63.2</v>
      </c>
      <c r="E92">
        <v>16</v>
      </c>
    </row>
    <row r="93" spans="1:5" x14ac:dyDescent="0.35">
      <c r="A93" s="2">
        <v>89</v>
      </c>
      <c r="B93">
        <v>88.3</v>
      </c>
      <c r="C93">
        <v>25.5</v>
      </c>
      <c r="D93" s="20">
        <v>73.400000000000006</v>
      </c>
      <c r="E93">
        <v>12.9</v>
      </c>
    </row>
    <row r="94" spans="1:5" x14ac:dyDescent="0.35">
      <c r="A94" s="2">
        <v>90</v>
      </c>
      <c r="B94">
        <v>109.8</v>
      </c>
      <c r="C94">
        <v>47.8</v>
      </c>
      <c r="D94" s="20">
        <v>51.4</v>
      </c>
      <c r="E94">
        <v>16.7</v>
      </c>
    </row>
    <row r="95" spans="1:5" x14ac:dyDescent="0.35">
      <c r="A95" s="2">
        <v>91</v>
      </c>
      <c r="B95">
        <v>134.30000000000001</v>
      </c>
      <c r="C95">
        <v>4.9000000000000004</v>
      </c>
      <c r="D95" s="20">
        <v>9.3000000000000007</v>
      </c>
      <c r="E95">
        <v>11.2</v>
      </c>
    </row>
    <row r="96" spans="1:5" x14ac:dyDescent="0.35">
      <c r="A96" s="2">
        <v>92</v>
      </c>
      <c r="B96">
        <v>28.6</v>
      </c>
      <c r="C96">
        <v>1.5</v>
      </c>
      <c r="D96" s="20">
        <v>33</v>
      </c>
      <c r="E96">
        <v>7.3</v>
      </c>
    </row>
    <row r="97" spans="1:5" x14ac:dyDescent="0.35">
      <c r="A97" s="2">
        <v>93</v>
      </c>
      <c r="B97">
        <v>217.7</v>
      </c>
      <c r="C97">
        <v>33.5</v>
      </c>
      <c r="D97" s="20">
        <v>59</v>
      </c>
      <c r="E97">
        <v>19.399999999999999</v>
      </c>
    </row>
    <row r="98" spans="1:5" x14ac:dyDescent="0.35">
      <c r="A98" s="2">
        <v>94</v>
      </c>
      <c r="B98">
        <v>250.9</v>
      </c>
      <c r="C98">
        <v>36.5</v>
      </c>
      <c r="D98" s="20">
        <v>72.3</v>
      </c>
      <c r="E98">
        <v>22.2</v>
      </c>
    </row>
    <row r="99" spans="1:5" x14ac:dyDescent="0.35">
      <c r="A99" s="2">
        <v>95</v>
      </c>
      <c r="B99">
        <v>107.4</v>
      </c>
      <c r="C99">
        <v>14</v>
      </c>
      <c r="D99" s="20">
        <v>10.9</v>
      </c>
      <c r="E99">
        <v>11.5</v>
      </c>
    </row>
    <row r="100" spans="1:5" x14ac:dyDescent="0.35">
      <c r="A100" s="2">
        <v>96</v>
      </c>
      <c r="B100">
        <v>163.30000000000001</v>
      </c>
      <c r="C100">
        <v>31.6</v>
      </c>
      <c r="D100" s="20">
        <v>52.9</v>
      </c>
      <c r="E100">
        <v>16.899999999999999</v>
      </c>
    </row>
    <row r="101" spans="1:5" x14ac:dyDescent="0.35">
      <c r="A101" s="2">
        <v>97</v>
      </c>
      <c r="B101">
        <v>197.6</v>
      </c>
      <c r="C101">
        <v>3.5</v>
      </c>
      <c r="D101" s="20">
        <v>5.9</v>
      </c>
      <c r="E101">
        <v>11.7</v>
      </c>
    </row>
    <row r="102" spans="1:5" x14ac:dyDescent="0.35">
      <c r="A102" s="2">
        <v>98</v>
      </c>
      <c r="B102">
        <v>184.9</v>
      </c>
      <c r="C102">
        <v>21</v>
      </c>
      <c r="D102" s="20">
        <v>22</v>
      </c>
      <c r="E102">
        <v>15.5</v>
      </c>
    </row>
    <row r="103" spans="1:5" x14ac:dyDescent="0.35">
      <c r="A103" s="2">
        <v>99</v>
      </c>
      <c r="B103">
        <v>289.7</v>
      </c>
      <c r="C103">
        <v>42.3</v>
      </c>
      <c r="D103" s="20">
        <v>51.2</v>
      </c>
      <c r="E103">
        <v>25.4</v>
      </c>
    </row>
    <row r="104" spans="1:5" x14ac:dyDescent="0.35">
      <c r="A104" s="2">
        <v>100</v>
      </c>
      <c r="B104">
        <v>135.19999999999999</v>
      </c>
      <c r="C104">
        <v>41.7</v>
      </c>
      <c r="D104" s="20">
        <v>45.9</v>
      </c>
      <c r="E104">
        <v>17.2</v>
      </c>
    </row>
    <row r="105" spans="1:5" x14ac:dyDescent="0.35">
      <c r="A105" s="2">
        <v>101</v>
      </c>
      <c r="B105">
        <v>222.4</v>
      </c>
      <c r="C105">
        <v>4.3</v>
      </c>
      <c r="D105" s="20">
        <v>49.8</v>
      </c>
      <c r="E105">
        <v>11.7</v>
      </c>
    </row>
    <row r="106" spans="1:5" x14ac:dyDescent="0.35">
      <c r="A106" s="2">
        <v>102</v>
      </c>
      <c r="B106">
        <v>296.39999999999998</v>
      </c>
      <c r="C106">
        <v>36.299999999999997</v>
      </c>
      <c r="D106" s="20">
        <v>100.9</v>
      </c>
      <c r="E106">
        <v>23.8</v>
      </c>
    </row>
    <row r="107" spans="1:5" x14ac:dyDescent="0.35">
      <c r="A107" s="2">
        <v>103</v>
      </c>
      <c r="B107">
        <v>280.2</v>
      </c>
      <c r="C107">
        <v>10.1</v>
      </c>
      <c r="D107" s="20">
        <v>21.4</v>
      </c>
      <c r="E107">
        <v>14.8</v>
      </c>
    </row>
    <row r="108" spans="1:5" x14ac:dyDescent="0.35">
      <c r="A108" s="2">
        <v>104</v>
      </c>
      <c r="B108">
        <v>187.9</v>
      </c>
      <c r="C108">
        <v>17.2</v>
      </c>
      <c r="D108" s="20">
        <v>17.899999999999999</v>
      </c>
      <c r="E108">
        <v>14.7</v>
      </c>
    </row>
    <row r="109" spans="1:5" x14ac:dyDescent="0.35">
      <c r="A109" s="2">
        <v>105</v>
      </c>
      <c r="B109">
        <v>238.2</v>
      </c>
      <c r="C109">
        <v>34.299999999999997</v>
      </c>
      <c r="D109" s="20">
        <v>5.3</v>
      </c>
      <c r="E109">
        <v>20.7</v>
      </c>
    </row>
    <row r="110" spans="1:5" x14ac:dyDescent="0.35">
      <c r="A110" s="2">
        <v>106</v>
      </c>
      <c r="B110">
        <v>137.9</v>
      </c>
      <c r="C110">
        <v>46.4</v>
      </c>
      <c r="D110" s="20">
        <v>59</v>
      </c>
      <c r="E110">
        <v>19.2</v>
      </c>
    </row>
    <row r="111" spans="1:5" x14ac:dyDescent="0.35">
      <c r="A111" s="2">
        <v>107</v>
      </c>
      <c r="B111">
        <v>25</v>
      </c>
      <c r="C111">
        <v>11</v>
      </c>
      <c r="D111" s="20">
        <v>29.7</v>
      </c>
      <c r="E111">
        <v>7.2</v>
      </c>
    </row>
    <row r="112" spans="1:5" x14ac:dyDescent="0.35">
      <c r="A112" s="2">
        <v>108</v>
      </c>
      <c r="B112">
        <v>90.4</v>
      </c>
      <c r="C112">
        <v>0.3</v>
      </c>
      <c r="D112" s="20">
        <v>23.2</v>
      </c>
      <c r="E112">
        <v>8.6999999999999993</v>
      </c>
    </row>
    <row r="113" spans="1:5" x14ac:dyDescent="0.35">
      <c r="A113" s="2">
        <v>109</v>
      </c>
      <c r="B113">
        <v>13.1</v>
      </c>
      <c r="C113">
        <v>0.4</v>
      </c>
      <c r="D113" s="20">
        <v>25.6</v>
      </c>
      <c r="E113">
        <v>5.3</v>
      </c>
    </row>
    <row r="114" spans="1:5" x14ac:dyDescent="0.35">
      <c r="A114" s="2">
        <v>110</v>
      </c>
      <c r="B114">
        <v>255.4</v>
      </c>
      <c r="C114">
        <v>26.9</v>
      </c>
      <c r="D114" s="20">
        <v>5.5</v>
      </c>
      <c r="E114">
        <v>19.8</v>
      </c>
    </row>
    <row r="115" spans="1:5" x14ac:dyDescent="0.35">
      <c r="A115" s="2">
        <v>111</v>
      </c>
      <c r="B115">
        <v>225.8</v>
      </c>
      <c r="C115">
        <v>8.1999999999999993</v>
      </c>
      <c r="D115" s="20">
        <v>56.5</v>
      </c>
      <c r="E115">
        <v>13.4</v>
      </c>
    </row>
    <row r="116" spans="1:5" x14ac:dyDescent="0.35">
      <c r="A116" s="2">
        <v>112</v>
      </c>
      <c r="B116">
        <v>241.7</v>
      </c>
      <c r="C116">
        <v>38</v>
      </c>
      <c r="D116" s="20">
        <v>23.2</v>
      </c>
      <c r="E116">
        <v>21.8</v>
      </c>
    </row>
    <row r="117" spans="1:5" x14ac:dyDescent="0.35">
      <c r="A117" s="2">
        <v>113</v>
      </c>
      <c r="B117">
        <v>175.7</v>
      </c>
      <c r="C117">
        <v>15.4</v>
      </c>
      <c r="D117" s="20">
        <v>2.4</v>
      </c>
      <c r="E117">
        <v>14.1</v>
      </c>
    </row>
    <row r="118" spans="1:5" x14ac:dyDescent="0.35">
      <c r="A118" s="2">
        <v>114</v>
      </c>
      <c r="B118">
        <v>209.6</v>
      </c>
      <c r="C118">
        <v>20.6</v>
      </c>
      <c r="D118" s="20">
        <v>10.7</v>
      </c>
      <c r="E118">
        <v>15.9</v>
      </c>
    </row>
    <row r="119" spans="1:5" x14ac:dyDescent="0.35">
      <c r="A119" s="2">
        <v>115</v>
      </c>
      <c r="B119">
        <v>78.2</v>
      </c>
      <c r="C119">
        <v>46.8</v>
      </c>
      <c r="D119" s="20">
        <v>34.5</v>
      </c>
      <c r="E119">
        <v>14.6</v>
      </c>
    </row>
    <row r="120" spans="1:5" x14ac:dyDescent="0.35">
      <c r="A120" s="2">
        <v>116</v>
      </c>
      <c r="B120">
        <v>75.099999999999994</v>
      </c>
      <c r="C120">
        <v>35</v>
      </c>
      <c r="D120" s="20">
        <v>52.7</v>
      </c>
      <c r="E120">
        <v>12.6</v>
      </c>
    </row>
    <row r="121" spans="1:5" x14ac:dyDescent="0.35">
      <c r="A121" s="2">
        <v>117</v>
      </c>
      <c r="B121">
        <v>139.19999999999999</v>
      </c>
      <c r="C121">
        <v>14.3</v>
      </c>
      <c r="D121" s="20">
        <v>25.6</v>
      </c>
      <c r="E121">
        <v>12.2</v>
      </c>
    </row>
    <row r="122" spans="1:5" x14ac:dyDescent="0.35">
      <c r="A122" s="2">
        <v>118</v>
      </c>
      <c r="B122">
        <v>76.400000000000006</v>
      </c>
      <c r="C122">
        <v>0.8</v>
      </c>
      <c r="D122" s="20">
        <v>14.8</v>
      </c>
      <c r="E122">
        <v>9.4</v>
      </c>
    </row>
    <row r="123" spans="1:5" x14ac:dyDescent="0.35">
      <c r="A123" s="2">
        <v>119</v>
      </c>
      <c r="B123">
        <v>125.7</v>
      </c>
      <c r="C123">
        <v>36.9</v>
      </c>
      <c r="D123" s="20">
        <v>79.2</v>
      </c>
      <c r="E123">
        <v>15.9</v>
      </c>
    </row>
    <row r="124" spans="1:5" x14ac:dyDescent="0.35">
      <c r="A124" s="2">
        <v>120</v>
      </c>
      <c r="B124">
        <v>19.399999999999999</v>
      </c>
      <c r="C124">
        <v>16</v>
      </c>
      <c r="D124" s="20">
        <v>22.3</v>
      </c>
      <c r="E124">
        <v>6.6</v>
      </c>
    </row>
    <row r="125" spans="1:5" x14ac:dyDescent="0.35">
      <c r="A125" s="2">
        <v>121</v>
      </c>
      <c r="B125">
        <v>141.30000000000001</v>
      </c>
      <c r="C125">
        <v>26.8</v>
      </c>
      <c r="D125" s="20">
        <v>46.2</v>
      </c>
      <c r="E125">
        <v>15.5</v>
      </c>
    </row>
    <row r="126" spans="1:5" x14ac:dyDescent="0.35">
      <c r="A126" s="2">
        <v>122</v>
      </c>
      <c r="B126">
        <v>18.8</v>
      </c>
      <c r="C126">
        <v>21.7</v>
      </c>
      <c r="D126" s="20">
        <v>50.4</v>
      </c>
      <c r="E126">
        <v>7</v>
      </c>
    </row>
    <row r="127" spans="1:5" x14ac:dyDescent="0.35">
      <c r="A127" s="2">
        <v>123</v>
      </c>
      <c r="B127">
        <v>224</v>
      </c>
      <c r="C127">
        <v>2.4</v>
      </c>
      <c r="D127" s="20">
        <v>15.6</v>
      </c>
      <c r="E127">
        <v>11.6</v>
      </c>
    </row>
    <row r="128" spans="1:5" x14ac:dyDescent="0.35">
      <c r="A128" s="2">
        <v>124</v>
      </c>
      <c r="B128">
        <v>123.1</v>
      </c>
      <c r="C128">
        <v>34.6</v>
      </c>
      <c r="D128" s="20">
        <v>12.4</v>
      </c>
      <c r="E128">
        <v>15.2</v>
      </c>
    </row>
    <row r="129" spans="1:5" x14ac:dyDescent="0.35">
      <c r="A129" s="2">
        <v>125</v>
      </c>
      <c r="B129">
        <v>229.5</v>
      </c>
      <c r="C129">
        <v>32.299999999999997</v>
      </c>
      <c r="D129" s="20">
        <v>74.2</v>
      </c>
      <c r="E129">
        <v>19.7</v>
      </c>
    </row>
    <row r="130" spans="1:5" x14ac:dyDescent="0.35">
      <c r="A130" s="2">
        <v>126</v>
      </c>
      <c r="B130">
        <v>87.2</v>
      </c>
      <c r="C130">
        <v>11.8</v>
      </c>
      <c r="D130" s="20">
        <v>25.9</v>
      </c>
      <c r="E130">
        <v>10.6</v>
      </c>
    </row>
    <row r="131" spans="1:5" x14ac:dyDescent="0.35">
      <c r="A131" s="2">
        <v>127</v>
      </c>
      <c r="B131">
        <v>7.8</v>
      </c>
      <c r="C131">
        <v>38.9</v>
      </c>
      <c r="D131" s="20">
        <v>50.6</v>
      </c>
      <c r="E131">
        <v>6.6</v>
      </c>
    </row>
    <row r="132" spans="1:5" x14ac:dyDescent="0.35">
      <c r="A132" s="2">
        <v>128</v>
      </c>
      <c r="B132">
        <v>80.2</v>
      </c>
      <c r="C132">
        <v>0</v>
      </c>
      <c r="D132" s="20">
        <v>9.1999999999999993</v>
      </c>
      <c r="E132">
        <v>8.8000000000000007</v>
      </c>
    </row>
    <row r="133" spans="1:5" x14ac:dyDescent="0.35">
      <c r="A133" s="2">
        <v>129</v>
      </c>
      <c r="B133">
        <v>220.3</v>
      </c>
      <c r="C133">
        <v>49</v>
      </c>
      <c r="D133" s="20">
        <v>3.2</v>
      </c>
      <c r="E133">
        <v>24.7</v>
      </c>
    </row>
    <row r="134" spans="1:5" x14ac:dyDescent="0.35">
      <c r="A134" s="2">
        <v>130</v>
      </c>
      <c r="B134">
        <v>59.6</v>
      </c>
      <c r="C134">
        <v>12</v>
      </c>
      <c r="D134" s="20">
        <v>43.1</v>
      </c>
      <c r="E134">
        <v>9.6999999999999993</v>
      </c>
    </row>
    <row r="135" spans="1:5" x14ac:dyDescent="0.35">
      <c r="A135" s="2">
        <v>131</v>
      </c>
      <c r="B135">
        <v>0.7</v>
      </c>
      <c r="C135">
        <v>39.6</v>
      </c>
      <c r="D135" s="20">
        <v>8.6999999999999993</v>
      </c>
      <c r="E135">
        <v>1.6</v>
      </c>
    </row>
    <row r="136" spans="1:5" x14ac:dyDescent="0.35">
      <c r="A136" s="2">
        <v>132</v>
      </c>
      <c r="B136">
        <v>265.2</v>
      </c>
      <c r="C136">
        <v>2.9</v>
      </c>
      <c r="D136" s="20">
        <v>43</v>
      </c>
      <c r="E136">
        <v>12.7</v>
      </c>
    </row>
    <row r="137" spans="1:5" x14ac:dyDescent="0.35">
      <c r="A137" s="2">
        <v>133</v>
      </c>
      <c r="B137">
        <v>8.4</v>
      </c>
      <c r="C137">
        <v>27.2</v>
      </c>
      <c r="D137" s="20">
        <v>2.1</v>
      </c>
      <c r="E137">
        <v>5.7</v>
      </c>
    </row>
    <row r="138" spans="1:5" x14ac:dyDescent="0.35">
      <c r="A138" s="2">
        <v>134</v>
      </c>
      <c r="B138">
        <v>219.8</v>
      </c>
      <c r="C138">
        <v>33.5</v>
      </c>
      <c r="D138" s="20">
        <v>45.1</v>
      </c>
      <c r="E138">
        <v>19.600000000000001</v>
      </c>
    </row>
    <row r="139" spans="1:5" x14ac:dyDescent="0.35">
      <c r="A139" s="2">
        <v>135</v>
      </c>
      <c r="B139">
        <v>36.9</v>
      </c>
      <c r="C139">
        <v>38.6</v>
      </c>
      <c r="D139" s="20">
        <v>65.599999999999994</v>
      </c>
      <c r="E139">
        <v>10.8</v>
      </c>
    </row>
    <row r="140" spans="1:5" x14ac:dyDescent="0.35">
      <c r="A140" s="2">
        <v>136</v>
      </c>
      <c r="B140">
        <v>48.3</v>
      </c>
      <c r="C140">
        <v>47</v>
      </c>
      <c r="D140" s="20">
        <v>8.5</v>
      </c>
      <c r="E140">
        <v>11.6</v>
      </c>
    </row>
    <row r="141" spans="1:5" x14ac:dyDescent="0.35">
      <c r="A141" s="2">
        <v>137</v>
      </c>
      <c r="B141">
        <v>25.6</v>
      </c>
      <c r="C141">
        <v>39</v>
      </c>
      <c r="D141" s="20">
        <v>9.3000000000000007</v>
      </c>
      <c r="E141">
        <v>9.5</v>
      </c>
    </row>
    <row r="142" spans="1:5" x14ac:dyDescent="0.35">
      <c r="A142" s="2">
        <v>138</v>
      </c>
      <c r="B142">
        <v>273.7</v>
      </c>
      <c r="C142">
        <v>28.9</v>
      </c>
      <c r="D142" s="20">
        <v>59.7</v>
      </c>
      <c r="E142">
        <v>20.8</v>
      </c>
    </row>
    <row r="143" spans="1:5" x14ac:dyDescent="0.35">
      <c r="A143" s="2">
        <v>139</v>
      </c>
      <c r="B143">
        <v>43</v>
      </c>
      <c r="C143">
        <v>25.9</v>
      </c>
      <c r="D143" s="20">
        <v>20.5</v>
      </c>
      <c r="E143">
        <v>9.6</v>
      </c>
    </row>
    <row r="144" spans="1:5" x14ac:dyDescent="0.35">
      <c r="A144" s="2">
        <v>140</v>
      </c>
      <c r="B144">
        <v>184.9</v>
      </c>
      <c r="C144">
        <v>43.9</v>
      </c>
      <c r="D144" s="20">
        <v>1.7</v>
      </c>
      <c r="E144">
        <v>20.7</v>
      </c>
    </row>
    <row r="145" spans="1:5" x14ac:dyDescent="0.35">
      <c r="A145" s="2">
        <v>141</v>
      </c>
      <c r="B145">
        <v>73.400000000000006</v>
      </c>
      <c r="C145">
        <v>17</v>
      </c>
      <c r="D145" s="20">
        <v>12.9</v>
      </c>
      <c r="E145">
        <v>10.9</v>
      </c>
    </row>
    <row r="146" spans="1:5" x14ac:dyDescent="0.35">
      <c r="A146" s="2">
        <v>142</v>
      </c>
      <c r="B146">
        <v>193.7</v>
      </c>
      <c r="C146">
        <v>35.4</v>
      </c>
      <c r="D146" s="20">
        <v>75.599999999999994</v>
      </c>
      <c r="E146">
        <v>19.2</v>
      </c>
    </row>
    <row r="147" spans="1:5" x14ac:dyDescent="0.35">
      <c r="A147" s="2">
        <v>143</v>
      </c>
      <c r="B147">
        <v>220.5</v>
      </c>
      <c r="C147">
        <v>33.200000000000003</v>
      </c>
      <c r="D147" s="20">
        <v>37.9</v>
      </c>
      <c r="E147">
        <v>20.100000000000001</v>
      </c>
    </row>
    <row r="148" spans="1:5" x14ac:dyDescent="0.35">
      <c r="A148" s="2">
        <v>144</v>
      </c>
      <c r="B148">
        <v>104.6</v>
      </c>
      <c r="C148">
        <v>5.7</v>
      </c>
      <c r="D148" s="20">
        <v>34.4</v>
      </c>
      <c r="E148">
        <v>10.4</v>
      </c>
    </row>
    <row r="149" spans="1:5" x14ac:dyDescent="0.35">
      <c r="A149" s="2">
        <v>145</v>
      </c>
      <c r="B149">
        <v>96.2</v>
      </c>
      <c r="C149">
        <v>14.8</v>
      </c>
      <c r="D149" s="20">
        <v>38.9</v>
      </c>
      <c r="E149">
        <v>11.4</v>
      </c>
    </row>
    <row r="150" spans="1:5" x14ac:dyDescent="0.35">
      <c r="A150" s="2">
        <v>146</v>
      </c>
      <c r="B150">
        <v>140.30000000000001</v>
      </c>
      <c r="C150">
        <v>1.9</v>
      </c>
      <c r="D150" s="20">
        <v>9</v>
      </c>
      <c r="E150">
        <v>10.3</v>
      </c>
    </row>
    <row r="151" spans="1:5" x14ac:dyDescent="0.35">
      <c r="A151" s="2">
        <v>147</v>
      </c>
      <c r="B151">
        <v>240.1</v>
      </c>
      <c r="C151">
        <v>7.3</v>
      </c>
      <c r="D151" s="20">
        <v>8.6999999999999993</v>
      </c>
      <c r="E151">
        <v>13.2</v>
      </c>
    </row>
    <row r="152" spans="1:5" x14ac:dyDescent="0.35">
      <c r="A152" s="2">
        <v>148</v>
      </c>
      <c r="B152">
        <v>243.2</v>
      </c>
      <c r="C152">
        <v>49</v>
      </c>
      <c r="D152" s="20">
        <v>44.3</v>
      </c>
      <c r="E152">
        <v>25.4</v>
      </c>
    </row>
    <row r="153" spans="1:5" x14ac:dyDescent="0.35">
      <c r="A153" s="2">
        <v>149</v>
      </c>
      <c r="B153">
        <v>38</v>
      </c>
      <c r="C153">
        <v>40.299999999999997</v>
      </c>
      <c r="D153" s="20">
        <v>11.9</v>
      </c>
      <c r="E153">
        <v>10.9</v>
      </c>
    </row>
    <row r="154" spans="1:5" x14ac:dyDescent="0.35">
      <c r="A154" s="2">
        <v>150</v>
      </c>
      <c r="B154">
        <v>44.7</v>
      </c>
      <c r="C154">
        <v>25.8</v>
      </c>
      <c r="D154" s="20">
        <v>20.6</v>
      </c>
      <c r="E154">
        <v>10.1</v>
      </c>
    </row>
    <row r="155" spans="1:5" x14ac:dyDescent="0.35">
      <c r="A155" s="2">
        <v>151</v>
      </c>
      <c r="B155">
        <v>280.7</v>
      </c>
      <c r="C155">
        <v>13.9</v>
      </c>
      <c r="D155" s="20">
        <v>37</v>
      </c>
      <c r="E155">
        <v>16.100000000000001</v>
      </c>
    </row>
    <row r="156" spans="1:5" x14ac:dyDescent="0.35">
      <c r="A156" s="2">
        <v>152</v>
      </c>
      <c r="B156">
        <v>121</v>
      </c>
      <c r="C156">
        <v>8.4</v>
      </c>
      <c r="D156" s="20">
        <v>48.7</v>
      </c>
      <c r="E156">
        <v>11.6</v>
      </c>
    </row>
    <row r="157" spans="1:5" x14ac:dyDescent="0.35">
      <c r="A157" s="2">
        <v>153</v>
      </c>
      <c r="B157">
        <v>197.6</v>
      </c>
      <c r="C157">
        <v>23.3</v>
      </c>
      <c r="D157" s="20">
        <v>14.2</v>
      </c>
      <c r="E157">
        <v>16.600000000000001</v>
      </c>
    </row>
    <row r="158" spans="1:5" x14ac:dyDescent="0.35">
      <c r="A158" s="2">
        <v>154</v>
      </c>
      <c r="B158">
        <v>171.3</v>
      </c>
      <c r="C158">
        <v>39.700000000000003</v>
      </c>
      <c r="D158" s="20">
        <v>37.700000000000003</v>
      </c>
      <c r="E158">
        <v>19</v>
      </c>
    </row>
    <row r="159" spans="1:5" x14ac:dyDescent="0.35">
      <c r="A159" s="2">
        <v>155</v>
      </c>
      <c r="B159">
        <v>187.8</v>
      </c>
      <c r="C159">
        <v>21.1</v>
      </c>
      <c r="D159" s="20">
        <v>9.5</v>
      </c>
      <c r="E159">
        <v>15.6</v>
      </c>
    </row>
    <row r="160" spans="1:5" x14ac:dyDescent="0.35">
      <c r="A160" s="2">
        <v>156</v>
      </c>
      <c r="B160">
        <v>4.0999999999999996</v>
      </c>
      <c r="C160">
        <v>11.6</v>
      </c>
      <c r="D160" s="20">
        <v>5.7</v>
      </c>
      <c r="E160">
        <v>3.2</v>
      </c>
    </row>
    <row r="161" spans="1:5" x14ac:dyDescent="0.35">
      <c r="A161" s="2">
        <v>157</v>
      </c>
      <c r="B161">
        <v>93.9</v>
      </c>
      <c r="C161">
        <v>43.5</v>
      </c>
      <c r="D161" s="20">
        <v>50.5</v>
      </c>
      <c r="E161">
        <v>15.3</v>
      </c>
    </row>
    <row r="162" spans="1:5" x14ac:dyDescent="0.35">
      <c r="A162" s="2">
        <v>158</v>
      </c>
      <c r="B162">
        <v>149.80000000000001</v>
      </c>
      <c r="C162">
        <v>1.3</v>
      </c>
      <c r="D162" s="20">
        <v>24.3</v>
      </c>
      <c r="E162">
        <v>10.1</v>
      </c>
    </row>
    <row r="163" spans="1:5" x14ac:dyDescent="0.35">
      <c r="A163" s="2">
        <v>159</v>
      </c>
      <c r="B163">
        <v>11.7</v>
      </c>
      <c r="C163">
        <v>36.9</v>
      </c>
      <c r="D163" s="20">
        <v>45.2</v>
      </c>
      <c r="E163">
        <v>7.3</v>
      </c>
    </row>
    <row r="164" spans="1:5" x14ac:dyDescent="0.35">
      <c r="A164" s="2">
        <v>160</v>
      </c>
      <c r="B164">
        <v>131.69999999999999</v>
      </c>
      <c r="C164">
        <v>18.399999999999999</v>
      </c>
      <c r="D164" s="20">
        <v>34.6</v>
      </c>
      <c r="E164">
        <v>12.9</v>
      </c>
    </row>
    <row r="165" spans="1:5" x14ac:dyDescent="0.35">
      <c r="A165" s="2">
        <v>161</v>
      </c>
      <c r="B165">
        <v>172.5</v>
      </c>
      <c r="C165">
        <v>18.100000000000001</v>
      </c>
      <c r="D165" s="20">
        <v>30.7</v>
      </c>
      <c r="E165">
        <v>14.4</v>
      </c>
    </row>
    <row r="166" spans="1:5" x14ac:dyDescent="0.35">
      <c r="A166" s="2">
        <v>162</v>
      </c>
      <c r="B166">
        <v>85.7</v>
      </c>
      <c r="C166">
        <v>35.799999999999997</v>
      </c>
      <c r="D166" s="20">
        <v>49.3</v>
      </c>
      <c r="E166">
        <v>13.3</v>
      </c>
    </row>
    <row r="167" spans="1:5" x14ac:dyDescent="0.35">
      <c r="A167" s="2">
        <v>163</v>
      </c>
      <c r="B167">
        <v>188.4</v>
      </c>
      <c r="C167">
        <v>18.100000000000001</v>
      </c>
      <c r="D167" s="20">
        <v>25.6</v>
      </c>
      <c r="E167">
        <v>14.9</v>
      </c>
    </row>
    <row r="168" spans="1:5" x14ac:dyDescent="0.35">
      <c r="A168" s="2">
        <v>164</v>
      </c>
      <c r="B168">
        <v>163.5</v>
      </c>
      <c r="C168">
        <v>36.799999999999997</v>
      </c>
      <c r="D168" s="20">
        <v>7.4</v>
      </c>
      <c r="E168">
        <v>18</v>
      </c>
    </row>
    <row r="169" spans="1:5" x14ac:dyDescent="0.35">
      <c r="A169" s="2">
        <v>165</v>
      </c>
      <c r="B169">
        <v>117.2</v>
      </c>
      <c r="C169">
        <v>14.7</v>
      </c>
      <c r="D169" s="20">
        <v>5.4</v>
      </c>
      <c r="E169">
        <v>11.9</v>
      </c>
    </row>
    <row r="170" spans="1:5" x14ac:dyDescent="0.35">
      <c r="A170" s="2">
        <v>166</v>
      </c>
      <c r="B170">
        <v>234.5</v>
      </c>
      <c r="C170">
        <v>3.4</v>
      </c>
      <c r="D170" s="20">
        <v>84.8</v>
      </c>
      <c r="E170">
        <v>11.9</v>
      </c>
    </row>
    <row r="171" spans="1:5" x14ac:dyDescent="0.35">
      <c r="A171" s="2">
        <v>167</v>
      </c>
      <c r="B171">
        <v>17.899999999999999</v>
      </c>
      <c r="C171">
        <v>37.6</v>
      </c>
      <c r="D171" s="20">
        <v>21.6</v>
      </c>
      <c r="E171">
        <v>8</v>
      </c>
    </row>
    <row r="172" spans="1:5" x14ac:dyDescent="0.35">
      <c r="A172" s="2">
        <v>168</v>
      </c>
      <c r="B172">
        <v>206.8</v>
      </c>
      <c r="C172">
        <v>5.2</v>
      </c>
      <c r="D172" s="20">
        <v>19.399999999999999</v>
      </c>
      <c r="E172">
        <v>12.2</v>
      </c>
    </row>
    <row r="173" spans="1:5" x14ac:dyDescent="0.35">
      <c r="A173" s="2">
        <v>169</v>
      </c>
      <c r="B173">
        <v>215.4</v>
      </c>
      <c r="C173">
        <v>23.6</v>
      </c>
      <c r="D173" s="20">
        <v>57.6</v>
      </c>
      <c r="E173">
        <v>17.100000000000001</v>
      </c>
    </row>
    <row r="174" spans="1:5" x14ac:dyDescent="0.35">
      <c r="A174" s="2">
        <v>170</v>
      </c>
      <c r="B174">
        <v>284.3</v>
      </c>
      <c r="C174">
        <v>10.6</v>
      </c>
      <c r="D174" s="20">
        <v>6.4</v>
      </c>
      <c r="E174">
        <v>15</v>
      </c>
    </row>
    <row r="175" spans="1:5" x14ac:dyDescent="0.35">
      <c r="A175" s="2">
        <v>171</v>
      </c>
      <c r="B175">
        <v>50</v>
      </c>
      <c r="C175">
        <v>11.6</v>
      </c>
      <c r="D175" s="20">
        <v>18.399999999999999</v>
      </c>
      <c r="E175">
        <v>8.4</v>
      </c>
    </row>
    <row r="176" spans="1:5" x14ac:dyDescent="0.35">
      <c r="A176" s="2">
        <v>172</v>
      </c>
      <c r="B176">
        <v>164.5</v>
      </c>
      <c r="C176">
        <v>20.9</v>
      </c>
      <c r="D176" s="20">
        <v>47.4</v>
      </c>
      <c r="E176">
        <v>14.5</v>
      </c>
    </row>
    <row r="177" spans="1:5" x14ac:dyDescent="0.35">
      <c r="A177" s="2">
        <v>173</v>
      </c>
      <c r="B177">
        <v>19.600000000000001</v>
      </c>
      <c r="C177">
        <v>20.100000000000001</v>
      </c>
      <c r="D177" s="20">
        <v>17</v>
      </c>
      <c r="E177">
        <v>7.6</v>
      </c>
    </row>
    <row r="178" spans="1:5" x14ac:dyDescent="0.35">
      <c r="A178" s="2">
        <v>174</v>
      </c>
      <c r="B178">
        <v>168.4</v>
      </c>
      <c r="C178">
        <v>7.1</v>
      </c>
      <c r="D178" s="20">
        <v>12.8</v>
      </c>
      <c r="E178">
        <v>11.7</v>
      </c>
    </row>
    <row r="179" spans="1:5" x14ac:dyDescent="0.35">
      <c r="A179" s="2">
        <v>175</v>
      </c>
      <c r="B179">
        <v>222.4</v>
      </c>
      <c r="C179">
        <v>3.4</v>
      </c>
      <c r="D179" s="20">
        <v>13.1</v>
      </c>
      <c r="E179">
        <v>11.5</v>
      </c>
    </row>
    <row r="180" spans="1:5" x14ac:dyDescent="0.35">
      <c r="A180" s="2">
        <v>176</v>
      </c>
      <c r="B180">
        <v>276.89999999999998</v>
      </c>
      <c r="C180">
        <v>48.9</v>
      </c>
      <c r="D180" s="20">
        <v>41.8</v>
      </c>
      <c r="E180">
        <v>27</v>
      </c>
    </row>
    <row r="181" spans="1:5" x14ac:dyDescent="0.35">
      <c r="A181" s="2">
        <v>177</v>
      </c>
      <c r="B181">
        <v>248.4</v>
      </c>
      <c r="C181">
        <v>30.2</v>
      </c>
      <c r="D181" s="20">
        <v>20.3</v>
      </c>
      <c r="E181">
        <v>20.2</v>
      </c>
    </row>
    <row r="182" spans="1:5" x14ac:dyDescent="0.35">
      <c r="A182" s="2">
        <v>178</v>
      </c>
      <c r="B182">
        <v>170.2</v>
      </c>
      <c r="C182">
        <v>7.8</v>
      </c>
      <c r="D182" s="20">
        <v>35.200000000000003</v>
      </c>
      <c r="E182">
        <v>11.7</v>
      </c>
    </row>
    <row r="183" spans="1:5" x14ac:dyDescent="0.35">
      <c r="A183" s="2">
        <v>179</v>
      </c>
      <c r="B183">
        <v>276.7</v>
      </c>
      <c r="C183">
        <v>2.2999999999999998</v>
      </c>
      <c r="D183" s="20">
        <v>23.7</v>
      </c>
      <c r="E183">
        <v>11.8</v>
      </c>
    </row>
    <row r="184" spans="1:5" x14ac:dyDescent="0.35">
      <c r="A184" s="2">
        <v>180</v>
      </c>
      <c r="B184">
        <v>165.6</v>
      </c>
      <c r="C184">
        <v>10</v>
      </c>
      <c r="D184" s="20">
        <v>17.600000000000001</v>
      </c>
      <c r="E184">
        <v>12.6</v>
      </c>
    </row>
    <row r="185" spans="1:5" x14ac:dyDescent="0.35">
      <c r="A185" s="2">
        <v>181</v>
      </c>
      <c r="B185">
        <v>156.6</v>
      </c>
      <c r="C185">
        <v>2.6</v>
      </c>
      <c r="D185" s="20">
        <v>8.3000000000000007</v>
      </c>
      <c r="E185">
        <v>10.5</v>
      </c>
    </row>
    <row r="186" spans="1:5" x14ac:dyDescent="0.35">
      <c r="A186" s="2">
        <v>182</v>
      </c>
      <c r="B186">
        <v>218.5</v>
      </c>
      <c r="C186">
        <v>5.4</v>
      </c>
      <c r="D186" s="20">
        <v>27.4</v>
      </c>
      <c r="E186">
        <v>12.2</v>
      </c>
    </row>
    <row r="187" spans="1:5" x14ac:dyDescent="0.35">
      <c r="A187" s="2">
        <v>183</v>
      </c>
      <c r="B187">
        <v>56.2</v>
      </c>
      <c r="C187">
        <v>5.7</v>
      </c>
      <c r="D187" s="20">
        <v>29.7</v>
      </c>
      <c r="E187">
        <v>8.6999999999999993</v>
      </c>
    </row>
    <row r="188" spans="1:5" x14ac:dyDescent="0.35">
      <c r="A188" s="2">
        <v>184</v>
      </c>
      <c r="B188">
        <v>287.60000000000002</v>
      </c>
      <c r="C188">
        <v>43</v>
      </c>
      <c r="D188" s="20">
        <v>71.8</v>
      </c>
      <c r="E188">
        <v>26.2</v>
      </c>
    </row>
    <row r="189" spans="1:5" x14ac:dyDescent="0.35">
      <c r="A189" s="2">
        <v>185</v>
      </c>
      <c r="B189">
        <v>253.8</v>
      </c>
      <c r="C189">
        <v>21.3</v>
      </c>
      <c r="D189" s="20">
        <v>30</v>
      </c>
      <c r="E189">
        <v>17.600000000000001</v>
      </c>
    </row>
    <row r="190" spans="1:5" x14ac:dyDescent="0.35">
      <c r="A190" s="2">
        <v>186</v>
      </c>
      <c r="B190">
        <v>205</v>
      </c>
      <c r="C190">
        <v>45.1</v>
      </c>
      <c r="D190" s="20">
        <v>19.600000000000001</v>
      </c>
      <c r="E190">
        <v>22.6</v>
      </c>
    </row>
    <row r="191" spans="1:5" x14ac:dyDescent="0.35">
      <c r="A191" s="2">
        <v>187</v>
      </c>
      <c r="B191">
        <v>139.5</v>
      </c>
      <c r="C191">
        <v>2.1</v>
      </c>
      <c r="D191" s="20">
        <v>26.6</v>
      </c>
      <c r="E191">
        <v>10.3</v>
      </c>
    </row>
    <row r="192" spans="1:5" x14ac:dyDescent="0.35">
      <c r="A192" s="2">
        <v>188</v>
      </c>
      <c r="B192">
        <v>191.1</v>
      </c>
      <c r="C192">
        <v>28.7</v>
      </c>
      <c r="D192" s="20">
        <v>18.2</v>
      </c>
      <c r="E192">
        <v>17.3</v>
      </c>
    </row>
    <row r="193" spans="1:5" x14ac:dyDescent="0.35">
      <c r="A193" s="2">
        <v>189</v>
      </c>
      <c r="B193">
        <v>286</v>
      </c>
      <c r="C193">
        <v>13.9</v>
      </c>
      <c r="D193" s="20">
        <v>3.7</v>
      </c>
      <c r="E193">
        <v>15.9</v>
      </c>
    </row>
    <row r="194" spans="1:5" x14ac:dyDescent="0.35">
      <c r="A194" s="2">
        <v>190</v>
      </c>
      <c r="B194">
        <v>18.7</v>
      </c>
      <c r="C194">
        <v>12.1</v>
      </c>
      <c r="D194" s="20">
        <v>23.4</v>
      </c>
      <c r="E194">
        <v>6.7</v>
      </c>
    </row>
    <row r="195" spans="1:5" x14ac:dyDescent="0.35">
      <c r="A195" s="2">
        <v>191</v>
      </c>
      <c r="B195">
        <v>39.5</v>
      </c>
      <c r="C195">
        <v>41.1</v>
      </c>
      <c r="D195" s="20">
        <v>5.8</v>
      </c>
      <c r="E195">
        <v>10.8</v>
      </c>
    </row>
    <row r="196" spans="1:5" x14ac:dyDescent="0.35">
      <c r="A196" s="2">
        <v>192</v>
      </c>
      <c r="B196">
        <v>75.5</v>
      </c>
      <c r="C196">
        <v>10.8</v>
      </c>
      <c r="D196" s="20">
        <v>6</v>
      </c>
      <c r="E196">
        <v>9.9</v>
      </c>
    </row>
    <row r="197" spans="1:5" x14ac:dyDescent="0.35">
      <c r="A197" s="2">
        <v>193</v>
      </c>
      <c r="B197">
        <v>17.2</v>
      </c>
      <c r="C197">
        <v>4.0999999999999996</v>
      </c>
      <c r="D197" s="20">
        <v>31.6</v>
      </c>
      <c r="E197">
        <v>5.9</v>
      </c>
    </row>
    <row r="198" spans="1:5" x14ac:dyDescent="0.35">
      <c r="A198" s="2">
        <v>194</v>
      </c>
      <c r="B198">
        <v>166.8</v>
      </c>
      <c r="C198">
        <v>42</v>
      </c>
      <c r="D198" s="20">
        <v>3.6</v>
      </c>
      <c r="E198">
        <v>19.600000000000001</v>
      </c>
    </row>
    <row r="199" spans="1:5" x14ac:dyDescent="0.35">
      <c r="A199" s="2">
        <v>195</v>
      </c>
      <c r="B199">
        <v>149.69999999999999</v>
      </c>
      <c r="C199">
        <v>35.6</v>
      </c>
      <c r="D199" s="20">
        <v>6</v>
      </c>
      <c r="E199">
        <v>17.3</v>
      </c>
    </row>
    <row r="200" spans="1:5" x14ac:dyDescent="0.35">
      <c r="A200" s="2">
        <v>196</v>
      </c>
      <c r="B200">
        <v>38.200000000000003</v>
      </c>
      <c r="C200">
        <v>3.7</v>
      </c>
      <c r="D200" s="20">
        <v>13.8</v>
      </c>
      <c r="E200">
        <v>7.6</v>
      </c>
    </row>
    <row r="201" spans="1:5" x14ac:dyDescent="0.35">
      <c r="A201" s="2">
        <v>197</v>
      </c>
      <c r="B201">
        <v>94.2</v>
      </c>
      <c r="C201">
        <v>4.9000000000000004</v>
      </c>
      <c r="D201" s="20">
        <v>8.1</v>
      </c>
      <c r="E201">
        <v>9.6999999999999993</v>
      </c>
    </row>
    <row r="202" spans="1:5" x14ac:dyDescent="0.35">
      <c r="A202" s="2">
        <v>198</v>
      </c>
      <c r="B202">
        <v>177</v>
      </c>
      <c r="C202">
        <v>9.3000000000000007</v>
      </c>
      <c r="D202" s="20">
        <v>6.4</v>
      </c>
      <c r="E202">
        <v>12.8</v>
      </c>
    </row>
    <row r="203" spans="1:5" x14ac:dyDescent="0.35">
      <c r="A203" s="2">
        <v>199</v>
      </c>
      <c r="B203">
        <v>283.60000000000002</v>
      </c>
      <c r="C203">
        <v>42</v>
      </c>
      <c r="D203" s="20">
        <v>66.2</v>
      </c>
      <c r="E203">
        <v>25.5</v>
      </c>
    </row>
    <row r="204" spans="1:5" x14ac:dyDescent="0.35">
      <c r="A204" s="2">
        <v>200</v>
      </c>
      <c r="B204">
        <v>232.1</v>
      </c>
      <c r="C204">
        <v>8.6</v>
      </c>
      <c r="D204" s="20">
        <v>8.6999999999999993</v>
      </c>
      <c r="E204">
        <v>13.4</v>
      </c>
    </row>
    <row r="240" spans="7:13" ht="15" thickBot="1" x14ac:dyDescent="0.4">
      <c r="G240" s="9"/>
      <c r="H240" s="9"/>
      <c r="I240" s="9"/>
      <c r="J240" s="9"/>
      <c r="L240" s="9"/>
      <c r="M240" s="9"/>
    </row>
  </sheetData>
  <sortState xmlns:xlrd2="http://schemas.microsoft.com/office/spreadsheetml/2017/richdata2" ref="M41:M240">
    <sortCondition ref="M41"/>
  </sortState>
  <mergeCells count="3">
    <mergeCell ref="B3:D3"/>
    <mergeCell ref="B1:D1"/>
    <mergeCell ref="K39:K4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2"/>
  <sheetViews>
    <sheetView zoomScale="130" zoomScaleNormal="130" workbookViewId="0">
      <selection activeCell="F18" sqref="F18"/>
    </sheetView>
  </sheetViews>
  <sheetFormatPr defaultRowHeight="14.5" x14ac:dyDescent="0.35"/>
  <cols>
    <col min="1" max="1" width="15.6328125" customWidth="1"/>
    <col min="4" max="4" width="11.90625" bestFit="1" customWidth="1"/>
    <col min="5" max="5" width="15.81640625" customWidth="1"/>
    <col min="6" max="6" width="19.54296875" customWidth="1"/>
    <col min="7" max="7" width="20" customWidth="1"/>
  </cols>
  <sheetData>
    <row r="1" spans="1:7" x14ac:dyDescent="0.35">
      <c r="A1" s="1" t="s">
        <v>2</v>
      </c>
      <c r="B1" s="1" t="s">
        <v>1</v>
      </c>
      <c r="C1" s="1"/>
      <c r="D1" s="1" t="s">
        <v>12</v>
      </c>
      <c r="E1" t="s">
        <v>13</v>
      </c>
      <c r="F1" t="s">
        <v>14</v>
      </c>
      <c r="G1" t="s">
        <v>15</v>
      </c>
    </row>
    <row r="2" spans="1:7" x14ac:dyDescent="0.35">
      <c r="A2" t="s">
        <v>0</v>
      </c>
      <c r="B2">
        <v>22.1</v>
      </c>
      <c r="D2">
        <v>1</v>
      </c>
      <c r="E2">
        <v>22.1</v>
      </c>
      <c r="F2">
        <v>8.6</v>
      </c>
      <c r="G2">
        <v>5.6</v>
      </c>
    </row>
    <row r="3" spans="1:7" x14ac:dyDescent="0.35">
      <c r="A3" t="s">
        <v>0</v>
      </c>
      <c r="B3">
        <v>10.4</v>
      </c>
      <c r="D3">
        <v>2</v>
      </c>
      <c r="E3">
        <v>10.4</v>
      </c>
      <c r="F3">
        <v>17.399999999999999</v>
      </c>
      <c r="G3">
        <v>15.5</v>
      </c>
    </row>
    <row r="4" spans="1:7" x14ac:dyDescent="0.35">
      <c r="A4" t="s">
        <v>0</v>
      </c>
      <c r="B4">
        <v>9.3000000000000007</v>
      </c>
      <c r="D4">
        <v>3</v>
      </c>
      <c r="E4">
        <v>9.3000000000000007</v>
      </c>
      <c r="F4">
        <v>9.1999999999999993</v>
      </c>
      <c r="G4">
        <v>9.6999999999999993</v>
      </c>
    </row>
    <row r="5" spans="1:7" x14ac:dyDescent="0.35">
      <c r="A5" t="s">
        <v>0</v>
      </c>
      <c r="B5">
        <v>18.5</v>
      </c>
      <c r="D5">
        <v>4</v>
      </c>
      <c r="E5">
        <v>18.5</v>
      </c>
      <c r="F5">
        <v>9.6999999999999993</v>
      </c>
      <c r="G5">
        <v>12</v>
      </c>
    </row>
    <row r="6" spans="1:7" x14ac:dyDescent="0.35">
      <c r="A6" t="s">
        <v>0</v>
      </c>
      <c r="B6">
        <v>12.9</v>
      </c>
      <c r="D6">
        <v>4</v>
      </c>
      <c r="E6">
        <v>12.9</v>
      </c>
      <c r="F6">
        <v>19</v>
      </c>
      <c r="G6">
        <v>15</v>
      </c>
    </row>
    <row r="7" spans="1:7" x14ac:dyDescent="0.35">
      <c r="A7" t="s">
        <v>0</v>
      </c>
      <c r="B7">
        <v>7.2</v>
      </c>
      <c r="D7">
        <v>5</v>
      </c>
      <c r="E7">
        <v>7.2</v>
      </c>
      <c r="F7">
        <v>22.4</v>
      </c>
      <c r="G7">
        <v>15.9</v>
      </c>
    </row>
    <row r="8" spans="1:7" x14ac:dyDescent="0.35">
      <c r="A8" t="s">
        <v>0</v>
      </c>
      <c r="B8">
        <v>11.8</v>
      </c>
      <c r="D8">
        <v>6</v>
      </c>
      <c r="E8">
        <v>11.8</v>
      </c>
      <c r="F8">
        <v>12.5</v>
      </c>
      <c r="G8">
        <v>18.899999999999999</v>
      </c>
    </row>
    <row r="9" spans="1:7" x14ac:dyDescent="0.35">
      <c r="A9" t="s">
        <v>0</v>
      </c>
      <c r="B9">
        <v>13.2</v>
      </c>
      <c r="D9">
        <v>7</v>
      </c>
      <c r="E9">
        <v>13.2</v>
      </c>
      <c r="F9">
        <v>24.4</v>
      </c>
      <c r="G9">
        <v>10.5</v>
      </c>
    </row>
    <row r="10" spans="1:7" x14ac:dyDescent="0.35">
      <c r="A10" t="s">
        <v>0</v>
      </c>
      <c r="B10">
        <v>4.8</v>
      </c>
      <c r="D10">
        <v>8</v>
      </c>
      <c r="E10">
        <v>4.8</v>
      </c>
      <c r="F10">
        <v>11.3</v>
      </c>
      <c r="G10">
        <v>21.4</v>
      </c>
    </row>
    <row r="11" spans="1:7" x14ac:dyDescent="0.35">
      <c r="A11" t="s">
        <v>0</v>
      </c>
      <c r="B11">
        <v>10.6</v>
      </c>
      <c r="D11">
        <v>9</v>
      </c>
      <c r="E11">
        <v>10.6</v>
      </c>
      <c r="F11">
        <v>14.6</v>
      </c>
      <c r="G11">
        <v>11.9</v>
      </c>
    </row>
    <row r="12" spans="1:7" x14ac:dyDescent="0.35">
      <c r="A12" t="s">
        <v>3</v>
      </c>
      <c r="B12">
        <v>5.6</v>
      </c>
      <c r="D12">
        <v>10</v>
      </c>
      <c r="F12">
        <v>18</v>
      </c>
      <c r="G12">
        <v>9.6</v>
      </c>
    </row>
    <row r="13" spans="1:7" x14ac:dyDescent="0.35">
      <c r="A13" t="s">
        <v>3</v>
      </c>
      <c r="B13">
        <v>15.5</v>
      </c>
      <c r="D13">
        <v>11</v>
      </c>
      <c r="F13">
        <v>12.5</v>
      </c>
    </row>
    <row r="14" spans="1:7" x14ac:dyDescent="0.35">
      <c r="A14" t="s">
        <v>3</v>
      </c>
      <c r="B14">
        <v>9.6999999999999993</v>
      </c>
    </row>
    <row r="15" spans="1:7" x14ac:dyDescent="0.35">
      <c r="A15" t="s">
        <v>3</v>
      </c>
      <c r="B15">
        <v>12</v>
      </c>
    </row>
    <row r="16" spans="1:7" x14ac:dyDescent="0.35">
      <c r="A16" t="s">
        <v>3</v>
      </c>
      <c r="B16">
        <v>15</v>
      </c>
      <c r="D16" t="s">
        <v>16</v>
      </c>
      <c r="F16" s="6"/>
    </row>
    <row r="17" spans="1:6" x14ac:dyDescent="0.35">
      <c r="A17" t="s">
        <v>3</v>
      </c>
      <c r="B17">
        <v>15.9</v>
      </c>
      <c r="D17" t="s">
        <v>17</v>
      </c>
      <c r="F17" s="6"/>
    </row>
    <row r="18" spans="1:6" x14ac:dyDescent="0.35">
      <c r="A18" t="s">
        <v>3</v>
      </c>
      <c r="B18">
        <v>18.899999999999999</v>
      </c>
    </row>
    <row r="19" spans="1:6" x14ac:dyDescent="0.35">
      <c r="A19" t="s">
        <v>3</v>
      </c>
      <c r="B19">
        <v>10.5</v>
      </c>
    </row>
    <row r="20" spans="1:6" x14ac:dyDescent="0.35">
      <c r="A20" t="s">
        <v>3</v>
      </c>
      <c r="B20">
        <v>21.4</v>
      </c>
    </row>
    <row r="21" spans="1:6" x14ac:dyDescent="0.35">
      <c r="A21" t="s">
        <v>3</v>
      </c>
      <c r="B21">
        <v>11.9</v>
      </c>
    </row>
    <row r="22" spans="1:6" x14ac:dyDescent="0.35">
      <c r="A22" t="s">
        <v>3</v>
      </c>
      <c r="B22">
        <v>9.6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2"/>
  <sheetViews>
    <sheetView zoomScale="145" zoomScaleNormal="145" workbookViewId="0">
      <selection activeCell="H5" sqref="H5"/>
    </sheetView>
  </sheetViews>
  <sheetFormatPr defaultRowHeight="14.5" x14ac:dyDescent="0.35"/>
  <cols>
    <col min="1" max="1" width="15.6328125" customWidth="1"/>
    <col min="6" max="6" width="39.453125" bestFit="1" customWidth="1"/>
    <col min="7" max="7" width="12.81640625" bestFit="1" customWidth="1"/>
    <col min="8" max="8" width="12.26953125" bestFit="1" customWidth="1"/>
  </cols>
  <sheetData>
    <row r="1" spans="1:8" x14ac:dyDescent="0.35">
      <c r="A1" s="1" t="s">
        <v>2</v>
      </c>
      <c r="B1" s="1" t="s">
        <v>1</v>
      </c>
    </row>
    <row r="2" spans="1:8" x14ac:dyDescent="0.35">
      <c r="A2" t="s">
        <v>0</v>
      </c>
      <c r="B2">
        <v>22.1</v>
      </c>
      <c r="F2" t="s">
        <v>103</v>
      </c>
    </row>
    <row r="3" spans="1:8" ht="15" thickBot="1" x14ac:dyDescent="0.4">
      <c r="A3" t="s">
        <v>0</v>
      </c>
      <c r="B3">
        <v>10.4</v>
      </c>
    </row>
    <row r="4" spans="1:8" x14ac:dyDescent="0.35">
      <c r="A4" t="s">
        <v>0</v>
      </c>
      <c r="B4">
        <v>9.3000000000000007</v>
      </c>
      <c r="F4" s="30"/>
      <c r="G4" s="30" t="s">
        <v>104</v>
      </c>
      <c r="H4" s="30" t="s">
        <v>105</v>
      </c>
    </row>
    <row r="5" spans="1:8" x14ac:dyDescent="0.35">
      <c r="A5" t="s">
        <v>0</v>
      </c>
      <c r="B5">
        <v>18.5</v>
      </c>
      <c r="F5" s="28" t="s">
        <v>53</v>
      </c>
      <c r="G5" s="28">
        <v>12.08</v>
      </c>
      <c r="H5" s="28">
        <v>13.272727272727273</v>
      </c>
    </row>
    <row r="6" spans="1:8" x14ac:dyDescent="0.35">
      <c r="A6" t="s">
        <v>0</v>
      </c>
      <c r="B6">
        <v>12.9</v>
      </c>
      <c r="F6" s="28" t="s">
        <v>106</v>
      </c>
      <c r="G6" s="28">
        <v>25.908444444444438</v>
      </c>
      <c r="H6" s="28">
        <v>20.888181818181806</v>
      </c>
    </row>
    <row r="7" spans="1:8" x14ac:dyDescent="0.35">
      <c r="A7" t="s">
        <v>0</v>
      </c>
      <c r="B7">
        <v>7.2</v>
      </c>
      <c r="F7" s="28" t="s">
        <v>82</v>
      </c>
      <c r="G7" s="28">
        <v>10</v>
      </c>
      <c r="H7" s="28">
        <v>11</v>
      </c>
    </row>
    <row r="8" spans="1:8" x14ac:dyDescent="0.35">
      <c r="A8" t="s">
        <v>0</v>
      </c>
      <c r="B8">
        <v>11.8</v>
      </c>
      <c r="F8" s="28" t="s">
        <v>107</v>
      </c>
      <c r="G8" s="28">
        <v>23.266200956937791</v>
      </c>
      <c r="H8" s="28"/>
    </row>
    <row r="9" spans="1:8" x14ac:dyDescent="0.35">
      <c r="A9" t="s">
        <v>0</v>
      </c>
      <c r="B9">
        <v>13.2</v>
      </c>
      <c r="F9" s="28" t="s">
        <v>108</v>
      </c>
      <c r="G9" s="28">
        <v>0</v>
      </c>
      <c r="H9" s="28"/>
    </row>
    <row r="10" spans="1:8" x14ac:dyDescent="0.35">
      <c r="A10" t="s">
        <v>0</v>
      </c>
      <c r="B10">
        <v>4.8</v>
      </c>
      <c r="F10" s="28" t="s">
        <v>88</v>
      </c>
      <c r="G10" s="28">
        <v>19</v>
      </c>
      <c r="H10" s="28"/>
    </row>
    <row r="11" spans="1:8" x14ac:dyDescent="0.35">
      <c r="A11" t="s">
        <v>0</v>
      </c>
      <c r="B11">
        <v>10.6</v>
      </c>
      <c r="F11" s="28" t="s">
        <v>94</v>
      </c>
      <c r="G11" s="28">
        <v>-0.56593311586626638</v>
      </c>
      <c r="H11" s="28"/>
    </row>
    <row r="12" spans="1:8" x14ac:dyDescent="0.35">
      <c r="A12" t="s">
        <v>3</v>
      </c>
      <c r="B12">
        <v>5.6</v>
      </c>
      <c r="F12" s="28" t="s">
        <v>109</v>
      </c>
      <c r="G12" s="28">
        <v>0.28903136655267558</v>
      </c>
      <c r="H12" s="28"/>
    </row>
    <row r="13" spans="1:8" x14ac:dyDescent="0.35">
      <c r="A13" t="s">
        <v>3</v>
      </c>
      <c r="B13">
        <v>15.5</v>
      </c>
      <c r="F13" s="28" t="s">
        <v>110</v>
      </c>
      <c r="G13" s="28">
        <v>1.7291328115213698</v>
      </c>
      <c r="H13" s="28"/>
    </row>
    <row r="14" spans="1:8" x14ac:dyDescent="0.35">
      <c r="A14" t="s">
        <v>3</v>
      </c>
      <c r="B14">
        <v>9.6999999999999993</v>
      </c>
      <c r="F14" s="28" t="s">
        <v>111</v>
      </c>
      <c r="G14" s="43">
        <v>0.57806273310535117</v>
      </c>
      <c r="H14" s="28"/>
    </row>
    <row r="15" spans="1:8" ht="15" thickBot="1" x14ac:dyDescent="0.4">
      <c r="A15" t="s">
        <v>3</v>
      </c>
      <c r="B15">
        <v>12</v>
      </c>
      <c r="F15" s="29" t="s">
        <v>112</v>
      </c>
      <c r="G15" s="29">
        <v>2.0930240544083096</v>
      </c>
      <c r="H15" s="29"/>
    </row>
    <row r="16" spans="1:8" x14ac:dyDescent="0.35">
      <c r="A16" t="s">
        <v>3</v>
      </c>
      <c r="B16">
        <v>15</v>
      </c>
    </row>
    <row r="17" spans="1:2" x14ac:dyDescent="0.35">
      <c r="A17" t="s">
        <v>3</v>
      </c>
      <c r="B17">
        <v>15.9</v>
      </c>
    </row>
    <row r="18" spans="1:2" x14ac:dyDescent="0.35">
      <c r="A18" t="s">
        <v>3</v>
      </c>
      <c r="B18">
        <v>18.899999999999999</v>
      </c>
    </row>
    <row r="19" spans="1:2" x14ac:dyDescent="0.35">
      <c r="A19" t="s">
        <v>3</v>
      </c>
      <c r="B19">
        <v>10.5</v>
      </c>
    </row>
    <row r="20" spans="1:2" x14ac:dyDescent="0.35">
      <c r="A20" t="s">
        <v>3</v>
      </c>
      <c r="B20">
        <v>21.4</v>
      </c>
    </row>
    <row r="21" spans="1:2" x14ac:dyDescent="0.35">
      <c r="A21" t="s">
        <v>3</v>
      </c>
      <c r="B21">
        <v>11.9</v>
      </c>
    </row>
    <row r="22" spans="1:2" x14ac:dyDescent="0.35">
      <c r="A22" t="s">
        <v>3</v>
      </c>
      <c r="B22">
        <v>9.6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6"/>
  <sheetViews>
    <sheetView zoomScale="130" zoomScaleNormal="130" workbookViewId="0">
      <selection activeCell="I16" sqref="I16"/>
    </sheetView>
  </sheetViews>
  <sheetFormatPr defaultRowHeight="14.5" x14ac:dyDescent="0.35"/>
  <cols>
    <col min="1" max="1" width="9.08984375" style="3"/>
    <col min="2" max="2" width="12.08984375" bestFit="1" customWidth="1"/>
    <col min="6" max="6" width="31.81640625" bestFit="1" customWidth="1"/>
    <col min="7" max="7" width="13.08984375" bestFit="1" customWidth="1"/>
    <col min="8" max="8" width="12.54296875" bestFit="1" customWidth="1"/>
    <col min="9" max="9" width="77.90625" customWidth="1"/>
  </cols>
  <sheetData>
    <row r="1" spans="1:9" x14ac:dyDescent="0.35">
      <c r="B1" s="25"/>
      <c r="C1" s="25"/>
    </row>
    <row r="2" spans="1:9" x14ac:dyDescent="0.35">
      <c r="A2" s="7" t="s">
        <v>6</v>
      </c>
      <c r="B2" s="7" t="s">
        <v>4</v>
      </c>
      <c r="C2" s="7" t="s">
        <v>5</v>
      </c>
      <c r="E2" s="26"/>
    </row>
    <row r="3" spans="1:9" x14ac:dyDescent="0.35">
      <c r="A3" s="3">
        <v>1</v>
      </c>
      <c r="B3">
        <v>22.1</v>
      </c>
      <c r="C3">
        <v>16</v>
      </c>
      <c r="E3" s="26"/>
      <c r="F3" t="s">
        <v>113</v>
      </c>
    </row>
    <row r="4" spans="1:9" ht="15" thickBot="1" x14ac:dyDescent="0.4">
      <c r="A4" s="3">
        <v>2</v>
      </c>
      <c r="B4">
        <v>10.4</v>
      </c>
      <c r="C4">
        <v>15.5</v>
      </c>
    </row>
    <row r="5" spans="1:9" x14ac:dyDescent="0.35">
      <c r="A5" s="3">
        <v>3</v>
      </c>
      <c r="B5">
        <v>9.3000000000000007</v>
      </c>
      <c r="C5">
        <v>13</v>
      </c>
      <c r="F5" s="30"/>
      <c r="G5" s="30" t="s">
        <v>4</v>
      </c>
      <c r="H5" s="30" t="s">
        <v>5</v>
      </c>
    </row>
    <row r="6" spans="1:9" x14ac:dyDescent="0.35">
      <c r="A6" s="3">
        <v>4</v>
      </c>
      <c r="B6">
        <v>18.5</v>
      </c>
      <c r="C6">
        <v>12</v>
      </c>
      <c r="F6" s="28" t="s">
        <v>53</v>
      </c>
      <c r="G6" s="28">
        <v>12.36</v>
      </c>
      <c r="H6" s="28">
        <v>15.360000000000003</v>
      </c>
    </row>
    <row r="7" spans="1:9" x14ac:dyDescent="0.35">
      <c r="A7" s="3">
        <v>5</v>
      </c>
      <c r="B7">
        <v>12.9</v>
      </c>
      <c r="C7">
        <v>15</v>
      </c>
      <c r="F7" s="28" t="s">
        <v>106</v>
      </c>
      <c r="G7" s="28">
        <v>27.389333333333322</v>
      </c>
      <c r="H7" s="28">
        <v>8.9493333333332679</v>
      </c>
    </row>
    <row r="8" spans="1:9" x14ac:dyDescent="0.35">
      <c r="A8" s="3">
        <v>6</v>
      </c>
      <c r="B8">
        <v>7.2</v>
      </c>
      <c r="C8">
        <v>15.9</v>
      </c>
      <c r="F8" s="28" t="s">
        <v>82</v>
      </c>
      <c r="G8" s="28">
        <v>10</v>
      </c>
      <c r="H8" s="28">
        <v>10</v>
      </c>
    </row>
    <row r="9" spans="1:9" x14ac:dyDescent="0.35">
      <c r="A9" s="3">
        <v>7</v>
      </c>
      <c r="B9">
        <v>11.8</v>
      </c>
      <c r="C9">
        <v>18.899999999999999</v>
      </c>
      <c r="F9" s="28" t="s">
        <v>114</v>
      </c>
      <c r="G9" s="28">
        <v>-0.40407164010649355</v>
      </c>
      <c r="H9" s="28"/>
    </row>
    <row r="10" spans="1:9" x14ac:dyDescent="0.35">
      <c r="A10" s="3">
        <v>8</v>
      </c>
      <c r="B10">
        <v>16</v>
      </c>
      <c r="C10">
        <v>14</v>
      </c>
      <c r="F10" s="28" t="s">
        <v>108</v>
      </c>
      <c r="G10" s="28">
        <v>0</v>
      </c>
      <c r="H10" s="28"/>
    </row>
    <row r="11" spans="1:9" x14ac:dyDescent="0.35">
      <c r="A11" s="3">
        <v>9</v>
      </c>
      <c r="B11">
        <v>4.8</v>
      </c>
      <c r="C11">
        <v>21.4</v>
      </c>
      <c r="F11" s="28" t="s">
        <v>88</v>
      </c>
      <c r="G11" s="28">
        <v>9</v>
      </c>
      <c r="H11" s="28"/>
    </row>
    <row r="12" spans="1:9" x14ac:dyDescent="0.35">
      <c r="A12" s="3">
        <v>10</v>
      </c>
      <c r="B12">
        <v>10.6</v>
      </c>
      <c r="C12">
        <v>11.9</v>
      </c>
      <c r="F12" s="28" t="s">
        <v>94</v>
      </c>
      <c r="G12" s="28">
        <v>-1.3553847973303577</v>
      </c>
      <c r="H12" s="28"/>
    </row>
    <row r="13" spans="1:9" x14ac:dyDescent="0.35">
      <c r="F13" s="28" t="s">
        <v>109</v>
      </c>
      <c r="G13" s="28">
        <v>0.1041649044461169</v>
      </c>
      <c r="H13" s="28"/>
    </row>
    <row r="14" spans="1:9" x14ac:dyDescent="0.35">
      <c r="B14" s="8" t="s">
        <v>18</v>
      </c>
      <c r="F14" s="28" t="s">
        <v>110</v>
      </c>
      <c r="G14" s="28">
        <v>1.8331129326562374</v>
      </c>
      <c r="H14" s="28"/>
    </row>
    <row r="15" spans="1:9" x14ac:dyDescent="0.35">
      <c r="F15" s="28" t="s">
        <v>111</v>
      </c>
      <c r="G15" s="43">
        <v>0.20832980889223379</v>
      </c>
      <c r="H15" s="28" t="s">
        <v>101</v>
      </c>
      <c r="I15" t="s">
        <v>115</v>
      </c>
    </row>
    <row r="16" spans="1:9" ht="15" thickBot="1" x14ac:dyDescent="0.4">
      <c r="F16" s="29" t="s">
        <v>112</v>
      </c>
      <c r="G16" s="29">
        <v>2.2621571627982053</v>
      </c>
      <c r="H16" s="29"/>
      <c r="I16" t="s">
        <v>116</v>
      </c>
    </row>
  </sheetData>
  <mergeCells count="2">
    <mergeCell ref="B1:C1"/>
    <mergeCell ref="E2:E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Descriptive Statistics</vt:lpstr>
      <vt:lpstr>Correlation</vt:lpstr>
      <vt:lpstr>Regression</vt:lpstr>
      <vt:lpstr>ANOVA</vt:lpstr>
      <vt:lpstr>2 Sample t test</vt:lpstr>
      <vt:lpstr>Paired t 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shabbir.hossain</dc:creator>
  <cp:lastModifiedBy>Md Shabbir Hossain Bhuiyea (Rossi)</cp:lastModifiedBy>
  <dcterms:modified xsi:type="dcterms:W3CDTF">2025-01-24T17:12:49Z</dcterms:modified>
</cp:coreProperties>
</file>