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\www\CephCookbook\content\"/>
    </mc:Choice>
  </mc:AlternateContent>
  <bookViews>
    <workbookView xWindow="0" yWindow="0" windowWidth="20430" windowHeight="6900" activeTab="2"/>
  </bookViews>
  <sheets>
    <sheet name="2600v3" sheetId="1" r:id="rId1"/>
    <sheet name="2600v4" sheetId="3" r:id="rId2"/>
    <sheet name="Comm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G15" i="4" s="1"/>
  <c r="K15" i="4" s="1"/>
  <c r="F46" i="4"/>
  <c r="L46" i="4" s="1"/>
  <c r="F45" i="4"/>
  <c r="G45" i="4" s="1"/>
  <c r="M45" i="4" s="1"/>
  <c r="F44" i="4"/>
  <c r="L44" i="4" s="1"/>
  <c r="F43" i="4"/>
  <c r="G43" i="4" s="1"/>
  <c r="M43" i="4" s="1"/>
  <c r="F40" i="4"/>
  <c r="L40" i="4" s="1"/>
  <c r="F42" i="4"/>
  <c r="G42" i="4" s="1"/>
  <c r="M42" i="4" s="1"/>
  <c r="F41" i="4"/>
  <c r="L41" i="4" s="1"/>
  <c r="F39" i="4"/>
  <c r="G39" i="4" s="1"/>
  <c r="M39" i="4" s="1"/>
  <c r="F38" i="4"/>
  <c r="L38" i="4" s="1"/>
  <c r="F36" i="4"/>
  <c r="L36" i="4" s="1"/>
  <c r="F37" i="4"/>
  <c r="G37" i="4" s="1"/>
  <c r="M37" i="4" s="1"/>
  <c r="F35" i="4"/>
  <c r="L35" i="4" s="1"/>
  <c r="F34" i="4"/>
  <c r="G34" i="4" s="1"/>
  <c r="M34" i="4" s="1"/>
  <c r="F33" i="4"/>
  <c r="L33" i="4" s="1"/>
  <c r="F31" i="4"/>
  <c r="G31" i="4" s="1"/>
  <c r="M31" i="4" s="1"/>
  <c r="F32" i="4"/>
  <c r="L32" i="4" s="1"/>
  <c r="F30" i="4"/>
  <c r="G30" i="4" s="1"/>
  <c r="M30" i="4" s="1"/>
  <c r="F29" i="4"/>
  <c r="L29" i="4" s="1"/>
  <c r="F28" i="4"/>
  <c r="G28" i="4" s="1"/>
  <c r="M28" i="4" s="1"/>
  <c r="F27" i="4"/>
  <c r="L27" i="4" s="1"/>
  <c r="F26" i="4"/>
  <c r="G26" i="4" s="1"/>
  <c r="M26" i="4" s="1"/>
  <c r="F25" i="4"/>
  <c r="L25" i="4" s="1"/>
  <c r="F23" i="4"/>
  <c r="G23" i="4" s="1"/>
  <c r="K23" i="4" s="1"/>
  <c r="F22" i="4"/>
  <c r="G22" i="4" s="1"/>
  <c r="K22" i="4" s="1"/>
  <c r="F17" i="4"/>
  <c r="G17" i="4" s="1"/>
  <c r="K17" i="4" s="1"/>
  <c r="F19" i="4"/>
  <c r="G19" i="4" s="1"/>
  <c r="K19" i="4" s="1"/>
  <c r="F14" i="4"/>
  <c r="G14" i="4" s="1"/>
  <c r="K14" i="4" s="1"/>
  <c r="F20" i="4"/>
  <c r="G20" i="4" s="1"/>
  <c r="K20" i="4" s="1"/>
  <c r="F16" i="4"/>
  <c r="G16" i="4" s="1"/>
  <c r="K16" i="4" s="1"/>
  <c r="F21" i="4"/>
  <c r="G21" i="4" s="1"/>
  <c r="K21" i="4" s="1"/>
  <c r="F13" i="4"/>
  <c r="G13" i="4" s="1"/>
  <c r="K13" i="4" s="1"/>
  <c r="F18" i="4"/>
  <c r="G18" i="4" s="1"/>
  <c r="K18" i="4" s="1"/>
  <c r="F12" i="4"/>
  <c r="G12" i="4" s="1"/>
  <c r="K12" i="4" s="1"/>
  <c r="F3" i="4"/>
  <c r="G3" i="4" s="1"/>
  <c r="K3" i="4" s="1"/>
  <c r="F5" i="4"/>
  <c r="G5" i="4" s="1"/>
  <c r="K5" i="4" s="1"/>
  <c r="F4" i="4"/>
  <c r="G4" i="4" s="1"/>
  <c r="K4" i="4" s="1"/>
  <c r="F8" i="4"/>
  <c r="G8" i="4" s="1"/>
  <c r="K8" i="4" s="1"/>
  <c r="F7" i="4"/>
  <c r="G7" i="4" s="1"/>
  <c r="K7" i="4" s="1"/>
  <c r="F10" i="4"/>
  <c r="G10" i="4" s="1"/>
  <c r="K10" i="4" s="1"/>
  <c r="F9" i="4"/>
  <c r="G9" i="4" s="1"/>
  <c r="K9" i="4" s="1"/>
  <c r="F11" i="4"/>
  <c r="G11" i="4" s="1"/>
  <c r="K11" i="4" s="1"/>
  <c r="F6" i="4"/>
  <c r="G6" i="4" s="1"/>
  <c r="K6" i="4" s="1"/>
  <c r="F2" i="4"/>
  <c r="G2" i="4" s="1"/>
  <c r="K2" i="4" s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7" i="1"/>
  <c r="M37" i="1"/>
  <c r="L38" i="1"/>
  <c r="M38" i="1"/>
  <c r="L39" i="1"/>
  <c r="M39" i="1"/>
  <c r="L40" i="1"/>
  <c r="M40" i="1"/>
  <c r="L41" i="1"/>
  <c r="M41" i="1"/>
  <c r="M2" i="1"/>
  <c r="L2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7" i="1"/>
  <c r="G37" i="1" s="1"/>
  <c r="F38" i="1"/>
  <c r="G38" i="1" s="1"/>
  <c r="F39" i="1"/>
  <c r="G39" i="1" s="1"/>
  <c r="F40" i="1"/>
  <c r="G40" i="1" s="1"/>
  <c r="F41" i="1"/>
  <c r="G41" i="1" s="1"/>
  <c r="F25" i="1"/>
  <c r="G25" i="1" s="1"/>
  <c r="F24" i="1"/>
  <c r="G24" i="1" s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F4" i="1"/>
  <c r="F3" i="1"/>
  <c r="G3" i="1" s="1"/>
  <c r="G2" i="1"/>
  <c r="F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J15" i="4" l="1"/>
  <c r="J18" i="4"/>
  <c r="J22" i="4"/>
  <c r="J10" i="4"/>
  <c r="J11" i="4"/>
  <c r="J19" i="4"/>
  <c r="J2" i="4"/>
  <c r="J5" i="4"/>
  <c r="J20" i="4"/>
  <c r="J8" i="4"/>
  <c r="J21" i="4"/>
  <c r="J6" i="4"/>
  <c r="J9" i="4"/>
  <c r="J7" i="4"/>
  <c r="J4" i="4"/>
  <c r="J3" i="4"/>
  <c r="J12" i="4"/>
  <c r="J13" i="4"/>
  <c r="J16" i="4"/>
  <c r="J14" i="4"/>
  <c r="J17" i="4"/>
  <c r="J23" i="4"/>
  <c r="G25" i="4"/>
  <c r="M25" i="4" s="1"/>
  <c r="G27" i="4"/>
  <c r="M27" i="4" s="1"/>
  <c r="G29" i="4"/>
  <c r="M29" i="4" s="1"/>
  <c r="G32" i="4"/>
  <c r="M32" i="4" s="1"/>
  <c r="G33" i="4"/>
  <c r="M33" i="4" s="1"/>
  <c r="G35" i="4"/>
  <c r="M35" i="4" s="1"/>
  <c r="G36" i="4"/>
  <c r="M36" i="4" s="1"/>
  <c r="G38" i="4"/>
  <c r="M38" i="4" s="1"/>
  <c r="G41" i="4"/>
  <c r="M41" i="4" s="1"/>
  <c r="G40" i="4"/>
  <c r="M40" i="4" s="1"/>
  <c r="G44" i="4"/>
  <c r="M44" i="4" s="1"/>
  <c r="G46" i="4"/>
  <c r="M46" i="4" s="1"/>
  <c r="L26" i="4"/>
  <c r="L28" i="4"/>
  <c r="L30" i="4"/>
  <c r="L31" i="4"/>
  <c r="L34" i="4"/>
  <c r="L37" i="4"/>
  <c r="L39" i="4"/>
  <c r="L42" i="4"/>
  <c r="L43" i="4"/>
  <c r="L45" i="4"/>
</calcChain>
</file>

<file path=xl/sharedStrings.xml><?xml version="1.0" encoding="utf-8"?>
<sst xmlns="http://schemas.openxmlformats.org/spreadsheetml/2006/main" count="680" uniqueCount="136">
  <si>
    <t>None</t>
  </si>
  <si>
    <t xml:space="preserve">Intel® Xeon® Processor E5-2699 v4 (55M Cache, 2.20 GHz) </t>
  </si>
  <si>
    <t xml:space="preserve">Launched </t>
  </si>
  <si>
    <t xml:space="preserve">Q1'16 </t>
  </si>
  <si>
    <t xml:space="preserve">145 W </t>
  </si>
  <si>
    <t xml:space="preserve">TRAY: $4115.00 </t>
  </si>
  <si>
    <t xml:space="preserve">Intel® Xeon® Processor E5-2695 v4 (45M Cache, 2.10 GHz) </t>
  </si>
  <si>
    <t xml:space="preserve">120 W </t>
  </si>
  <si>
    <t xml:space="preserve">TRAY: $2424.00 </t>
  </si>
  <si>
    <t xml:space="preserve">Intel® Xeon® Processor E5-2660 v4 (35M Cache, 2.00 GHz) </t>
  </si>
  <si>
    <t xml:space="preserve">105 W </t>
  </si>
  <si>
    <t xml:space="preserve">TRAY: $1445.00 </t>
  </si>
  <si>
    <t xml:space="preserve">Intel® Xeon® Processor E5-2680 v4 (35M Cache, 2.40 GHz) </t>
  </si>
  <si>
    <t xml:space="preserve">TRAY: $1745.00 </t>
  </si>
  <si>
    <t xml:space="preserve">Intel® Xeon® Processor E5-2683 v4 (40M Cache, 2.10 GHz) </t>
  </si>
  <si>
    <t xml:space="preserve">TRAY: $1846.00 </t>
  </si>
  <si>
    <t xml:space="preserve">Intel® Xeon® Processor E5-2687W v4 (30M Cache, 3.00 GHz) </t>
  </si>
  <si>
    <t xml:space="preserve">160 W </t>
  </si>
  <si>
    <t xml:space="preserve">TRAY: $2141.00 </t>
  </si>
  <si>
    <t xml:space="preserve">Intel® Xeon® Processor E5-2690 v4 (35M Cache, 2.60 GHz) </t>
  </si>
  <si>
    <t xml:space="preserve">135 W </t>
  </si>
  <si>
    <t xml:space="preserve">TRAY: $2090.00 </t>
  </si>
  <si>
    <t xml:space="preserve">Intel® Xeon® Processor E5-2697 v4 (45M Cache, 2.30 GHz) </t>
  </si>
  <si>
    <t xml:space="preserve">TRAY: $2702.00 </t>
  </si>
  <si>
    <t xml:space="preserve">Intel® Xeon® Processor E5-2697A v4 (40M Cache, 2.60 GHz) </t>
  </si>
  <si>
    <t xml:space="preserve">TRAY: $2891.00 </t>
  </si>
  <si>
    <t xml:space="preserve">Intel® Xeon® Processor E5-2698 v4 (50M Cache, 2.20 GHz) </t>
  </si>
  <si>
    <t xml:space="preserve">TRAY: $3226.00 </t>
  </si>
  <si>
    <t xml:space="preserve">Intel® Xeon® Processor E5-2650L v4 (35M Cache, 1.70 GHz) </t>
  </si>
  <si>
    <t xml:space="preserve">65 W </t>
  </si>
  <si>
    <t xml:space="preserve">TRAY: $1329.00 </t>
  </si>
  <si>
    <t xml:space="preserve">Intel® Xeon® Processor E5-2650 v4 (30M Cache, 2.20 GHz) </t>
  </si>
  <si>
    <t xml:space="preserve">TRAY: $1166.00 </t>
  </si>
  <si>
    <t xml:space="preserve">Intel® Xeon® Processor E5-2630L v4 (25M Cache, 1.80 GHz) </t>
  </si>
  <si>
    <t xml:space="preserve">55 W </t>
  </si>
  <si>
    <t xml:space="preserve">TRAY: $612.00 </t>
  </si>
  <si>
    <t xml:space="preserve">Intel® Xeon® Processor E5-2667 v4 (25M Cache, 3.20 GHz) </t>
  </si>
  <si>
    <t xml:space="preserve">TRAY: $2057.00 </t>
  </si>
  <si>
    <t xml:space="preserve">Intel® Xeon® Processor E5-2623 v4 (10M Cache, 2.60 GHz) </t>
  </si>
  <si>
    <t xml:space="preserve">85 W </t>
  </si>
  <si>
    <t xml:space="preserve">TRAY: $444.00 </t>
  </si>
  <si>
    <t xml:space="preserve">Intel® Xeon® Processor E5-2630 v4 (25M Cache, 2.20 GHz) </t>
  </si>
  <si>
    <t xml:space="preserve">TRAY: $667.00 </t>
  </si>
  <si>
    <t xml:space="preserve">Intel® Xeon® Processor E5-2637 v4 (15M Cache, 3.50 GHz) </t>
  </si>
  <si>
    <t xml:space="preserve">TRAY: $996.00 </t>
  </si>
  <si>
    <t xml:space="preserve">Intel® Xeon® Processor E5-2640 v4 (25M Cache, 2.40 GHz) </t>
  </si>
  <si>
    <t xml:space="preserve">90 W </t>
  </si>
  <si>
    <t xml:space="preserve">TRAY: $939.00 </t>
  </si>
  <si>
    <t xml:space="preserve">Intel® Xeon® Processor E5-2620 v4 (20M Cache, 2.10 GHz) </t>
  </si>
  <si>
    <t xml:space="preserve">TRAY: $417.00 </t>
  </si>
  <si>
    <t xml:space="preserve">Intel® Xeon® Processor E5-2643 v4 (20M Cache, 3.40 GHz) </t>
  </si>
  <si>
    <t xml:space="preserve">TRAY: $1552.00 </t>
  </si>
  <si>
    <t xml:space="preserve">Intel® Xeon® Processor E5-2609 v4 (20M Cache, 1.70 GHz) </t>
  </si>
  <si>
    <t xml:space="preserve">BOX:$310.00TRAY: $306.00 </t>
  </si>
  <si>
    <t xml:space="preserve">None </t>
  </si>
  <si>
    <t xml:space="preserve">Intel® Xeon® Processor E5-2603 v4 (15M Cache, 1.70 GHz) </t>
  </si>
  <si>
    <t xml:space="preserve">TRAY: $213.00 </t>
  </si>
  <si>
    <t xml:space="preserve">Intel® Xeon® Processor E5-4669 v3 (45M Cache, 2.10 GHz) </t>
  </si>
  <si>
    <t xml:space="preserve">Q2'15 </t>
  </si>
  <si>
    <t>BOX : N/A</t>
  </si>
  <si>
    <t xml:space="preserve">TRAY: $7007.00 </t>
  </si>
  <si>
    <t xml:space="preserve">Intel® Xeon® Processor E5-4667 v3 (40M Cache, 2.00 GHz) </t>
  </si>
  <si>
    <t xml:space="preserve">TRAY: $5729.00 </t>
  </si>
  <si>
    <t xml:space="preserve">Intel® Xeon® Processor E5-4660 v3 (35M Cache, 2.10 GHz) </t>
  </si>
  <si>
    <t xml:space="preserve">TRAY: $4727.00 </t>
  </si>
  <si>
    <t xml:space="preserve">Intel® Xeon® Processor E5-4655 v3 (30M Cache, 2.90 GHz) </t>
  </si>
  <si>
    <t xml:space="preserve">TRAY: $4616.00 </t>
  </si>
  <si>
    <t xml:space="preserve">Intel® Xeon® Processor E5-4650 v3 (30M Cache, 2.10 GHz) </t>
  </si>
  <si>
    <t xml:space="preserve">TRAY: $3838.00 </t>
  </si>
  <si>
    <t xml:space="preserve">Intel® Xeon® Processor E5-4640 v3 (30M Cache, 1.90 GHz) </t>
  </si>
  <si>
    <t xml:space="preserve">TRAY: $2859.00 </t>
  </si>
  <si>
    <t xml:space="preserve">Intel® Xeon® Processor E5-4627 v3 (25M Cache, 2.60 GHz) </t>
  </si>
  <si>
    <t xml:space="preserve">TRAY: $2225.00 </t>
  </si>
  <si>
    <t xml:space="preserve">Intel® Xeon® Processor E5-4620 v3 (25M Cache, 2.00 GHz) </t>
  </si>
  <si>
    <t xml:space="preserve">TRAY: $1668.00 </t>
  </si>
  <si>
    <t xml:space="preserve">Intel® Xeon® Processor E5-4610 v3 (25M Cache, 1.70 GHz) </t>
  </si>
  <si>
    <t xml:space="preserve">TRAY: $1219.00 </t>
  </si>
  <si>
    <t xml:space="preserve">Intel® Xeon® Processor E5-2699 v3 (45M Cache, 2.30 GHz) </t>
  </si>
  <si>
    <t xml:space="preserve">Announced </t>
  </si>
  <si>
    <t xml:space="preserve">Q3'14 </t>
  </si>
  <si>
    <t xml:space="preserve">TRAY: N/A </t>
  </si>
  <si>
    <t xml:space="preserve">Intel® Xeon® Processor E5-2698 v3 (40M Cache, 2.30 GHz) </t>
  </si>
  <si>
    <t xml:space="preserve">Intel® Xeon® Processor E5-2697 v3 (35M Cache, 2.60 GHz) </t>
  </si>
  <si>
    <t>BOX : $2706.00</t>
  </si>
  <si>
    <t xml:space="preserve">Intel® Xeon® Processor E5-2695 v3 (35M Cache, 2.30 GHz) </t>
  </si>
  <si>
    <t>BOX : $2428.00</t>
  </si>
  <si>
    <t>Intel® Xeon® Processor E5-2690 v3(30M Cache, 2.60 GHz)</t>
  </si>
  <si>
    <t>BOX : $2094.00</t>
  </si>
  <si>
    <t xml:space="preserve">Intel® Xeon® Processor E5-2687W v3 (25M Cache, 3.10 GHz) </t>
  </si>
  <si>
    <t>BOX : $2145.00</t>
  </si>
  <si>
    <t xml:space="preserve">Intel® Xeon® Processor E5-2683 v3 (35M Cache, 2.00 GHz) </t>
  </si>
  <si>
    <t xml:space="preserve">Intel® Xeon® Processor E5-2680 v3 (30M Cache, 2.50 GHz) </t>
  </si>
  <si>
    <t>BOX : $1749.00</t>
  </si>
  <si>
    <t xml:space="preserve">Intel® Xeon® Processor E5-2670 v3(30M Cache, 2.30 GHz) </t>
  </si>
  <si>
    <t>BOX : $1593.00</t>
  </si>
  <si>
    <t xml:space="preserve">TRAY: $1589.00 </t>
  </si>
  <si>
    <t xml:space="preserve">Intel® Xeon® Processor E5-2667 v3 (20M Cache, 3.20 GHz) </t>
  </si>
  <si>
    <t xml:space="preserve">Intel® Xeon® Processor E5-2660 v3 (25M Cache, 2.60 GHz) </t>
  </si>
  <si>
    <t>BOX : $1449.00</t>
  </si>
  <si>
    <t xml:space="preserve">Intel® Xeon® Processor E5-2650L v3 (30M Cache, 1.80 GHz) </t>
  </si>
  <si>
    <t xml:space="preserve">Intel® Xeon® Processor E5-2650 v3 (25M Cache, 2.30 GHz) </t>
  </si>
  <si>
    <t>BOX : $1171.00</t>
  </si>
  <si>
    <t xml:space="preserve">Intel® Xeon® Processor E5-2643 v3 (20M Cache, 3.40 GHz) </t>
  </si>
  <si>
    <t xml:space="preserve">Intel® Xeon® Processor E5-2640 v3 (20M Cache, 2.60 GHz) </t>
  </si>
  <si>
    <t>BOX : $944.00</t>
  </si>
  <si>
    <t xml:space="preserve">Intel® Xeon® Processor E5-2637 v3 (15M Cache, 3.50 GHz) </t>
  </si>
  <si>
    <t xml:space="preserve">Intel® Xeon® Processor E5-2630L v3 (20M Cache, 1.80 GHz) </t>
  </si>
  <si>
    <t xml:space="preserve">Intel® Xeon® Processor E5-2630 v3 (20M Cache, 2.40 GHz) </t>
  </si>
  <si>
    <t>BOX : $671.00</t>
  </si>
  <si>
    <t xml:space="preserve">Intel® Xeon® Processor E5-2623 v3 (10M Cache, 3.00 GHz) </t>
  </si>
  <si>
    <t xml:space="preserve">Intel® Xeon® Processor E5-2620 v3 (15M Cache, 2.40 GHz) </t>
  </si>
  <si>
    <t>BOX : $422.00</t>
  </si>
  <si>
    <t xml:space="preserve">Intel® Xeon® Processor E5-2609 v3 (15M Cache, 1.90 GHz) </t>
  </si>
  <si>
    <t>BOX : $306.00</t>
  </si>
  <si>
    <t xml:space="preserve">TRAY: $306.00 </t>
  </si>
  <si>
    <t xml:space="preserve">Intel® Xeon® Processor E5-2603 v3 (15M Cache, 1.60 GHz) </t>
  </si>
  <si>
    <t>BOX : $217.00</t>
  </si>
  <si>
    <t xml:space="preserve">Intel® Xeon® Processor E5-1620 v3 (10M Cache, 3.50 GHz) </t>
  </si>
  <si>
    <t xml:space="preserve">140 W </t>
  </si>
  <si>
    <t>BOX : $297.00</t>
  </si>
  <si>
    <t xml:space="preserve">TRAY: $294.00 </t>
  </si>
  <si>
    <t xml:space="preserve">Intel® Xeon® Processor E5-1630 v3 (10M Cache, 3.70 GHz) </t>
  </si>
  <si>
    <t xml:space="preserve">TRAY: $372.00 </t>
  </si>
  <si>
    <t xml:space="preserve">Intel® Xeon® Processor E5-1650 v3 (15M Cache, 3.50 GHz) </t>
  </si>
  <si>
    <t>BOX : $586.00</t>
  </si>
  <si>
    <t xml:space="preserve">TRAY: $583.00 </t>
  </si>
  <si>
    <t xml:space="preserve">Intel® Xeon® Processor E5-1660 v3 (20M Cache, 3.00 GHz) </t>
  </si>
  <si>
    <t xml:space="preserve">TRAY: $1080.00 </t>
  </si>
  <si>
    <t xml:space="preserve">Intel® Xeon® Processor E5-1680 v3 (20M Cache, 3.20 GHz) </t>
  </si>
  <si>
    <t xml:space="preserve">TRAY: $1723.00 </t>
  </si>
  <si>
    <t>GHz</t>
  </si>
  <si>
    <t>core</t>
  </si>
  <si>
    <t>OSD</t>
  </si>
  <si>
    <t>$/OSD</t>
  </si>
  <si>
    <t>Intel® Xeon® Processor E5-2690 v3 (30M Cache, 2.60 GHz)</t>
  </si>
  <si>
    <t xml:space="preserve">Intel® Xeon® Processor E5-2670 v3 (30M Cache, 2.30 GHz)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</si>
</sst>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/>
    <xf numFmtId="0" fontId="1" fillId="0" borderId="0" xfId="0" applyFont="1" applyAlignment="1">
      <alignment wrapText="1"/>
    </xf>
    <xf numFmtId="168" fontId="1" fillId="0" borderId="0" xfId="0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168" fontId="0" fillId="2" borderId="0" xfId="0" applyNumberFormat="1" applyFill="1"/>
    <xf numFmtId="168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4" workbookViewId="0">
      <selection activeCell="A13" sqref="A13:XFD34"/>
    </sheetView>
  </sheetViews>
  <sheetFormatPr defaultRowHeight="18.75" x14ac:dyDescent="0.3"/>
  <cols>
    <col min="1" max="1" width="33.7109375" style="1" customWidth="1"/>
    <col min="2" max="2" width="10" customWidth="1"/>
    <col min="3" max="3" width="7.42578125" customWidth="1"/>
    <col min="4" max="4" width="4.5703125" customWidth="1"/>
    <col min="5" max="5" width="7.28515625" style="1" customWidth="1"/>
    <col min="6" max="6" width="6.140625" style="1" customWidth="1"/>
    <col min="7" max="7" width="7.28515625" style="3" customWidth="1"/>
    <col min="8" max="8" width="6.85546875" customWidth="1"/>
    <col min="9" max="9" width="13.5703125" customWidth="1"/>
    <col min="10" max="10" width="14.7109375" customWidth="1"/>
    <col min="11" max="11" width="9.85546875" style="2" customWidth="1"/>
    <col min="12" max="12" width="10.28515625" style="2" customWidth="1"/>
    <col min="13" max="13" width="10.7109375" style="4" customWidth="1"/>
  </cols>
  <sheetData>
    <row r="1" spans="1:14" x14ac:dyDescent="0.3">
      <c r="G1" s="3" t="s">
        <v>132</v>
      </c>
      <c r="M1" s="4" t="s">
        <v>133</v>
      </c>
    </row>
    <row r="2" spans="1:14" ht="30.75" x14ac:dyDescent="0.3">
      <c r="A2" s="1" t="s">
        <v>57</v>
      </c>
      <c r="B2" t="s">
        <v>2</v>
      </c>
      <c r="C2" t="s">
        <v>58</v>
      </c>
      <c r="D2">
        <v>18</v>
      </c>
      <c r="E2" s="1">
        <v>2.1</v>
      </c>
      <c r="F2" s="1">
        <f>D2*E2</f>
        <v>37.800000000000004</v>
      </c>
      <c r="G2" s="3">
        <f>_xlfn.FLOOR.MATH(F2)</f>
        <v>37</v>
      </c>
      <c r="H2" t="s">
        <v>20</v>
      </c>
      <c r="I2" t="s">
        <v>59</v>
      </c>
      <c r="J2" t="s">
        <v>60</v>
      </c>
      <c r="K2" s="2">
        <v>7007</v>
      </c>
      <c r="L2" s="2">
        <f>K2/F2</f>
        <v>185.37037037037035</v>
      </c>
      <c r="M2" s="4">
        <f>K2/G2</f>
        <v>189.37837837837839</v>
      </c>
      <c r="N2" t="s">
        <v>0</v>
      </c>
    </row>
    <row r="3" spans="1:14" ht="30.75" x14ac:dyDescent="0.3">
      <c r="A3" s="1" t="s">
        <v>61</v>
      </c>
      <c r="B3" t="s">
        <v>2</v>
      </c>
      <c r="C3" t="s">
        <v>58</v>
      </c>
      <c r="D3">
        <v>16</v>
      </c>
      <c r="E3" s="1">
        <v>2</v>
      </c>
      <c r="F3" s="1">
        <f t="shared" ref="F3:F25" si="0">D3*E3</f>
        <v>32</v>
      </c>
      <c r="G3" s="3">
        <f t="shared" ref="G3:G41" si="1">_xlfn.FLOOR.MATH(F3)</f>
        <v>32</v>
      </c>
      <c r="H3" t="s">
        <v>20</v>
      </c>
      <c r="I3" t="s">
        <v>59</v>
      </c>
      <c r="J3" t="s">
        <v>62</v>
      </c>
      <c r="K3" s="2">
        <v>5729</v>
      </c>
      <c r="L3" s="2">
        <f t="shared" ref="L3:L41" si="2">K3/F3</f>
        <v>179.03125</v>
      </c>
      <c r="M3" s="4">
        <f t="shared" ref="M3:M41" si="3">K3/G3</f>
        <v>179.03125</v>
      </c>
      <c r="N3" t="s">
        <v>0</v>
      </c>
    </row>
    <row r="4" spans="1:14" ht="30.75" x14ac:dyDescent="0.3">
      <c r="A4" s="1" t="s">
        <v>63</v>
      </c>
      <c r="B4" t="s">
        <v>2</v>
      </c>
      <c r="C4" t="s">
        <v>58</v>
      </c>
      <c r="D4">
        <v>14</v>
      </c>
      <c r="E4" s="1">
        <v>2.1</v>
      </c>
      <c r="F4" s="1">
        <f t="shared" si="0"/>
        <v>29.400000000000002</v>
      </c>
      <c r="G4" s="3">
        <f t="shared" si="1"/>
        <v>29</v>
      </c>
      <c r="H4" t="s">
        <v>7</v>
      </c>
      <c r="I4" t="s">
        <v>59</v>
      </c>
      <c r="J4" t="s">
        <v>64</v>
      </c>
      <c r="K4" s="2">
        <v>4727</v>
      </c>
      <c r="L4" s="2">
        <f t="shared" si="2"/>
        <v>160.78231292517006</v>
      </c>
      <c r="M4" s="4">
        <f t="shared" si="3"/>
        <v>163</v>
      </c>
      <c r="N4" t="s">
        <v>0</v>
      </c>
    </row>
    <row r="5" spans="1:14" ht="30.75" x14ac:dyDescent="0.3">
      <c r="A5" s="1" t="s">
        <v>65</v>
      </c>
      <c r="B5" t="s">
        <v>2</v>
      </c>
      <c r="C5" t="s">
        <v>58</v>
      </c>
      <c r="D5">
        <v>6</v>
      </c>
      <c r="E5" s="1">
        <v>2.9</v>
      </c>
      <c r="F5" s="1">
        <f t="shared" si="0"/>
        <v>17.399999999999999</v>
      </c>
      <c r="G5" s="3">
        <f t="shared" si="1"/>
        <v>17</v>
      </c>
      <c r="H5" t="s">
        <v>20</v>
      </c>
      <c r="I5" t="s">
        <v>59</v>
      </c>
      <c r="J5" t="s">
        <v>66</v>
      </c>
      <c r="K5" s="2">
        <v>4616</v>
      </c>
      <c r="L5" s="2">
        <f t="shared" si="2"/>
        <v>265.28735632183913</v>
      </c>
      <c r="M5" s="4">
        <f t="shared" si="3"/>
        <v>271.52941176470586</v>
      </c>
      <c r="N5" t="s">
        <v>0</v>
      </c>
    </row>
    <row r="6" spans="1:14" ht="30.75" x14ac:dyDescent="0.3">
      <c r="A6" s="1" t="s">
        <v>67</v>
      </c>
      <c r="B6" t="s">
        <v>2</v>
      </c>
      <c r="C6" t="s">
        <v>58</v>
      </c>
      <c r="D6">
        <v>12</v>
      </c>
      <c r="E6" s="1">
        <v>2.1</v>
      </c>
      <c r="F6" s="1">
        <f t="shared" si="0"/>
        <v>25.200000000000003</v>
      </c>
      <c r="G6" s="3">
        <f t="shared" si="1"/>
        <v>25</v>
      </c>
      <c r="H6" t="s">
        <v>10</v>
      </c>
      <c r="I6" t="s">
        <v>59</v>
      </c>
      <c r="J6" t="s">
        <v>68</v>
      </c>
      <c r="K6" s="2">
        <v>3838</v>
      </c>
      <c r="L6" s="2">
        <f t="shared" si="2"/>
        <v>152.30158730158729</v>
      </c>
      <c r="M6" s="4">
        <f t="shared" si="3"/>
        <v>153.52000000000001</v>
      </c>
      <c r="N6" t="s">
        <v>0</v>
      </c>
    </row>
    <row r="7" spans="1:14" ht="30.75" x14ac:dyDescent="0.3">
      <c r="A7" s="1" t="s">
        <v>69</v>
      </c>
      <c r="B7" t="s">
        <v>2</v>
      </c>
      <c r="C7" t="s">
        <v>58</v>
      </c>
      <c r="D7">
        <v>12</v>
      </c>
      <c r="E7" s="1">
        <v>1.9</v>
      </c>
      <c r="F7" s="1">
        <f t="shared" si="0"/>
        <v>22.799999999999997</v>
      </c>
      <c r="G7" s="3">
        <f t="shared" si="1"/>
        <v>22</v>
      </c>
      <c r="H7" t="s">
        <v>10</v>
      </c>
      <c r="I7" t="s">
        <v>59</v>
      </c>
      <c r="J7" t="s">
        <v>70</v>
      </c>
      <c r="K7" s="2">
        <v>2859</v>
      </c>
      <c r="L7" s="2">
        <f t="shared" si="2"/>
        <v>125.39473684210527</v>
      </c>
      <c r="M7" s="4">
        <f t="shared" si="3"/>
        <v>129.95454545454547</v>
      </c>
      <c r="N7" t="s">
        <v>0</v>
      </c>
    </row>
    <row r="8" spans="1:14" ht="30.75" x14ac:dyDescent="0.3">
      <c r="A8" s="1" t="s">
        <v>71</v>
      </c>
      <c r="B8" t="s">
        <v>2</v>
      </c>
      <c r="C8" t="s">
        <v>58</v>
      </c>
      <c r="D8">
        <v>10</v>
      </c>
      <c r="E8" s="1">
        <v>2.6</v>
      </c>
      <c r="F8" s="1">
        <f t="shared" si="0"/>
        <v>26</v>
      </c>
      <c r="G8" s="3">
        <f t="shared" si="1"/>
        <v>26</v>
      </c>
      <c r="H8" t="s">
        <v>20</v>
      </c>
      <c r="I8" t="s">
        <v>59</v>
      </c>
      <c r="J8" t="s">
        <v>72</v>
      </c>
      <c r="K8" s="2">
        <v>2225</v>
      </c>
      <c r="L8" s="2">
        <f t="shared" si="2"/>
        <v>85.57692307692308</v>
      </c>
      <c r="M8" s="4">
        <f t="shared" si="3"/>
        <v>85.57692307692308</v>
      </c>
      <c r="N8" t="s">
        <v>0</v>
      </c>
    </row>
    <row r="9" spans="1:14" ht="30.75" x14ac:dyDescent="0.3">
      <c r="A9" s="1" t="s">
        <v>73</v>
      </c>
      <c r="B9" t="s">
        <v>2</v>
      </c>
      <c r="C9" t="s">
        <v>58</v>
      </c>
      <c r="D9">
        <v>10</v>
      </c>
      <c r="E9" s="1">
        <v>2</v>
      </c>
      <c r="F9" s="1">
        <f t="shared" si="0"/>
        <v>20</v>
      </c>
      <c r="G9" s="3">
        <f t="shared" si="1"/>
        <v>20</v>
      </c>
      <c r="H9" t="s">
        <v>10</v>
      </c>
      <c r="I9" t="s">
        <v>59</v>
      </c>
      <c r="J9" t="s">
        <v>74</v>
      </c>
      <c r="K9" s="2">
        <v>1668</v>
      </c>
      <c r="L9" s="2">
        <f t="shared" si="2"/>
        <v>83.4</v>
      </c>
      <c r="M9" s="4">
        <f t="shared" si="3"/>
        <v>83.4</v>
      </c>
      <c r="N9" t="s">
        <v>0</v>
      </c>
    </row>
    <row r="10" spans="1:14" ht="30.75" x14ac:dyDescent="0.3">
      <c r="A10" s="1" t="s">
        <v>75</v>
      </c>
      <c r="B10" t="s">
        <v>2</v>
      </c>
      <c r="C10" t="s">
        <v>58</v>
      </c>
      <c r="D10">
        <v>10</v>
      </c>
      <c r="E10" s="1">
        <v>1.7</v>
      </c>
      <c r="F10" s="1">
        <f t="shared" si="0"/>
        <v>17</v>
      </c>
      <c r="G10" s="3">
        <f t="shared" si="1"/>
        <v>17</v>
      </c>
      <c r="H10" t="s">
        <v>10</v>
      </c>
      <c r="I10" t="s">
        <v>59</v>
      </c>
      <c r="J10" t="s">
        <v>76</v>
      </c>
      <c r="K10" s="2">
        <v>1219</v>
      </c>
      <c r="L10" s="2">
        <f t="shared" si="2"/>
        <v>71.705882352941174</v>
      </c>
      <c r="M10" s="4">
        <f t="shared" si="3"/>
        <v>71.705882352941174</v>
      </c>
      <c r="N10" t="s">
        <v>0</v>
      </c>
    </row>
    <row r="13" spans="1:14" ht="30.75" x14ac:dyDescent="0.3">
      <c r="A13" s="1" t="s">
        <v>77</v>
      </c>
      <c r="B13" t="s">
        <v>78</v>
      </c>
      <c r="C13" t="s">
        <v>79</v>
      </c>
      <c r="D13">
        <v>18</v>
      </c>
      <c r="E13" s="1">
        <v>2.2999999999999998</v>
      </c>
      <c r="F13" s="1">
        <f t="shared" si="0"/>
        <v>41.4</v>
      </c>
      <c r="G13" s="3">
        <f t="shared" si="1"/>
        <v>41</v>
      </c>
      <c r="H13" t="s">
        <v>4</v>
      </c>
      <c r="I13" t="s">
        <v>59</v>
      </c>
      <c r="J13" t="s">
        <v>80</v>
      </c>
      <c r="L13" s="2">
        <f t="shared" si="2"/>
        <v>0</v>
      </c>
      <c r="M13" s="4">
        <f t="shared" si="3"/>
        <v>0</v>
      </c>
      <c r="N13" t="s">
        <v>0</v>
      </c>
    </row>
    <row r="14" spans="1:14" ht="30.75" x14ac:dyDescent="0.3">
      <c r="A14" s="1" t="s">
        <v>81</v>
      </c>
      <c r="B14" t="s">
        <v>78</v>
      </c>
      <c r="C14" t="s">
        <v>79</v>
      </c>
      <c r="D14">
        <v>16</v>
      </c>
      <c r="E14" s="1">
        <v>2.2999999999999998</v>
      </c>
      <c r="F14" s="1">
        <f t="shared" si="0"/>
        <v>36.799999999999997</v>
      </c>
      <c r="G14" s="3">
        <f t="shared" si="1"/>
        <v>36</v>
      </c>
      <c r="H14" t="s">
        <v>20</v>
      </c>
      <c r="I14" t="s">
        <v>59</v>
      </c>
      <c r="J14" t="s">
        <v>80</v>
      </c>
      <c r="L14" s="2">
        <f t="shared" si="2"/>
        <v>0</v>
      </c>
      <c r="M14" s="4">
        <f t="shared" si="3"/>
        <v>0</v>
      </c>
      <c r="N14" t="s">
        <v>0</v>
      </c>
    </row>
    <row r="15" spans="1:14" ht="30.75" x14ac:dyDescent="0.3">
      <c r="A15" s="1" t="s">
        <v>82</v>
      </c>
      <c r="B15" t="s">
        <v>2</v>
      </c>
      <c r="C15" t="s">
        <v>79</v>
      </c>
      <c r="D15">
        <v>14</v>
      </c>
      <c r="E15" s="1">
        <v>2.6</v>
      </c>
      <c r="F15" s="1">
        <f t="shared" si="0"/>
        <v>36.4</v>
      </c>
      <c r="G15" s="3">
        <f t="shared" si="1"/>
        <v>36</v>
      </c>
      <c r="H15" t="s">
        <v>4</v>
      </c>
      <c r="I15" t="s">
        <v>83</v>
      </c>
      <c r="J15" t="s">
        <v>23</v>
      </c>
      <c r="K15" s="2">
        <v>2702</v>
      </c>
      <c r="L15" s="2">
        <f t="shared" si="2"/>
        <v>74.230769230769241</v>
      </c>
      <c r="M15" s="4">
        <f t="shared" si="3"/>
        <v>75.055555555555557</v>
      </c>
      <c r="N15" t="s">
        <v>0</v>
      </c>
    </row>
    <row r="16" spans="1:14" ht="30.75" x14ac:dyDescent="0.3">
      <c r="A16" s="1" t="s">
        <v>84</v>
      </c>
      <c r="B16" t="s">
        <v>2</v>
      </c>
      <c r="C16" t="s">
        <v>79</v>
      </c>
      <c r="D16">
        <v>14</v>
      </c>
      <c r="E16" s="1">
        <v>2.2999999999999998</v>
      </c>
      <c r="F16" s="1">
        <f t="shared" si="0"/>
        <v>32.199999999999996</v>
      </c>
      <c r="G16" s="3">
        <f t="shared" si="1"/>
        <v>32</v>
      </c>
      <c r="H16" t="s">
        <v>7</v>
      </c>
      <c r="I16" t="s">
        <v>85</v>
      </c>
      <c r="J16" t="s">
        <v>8</v>
      </c>
      <c r="K16" s="2">
        <v>2424</v>
      </c>
      <c r="L16" s="2">
        <f t="shared" si="2"/>
        <v>75.279503105590067</v>
      </c>
      <c r="M16" s="4">
        <f t="shared" si="3"/>
        <v>75.75</v>
      </c>
      <c r="N16" t="s">
        <v>0</v>
      </c>
    </row>
    <row r="17" spans="1:14" ht="30.75" x14ac:dyDescent="0.3">
      <c r="A17" s="1" t="s">
        <v>86</v>
      </c>
      <c r="B17" t="s">
        <v>2</v>
      </c>
      <c r="C17" t="s">
        <v>79</v>
      </c>
      <c r="D17">
        <v>12</v>
      </c>
      <c r="E17" s="1">
        <v>2.6</v>
      </c>
      <c r="F17" s="1">
        <f t="shared" si="0"/>
        <v>31.200000000000003</v>
      </c>
      <c r="G17" s="3">
        <f t="shared" si="1"/>
        <v>31</v>
      </c>
      <c r="H17" t="s">
        <v>20</v>
      </c>
      <c r="I17" t="s">
        <v>87</v>
      </c>
      <c r="J17" t="s">
        <v>21</v>
      </c>
      <c r="K17" s="2">
        <v>2090</v>
      </c>
      <c r="L17" s="2">
        <f t="shared" si="2"/>
        <v>66.987179487179475</v>
      </c>
      <c r="M17" s="4">
        <f t="shared" si="3"/>
        <v>67.41935483870968</v>
      </c>
      <c r="N17" t="s">
        <v>0</v>
      </c>
    </row>
    <row r="18" spans="1:14" ht="30.75" x14ac:dyDescent="0.3">
      <c r="A18" s="1" t="s">
        <v>88</v>
      </c>
      <c r="B18" t="s">
        <v>2</v>
      </c>
      <c r="C18" t="s">
        <v>79</v>
      </c>
      <c r="D18">
        <v>10</v>
      </c>
      <c r="E18" s="1">
        <v>3.1</v>
      </c>
      <c r="F18" s="1">
        <f t="shared" si="0"/>
        <v>31</v>
      </c>
      <c r="G18" s="3">
        <f t="shared" si="1"/>
        <v>31</v>
      </c>
      <c r="H18" t="s">
        <v>17</v>
      </c>
      <c r="I18" t="s">
        <v>89</v>
      </c>
      <c r="J18" t="s">
        <v>18</v>
      </c>
      <c r="K18" s="2">
        <v>2141</v>
      </c>
      <c r="L18" s="2">
        <f t="shared" si="2"/>
        <v>69.064516129032256</v>
      </c>
      <c r="M18" s="4">
        <f t="shared" si="3"/>
        <v>69.064516129032256</v>
      </c>
      <c r="N18" t="s">
        <v>0</v>
      </c>
    </row>
    <row r="19" spans="1:14" ht="30.75" x14ac:dyDescent="0.3">
      <c r="A19" s="1" t="s">
        <v>90</v>
      </c>
      <c r="B19" t="s">
        <v>2</v>
      </c>
      <c r="C19" t="s">
        <v>79</v>
      </c>
      <c r="D19">
        <v>14</v>
      </c>
      <c r="E19" s="1">
        <v>2</v>
      </c>
      <c r="F19" s="1">
        <f t="shared" si="0"/>
        <v>28</v>
      </c>
      <c r="G19" s="3">
        <f t="shared" si="1"/>
        <v>28</v>
      </c>
      <c r="H19" t="s">
        <v>7</v>
      </c>
      <c r="I19" t="s">
        <v>59</v>
      </c>
      <c r="J19" t="s">
        <v>15</v>
      </c>
      <c r="K19" s="2">
        <v>1846</v>
      </c>
      <c r="L19" s="2">
        <f t="shared" si="2"/>
        <v>65.928571428571431</v>
      </c>
      <c r="M19" s="4">
        <f t="shared" si="3"/>
        <v>65.928571428571431</v>
      </c>
      <c r="N19" t="s">
        <v>0</v>
      </c>
    </row>
    <row r="20" spans="1:14" ht="30.75" x14ac:dyDescent="0.3">
      <c r="A20" s="1" t="s">
        <v>91</v>
      </c>
      <c r="B20" t="s">
        <v>2</v>
      </c>
      <c r="C20" t="s">
        <v>79</v>
      </c>
      <c r="D20">
        <v>12</v>
      </c>
      <c r="E20" s="1">
        <v>2.5</v>
      </c>
      <c r="F20" s="1">
        <f t="shared" si="0"/>
        <v>30</v>
      </c>
      <c r="G20" s="3">
        <f t="shared" si="1"/>
        <v>30</v>
      </c>
      <c r="H20" t="s">
        <v>7</v>
      </c>
      <c r="I20" t="s">
        <v>92</v>
      </c>
      <c r="J20" t="s">
        <v>13</v>
      </c>
      <c r="K20" s="2">
        <v>1745</v>
      </c>
      <c r="L20" s="2">
        <f t="shared" si="2"/>
        <v>58.166666666666664</v>
      </c>
      <c r="M20" s="4">
        <f t="shared" si="3"/>
        <v>58.166666666666664</v>
      </c>
      <c r="N20" t="s">
        <v>0</v>
      </c>
    </row>
    <row r="21" spans="1:14" ht="30.75" x14ac:dyDescent="0.3">
      <c r="A21" s="1" t="s">
        <v>93</v>
      </c>
      <c r="B21" t="s">
        <v>2</v>
      </c>
      <c r="C21" t="s">
        <v>79</v>
      </c>
      <c r="D21">
        <v>12</v>
      </c>
      <c r="E21" s="1">
        <v>2.2999999999999998</v>
      </c>
      <c r="F21" s="1">
        <f t="shared" si="0"/>
        <v>27.599999999999998</v>
      </c>
      <c r="G21" s="3">
        <f t="shared" si="1"/>
        <v>27</v>
      </c>
      <c r="H21" t="s">
        <v>7</v>
      </c>
      <c r="I21" t="s">
        <v>94</v>
      </c>
      <c r="J21" t="s">
        <v>95</v>
      </c>
      <c r="K21" s="2">
        <v>1589</v>
      </c>
      <c r="L21" s="2">
        <f t="shared" si="2"/>
        <v>57.572463768115945</v>
      </c>
      <c r="M21" s="4">
        <f t="shared" si="3"/>
        <v>58.851851851851855</v>
      </c>
      <c r="N21" t="s">
        <v>0</v>
      </c>
    </row>
    <row r="22" spans="1:14" ht="30.75" x14ac:dyDescent="0.3">
      <c r="A22" s="1" t="s">
        <v>96</v>
      </c>
      <c r="B22" t="s">
        <v>2</v>
      </c>
      <c r="C22" t="s">
        <v>79</v>
      </c>
      <c r="D22">
        <v>8</v>
      </c>
      <c r="E22" s="1">
        <v>3.2</v>
      </c>
      <c r="F22" s="1">
        <f t="shared" si="0"/>
        <v>25.6</v>
      </c>
      <c r="G22" s="3">
        <f t="shared" si="1"/>
        <v>25</v>
      </c>
      <c r="H22" t="s">
        <v>20</v>
      </c>
      <c r="I22" t="s">
        <v>59</v>
      </c>
      <c r="J22" t="s">
        <v>37</v>
      </c>
      <c r="K22" s="2">
        <v>2057</v>
      </c>
      <c r="L22" s="2">
        <f t="shared" si="2"/>
        <v>80.3515625</v>
      </c>
      <c r="M22" s="4">
        <f t="shared" si="3"/>
        <v>82.28</v>
      </c>
      <c r="N22" t="s">
        <v>0</v>
      </c>
    </row>
    <row r="23" spans="1:14" ht="30.75" x14ac:dyDescent="0.3">
      <c r="A23" s="1" t="s">
        <v>97</v>
      </c>
      <c r="B23" t="s">
        <v>2</v>
      </c>
      <c r="C23" t="s">
        <v>79</v>
      </c>
      <c r="D23">
        <v>10</v>
      </c>
      <c r="E23" s="1">
        <v>2.6</v>
      </c>
      <c r="F23" s="1">
        <f t="shared" si="0"/>
        <v>26</v>
      </c>
      <c r="G23" s="3">
        <f t="shared" si="1"/>
        <v>26</v>
      </c>
      <c r="H23" t="s">
        <v>10</v>
      </c>
      <c r="I23" t="s">
        <v>98</v>
      </c>
      <c r="J23" t="s">
        <v>11</v>
      </c>
      <c r="K23" s="2">
        <v>1445</v>
      </c>
      <c r="L23" s="2">
        <f t="shared" si="2"/>
        <v>55.57692307692308</v>
      </c>
      <c r="M23" s="4">
        <f t="shared" si="3"/>
        <v>55.57692307692308</v>
      </c>
      <c r="N23" t="s">
        <v>0</v>
      </c>
    </row>
    <row r="24" spans="1:14" ht="30.75" x14ac:dyDescent="0.3">
      <c r="A24" s="1" t="s">
        <v>99</v>
      </c>
      <c r="B24" t="s">
        <v>2</v>
      </c>
      <c r="C24" t="s">
        <v>79</v>
      </c>
      <c r="D24">
        <v>12</v>
      </c>
      <c r="E24" s="1">
        <v>1.8</v>
      </c>
      <c r="F24" s="1">
        <f t="shared" si="0"/>
        <v>21.6</v>
      </c>
      <c r="G24" s="3">
        <f t="shared" si="1"/>
        <v>21</v>
      </c>
      <c r="H24" t="s">
        <v>29</v>
      </c>
      <c r="I24" t="s">
        <v>59</v>
      </c>
      <c r="J24" t="s">
        <v>30</v>
      </c>
      <c r="K24" s="2">
        <v>1329</v>
      </c>
      <c r="L24" s="2">
        <f t="shared" si="2"/>
        <v>61.527777777777771</v>
      </c>
      <c r="M24" s="4">
        <f t="shared" si="3"/>
        <v>63.285714285714285</v>
      </c>
      <c r="N24" t="s">
        <v>0</v>
      </c>
    </row>
    <row r="25" spans="1:14" ht="30.75" x14ac:dyDescent="0.3">
      <c r="A25" s="1" t="s">
        <v>100</v>
      </c>
      <c r="B25" t="s">
        <v>2</v>
      </c>
      <c r="C25" t="s">
        <v>79</v>
      </c>
      <c r="D25">
        <v>10</v>
      </c>
      <c r="E25" s="1">
        <v>2.2999999999999998</v>
      </c>
      <c r="F25" s="1">
        <f t="shared" si="0"/>
        <v>23</v>
      </c>
      <c r="G25" s="3">
        <f t="shared" si="1"/>
        <v>23</v>
      </c>
      <c r="H25" t="s">
        <v>10</v>
      </c>
      <c r="I25" t="s">
        <v>101</v>
      </c>
      <c r="J25" t="s">
        <v>32</v>
      </c>
      <c r="K25" s="2">
        <v>1166</v>
      </c>
      <c r="L25" s="2">
        <f t="shared" si="2"/>
        <v>50.695652173913047</v>
      </c>
      <c r="M25" s="4">
        <f t="shared" si="3"/>
        <v>50.695652173913047</v>
      </c>
      <c r="N25" t="s">
        <v>0</v>
      </c>
    </row>
    <row r="26" spans="1:14" ht="30.75" x14ac:dyDescent="0.3">
      <c r="A26" s="1" t="s">
        <v>102</v>
      </c>
      <c r="B26" t="s">
        <v>2</v>
      </c>
      <c r="C26" t="s">
        <v>79</v>
      </c>
      <c r="D26">
        <v>6</v>
      </c>
      <c r="E26" s="1">
        <v>3.4</v>
      </c>
      <c r="F26" s="1">
        <f t="shared" ref="F26:F41" si="4">D26*E26</f>
        <v>20.399999999999999</v>
      </c>
      <c r="G26" s="3">
        <f t="shared" si="1"/>
        <v>20</v>
      </c>
      <c r="H26" t="s">
        <v>20</v>
      </c>
      <c r="I26" t="s">
        <v>59</v>
      </c>
      <c r="J26" t="s">
        <v>51</v>
      </c>
      <c r="K26" s="2">
        <v>1552</v>
      </c>
      <c r="L26" s="2">
        <f t="shared" si="2"/>
        <v>76.078431372549019</v>
      </c>
      <c r="M26" s="4">
        <f t="shared" si="3"/>
        <v>77.599999999999994</v>
      </c>
      <c r="N26" t="s">
        <v>0</v>
      </c>
    </row>
    <row r="27" spans="1:14" ht="30.75" x14ac:dyDescent="0.3">
      <c r="A27" s="1" t="s">
        <v>103</v>
      </c>
      <c r="B27" t="s">
        <v>2</v>
      </c>
      <c r="C27" t="s">
        <v>79</v>
      </c>
      <c r="D27">
        <v>8</v>
      </c>
      <c r="E27" s="1">
        <v>2.6</v>
      </c>
      <c r="F27" s="1">
        <f t="shared" si="4"/>
        <v>20.8</v>
      </c>
      <c r="G27" s="3">
        <f t="shared" si="1"/>
        <v>20</v>
      </c>
      <c r="H27" t="s">
        <v>46</v>
      </c>
      <c r="I27" t="s">
        <v>104</v>
      </c>
      <c r="J27" t="s">
        <v>47</v>
      </c>
      <c r="K27" s="2">
        <v>939</v>
      </c>
      <c r="L27" s="2">
        <f t="shared" si="2"/>
        <v>45.144230769230766</v>
      </c>
      <c r="M27" s="4">
        <f t="shared" si="3"/>
        <v>46.95</v>
      </c>
      <c r="N27" t="s">
        <v>0</v>
      </c>
    </row>
    <row r="28" spans="1:14" ht="30.75" x14ac:dyDescent="0.3">
      <c r="A28" s="1" t="s">
        <v>105</v>
      </c>
      <c r="B28" t="s">
        <v>2</v>
      </c>
      <c r="C28" t="s">
        <v>79</v>
      </c>
      <c r="D28">
        <v>4</v>
      </c>
      <c r="E28" s="1">
        <v>3.5</v>
      </c>
      <c r="F28" s="1">
        <f t="shared" si="4"/>
        <v>14</v>
      </c>
      <c r="G28" s="3">
        <f t="shared" si="1"/>
        <v>14</v>
      </c>
      <c r="H28" t="s">
        <v>20</v>
      </c>
      <c r="I28" t="s">
        <v>59</v>
      </c>
      <c r="J28" t="s">
        <v>44</v>
      </c>
      <c r="K28" s="2">
        <v>996</v>
      </c>
      <c r="L28" s="2">
        <f t="shared" si="2"/>
        <v>71.142857142857139</v>
      </c>
      <c r="M28" s="4">
        <f t="shared" si="3"/>
        <v>71.142857142857139</v>
      </c>
      <c r="N28" t="s">
        <v>0</v>
      </c>
    </row>
    <row r="29" spans="1:14" ht="30.75" x14ac:dyDescent="0.3">
      <c r="A29" s="1" t="s">
        <v>106</v>
      </c>
      <c r="B29" t="s">
        <v>2</v>
      </c>
      <c r="C29" t="s">
        <v>79</v>
      </c>
      <c r="D29">
        <v>8</v>
      </c>
      <c r="E29" s="1">
        <v>1.8</v>
      </c>
      <c r="F29" s="1">
        <f t="shared" si="4"/>
        <v>14.4</v>
      </c>
      <c r="G29" s="3">
        <f t="shared" si="1"/>
        <v>14</v>
      </c>
      <c r="H29" t="s">
        <v>34</v>
      </c>
      <c r="I29" t="s">
        <v>59</v>
      </c>
      <c r="J29" t="s">
        <v>35</v>
      </c>
      <c r="K29" s="2">
        <v>612</v>
      </c>
      <c r="L29" s="2">
        <f t="shared" si="2"/>
        <v>42.5</v>
      </c>
      <c r="M29" s="4">
        <f t="shared" si="3"/>
        <v>43.714285714285715</v>
      </c>
      <c r="N29" t="s">
        <v>0</v>
      </c>
    </row>
    <row r="30" spans="1:14" ht="30.75" x14ac:dyDescent="0.3">
      <c r="A30" s="1" t="s">
        <v>107</v>
      </c>
      <c r="B30" t="s">
        <v>2</v>
      </c>
      <c r="C30" t="s">
        <v>79</v>
      </c>
      <c r="D30">
        <v>8</v>
      </c>
      <c r="E30" s="1">
        <v>2.4</v>
      </c>
      <c r="F30" s="1">
        <f t="shared" si="4"/>
        <v>19.2</v>
      </c>
      <c r="G30" s="3">
        <f t="shared" si="1"/>
        <v>19</v>
      </c>
      <c r="H30" t="s">
        <v>39</v>
      </c>
      <c r="I30" t="s">
        <v>108</v>
      </c>
      <c r="J30" t="s">
        <v>42</v>
      </c>
      <c r="K30" s="2">
        <v>667</v>
      </c>
      <c r="L30" s="2">
        <f t="shared" si="2"/>
        <v>34.739583333333336</v>
      </c>
      <c r="M30" s="4">
        <f t="shared" si="3"/>
        <v>35.10526315789474</v>
      </c>
      <c r="N30" t="s">
        <v>0</v>
      </c>
    </row>
    <row r="31" spans="1:14" ht="30.75" x14ac:dyDescent="0.3">
      <c r="A31" s="1" t="s">
        <v>109</v>
      </c>
      <c r="B31" t="s">
        <v>2</v>
      </c>
      <c r="C31" t="s">
        <v>79</v>
      </c>
      <c r="D31">
        <v>4</v>
      </c>
      <c r="E31" s="1">
        <v>3</v>
      </c>
      <c r="F31" s="1">
        <f t="shared" si="4"/>
        <v>12</v>
      </c>
      <c r="G31" s="3">
        <f t="shared" si="1"/>
        <v>12</v>
      </c>
      <c r="H31" t="s">
        <v>10</v>
      </c>
      <c r="I31" t="s">
        <v>59</v>
      </c>
      <c r="J31" t="s">
        <v>40</v>
      </c>
      <c r="K31" s="2">
        <v>444</v>
      </c>
      <c r="L31" s="2">
        <f t="shared" si="2"/>
        <v>37</v>
      </c>
      <c r="M31" s="4">
        <f t="shared" si="3"/>
        <v>37</v>
      </c>
      <c r="N31" t="s">
        <v>0</v>
      </c>
    </row>
    <row r="32" spans="1:14" ht="30.75" x14ac:dyDescent="0.3">
      <c r="A32" s="1" t="s">
        <v>110</v>
      </c>
      <c r="B32" t="s">
        <v>2</v>
      </c>
      <c r="C32" t="s">
        <v>79</v>
      </c>
      <c r="D32">
        <v>6</v>
      </c>
      <c r="E32" s="1">
        <v>2.4</v>
      </c>
      <c r="F32" s="1">
        <f t="shared" si="4"/>
        <v>14.399999999999999</v>
      </c>
      <c r="G32" s="3">
        <f t="shared" si="1"/>
        <v>14</v>
      </c>
      <c r="H32" t="s">
        <v>39</v>
      </c>
      <c r="I32" t="s">
        <v>111</v>
      </c>
      <c r="J32" t="s">
        <v>49</v>
      </c>
      <c r="K32" s="2">
        <v>417</v>
      </c>
      <c r="L32" s="2">
        <f t="shared" si="2"/>
        <v>28.958333333333336</v>
      </c>
      <c r="M32" s="4">
        <f t="shared" si="3"/>
        <v>29.785714285714285</v>
      </c>
      <c r="N32" t="s">
        <v>0</v>
      </c>
    </row>
    <row r="33" spans="1:14" ht="30.75" x14ac:dyDescent="0.3">
      <c r="A33" s="1" t="s">
        <v>112</v>
      </c>
      <c r="B33" t="s">
        <v>2</v>
      </c>
      <c r="C33" t="s">
        <v>79</v>
      </c>
      <c r="D33">
        <v>6</v>
      </c>
      <c r="E33" s="1">
        <v>1.9</v>
      </c>
      <c r="F33" s="1">
        <f t="shared" si="4"/>
        <v>11.399999999999999</v>
      </c>
      <c r="G33" s="3">
        <f t="shared" si="1"/>
        <v>11</v>
      </c>
      <c r="H33" t="s">
        <v>39</v>
      </c>
      <c r="I33" t="s">
        <v>113</v>
      </c>
      <c r="J33" t="s">
        <v>114</v>
      </c>
      <c r="K33" s="2">
        <v>306</v>
      </c>
      <c r="L33" s="2">
        <f t="shared" si="2"/>
        <v>26.842105263157897</v>
      </c>
      <c r="M33" s="4">
        <f t="shared" si="3"/>
        <v>27.818181818181817</v>
      </c>
      <c r="N33" t="s">
        <v>0</v>
      </c>
    </row>
    <row r="34" spans="1:14" ht="30.75" x14ac:dyDescent="0.3">
      <c r="A34" s="1" t="s">
        <v>115</v>
      </c>
      <c r="B34" t="s">
        <v>2</v>
      </c>
      <c r="C34" t="s">
        <v>79</v>
      </c>
      <c r="D34">
        <v>6</v>
      </c>
      <c r="E34" s="1">
        <v>1.6</v>
      </c>
      <c r="F34" s="1">
        <f t="shared" si="4"/>
        <v>9.6000000000000014</v>
      </c>
      <c r="G34" s="3">
        <f t="shared" si="1"/>
        <v>9</v>
      </c>
      <c r="H34" t="s">
        <v>39</v>
      </c>
      <c r="I34" t="s">
        <v>116</v>
      </c>
      <c r="J34" t="s">
        <v>56</v>
      </c>
      <c r="K34" s="2">
        <v>213</v>
      </c>
      <c r="L34" s="2">
        <f t="shared" si="2"/>
        <v>22.187499999999996</v>
      </c>
      <c r="M34" s="4">
        <f t="shared" si="3"/>
        <v>23.666666666666668</v>
      </c>
      <c r="N34" t="s">
        <v>0</v>
      </c>
    </row>
    <row r="37" spans="1:14" ht="30.75" x14ac:dyDescent="0.3">
      <c r="A37" s="1" t="s">
        <v>117</v>
      </c>
      <c r="B37" t="s">
        <v>2</v>
      </c>
      <c r="C37" t="s">
        <v>79</v>
      </c>
      <c r="D37">
        <v>4</v>
      </c>
      <c r="E37" s="1">
        <v>3.5</v>
      </c>
      <c r="F37" s="1">
        <f t="shared" si="4"/>
        <v>14</v>
      </c>
      <c r="G37" s="3">
        <f t="shared" si="1"/>
        <v>14</v>
      </c>
      <c r="H37" t="s">
        <v>118</v>
      </c>
      <c r="I37" t="s">
        <v>119</v>
      </c>
      <c r="J37" t="s">
        <v>120</v>
      </c>
      <c r="K37" s="2">
        <v>294</v>
      </c>
      <c r="L37" s="2">
        <f t="shared" si="2"/>
        <v>21</v>
      </c>
      <c r="M37" s="4">
        <f t="shared" si="3"/>
        <v>21</v>
      </c>
      <c r="N37" t="s">
        <v>0</v>
      </c>
    </row>
    <row r="38" spans="1:14" ht="30.75" x14ac:dyDescent="0.3">
      <c r="A38" s="1" t="s">
        <v>121</v>
      </c>
      <c r="B38" t="s">
        <v>2</v>
      </c>
      <c r="C38" t="s">
        <v>79</v>
      </c>
      <c r="D38">
        <v>4</v>
      </c>
      <c r="E38" s="1">
        <v>3.7</v>
      </c>
      <c r="F38" s="1">
        <f t="shared" si="4"/>
        <v>14.8</v>
      </c>
      <c r="G38" s="3">
        <f t="shared" si="1"/>
        <v>14</v>
      </c>
      <c r="H38" t="s">
        <v>118</v>
      </c>
      <c r="I38" t="s">
        <v>59</v>
      </c>
      <c r="J38" t="s">
        <v>122</v>
      </c>
      <c r="K38" s="2">
        <v>372</v>
      </c>
      <c r="L38" s="2">
        <f t="shared" si="2"/>
        <v>25.135135135135133</v>
      </c>
      <c r="M38" s="4">
        <f t="shared" si="3"/>
        <v>26.571428571428573</v>
      </c>
      <c r="N38" t="s">
        <v>0</v>
      </c>
    </row>
    <row r="39" spans="1:14" ht="30.75" x14ac:dyDescent="0.3">
      <c r="A39" s="1" t="s">
        <v>123</v>
      </c>
      <c r="B39" t="s">
        <v>2</v>
      </c>
      <c r="C39" t="s">
        <v>79</v>
      </c>
      <c r="D39">
        <v>6</v>
      </c>
      <c r="E39" s="1">
        <v>3.5</v>
      </c>
      <c r="F39" s="1">
        <f t="shared" si="4"/>
        <v>21</v>
      </c>
      <c r="G39" s="3">
        <f t="shared" si="1"/>
        <v>21</v>
      </c>
      <c r="H39" t="s">
        <v>118</v>
      </c>
      <c r="I39" t="s">
        <v>124</v>
      </c>
      <c r="J39" t="s">
        <v>125</v>
      </c>
      <c r="K39" s="2">
        <v>583</v>
      </c>
      <c r="L39" s="2">
        <f t="shared" si="2"/>
        <v>27.761904761904763</v>
      </c>
      <c r="M39" s="4">
        <f t="shared" si="3"/>
        <v>27.761904761904763</v>
      </c>
      <c r="N39" t="s">
        <v>0</v>
      </c>
    </row>
    <row r="40" spans="1:14" ht="30.75" x14ac:dyDescent="0.3">
      <c r="A40" s="1" t="s">
        <v>126</v>
      </c>
      <c r="B40" t="s">
        <v>2</v>
      </c>
      <c r="C40" t="s">
        <v>79</v>
      </c>
      <c r="D40">
        <v>8</v>
      </c>
      <c r="E40" s="1">
        <v>3</v>
      </c>
      <c r="F40" s="1">
        <f t="shared" si="4"/>
        <v>24</v>
      </c>
      <c r="G40" s="3">
        <f t="shared" si="1"/>
        <v>24</v>
      </c>
      <c r="H40" t="s">
        <v>118</v>
      </c>
      <c r="I40" t="s">
        <v>59</v>
      </c>
      <c r="J40" t="s">
        <v>127</v>
      </c>
      <c r="K40" s="2">
        <v>1080</v>
      </c>
      <c r="L40" s="2">
        <f t="shared" si="2"/>
        <v>45</v>
      </c>
      <c r="M40" s="4">
        <f t="shared" si="3"/>
        <v>45</v>
      </c>
      <c r="N40" t="s">
        <v>0</v>
      </c>
    </row>
    <row r="41" spans="1:14" ht="30.75" x14ac:dyDescent="0.3">
      <c r="A41" s="1" t="s">
        <v>128</v>
      </c>
      <c r="B41" t="s">
        <v>2</v>
      </c>
      <c r="C41" t="s">
        <v>79</v>
      </c>
      <c r="D41">
        <v>8</v>
      </c>
      <c r="E41" s="1">
        <v>3.2</v>
      </c>
      <c r="F41" s="1">
        <f t="shared" si="4"/>
        <v>25.6</v>
      </c>
      <c r="G41" s="3">
        <f t="shared" si="1"/>
        <v>25</v>
      </c>
      <c r="H41" t="s">
        <v>118</v>
      </c>
      <c r="I41" t="s">
        <v>59</v>
      </c>
      <c r="J41" t="s">
        <v>129</v>
      </c>
      <c r="K41" s="2">
        <v>1723</v>
      </c>
      <c r="L41" s="2">
        <f t="shared" si="2"/>
        <v>67.3046875</v>
      </c>
      <c r="M41" s="4">
        <f t="shared" si="3"/>
        <v>68.92</v>
      </c>
      <c r="N4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XFD23"/>
    </sheetView>
  </sheetViews>
  <sheetFormatPr defaultRowHeight="18.75" x14ac:dyDescent="0.3"/>
  <cols>
    <col min="1" max="1" width="33" style="1" customWidth="1"/>
    <col min="2" max="2" width="9.7109375" customWidth="1"/>
    <col min="4" max="4" width="6.42578125" customWidth="1"/>
    <col min="5" max="5" width="7.28515625" style="1" customWidth="1"/>
    <col min="6" max="6" width="6.140625" style="1" customWidth="1"/>
    <col min="7" max="7" width="7.28515625" style="3" customWidth="1"/>
    <col min="8" max="8" width="7.7109375" customWidth="1"/>
    <col min="9" max="10" width="10.28515625" style="2" customWidth="1"/>
    <col min="11" max="11" width="10.7109375" style="4" customWidth="1"/>
    <col min="12" max="12" width="16" customWidth="1"/>
  </cols>
  <sheetData>
    <row r="1" spans="1:13" x14ac:dyDescent="0.3">
      <c r="D1" t="s">
        <v>131</v>
      </c>
      <c r="E1" s="1" t="s">
        <v>130</v>
      </c>
      <c r="G1" s="3" t="s">
        <v>132</v>
      </c>
      <c r="K1" s="4" t="s">
        <v>133</v>
      </c>
    </row>
    <row r="2" spans="1:13" ht="30.75" x14ac:dyDescent="0.3">
      <c r="A2" s="1" t="s">
        <v>1</v>
      </c>
      <c r="B2" t="s">
        <v>2</v>
      </c>
      <c r="C2" t="s">
        <v>3</v>
      </c>
      <c r="D2">
        <v>22</v>
      </c>
      <c r="E2" s="1">
        <v>2.2000000000000002</v>
      </c>
      <c r="F2" s="1">
        <f>D2*E2</f>
        <v>48.400000000000006</v>
      </c>
      <c r="G2" s="3">
        <f>_xlfn.FLOOR.MATH(F2)</f>
        <v>48</v>
      </c>
      <c r="H2" t="s">
        <v>4</v>
      </c>
      <c r="I2" s="2">
        <v>4115</v>
      </c>
      <c r="J2" s="2">
        <f>I2/F2</f>
        <v>85.02066115702479</v>
      </c>
      <c r="K2" s="4">
        <f>I2/G2</f>
        <v>85.729166666666671</v>
      </c>
      <c r="L2" t="s">
        <v>5</v>
      </c>
      <c r="M2" t="s">
        <v>0</v>
      </c>
    </row>
    <row r="3" spans="1:13" ht="30.75" x14ac:dyDescent="0.3">
      <c r="A3" s="1" t="s">
        <v>6</v>
      </c>
      <c r="B3" t="s">
        <v>2</v>
      </c>
      <c r="C3" t="s">
        <v>3</v>
      </c>
      <c r="D3">
        <v>18</v>
      </c>
      <c r="E3" s="1">
        <v>2.1</v>
      </c>
      <c r="F3" s="1">
        <f t="shared" ref="F3:F23" si="0">D3*E3</f>
        <v>37.800000000000004</v>
      </c>
      <c r="G3" s="3">
        <f t="shared" ref="G3:G23" si="1">_xlfn.FLOOR.MATH(F3)</f>
        <v>37</v>
      </c>
      <c r="H3" t="s">
        <v>7</v>
      </c>
      <c r="I3" s="2">
        <v>2424</v>
      </c>
      <c r="J3" s="2">
        <f t="shared" ref="J3:J23" si="2">I3/F3</f>
        <v>64.126984126984127</v>
      </c>
      <c r="K3" s="4">
        <f t="shared" ref="K3:K23" si="3">I3/G3</f>
        <v>65.513513513513516</v>
      </c>
      <c r="L3" t="s">
        <v>8</v>
      </c>
      <c r="M3" t="s">
        <v>0</v>
      </c>
    </row>
    <row r="4" spans="1:13" ht="30.75" x14ac:dyDescent="0.3">
      <c r="A4" s="1" t="s">
        <v>9</v>
      </c>
      <c r="B4" t="s">
        <v>2</v>
      </c>
      <c r="C4" t="s">
        <v>3</v>
      </c>
      <c r="D4">
        <v>14</v>
      </c>
      <c r="E4" s="1">
        <v>2</v>
      </c>
      <c r="F4" s="1">
        <f t="shared" si="0"/>
        <v>28</v>
      </c>
      <c r="G4" s="3">
        <f t="shared" si="1"/>
        <v>28</v>
      </c>
      <c r="H4" t="s">
        <v>10</v>
      </c>
      <c r="I4" s="2">
        <v>1445</v>
      </c>
      <c r="J4" s="2">
        <f t="shared" si="2"/>
        <v>51.607142857142854</v>
      </c>
      <c r="K4" s="4">
        <f t="shared" si="3"/>
        <v>51.607142857142854</v>
      </c>
      <c r="L4" t="s">
        <v>11</v>
      </c>
      <c r="M4" t="s">
        <v>0</v>
      </c>
    </row>
    <row r="5" spans="1:13" ht="30.75" x14ac:dyDescent="0.3">
      <c r="A5" s="1" t="s">
        <v>12</v>
      </c>
      <c r="B5" t="s">
        <v>2</v>
      </c>
      <c r="C5" t="s">
        <v>3</v>
      </c>
      <c r="D5">
        <v>14</v>
      </c>
      <c r="E5" s="1">
        <v>2.4</v>
      </c>
      <c r="F5" s="1">
        <f t="shared" si="0"/>
        <v>33.6</v>
      </c>
      <c r="G5" s="3">
        <f t="shared" si="1"/>
        <v>33</v>
      </c>
      <c r="H5" t="s">
        <v>7</v>
      </c>
      <c r="I5" s="2">
        <v>1745</v>
      </c>
      <c r="J5" s="2">
        <f t="shared" si="2"/>
        <v>51.93452380952381</v>
      </c>
      <c r="K5" s="4">
        <f t="shared" si="3"/>
        <v>52.878787878787875</v>
      </c>
      <c r="L5" t="s">
        <v>13</v>
      </c>
      <c r="M5" t="s">
        <v>0</v>
      </c>
    </row>
    <row r="6" spans="1:13" ht="30.75" x14ac:dyDescent="0.3">
      <c r="A6" s="1" t="s">
        <v>14</v>
      </c>
      <c r="B6" t="s">
        <v>2</v>
      </c>
      <c r="C6" t="s">
        <v>3</v>
      </c>
      <c r="D6">
        <v>16</v>
      </c>
      <c r="E6" s="1">
        <v>2.1</v>
      </c>
      <c r="F6" s="1">
        <f t="shared" si="0"/>
        <v>33.6</v>
      </c>
      <c r="G6" s="3">
        <f t="shared" si="1"/>
        <v>33</v>
      </c>
      <c r="H6" t="s">
        <v>7</v>
      </c>
      <c r="I6" s="2">
        <v>1846</v>
      </c>
      <c r="J6" s="2">
        <f t="shared" si="2"/>
        <v>54.94047619047619</v>
      </c>
      <c r="K6" s="4">
        <f t="shared" si="3"/>
        <v>55.939393939393938</v>
      </c>
      <c r="L6" t="s">
        <v>15</v>
      </c>
      <c r="M6" t="s">
        <v>0</v>
      </c>
    </row>
    <row r="7" spans="1:13" ht="30.75" x14ac:dyDescent="0.3">
      <c r="A7" s="1" t="s">
        <v>16</v>
      </c>
      <c r="B7" t="s">
        <v>2</v>
      </c>
      <c r="C7" t="s">
        <v>3</v>
      </c>
      <c r="D7">
        <v>12</v>
      </c>
      <c r="E7" s="1">
        <v>3</v>
      </c>
      <c r="F7" s="1">
        <f t="shared" si="0"/>
        <v>36</v>
      </c>
      <c r="G7" s="3">
        <f t="shared" si="1"/>
        <v>36</v>
      </c>
      <c r="H7" t="s">
        <v>17</v>
      </c>
      <c r="I7" s="2">
        <v>2141</v>
      </c>
      <c r="J7" s="2">
        <f t="shared" si="2"/>
        <v>59.472222222222221</v>
      </c>
      <c r="K7" s="4">
        <f t="shared" si="3"/>
        <v>59.472222222222221</v>
      </c>
      <c r="L7" t="s">
        <v>18</v>
      </c>
      <c r="M7" t="s">
        <v>0</v>
      </c>
    </row>
    <row r="8" spans="1:13" ht="30.75" x14ac:dyDescent="0.3">
      <c r="A8" s="1" t="s">
        <v>19</v>
      </c>
      <c r="B8" t="s">
        <v>2</v>
      </c>
      <c r="C8" t="s">
        <v>3</v>
      </c>
      <c r="D8">
        <v>14</v>
      </c>
      <c r="E8" s="1">
        <v>2.6</v>
      </c>
      <c r="F8" s="1">
        <f t="shared" si="0"/>
        <v>36.4</v>
      </c>
      <c r="G8" s="3">
        <f t="shared" si="1"/>
        <v>36</v>
      </c>
      <c r="H8" t="s">
        <v>20</v>
      </c>
      <c r="I8" s="2">
        <v>2090</v>
      </c>
      <c r="J8" s="2">
        <f t="shared" si="2"/>
        <v>57.417582417582423</v>
      </c>
      <c r="K8" s="4">
        <f t="shared" si="3"/>
        <v>58.055555555555557</v>
      </c>
      <c r="L8" t="s">
        <v>21</v>
      </c>
      <c r="M8" t="s">
        <v>0</v>
      </c>
    </row>
    <row r="9" spans="1:13" ht="30.75" x14ac:dyDescent="0.3">
      <c r="A9" s="1" t="s">
        <v>22</v>
      </c>
      <c r="B9" t="s">
        <v>2</v>
      </c>
      <c r="C9" t="s">
        <v>3</v>
      </c>
      <c r="D9">
        <v>18</v>
      </c>
      <c r="E9" s="1">
        <v>2.2999999999999998</v>
      </c>
      <c r="F9" s="1">
        <f t="shared" si="0"/>
        <v>41.4</v>
      </c>
      <c r="G9" s="3">
        <f t="shared" si="1"/>
        <v>41</v>
      </c>
      <c r="H9" t="s">
        <v>4</v>
      </c>
      <c r="I9" s="2">
        <v>2702</v>
      </c>
      <c r="J9" s="2">
        <f t="shared" si="2"/>
        <v>65.265700483091791</v>
      </c>
      <c r="K9" s="4">
        <f t="shared" si="3"/>
        <v>65.902439024390247</v>
      </c>
      <c r="L9" t="s">
        <v>23</v>
      </c>
      <c r="M9" t="s">
        <v>0</v>
      </c>
    </row>
    <row r="10" spans="1:13" ht="30.75" x14ac:dyDescent="0.3">
      <c r="A10" s="1" t="s">
        <v>24</v>
      </c>
      <c r="B10" t="s">
        <v>2</v>
      </c>
      <c r="C10" t="s">
        <v>3</v>
      </c>
      <c r="D10">
        <v>16</v>
      </c>
      <c r="E10" s="1">
        <v>2.6</v>
      </c>
      <c r="F10" s="1">
        <f t="shared" si="0"/>
        <v>41.6</v>
      </c>
      <c r="G10" s="3">
        <f t="shared" si="1"/>
        <v>41</v>
      </c>
      <c r="H10" t="s">
        <v>4</v>
      </c>
      <c r="I10" s="2">
        <v>2891</v>
      </c>
      <c r="J10" s="2">
        <f t="shared" si="2"/>
        <v>69.495192307692307</v>
      </c>
      <c r="K10" s="4">
        <f t="shared" si="3"/>
        <v>70.512195121951223</v>
      </c>
      <c r="L10" t="s">
        <v>25</v>
      </c>
      <c r="M10" t="s">
        <v>0</v>
      </c>
    </row>
    <row r="11" spans="1:13" ht="30.75" x14ac:dyDescent="0.3">
      <c r="A11" s="1" t="s">
        <v>26</v>
      </c>
      <c r="B11" t="s">
        <v>2</v>
      </c>
      <c r="C11" t="s">
        <v>3</v>
      </c>
      <c r="D11">
        <v>20</v>
      </c>
      <c r="E11" s="1">
        <v>2.2000000000000002</v>
      </c>
      <c r="F11" s="1">
        <f t="shared" si="0"/>
        <v>44</v>
      </c>
      <c r="G11" s="3">
        <f t="shared" si="1"/>
        <v>44</v>
      </c>
      <c r="H11" t="s">
        <v>20</v>
      </c>
      <c r="I11" s="2">
        <v>3226</v>
      </c>
      <c r="J11" s="2">
        <f t="shared" si="2"/>
        <v>73.318181818181813</v>
      </c>
      <c r="K11" s="4">
        <f t="shared" si="3"/>
        <v>73.318181818181813</v>
      </c>
      <c r="L11" t="s">
        <v>27</v>
      </c>
      <c r="M11" t="s">
        <v>0</v>
      </c>
    </row>
    <row r="12" spans="1:13" ht="30.75" x14ac:dyDescent="0.3">
      <c r="A12" s="1" t="s">
        <v>28</v>
      </c>
      <c r="B12" t="s">
        <v>2</v>
      </c>
      <c r="C12" t="s">
        <v>3</v>
      </c>
      <c r="D12">
        <v>14</v>
      </c>
      <c r="E12" s="1">
        <v>1.7</v>
      </c>
      <c r="F12" s="1">
        <f t="shared" si="0"/>
        <v>23.8</v>
      </c>
      <c r="G12" s="3">
        <f t="shared" si="1"/>
        <v>23</v>
      </c>
      <c r="H12" t="s">
        <v>29</v>
      </c>
      <c r="I12" s="2">
        <v>1329</v>
      </c>
      <c r="J12" s="2">
        <f t="shared" si="2"/>
        <v>55.840336134453779</v>
      </c>
      <c r="K12" s="4">
        <f t="shared" si="3"/>
        <v>57.782608695652172</v>
      </c>
      <c r="L12" t="s">
        <v>30</v>
      </c>
      <c r="M12" t="s">
        <v>0</v>
      </c>
    </row>
    <row r="13" spans="1:13" ht="30.75" x14ac:dyDescent="0.3">
      <c r="A13" s="1" t="s">
        <v>31</v>
      </c>
      <c r="B13" t="s">
        <v>2</v>
      </c>
      <c r="C13" t="s">
        <v>3</v>
      </c>
      <c r="D13">
        <v>12</v>
      </c>
      <c r="E13" s="1">
        <v>2.2000000000000002</v>
      </c>
      <c r="F13" s="1">
        <f t="shared" si="0"/>
        <v>26.400000000000002</v>
      </c>
      <c r="G13" s="3">
        <f t="shared" si="1"/>
        <v>26</v>
      </c>
      <c r="H13" t="s">
        <v>10</v>
      </c>
      <c r="I13" s="2">
        <v>1166</v>
      </c>
      <c r="J13" s="2">
        <f t="shared" si="2"/>
        <v>44.166666666666664</v>
      </c>
      <c r="K13" s="4">
        <f t="shared" si="3"/>
        <v>44.846153846153847</v>
      </c>
      <c r="L13" t="s">
        <v>32</v>
      </c>
      <c r="M13" t="s">
        <v>0</v>
      </c>
    </row>
    <row r="14" spans="1:13" ht="30.75" x14ac:dyDescent="0.3">
      <c r="A14" s="1" t="s">
        <v>33</v>
      </c>
      <c r="B14" t="s">
        <v>2</v>
      </c>
      <c r="C14" t="s">
        <v>3</v>
      </c>
      <c r="D14">
        <v>10</v>
      </c>
      <c r="E14" s="1">
        <v>1.8</v>
      </c>
      <c r="F14" s="1">
        <f t="shared" si="0"/>
        <v>18</v>
      </c>
      <c r="G14" s="3">
        <f t="shared" si="1"/>
        <v>18</v>
      </c>
      <c r="H14" t="s">
        <v>34</v>
      </c>
      <c r="I14" s="2">
        <v>612</v>
      </c>
      <c r="J14" s="2">
        <f t="shared" si="2"/>
        <v>34</v>
      </c>
      <c r="K14" s="4">
        <f t="shared" si="3"/>
        <v>34</v>
      </c>
      <c r="L14" t="s">
        <v>35</v>
      </c>
      <c r="M14" t="s">
        <v>0</v>
      </c>
    </row>
    <row r="15" spans="1:13" ht="30.75" x14ac:dyDescent="0.3">
      <c r="A15" s="1" t="s">
        <v>36</v>
      </c>
      <c r="B15" t="s">
        <v>2</v>
      </c>
      <c r="C15" t="s">
        <v>3</v>
      </c>
      <c r="D15">
        <v>8</v>
      </c>
      <c r="E15" s="1">
        <v>3.2</v>
      </c>
      <c r="F15" s="1">
        <f t="shared" si="0"/>
        <v>25.6</v>
      </c>
      <c r="G15" s="3">
        <f t="shared" si="1"/>
        <v>25</v>
      </c>
      <c r="H15" t="s">
        <v>20</v>
      </c>
      <c r="I15" s="2">
        <v>2057</v>
      </c>
      <c r="J15" s="2">
        <f t="shared" si="2"/>
        <v>80.3515625</v>
      </c>
      <c r="K15" s="4">
        <f t="shared" si="3"/>
        <v>82.28</v>
      </c>
      <c r="L15" t="s">
        <v>37</v>
      </c>
      <c r="M15" t="s">
        <v>0</v>
      </c>
    </row>
    <row r="16" spans="1:13" ht="30.75" x14ac:dyDescent="0.3">
      <c r="A16" s="1" t="s">
        <v>38</v>
      </c>
      <c r="B16" t="s">
        <v>2</v>
      </c>
      <c r="C16" t="s">
        <v>3</v>
      </c>
      <c r="D16">
        <v>4</v>
      </c>
      <c r="E16" s="1">
        <v>2.6</v>
      </c>
      <c r="F16" s="1">
        <f t="shared" si="0"/>
        <v>10.4</v>
      </c>
      <c r="G16" s="3">
        <f t="shared" si="1"/>
        <v>10</v>
      </c>
      <c r="H16" t="s">
        <v>39</v>
      </c>
      <c r="I16" s="2">
        <v>444</v>
      </c>
      <c r="J16" s="2">
        <f t="shared" si="2"/>
        <v>42.692307692307693</v>
      </c>
      <c r="K16" s="4">
        <f t="shared" si="3"/>
        <v>44.4</v>
      </c>
      <c r="L16" t="s">
        <v>40</v>
      </c>
      <c r="M16" t="s">
        <v>0</v>
      </c>
    </row>
    <row r="17" spans="1:13" ht="30.75" x14ac:dyDescent="0.3">
      <c r="A17" s="1" t="s">
        <v>41</v>
      </c>
      <c r="B17" t="s">
        <v>2</v>
      </c>
      <c r="C17" t="s">
        <v>3</v>
      </c>
      <c r="D17">
        <v>10</v>
      </c>
      <c r="E17" s="1">
        <v>2.2000000000000002</v>
      </c>
      <c r="F17" s="1">
        <f t="shared" si="0"/>
        <v>22</v>
      </c>
      <c r="G17" s="3">
        <f t="shared" si="1"/>
        <v>22</v>
      </c>
      <c r="H17" t="s">
        <v>39</v>
      </c>
      <c r="I17" s="2">
        <v>667</v>
      </c>
      <c r="J17" s="2">
        <f t="shared" si="2"/>
        <v>30.318181818181817</v>
      </c>
      <c r="K17" s="4">
        <f t="shared" si="3"/>
        <v>30.318181818181817</v>
      </c>
      <c r="L17" t="s">
        <v>42</v>
      </c>
      <c r="M17" t="s">
        <v>0</v>
      </c>
    </row>
    <row r="18" spans="1:13" ht="30.75" x14ac:dyDescent="0.3">
      <c r="A18" s="1" t="s">
        <v>43</v>
      </c>
      <c r="B18" t="s">
        <v>2</v>
      </c>
      <c r="C18" t="s">
        <v>3</v>
      </c>
      <c r="D18">
        <v>4</v>
      </c>
      <c r="E18" s="1">
        <v>3.5</v>
      </c>
      <c r="F18" s="1">
        <f t="shared" si="0"/>
        <v>14</v>
      </c>
      <c r="G18" s="3">
        <f t="shared" si="1"/>
        <v>14</v>
      </c>
      <c r="H18" t="s">
        <v>20</v>
      </c>
      <c r="I18" s="2">
        <v>996</v>
      </c>
      <c r="J18" s="2">
        <f t="shared" si="2"/>
        <v>71.142857142857139</v>
      </c>
      <c r="K18" s="4">
        <f t="shared" si="3"/>
        <v>71.142857142857139</v>
      </c>
      <c r="L18" t="s">
        <v>44</v>
      </c>
      <c r="M18" t="s">
        <v>0</v>
      </c>
    </row>
    <row r="19" spans="1:13" ht="30.75" x14ac:dyDescent="0.3">
      <c r="A19" s="1" t="s">
        <v>45</v>
      </c>
      <c r="B19" t="s">
        <v>2</v>
      </c>
      <c r="C19" t="s">
        <v>3</v>
      </c>
      <c r="D19">
        <v>10</v>
      </c>
      <c r="E19" s="1">
        <v>2.4</v>
      </c>
      <c r="F19" s="1">
        <f t="shared" si="0"/>
        <v>24</v>
      </c>
      <c r="G19" s="3">
        <f t="shared" si="1"/>
        <v>24</v>
      </c>
      <c r="H19" t="s">
        <v>46</v>
      </c>
      <c r="I19" s="2">
        <v>939</v>
      </c>
      <c r="J19" s="2">
        <f t="shared" si="2"/>
        <v>39.125</v>
      </c>
      <c r="K19" s="4">
        <f t="shared" si="3"/>
        <v>39.125</v>
      </c>
      <c r="L19" t="s">
        <v>47</v>
      </c>
      <c r="M19" t="s">
        <v>0</v>
      </c>
    </row>
    <row r="20" spans="1:13" ht="30.75" x14ac:dyDescent="0.3">
      <c r="A20" s="1" t="s">
        <v>48</v>
      </c>
      <c r="B20" t="s">
        <v>2</v>
      </c>
      <c r="C20" t="s">
        <v>3</v>
      </c>
      <c r="D20">
        <v>8</v>
      </c>
      <c r="E20" s="1">
        <v>2.1</v>
      </c>
      <c r="F20" s="1">
        <f t="shared" si="0"/>
        <v>16.8</v>
      </c>
      <c r="G20" s="3">
        <f t="shared" si="1"/>
        <v>16</v>
      </c>
      <c r="H20" t="s">
        <v>39</v>
      </c>
      <c r="I20" s="2">
        <v>417</v>
      </c>
      <c r="J20" s="2">
        <f t="shared" si="2"/>
        <v>24.821428571428569</v>
      </c>
      <c r="K20" s="4">
        <f t="shared" si="3"/>
        <v>26.0625</v>
      </c>
      <c r="L20" t="s">
        <v>49</v>
      </c>
      <c r="M20" t="s">
        <v>0</v>
      </c>
    </row>
    <row r="21" spans="1:13" ht="30.75" x14ac:dyDescent="0.3">
      <c r="A21" s="1" t="s">
        <v>50</v>
      </c>
      <c r="B21" t="s">
        <v>2</v>
      </c>
      <c r="C21" t="s">
        <v>3</v>
      </c>
      <c r="D21">
        <v>6</v>
      </c>
      <c r="E21" s="1">
        <v>3.4</v>
      </c>
      <c r="F21" s="1">
        <f t="shared" si="0"/>
        <v>20.399999999999999</v>
      </c>
      <c r="G21" s="3">
        <f t="shared" si="1"/>
        <v>20</v>
      </c>
      <c r="H21" t="s">
        <v>20</v>
      </c>
      <c r="I21" s="2">
        <v>1552</v>
      </c>
      <c r="J21" s="2">
        <f t="shared" si="2"/>
        <v>76.078431372549019</v>
      </c>
      <c r="K21" s="4">
        <f t="shared" si="3"/>
        <v>77.599999999999994</v>
      </c>
      <c r="L21" t="s">
        <v>51</v>
      </c>
      <c r="M21" t="s">
        <v>0</v>
      </c>
    </row>
    <row r="22" spans="1:13" ht="30.75" x14ac:dyDescent="0.3">
      <c r="A22" s="1" t="s">
        <v>52</v>
      </c>
      <c r="B22" t="s">
        <v>2</v>
      </c>
      <c r="C22" t="s">
        <v>3</v>
      </c>
      <c r="D22">
        <v>8</v>
      </c>
      <c r="E22" s="1">
        <v>1.7</v>
      </c>
      <c r="F22" s="1">
        <f t="shared" si="0"/>
        <v>13.6</v>
      </c>
      <c r="G22" s="3">
        <f t="shared" si="1"/>
        <v>13</v>
      </c>
      <c r="H22" t="s">
        <v>39</v>
      </c>
      <c r="I22" s="2">
        <v>306</v>
      </c>
      <c r="J22" s="2">
        <f t="shared" si="2"/>
        <v>22.5</v>
      </c>
      <c r="K22" s="4">
        <f t="shared" si="3"/>
        <v>23.53846153846154</v>
      </c>
      <c r="L22" t="s">
        <v>53</v>
      </c>
      <c r="M22" t="s">
        <v>54</v>
      </c>
    </row>
    <row r="23" spans="1:13" ht="30.75" x14ac:dyDescent="0.3">
      <c r="A23" s="1" t="s">
        <v>55</v>
      </c>
      <c r="B23" t="s">
        <v>2</v>
      </c>
      <c r="C23" t="s">
        <v>3</v>
      </c>
      <c r="D23">
        <v>6</v>
      </c>
      <c r="E23" s="1">
        <v>1.7</v>
      </c>
      <c r="F23" s="1">
        <f t="shared" si="0"/>
        <v>10.199999999999999</v>
      </c>
      <c r="G23" s="3">
        <f t="shared" si="1"/>
        <v>10</v>
      </c>
      <c r="H23" t="s">
        <v>39</v>
      </c>
      <c r="I23" s="2">
        <v>213</v>
      </c>
      <c r="J23" s="2">
        <f t="shared" si="2"/>
        <v>20.882352941176471</v>
      </c>
      <c r="K23" s="4">
        <f t="shared" si="3"/>
        <v>21.3</v>
      </c>
      <c r="L23" t="s">
        <v>56</v>
      </c>
      <c r="M23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40" workbookViewId="0">
      <selection activeCell="H20" sqref="H20:H21"/>
    </sheetView>
  </sheetViews>
  <sheetFormatPr defaultRowHeight="15" x14ac:dyDescent="0.25"/>
  <cols>
    <col min="1" max="1" width="32.28515625" customWidth="1"/>
  </cols>
  <sheetData>
    <row r="1" spans="1:13" ht="18.75" x14ac:dyDescent="0.3">
      <c r="A1" s="1"/>
      <c r="D1" t="s">
        <v>131</v>
      </c>
      <c r="E1" s="1" t="s">
        <v>130</v>
      </c>
      <c r="F1" s="1"/>
      <c r="G1" s="3" t="s">
        <v>132</v>
      </c>
      <c r="I1" s="2"/>
      <c r="J1" s="2"/>
      <c r="K1" s="4" t="s">
        <v>133</v>
      </c>
    </row>
    <row r="2" spans="1:13" ht="30.75" x14ac:dyDescent="0.3">
      <c r="A2" s="1" t="s">
        <v>1</v>
      </c>
      <c r="B2" t="s">
        <v>2</v>
      </c>
      <c r="C2" t="s">
        <v>3</v>
      </c>
      <c r="D2">
        <v>22</v>
      </c>
      <c r="E2" s="1">
        <v>2.2000000000000002</v>
      </c>
      <c r="F2" s="1">
        <f>D2*E2</f>
        <v>48.400000000000006</v>
      </c>
      <c r="G2" s="3">
        <f>_xlfn.FLOOR.MATH(F2)</f>
        <v>48</v>
      </c>
      <c r="H2" t="s">
        <v>4</v>
      </c>
      <c r="I2" s="2">
        <v>4115</v>
      </c>
      <c r="J2" s="2">
        <f>I2/F2</f>
        <v>85.02066115702479</v>
      </c>
      <c r="K2" s="4">
        <f>I2/G2</f>
        <v>85.729166666666671</v>
      </c>
      <c r="L2" t="s">
        <v>5</v>
      </c>
      <c r="M2" t="s">
        <v>0</v>
      </c>
    </row>
    <row r="3" spans="1:13" ht="30.75" x14ac:dyDescent="0.3">
      <c r="A3" s="1" t="s">
        <v>26</v>
      </c>
      <c r="B3" t="s">
        <v>2</v>
      </c>
      <c r="C3" t="s">
        <v>3</v>
      </c>
      <c r="D3">
        <v>20</v>
      </c>
      <c r="E3" s="1">
        <v>2.2000000000000002</v>
      </c>
      <c r="F3" s="1">
        <f>D3*E3</f>
        <v>44</v>
      </c>
      <c r="G3" s="3">
        <f>_xlfn.FLOOR.MATH(F3)</f>
        <v>44</v>
      </c>
      <c r="H3" t="s">
        <v>20</v>
      </c>
      <c r="I3" s="2">
        <v>3226</v>
      </c>
      <c r="J3" s="2">
        <f>I3/F3</f>
        <v>73.318181818181813</v>
      </c>
      <c r="K3" s="4">
        <f>I3/G3</f>
        <v>73.318181818181813</v>
      </c>
      <c r="L3" t="s">
        <v>27</v>
      </c>
      <c r="M3" t="s">
        <v>0</v>
      </c>
    </row>
    <row r="4" spans="1:13" s="6" customFormat="1" ht="30.75" x14ac:dyDescent="0.3">
      <c r="A4" s="5" t="s">
        <v>22</v>
      </c>
      <c r="B4" s="6" t="s">
        <v>2</v>
      </c>
      <c r="C4" s="6" t="s">
        <v>3</v>
      </c>
      <c r="D4" s="6">
        <v>18</v>
      </c>
      <c r="E4" s="5">
        <v>2.2999999999999998</v>
      </c>
      <c r="F4" s="5">
        <f>D4*E4</f>
        <v>41.4</v>
      </c>
      <c r="G4" s="7">
        <f>_xlfn.FLOOR.MATH(F4)</f>
        <v>41</v>
      </c>
      <c r="H4" s="6" t="s">
        <v>4</v>
      </c>
      <c r="I4" s="8">
        <v>2702</v>
      </c>
      <c r="J4" s="8">
        <f>I4/F4</f>
        <v>65.265700483091791</v>
      </c>
      <c r="K4" s="9">
        <f>I4/G4</f>
        <v>65.902439024390247</v>
      </c>
      <c r="L4" s="6" t="s">
        <v>23</v>
      </c>
      <c r="M4" s="6" t="s">
        <v>0</v>
      </c>
    </row>
    <row r="5" spans="1:13" ht="30.75" x14ac:dyDescent="0.3">
      <c r="A5" s="1" t="s">
        <v>24</v>
      </c>
      <c r="B5" t="s">
        <v>2</v>
      </c>
      <c r="C5" t="s">
        <v>3</v>
      </c>
      <c r="D5">
        <v>16</v>
      </c>
      <c r="E5" s="1">
        <v>2.6</v>
      </c>
      <c r="F5" s="1">
        <f>D5*E5</f>
        <v>41.6</v>
      </c>
      <c r="G5" s="3">
        <f>_xlfn.FLOOR.MATH(F5)</f>
        <v>41</v>
      </c>
      <c r="H5" t="s">
        <v>4</v>
      </c>
      <c r="I5" s="2">
        <v>2891</v>
      </c>
      <c r="J5" s="2">
        <f>I5/F5</f>
        <v>69.495192307692307</v>
      </c>
      <c r="K5" s="4">
        <f>I5/G5</f>
        <v>70.512195121951223</v>
      </c>
      <c r="L5" t="s">
        <v>25</v>
      </c>
      <c r="M5" t="s">
        <v>0</v>
      </c>
    </row>
    <row r="6" spans="1:13" ht="30.75" x14ac:dyDescent="0.3">
      <c r="A6" s="1" t="s">
        <v>6</v>
      </c>
      <c r="B6" t="s">
        <v>2</v>
      </c>
      <c r="C6" t="s">
        <v>3</v>
      </c>
      <c r="D6">
        <v>18</v>
      </c>
      <c r="E6" s="1">
        <v>2.1</v>
      </c>
      <c r="F6" s="1">
        <f t="shared" ref="F6:F46" si="0">D6*E6</f>
        <v>37.800000000000004</v>
      </c>
      <c r="G6" s="3">
        <f t="shared" ref="G6:G46" si="1">_xlfn.FLOOR.MATH(F6)</f>
        <v>37</v>
      </c>
      <c r="H6" t="s">
        <v>7</v>
      </c>
      <c r="I6" s="2">
        <v>2424</v>
      </c>
      <c r="J6" s="2">
        <f t="shared" ref="J6:J23" si="2">I6/F6</f>
        <v>64.126984126984127</v>
      </c>
      <c r="K6" s="4">
        <f t="shared" ref="K6:K23" si="3">I6/G6</f>
        <v>65.513513513513516</v>
      </c>
      <c r="L6" t="s">
        <v>8</v>
      </c>
      <c r="M6" t="s">
        <v>0</v>
      </c>
    </row>
    <row r="7" spans="1:13" ht="30.75" x14ac:dyDescent="0.3">
      <c r="A7" s="1" t="s">
        <v>16</v>
      </c>
      <c r="B7" t="s">
        <v>2</v>
      </c>
      <c r="C7" t="s">
        <v>3</v>
      </c>
      <c r="D7">
        <v>12</v>
      </c>
      <c r="E7" s="1">
        <v>3</v>
      </c>
      <c r="F7" s="1">
        <f>D7*E7</f>
        <v>36</v>
      </c>
      <c r="G7" s="3">
        <f>_xlfn.FLOOR.MATH(F7)</f>
        <v>36</v>
      </c>
      <c r="H7" t="s">
        <v>17</v>
      </c>
      <c r="I7" s="2">
        <v>2141</v>
      </c>
      <c r="J7" s="2">
        <f>I7/F7</f>
        <v>59.472222222222221</v>
      </c>
      <c r="K7" s="4">
        <f>I7/G7</f>
        <v>59.472222222222221</v>
      </c>
      <c r="L7" t="s">
        <v>18</v>
      </c>
      <c r="M7" t="s">
        <v>0</v>
      </c>
    </row>
    <row r="8" spans="1:13" ht="30.75" x14ac:dyDescent="0.3">
      <c r="A8" s="1" t="s">
        <v>19</v>
      </c>
      <c r="B8" t="s">
        <v>2</v>
      </c>
      <c r="C8" t="s">
        <v>3</v>
      </c>
      <c r="D8">
        <v>14</v>
      </c>
      <c r="E8" s="1">
        <v>2.6</v>
      </c>
      <c r="F8" s="1">
        <f>D8*E8</f>
        <v>36.4</v>
      </c>
      <c r="G8" s="3">
        <f>_xlfn.FLOOR.MATH(F8)</f>
        <v>36</v>
      </c>
      <c r="H8" t="s">
        <v>20</v>
      </c>
      <c r="I8" s="2">
        <v>2090</v>
      </c>
      <c r="J8" s="2">
        <f>I8/F8</f>
        <v>57.417582417582423</v>
      </c>
      <c r="K8" s="4">
        <f>I8/G8</f>
        <v>58.055555555555557</v>
      </c>
      <c r="L8" t="s">
        <v>21</v>
      </c>
      <c r="M8" t="s">
        <v>0</v>
      </c>
    </row>
    <row r="9" spans="1:13" s="6" customFormat="1" ht="30.75" x14ac:dyDescent="0.3">
      <c r="A9" s="5" t="s">
        <v>12</v>
      </c>
      <c r="B9" s="6" t="s">
        <v>2</v>
      </c>
      <c r="C9" s="6" t="s">
        <v>3</v>
      </c>
      <c r="D9" s="6">
        <v>14</v>
      </c>
      <c r="E9" s="5">
        <v>2.4</v>
      </c>
      <c r="F9" s="5">
        <f t="shared" si="0"/>
        <v>33.6</v>
      </c>
      <c r="G9" s="7">
        <f t="shared" si="1"/>
        <v>33</v>
      </c>
      <c r="H9" s="6" t="s">
        <v>7</v>
      </c>
      <c r="I9" s="8">
        <v>1745</v>
      </c>
      <c r="J9" s="8">
        <f t="shared" si="2"/>
        <v>51.93452380952381</v>
      </c>
      <c r="K9" s="9">
        <f t="shared" si="3"/>
        <v>52.878787878787875</v>
      </c>
      <c r="L9" s="6" t="s">
        <v>13</v>
      </c>
      <c r="M9" s="6" t="s">
        <v>0</v>
      </c>
    </row>
    <row r="10" spans="1:13" ht="30.75" x14ac:dyDescent="0.3">
      <c r="A10" s="1" t="s">
        <v>14</v>
      </c>
      <c r="B10" t="s">
        <v>2</v>
      </c>
      <c r="C10" t="s">
        <v>3</v>
      </c>
      <c r="D10">
        <v>16</v>
      </c>
      <c r="E10" s="1">
        <v>2.1</v>
      </c>
      <c r="F10" s="1">
        <f t="shared" si="0"/>
        <v>33.6</v>
      </c>
      <c r="G10" s="3">
        <f t="shared" si="1"/>
        <v>33</v>
      </c>
      <c r="H10" t="s">
        <v>7</v>
      </c>
      <c r="I10" s="2">
        <v>1846</v>
      </c>
      <c r="J10" s="2">
        <f t="shared" si="2"/>
        <v>54.94047619047619</v>
      </c>
      <c r="K10" s="4">
        <f t="shared" si="3"/>
        <v>55.939393939393938</v>
      </c>
      <c r="L10" t="s">
        <v>15</v>
      </c>
      <c r="M10" t="s">
        <v>0</v>
      </c>
    </row>
    <row r="11" spans="1:13" ht="30.75" x14ac:dyDescent="0.3">
      <c r="A11" s="1" t="s">
        <v>9</v>
      </c>
      <c r="B11" t="s">
        <v>2</v>
      </c>
      <c r="C11" t="s">
        <v>3</v>
      </c>
      <c r="D11">
        <v>14</v>
      </c>
      <c r="E11" s="1">
        <v>2</v>
      </c>
      <c r="F11" s="1">
        <f>D11*E11</f>
        <v>28</v>
      </c>
      <c r="G11" s="3">
        <f>_xlfn.FLOOR.MATH(F11)</f>
        <v>28</v>
      </c>
      <c r="H11" t="s">
        <v>10</v>
      </c>
      <c r="I11" s="2">
        <v>1445</v>
      </c>
      <c r="J11" s="2">
        <f>I11/F11</f>
        <v>51.607142857142854</v>
      </c>
      <c r="K11" s="4">
        <f>I11/G11</f>
        <v>51.607142857142854</v>
      </c>
      <c r="L11" t="s">
        <v>11</v>
      </c>
      <c r="M11" t="s">
        <v>0</v>
      </c>
    </row>
    <row r="12" spans="1:13" s="6" customFormat="1" ht="30.75" x14ac:dyDescent="0.3">
      <c r="A12" s="5" t="s">
        <v>31</v>
      </c>
      <c r="B12" s="6" t="s">
        <v>2</v>
      </c>
      <c r="C12" s="6" t="s">
        <v>3</v>
      </c>
      <c r="D12" s="6">
        <v>12</v>
      </c>
      <c r="E12" s="5">
        <v>2.2000000000000002</v>
      </c>
      <c r="F12" s="5">
        <f t="shared" si="0"/>
        <v>26.400000000000002</v>
      </c>
      <c r="G12" s="7">
        <f t="shared" si="1"/>
        <v>26</v>
      </c>
      <c r="H12" s="6" t="s">
        <v>10</v>
      </c>
      <c r="I12" s="8">
        <v>1166</v>
      </c>
      <c r="J12" s="8">
        <f t="shared" si="2"/>
        <v>44.166666666666664</v>
      </c>
      <c r="K12" s="9">
        <f t="shared" si="3"/>
        <v>44.846153846153847</v>
      </c>
      <c r="L12" s="6" t="s">
        <v>32</v>
      </c>
      <c r="M12" s="6" t="s">
        <v>0</v>
      </c>
    </row>
    <row r="13" spans="1:13" ht="30.75" x14ac:dyDescent="0.3">
      <c r="A13" s="1" t="s">
        <v>36</v>
      </c>
      <c r="B13" t="s">
        <v>2</v>
      </c>
      <c r="C13" t="s">
        <v>3</v>
      </c>
      <c r="D13">
        <v>8</v>
      </c>
      <c r="E13" s="1">
        <v>3.2</v>
      </c>
      <c r="F13" s="1">
        <f>D13*E13</f>
        <v>25.6</v>
      </c>
      <c r="G13" s="3">
        <f>_xlfn.FLOOR.MATH(F13)</f>
        <v>25</v>
      </c>
      <c r="H13" t="s">
        <v>20</v>
      </c>
      <c r="I13" s="2">
        <v>2057</v>
      </c>
      <c r="J13" s="2">
        <f>I13/F13</f>
        <v>80.3515625</v>
      </c>
      <c r="K13" s="4">
        <f>I13/G13</f>
        <v>82.28</v>
      </c>
      <c r="L13" t="s">
        <v>37</v>
      </c>
      <c r="M13" t="s">
        <v>0</v>
      </c>
    </row>
    <row r="14" spans="1:13" s="6" customFormat="1" ht="30.75" x14ac:dyDescent="0.3">
      <c r="A14" s="5" t="s">
        <v>45</v>
      </c>
      <c r="B14" s="6" t="s">
        <v>2</v>
      </c>
      <c r="C14" s="6" t="s">
        <v>3</v>
      </c>
      <c r="D14" s="6">
        <v>10</v>
      </c>
      <c r="E14" s="5">
        <v>2.4</v>
      </c>
      <c r="F14" s="5">
        <f>D14*E14</f>
        <v>24</v>
      </c>
      <c r="G14" s="7">
        <f>_xlfn.FLOOR.MATH(F14)</f>
        <v>24</v>
      </c>
      <c r="H14" s="6" t="s">
        <v>46</v>
      </c>
      <c r="I14" s="8">
        <v>939</v>
      </c>
      <c r="J14" s="8">
        <f>I14/F14</f>
        <v>39.125</v>
      </c>
      <c r="K14" s="9">
        <f>I14/G14</f>
        <v>39.125</v>
      </c>
      <c r="L14" s="6" t="s">
        <v>47</v>
      </c>
      <c r="M14" s="6" t="s">
        <v>0</v>
      </c>
    </row>
    <row r="15" spans="1:13" ht="30.75" x14ac:dyDescent="0.3">
      <c r="A15" s="1" t="s">
        <v>28</v>
      </c>
      <c r="B15" t="s">
        <v>2</v>
      </c>
      <c r="C15" t="s">
        <v>3</v>
      </c>
      <c r="D15">
        <v>14</v>
      </c>
      <c r="E15" s="1">
        <v>1.7</v>
      </c>
      <c r="F15" s="1">
        <f>D15*E15</f>
        <v>23.8</v>
      </c>
      <c r="G15" s="3">
        <f>_xlfn.FLOOR.MATH(F15)</f>
        <v>23</v>
      </c>
      <c r="H15" t="s">
        <v>29</v>
      </c>
      <c r="I15" s="2">
        <v>1329</v>
      </c>
      <c r="J15" s="2">
        <f>I15/F15</f>
        <v>55.840336134453779</v>
      </c>
      <c r="K15" s="4">
        <f>I15/G15</f>
        <v>57.782608695652172</v>
      </c>
      <c r="L15" t="s">
        <v>30</v>
      </c>
      <c r="M15" t="s">
        <v>0</v>
      </c>
    </row>
    <row r="16" spans="1:13" s="6" customFormat="1" ht="30.75" x14ac:dyDescent="0.3">
      <c r="A16" s="5" t="s">
        <v>41</v>
      </c>
      <c r="B16" s="6" t="s">
        <v>2</v>
      </c>
      <c r="C16" s="6" t="s">
        <v>3</v>
      </c>
      <c r="D16" s="6">
        <v>10</v>
      </c>
      <c r="E16" s="5">
        <v>2.2000000000000002</v>
      </c>
      <c r="F16" s="5">
        <f>D16*E16</f>
        <v>22</v>
      </c>
      <c r="G16" s="7">
        <f>_xlfn.FLOOR.MATH(F16)</f>
        <v>22</v>
      </c>
      <c r="H16" s="6" t="s">
        <v>39</v>
      </c>
      <c r="I16" s="8">
        <v>667</v>
      </c>
      <c r="J16" s="8">
        <f>I16/F16</f>
        <v>30.318181818181817</v>
      </c>
      <c r="K16" s="9">
        <f>I16/G16</f>
        <v>30.318181818181817</v>
      </c>
      <c r="L16" s="6" t="s">
        <v>42</v>
      </c>
      <c r="M16" s="6" t="s">
        <v>0</v>
      </c>
    </row>
    <row r="17" spans="1:14" ht="30.75" x14ac:dyDescent="0.3">
      <c r="A17" s="1" t="s">
        <v>50</v>
      </c>
      <c r="B17" t="s">
        <v>2</v>
      </c>
      <c r="C17" t="s">
        <v>3</v>
      </c>
      <c r="D17">
        <v>6</v>
      </c>
      <c r="E17" s="1">
        <v>3.4</v>
      </c>
      <c r="F17" s="1">
        <f>D17*E17</f>
        <v>20.399999999999999</v>
      </c>
      <c r="G17" s="3">
        <f>_xlfn.FLOOR.MATH(F17)</f>
        <v>20</v>
      </c>
      <c r="H17" t="s">
        <v>20</v>
      </c>
      <c r="I17" s="2">
        <v>1552</v>
      </c>
      <c r="J17" s="2">
        <f>I17/F17</f>
        <v>76.078431372549019</v>
      </c>
      <c r="K17" s="4">
        <f>I17/G17</f>
        <v>77.599999999999994</v>
      </c>
      <c r="L17" t="s">
        <v>51</v>
      </c>
      <c r="M17" t="s">
        <v>0</v>
      </c>
    </row>
    <row r="18" spans="1:14" ht="30.75" x14ac:dyDescent="0.3">
      <c r="A18" s="1" t="s">
        <v>33</v>
      </c>
      <c r="B18" t="s">
        <v>2</v>
      </c>
      <c r="C18" t="s">
        <v>3</v>
      </c>
      <c r="D18">
        <v>10</v>
      </c>
      <c r="E18" s="1">
        <v>1.8</v>
      </c>
      <c r="F18" s="1">
        <f t="shared" si="0"/>
        <v>18</v>
      </c>
      <c r="G18" s="3">
        <f t="shared" si="1"/>
        <v>18</v>
      </c>
      <c r="H18" t="s">
        <v>34</v>
      </c>
      <c r="I18" s="2">
        <v>612</v>
      </c>
      <c r="J18" s="2">
        <f t="shared" si="2"/>
        <v>34</v>
      </c>
      <c r="K18" s="4">
        <f t="shared" si="3"/>
        <v>34</v>
      </c>
      <c r="L18" t="s">
        <v>35</v>
      </c>
      <c r="M18" t="s">
        <v>0</v>
      </c>
    </row>
    <row r="19" spans="1:14" s="6" customFormat="1" ht="30.75" x14ac:dyDescent="0.3">
      <c r="A19" s="5" t="s">
        <v>48</v>
      </c>
      <c r="B19" s="6" t="s">
        <v>2</v>
      </c>
      <c r="C19" s="6" t="s">
        <v>3</v>
      </c>
      <c r="D19" s="6">
        <v>8</v>
      </c>
      <c r="E19" s="5">
        <v>2.1</v>
      </c>
      <c r="F19" s="5">
        <f>D19*E19</f>
        <v>16.8</v>
      </c>
      <c r="G19" s="7">
        <f>_xlfn.FLOOR.MATH(F19)</f>
        <v>16</v>
      </c>
      <c r="H19" s="6" t="s">
        <v>39</v>
      </c>
      <c r="I19" s="8">
        <v>417</v>
      </c>
      <c r="J19" s="8">
        <f>I19/F19</f>
        <v>24.821428571428569</v>
      </c>
      <c r="K19" s="9">
        <f>I19/G19</f>
        <v>26.0625</v>
      </c>
      <c r="L19" s="6" t="s">
        <v>49</v>
      </c>
      <c r="M19" s="6" t="s">
        <v>0</v>
      </c>
    </row>
    <row r="20" spans="1:14" ht="30.75" x14ac:dyDescent="0.3">
      <c r="A20" s="1" t="s">
        <v>43</v>
      </c>
      <c r="B20" t="s">
        <v>2</v>
      </c>
      <c r="C20" t="s">
        <v>3</v>
      </c>
      <c r="D20">
        <v>4</v>
      </c>
      <c r="E20" s="1">
        <v>3.5</v>
      </c>
      <c r="F20" s="1">
        <f>D20*E20</f>
        <v>14</v>
      </c>
      <c r="G20" s="3">
        <f>_xlfn.FLOOR.MATH(F20)</f>
        <v>14</v>
      </c>
      <c r="H20" t="s">
        <v>20</v>
      </c>
      <c r="I20" s="2">
        <v>996</v>
      </c>
      <c r="J20" s="2">
        <f>I20/F20</f>
        <v>71.142857142857139</v>
      </c>
      <c r="K20" s="4">
        <f>I20/G20</f>
        <v>71.142857142857139</v>
      </c>
      <c r="L20" t="s">
        <v>44</v>
      </c>
      <c r="M20" t="s">
        <v>0</v>
      </c>
    </row>
    <row r="21" spans="1:14" ht="30.75" x14ac:dyDescent="0.3">
      <c r="A21" s="1" t="s">
        <v>38</v>
      </c>
      <c r="B21" t="s">
        <v>2</v>
      </c>
      <c r="C21" t="s">
        <v>3</v>
      </c>
      <c r="D21">
        <v>4</v>
      </c>
      <c r="E21" s="1">
        <v>2.6</v>
      </c>
      <c r="F21" s="1">
        <f t="shared" si="0"/>
        <v>10.4</v>
      </c>
      <c r="G21" s="3">
        <f t="shared" si="1"/>
        <v>10</v>
      </c>
      <c r="H21" t="s">
        <v>39</v>
      </c>
      <c r="I21" s="2">
        <v>444</v>
      </c>
      <c r="J21" s="2">
        <f t="shared" si="2"/>
        <v>42.692307692307693</v>
      </c>
      <c r="K21" s="4">
        <f t="shared" si="3"/>
        <v>44.4</v>
      </c>
      <c r="L21" t="s">
        <v>40</v>
      </c>
      <c r="M21" t="s">
        <v>0</v>
      </c>
    </row>
    <row r="22" spans="1:14" s="6" customFormat="1" ht="30.75" x14ac:dyDescent="0.3">
      <c r="A22" s="5" t="s">
        <v>52</v>
      </c>
      <c r="B22" s="6" t="s">
        <v>2</v>
      </c>
      <c r="C22" s="6" t="s">
        <v>3</v>
      </c>
      <c r="D22" s="6">
        <v>8</v>
      </c>
      <c r="E22" s="5">
        <v>1.7</v>
      </c>
      <c r="F22" s="5">
        <f t="shared" si="0"/>
        <v>13.6</v>
      </c>
      <c r="G22" s="7">
        <f t="shared" si="1"/>
        <v>13</v>
      </c>
      <c r="H22" s="6" t="s">
        <v>39</v>
      </c>
      <c r="I22" s="8">
        <v>306</v>
      </c>
      <c r="J22" s="8">
        <f t="shared" si="2"/>
        <v>22.5</v>
      </c>
      <c r="K22" s="9">
        <f t="shared" si="3"/>
        <v>23.53846153846154</v>
      </c>
      <c r="L22" s="6" t="s">
        <v>53</v>
      </c>
      <c r="M22" s="6" t="s">
        <v>54</v>
      </c>
    </row>
    <row r="23" spans="1:14" ht="30.75" x14ac:dyDescent="0.3">
      <c r="A23" s="1" t="s">
        <v>55</v>
      </c>
      <c r="B23" t="s">
        <v>2</v>
      </c>
      <c r="C23" t="s">
        <v>3</v>
      </c>
      <c r="D23">
        <v>6</v>
      </c>
      <c r="E23" s="1">
        <v>1.7</v>
      </c>
      <c r="F23" s="1">
        <f t="shared" si="0"/>
        <v>10.199999999999999</v>
      </c>
      <c r="G23" s="3">
        <f t="shared" si="1"/>
        <v>10</v>
      </c>
      <c r="H23" t="s">
        <v>39</v>
      </c>
      <c r="I23" s="2">
        <v>213</v>
      </c>
      <c r="J23" s="2">
        <f t="shared" si="2"/>
        <v>20.882352941176471</v>
      </c>
      <c r="K23" s="4">
        <f t="shared" si="3"/>
        <v>21.3</v>
      </c>
      <c r="L23" t="s">
        <v>56</v>
      </c>
      <c r="M23" t="s">
        <v>54</v>
      </c>
    </row>
    <row r="24" spans="1:14" ht="57.75" customHeight="1" x14ac:dyDescent="0.3">
      <c r="A24" s="1"/>
      <c r="E24" s="1"/>
      <c r="F24" s="1"/>
      <c r="G24" s="3"/>
      <c r="I24" s="2"/>
      <c r="J24" s="2"/>
      <c r="K24" s="4"/>
    </row>
    <row r="25" spans="1:14" ht="30.75" x14ac:dyDescent="0.3">
      <c r="A25" s="1" t="s">
        <v>77</v>
      </c>
      <c r="B25" t="s">
        <v>78</v>
      </c>
      <c r="C25" t="s">
        <v>79</v>
      </c>
      <c r="D25">
        <v>18</v>
      </c>
      <c r="E25" s="1">
        <v>2.2999999999999998</v>
      </c>
      <c r="F25" s="1">
        <f>D25*E25</f>
        <v>41.4</v>
      </c>
      <c r="G25" s="3">
        <f>_xlfn.FLOOR.MATH(F25)</f>
        <v>41</v>
      </c>
      <c r="H25" t="s">
        <v>4</v>
      </c>
      <c r="I25" t="s">
        <v>59</v>
      </c>
      <c r="J25" t="s">
        <v>80</v>
      </c>
      <c r="K25" s="2"/>
      <c r="L25" s="2">
        <f>K25/F25</f>
        <v>0</v>
      </c>
      <c r="M25" s="4">
        <f>K25/G25</f>
        <v>0</v>
      </c>
      <c r="N25" t="s">
        <v>0</v>
      </c>
    </row>
    <row r="26" spans="1:14" ht="30.75" x14ac:dyDescent="0.3">
      <c r="A26" s="1" t="s">
        <v>81</v>
      </c>
      <c r="B26" t="s">
        <v>78</v>
      </c>
      <c r="C26" t="s">
        <v>79</v>
      </c>
      <c r="D26">
        <v>16</v>
      </c>
      <c r="E26" s="1">
        <v>2.2999999999999998</v>
      </c>
      <c r="F26" s="1">
        <f t="shared" si="0"/>
        <v>36.799999999999997</v>
      </c>
      <c r="G26" s="3">
        <f t="shared" si="1"/>
        <v>36</v>
      </c>
      <c r="H26" t="s">
        <v>20</v>
      </c>
      <c r="I26" t="s">
        <v>59</v>
      </c>
      <c r="J26" t="s">
        <v>80</v>
      </c>
      <c r="K26" s="2"/>
      <c r="L26" s="2">
        <f t="shared" ref="L26:L46" si="4">K26/F26</f>
        <v>0</v>
      </c>
      <c r="M26" s="4">
        <f t="shared" ref="M26:M46" si="5">K26/G26</f>
        <v>0</v>
      </c>
      <c r="N26" t="s">
        <v>0</v>
      </c>
    </row>
    <row r="27" spans="1:14" ht="30.75" x14ac:dyDescent="0.3">
      <c r="A27" s="1" t="s">
        <v>82</v>
      </c>
      <c r="B27" t="s">
        <v>2</v>
      </c>
      <c r="C27" t="s">
        <v>79</v>
      </c>
      <c r="D27">
        <v>14</v>
      </c>
      <c r="E27" s="1">
        <v>2.6</v>
      </c>
      <c r="F27" s="1">
        <f t="shared" si="0"/>
        <v>36.4</v>
      </c>
      <c r="G27" s="3">
        <f t="shared" si="1"/>
        <v>36</v>
      </c>
      <c r="H27" t="s">
        <v>4</v>
      </c>
      <c r="I27" t="s">
        <v>83</v>
      </c>
      <c r="J27" t="s">
        <v>23</v>
      </c>
      <c r="K27" s="2">
        <v>2702</v>
      </c>
      <c r="L27" s="2">
        <f t="shared" si="4"/>
        <v>74.230769230769241</v>
      </c>
      <c r="M27" s="4">
        <f t="shared" si="5"/>
        <v>75.055555555555557</v>
      </c>
      <c r="N27" t="s">
        <v>0</v>
      </c>
    </row>
    <row r="28" spans="1:14" ht="30.75" x14ac:dyDescent="0.3">
      <c r="A28" s="1" t="s">
        <v>84</v>
      </c>
      <c r="B28" t="s">
        <v>2</v>
      </c>
      <c r="C28" t="s">
        <v>79</v>
      </c>
      <c r="D28">
        <v>14</v>
      </c>
      <c r="E28" s="1">
        <v>2.2999999999999998</v>
      </c>
      <c r="F28" s="1">
        <f t="shared" si="0"/>
        <v>32.199999999999996</v>
      </c>
      <c r="G28" s="3">
        <f t="shared" si="1"/>
        <v>32</v>
      </c>
      <c r="H28" t="s">
        <v>7</v>
      </c>
      <c r="I28" t="s">
        <v>85</v>
      </c>
      <c r="J28" t="s">
        <v>8</v>
      </c>
      <c r="K28" s="2">
        <v>2424</v>
      </c>
      <c r="L28" s="2">
        <f t="shared" si="4"/>
        <v>75.279503105590067</v>
      </c>
      <c r="M28" s="4">
        <f t="shared" si="5"/>
        <v>75.75</v>
      </c>
      <c r="N28" t="s">
        <v>0</v>
      </c>
    </row>
    <row r="29" spans="1:14" ht="30.75" x14ac:dyDescent="0.3">
      <c r="A29" s="1" t="s">
        <v>134</v>
      </c>
      <c r="B29" t="s">
        <v>2</v>
      </c>
      <c r="C29" t="s">
        <v>79</v>
      </c>
      <c r="D29">
        <v>12</v>
      </c>
      <c r="E29" s="1">
        <v>2.6</v>
      </c>
      <c r="F29" s="1">
        <f t="shared" si="0"/>
        <v>31.200000000000003</v>
      </c>
      <c r="G29" s="3">
        <f t="shared" si="1"/>
        <v>31</v>
      </c>
      <c r="H29" t="s">
        <v>20</v>
      </c>
      <c r="I29" t="s">
        <v>87</v>
      </c>
      <c r="J29" t="s">
        <v>21</v>
      </c>
      <c r="K29" s="2">
        <v>2090</v>
      </c>
      <c r="L29" s="2">
        <f t="shared" si="4"/>
        <v>66.987179487179475</v>
      </c>
      <c r="M29" s="4">
        <f t="shared" si="5"/>
        <v>67.41935483870968</v>
      </c>
      <c r="N29" t="s">
        <v>0</v>
      </c>
    </row>
    <row r="30" spans="1:14" ht="30.75" x14ac:dyDescent="0.3">
      <c r="A30" s="1" t="s">
        <v>88</v>
      </c>
      <c r="B30" t="s">
        <v>2</v>
      </c>
      <c r="C30" t="s">
        <v>79</v>
      </c>
      <c r="D30">
        <v>10</v>
      </c>
      <c r="E30" s="1">
        <v>3.1</v>
      </c>
      <c r="F30" s="1">
        <f t="shared" si="0"/>
        <v>31</v>
      </c>
      <c r="G30" s="3">
        <f t="shared" si="1"/>
        <v>31</v>
      </c>
      <c r="H30" t="s">
        <v>17</v>
      </c>
      <c r="I30" t="s">
        <v>89</v>
      </c>
      <c r="J30" t="s">
        <v>18</v>
      </c>
      <c r="K30" s="2">
        <v>2141</v>
      </c>
      <c r="L30" s="2">
        <f t="shared" si="4"/>
        <v>69.064516129032256</v>
      </c>
      <c r="M30" s="4">
        <f t="shared" si="5"/>
        <v>69.064516129032256</v>
      </c>
      <c r="N30" t="s">
        <v>0</v>
      </c>
    </row>
    <row r="31" spans="1:14" s="6" customFormat="1" ht="30.75" x14ac:dyDescent="0.3">
      <c r="A31" s="5" t="s">
        <v>91</v>
      </c>
      <c r="B31" s="6" t="s">
        <v>2</v>
      </c>
      <c r="C31" s="6" t="s">
        <v>79</v>
      </c>
      <c r="D31" s="6">
        <v>12</v>
      </c>
      <c r="E31" s="5">
        <v>2.5</v>
      </c>
      <c r="F31" s="5">
        <f t="shared" si="0"/>
        <v>30</v>
      </c>
      <c r="G31" s="7">
        <f t="shared" si="1"/>
        <v>30</v>
      </c>
      <c r="H31" s="6" t="s">
        <v>7</v>
      </c>
      <c r="I31" s="6" t="s">
        <v>92</v>
      </c>
      <c r="J31" s="6" t="s">
        <v>13</v>
      </c>
      <c r="K31" s="8">
        <v>1745</v>
      </c>
      <c r="L31" s="8">
        <f t="shared" si="4"/>
        <v>58.166666666666664</v>
      </c>
      <c r="M31" s="9">
        <f t="shared" si="5"/>
        <v>58.166666666666664</v>
      </c>
      <c r="N31" s="6" t="s">
        <v>0</v>
      </c>
    </row>
    <row r="32" spans="1:14" ht="30.75" x14ac:dyDescent="0.3">
      <c r="A32" s="1" t="s">
        <v>90</v>
      </c>
      <c r="B32" t="s">
        <v>2</v>
      </c>
      <c r="C32" t="s">
        <v>79</v>
      </c>
      <c r="D32">
        <v>14</v>
      </c>
      <c r="E32" s="1">
        <v>2</v>
      </c>
      <c r="F32" s="1">
        <f>D32*E32</f>
        <v>28</v>
      </c>
      <c r="G32" s="3">
        <f>_xlfn.FLOOR.MATH(F32)</f>
        <v>28</v>
      </c>
      <c r="H32" t="s">
        <v>7</v>
      </c>
      <c r="I32" t="s">
        <v>59</v>
      </c>
      <c r="J32" t="s">
        <v>15</v>
      </c>
      <c r="K32" s="2">
        <v>1846</v>
      </c>
      <c r="L32" s="2">
        <f>K32/F32</f>
        <v>65.928571428571431</v>
      </c>
      <c r="M32" s="4">
        <f>K32/G32</f>
        <v>65.928571428571431</v>
      </c>
      <c r="N32" t="s">
        <v>0</v>
      </c>
    </row>
    <row r="33" spans="1:14" ht="30.75" x14ac:dyDescent="0.3">
      <c r="A33" s="1" t="s">
        <v>135</v>
      </c>
      <c r="B33" t="s">
        <v>2</v>
      </c>
      <c r="C33" t="s">
        <v>79</v>
      </c>
      <c r="D33">
        <v>12</v>
      </c>
      <c r="E33" s="1">
        <v>2.2999999999999998</v>
      </c>
      <c r="F33" s="1">
        <f t="shared" si="0"/>
        <v>27.599999999999998</v>
      </c>
      <c r="G33" s="3">
        <f t="shared" si="1"/>
        <v>27</v>
      </c>
      <c r="H33" t="s">
        <v>7</v>
      </c>
      <c r="I33" t="s">
        <v>94</v>
      </c>
      <c r="J33" t="s">
        <v>95</v>
      </c>
      <c r="K33" s="2">
        <v>1589</v>
      </c>
      <c r="L33" s="2">
        <f t="shared" si="4"/>
        <v>57.572463768115945</v>
      </c>
      <c r="M33" s="4">
        <f t="shared" si="5"/>
        <v>58.851851851851855</v>
      </c>
      <c r="N33" t="s">
        <v>0</v>
      </c>
    </row>
    <row r="34" spans="1:14" ht="30.75" x14ac:dyDescent="0.3">
      <c r="A34" s="1" t="s">
        <v>96</v>
      </c>
      <c r="B34" t="s">
        <v>2</v>
      </c>
      <c r="C34" t="s">
        <v>79</v>
      </c>
      <c r="D34">
        <v>8</v>
      </c>
      <c r="E34" s="1">
        <v>3.2</v>
      </c>
      <c r="F34" s="1">
        <f t="shared" si="0"/>
        <v>25.6</v>
      </c>
      <c r="G34" s="3">
        <f t="shared" si="1"/>
        <v>25</v>
      </c>
      <c r="H34" t="s">
        <v>20</v>
      </c>
      <c r="I34" t="s">
        <v>59</v>
      </c>
      <c r="J34" t="s">
        <v>37</v>
      </c>
      <c r="K34" s="2">
        <v>2057</v>
      </c>
      <c r="L34" s="2">
        <f t="shared" si="4"/>
        <v>80.3515625</v>
      </c>
      <c r="M34" s="4">
        <f t="shared" si="5"/>
        <v>82.28</v>
      </c>
      <c r="N34" t="s">
        <v>0</v>
      </c>
    </row>
    <row r="35" spans="1:14" ht="30.75" x14ac:dyDescent="0.3">
      <c r="A35" s="1" t="s">
        <v>97</v>
      </c>
      <c r="B35" t="s">
        <v>2</v>
      </c>
      <c r="C35" t="s">
        <v>79</v>
      </c>
      <c r="D35">
        <v>10</v>
      </c>
      <c r="E35" s="1">
        <v>2.6</v>
      </c>
      <c r="F35" s="1">
        <f t="shared" si="0"/>
        <v>26</v>
      </c>
      <c r="G35" s="3">
        <f t="shared" si="1"/>
        <v>26</v>
      </c>
      <c r="H35" t="s">
        <v>10</v>
      </c>
      <c r="I35" t="s">
        <v>98</v>
      </c>
      <c r="J35" t="s">
        <v>11</v>
      </c>
      <c r="K35" s="2">
        <v>1445</v>
      </c>
      <c r="L35" s="2">
        <f t="shared" si="4"/>
        <v>55.57692307692308</v>
      </c>
      <c r="M35" s="4">
        <f t="shared" si="5"/>
        <v>55.57692307692308</v>
      </c>
      <c r="N35" t="s">
        <v>0</v>
      </c>
    </row>
    <row r="36" spans="1:14" s="6" customFormat="1" ht="30.75" x14ac:dyDescent="0.3">
      <c r="A36" s="5" t="s">
        <v>100</v>
      </c>
      <c r="B36" s="6" t="s">
        <v>2</v>
      </c>
      <c r="C36" s="6" t="s">
        <v>79</v>
      </c>
      <c r="D36" s="6">
        <v>10</v>
      </c>
      <c r="E36" s="5">
        <v>2.2999999999999998</v>
      </c>
      <c r="F36" s="5">
        <f>D36*E36</f>
        <v>23</v>
      </c>
      <c r="G36" s="7">
        <f>_xlfn.FLOOR.MATH(F36)</f>
        <v>23</v>
      </c>
      <c r="H36" s="6" t="s">
        <v>10</v>
      </c>
      <c r="I36" s="6" t="s">
        <v>101</v>
      </c>
      <c r="J36" s="6" t="s">
        <v>32</v>
      </c>
      <c r="K36" s="8">
        <v>1166</v>
      </c>
      <c r="L36" s="8">
        <f>K36/F36</f>
        <v>50.695652173913047</v>
      </c>
      <c r="M36" s="9">
        <f>K36/G36</f>
        <v>50.695652173913047</v>
      </c>
      <c r="N36" s="6" t="s">
        <v>0</v>
      </c>
    </row>
    <row r="37" spans="1:14" ht="30.75" x14ac:dyDescent="0.3">
      <c r="A37" s="1" t="s">
        <v>99</v>
      </c>
      <c r="B37" t="s">
        <v>2</v>
      </c>
      <c r="C37" t="s">
        <v>79</v>
      </c>
      <c r="D37">
        <v>12</v>
      </c>
      <c r="E37" s="1">
        <v>1.8</v>
      </c>
      <c r="F37" s="1">
        <f t="shared" si="0"/>
        <v>21.6</v>
      </c>
      <c r="G37" s="3">
        <f t="shared" si="1"/>
        <v>21</v>
      </c>
      <c r="H37" t="s">
        <v>29</v>
      </c>
      <c r="I37" t="s">
        <v>59</v>
      </c>
      <c r="J37" t="s">
        <v>30</v>
      </c>
      <c r="K37" s="2">
        <v>1329</v>
      </c>
      <c r="L37" s="2">
        <f t="shared" si="4"/>
        <v>61.527777777777771</v>
      </c>
      <c r="M37" s="4">
        <f t="shared" si="5"/>
        <v>63.285714285714285</v>
      </c>
      <c r="N37" t="s">
        <v>0</v>
      </c>
    </row>
    <row r="38" spans="1:14" ht="30.75" x14ac:dyDescent="0.3">
      <c r="A38" s="1" t="s">
        <v>102</v>
      </c>
      <c r="B38" t="s">
        <v>2</v>
      </c>
      <c r="C38" t="s">
        <v>79</v>
      </c>
      <c r="D38">
        <v>6</v>
      </c>
      <c r="E38" s="1">
        <v>3.4</v>
      </c>
      <c r="F38" s="1">
        <f t="shared" si="0"/>
        <v>20.399999999999999</v>
      </c>
      <c r="G38" s="3">
        <f t="shared" si="1"/>
        <v>20</v>
      </c>
      <c r="H38" t="s">
        <v>20</v>
      </c>
      <c r="I38" t="s">
        <v>59</v>
      </c>
      <c r="J38" t="s">
        <v>51</v>
      </c>
      <c r="K38" s="2">
        <v>1552</v>
      </c>
      <c r="L38" s="2">
        <f t="shared" si="4"/>
        <v>76.078431372549019</v>
      </c>
      <c r="M38" s="4">
        <f t="shared" si="5"/>
        <v>77.599999999999994</v>
      </c>
      <c r="N38" t="s">
        <v>0</v>
      </c>
    </row>
    <row r="39" spans="1:14" ht="30.75" x14ac:dyDescent="0.3">
      <c r="A39" s="1" t="s">
        <v>103</v>
      </c>
      <c r="B39" t="s">
        <v>2</v>
      </c>
      <c r="C39" t="s">
        <v>79</v>
      </c>
      <c r="D39">
        <v>8</v>
      </c>
      <c r="E39" s="1">
        <v>2.6</v>
      </c>
      <c r="F39" s="1">
        <f t="shared" si="0"/>
        <v>20.8</v>
      </c>
      <c r="G39" s="3">
        <f t="shared" si="1"/>
        <v>20</v>
      </c>
      <c r="H39" t="s">
        <v>46</v>
      </c>
      <c r="I39" t="s">
        <v>104</v>
      </c>
      <c r="J39" t="s">
        <v>47</v>
      </c>
      <c r="K39" s="2">
        <v>939</v>
      </c>
      <c r="L39" s="2">
        <f t="shared" si="4"/>
        <v>45.144230769230766</v>
      </c>
      <c r="M39" s="4">
        <f t="shared" si="5"/>
        <v>46.95</v>
      </c>
      <c r="N39" t="s">
        <v>0</v>
      </c>
    </row>
    <row r="40" spans="1:14" s="6" customFormat="1" ht="30.75" x14ac:dyDescent="0.3">
      <c r="A40" s="5" t="s">
        <v>107</v>
      </c>
      <c r="B40" s="6" t="s">
        <v>2</v>
      </c>
      <c r="C40" s="6" t="s">
        <v>79</v>
      </c>
      <c r="D40" s="6">
        <v>8</v>
      </c>
      <c r="E40" s="5">
        <v>2.4</v>
      </c>
      <c r="F40" s="5">
        <f>D40*E40</f>
        <v>19.2</v>
      </c>
      <c r="G40" s="7">
        <f>_xlfn.FLOOR.MATH(F40)</f>
        <v>19</v>
      </c>
      <c r="H40" s="6" t="s">
        <v>39</v>
      </c>
      <c r="I40" s="6" t="s">
        <v>108</v>
      </c>
      <c r="J40" s="6" t="s">
        <v>42</v>
      </c>
      <c r="K40" s="8">
        <v>667</v>
      </c>
      <c r="L40" s="8">
        <f>K40/F40</f>
        <v>34.739583333333336</v>
      </c>
      <c r="M40" s="9">
        <f>K40/G40</f>
        <v>35.10526315789474</v>
      </c>
      <c r="N40" s="6" t="s">
        <v>0</v>
      </c>
    </row>
    <row r="41" spans="1:14" ht="30.75" x14ac:dyDescent="0.3">
      <c r="A41" s="1" t="s">
        <v>105</v>
      </c>
      <c r="B41" t="s">
        <v>2</v>
      </c>
      <c r="C41" t="s">
        <v>79</v>
      </c>
      <c r="D41">
        <v>4</v>
      </c>
      <c r="E41" s="1">
        <v>3.5</v>
      </c>
      <c r="F41" s="1">
        <f t="shared" si="0"/>
        <v>14</v>
      </c>
      <c r="G41" s="3">
        <f t="shared" si="1"/>
        <v>14</v>
      </c>
      <c r="H41" t="s">
        <v>20</v>
      </c>
      <c r="I41" t="s">
        <v>59</v>
      </c>
      <c r="J41" t="s">
        <v>44</v>
      </c>
      <c r="K41" s="2">
        <v>996</v>
      </c>
      <c r="L41" s="2">
        <f t="shared" si="4"/>
        <v>71.142857142857139</v>
      </c>
      <c r="M41" s="4">
        <f t="shared" si="5"/>
        <v>71.142857142857139</v>
      </c>
      <c r="N41" t="s">
        <v>0</v>
      </c>
    </row>
    <row r="42" spans="1:14" ht="30.75" x14ac:dyDescent="0.3">
      <c r="A42" s="1" t="s">
        <v>106</v>
      </c>
      <c r="B42" t="s">
        <v>2</v>
      </c>
      <c r="C42" t="s">
        <v>79</v>
      </c>
      <c r="D42">
        <v>8</v>
      </c>
      <c r="E42" s="1">
        <v>1.8</v>
      </c>
      <c r="F42" s="1">
        <f t="shared" si="0"/>
        <v>14.4</v>
      </c>
      <c r="G42" s="3">
        <f t="shared" si="1"/>
        <v>14</v>
      </c>
      <c r="H42" t="s">
        <v>34</v>
      </c>
      <c r="I42" t="s">
        <v>59</v>
      </c>
      <c r="J42" t="s">
        <v>35</v>
      </c>
      <c r="K42" s="2">
        <v>612</v>
      </c>
      <c r="L42" s="2">
        <f t="shared" si="4"/>
        <v>42.5</v>
      </c>
      <c r="M42" s="4">
        <f t="shared" si="5"/>
        <v>43.714285714285715</v>
      </c>
      <c r="N42" t="s">
        <v>0</v>
      </c>
    </row>
    <row r="43" spans="1:14" ht="30.75" x14ac:dyDescent="0.3">
      <c r="A43" s="1" t="s">
        <v>109</v>
      </c>
      <c r="B43" t="s">
        <v>2</v>
      </c>
      <c r="C43" t="s">
        <v>79</v>
      </c>
      <c r="D43">
        <v>4</v>
      </c>
      <c r="E43" s="1">
        <v>3</v>
      </c>
      <c r="F43" s="1">
        <f t="shared" si="0"/>
        <v>12</v>
      </c>
      <c r="G43" s="3">
        <f t="shared" si="1"/>
        <v>12</v>
      </c>
      <c r="H43" t="s">
        <v>10</v>
      </c>
      <c r="I43" t="s">
        <v>59</v>
      </c>
      <c r="J43" t="s">
        <v>40</v>
      </c>
      <c r="K43" s="2">
        <v>444</v>
      </c>
      <c r="L43" s="2">
        <f t="shared" si="4"/>
        <v>37</v>
      </c>
      <c r="M43" s="4">
        <f t="shared" si="5"/>
        <v>37</v>
      </c>
      <c r="N43" t="s">
        <v>0</v>
      </c>
    </row>
    <row r="44" spans="1:14" s="6" customFormat="1" ht="30.75" x14ac:dyDescent="0.3">
      <c r="A44" s="5" t="s">
        <v>110</v>
      </c>
      <c r="B44" s="6" t="s">
        <v>2</v>
      </c>
      <c r="C44" s="6" t="s">
        <v>79</v>
      </c>
      <c r="D44" s="6">
        <v>6</v>
      </c>
      <c r="E44" s="5">
        <v>2.4</v>
      </c>
      <c r="F44" s="5">
        <f t="shared" si="0"/>
        <v>14.399999999999999</v>
      </c>
      <c r="G44" s="7">
        <f t="shared" si="1"/>
        <v>14</v>
      </c>
      <c r="H44" s="6" t="s">
        <v>39</v>
      </c>
      <c r="I44" s="6" t="s">
        <v>111</v>
      </c>
      <c r="J44" s="6" t="s">
        <v>49</v>
      </c>
      <c r="K44" s="8">
        <v>417</v>
      </c>
      <c r="L44" s="8">
        <f t="shared" si="4"/>
        <v>28.958333333333336</v>
      </c>
      <c r="M44" s="9">
        <f t="shared" si="5"/>
        <v>29.785714285714285</v>
      </c>
      <c r="N44" s="6" t="s">
        <v>0</v>
      </c>
    </row>
    <row r="45" spans="1:14" ht="30.75" x14ac:dyDescent="0.3">
      <c r="A45" s="1" t="s">
        <v>112</v>
      </c>
      <c r="B45" t="s">
        <v>2</v>
      </c>
      <c r="C45" t="s">
        <v>79</v>
      </c>
      <c r="D45">
        <v>6</v>
      </c>
      <c r="E45" s="1">
        <v>1.9</v>
      </c>
      <c r="F45" s="1">
        <f t="shared" si="0"/>
        <v>11.399999999999999</v>
      </c>
      <c r="G45" s="3">
        <f t="shared" si="1"/>
        <v>11</v>
      </c>
      <c r="H45" t="s">
        <v>39</v>
      </c>
      <c r="I45" t="s">
        <v>113</v>
      </c>
      <c r="J45" t="s">
        <v>114</v>
      </c>
      <c r="K45" s="2">
        <v>306</v>
      </c>
      <c r="L45" s="2">
        <f t="shared" si="4"/>
        <v>26.842105263157897</v>
      </c>
      <c r="M45" s="4">
        <f t="shared" si="5"/>
        <v>27.818181818181817</v>
      </c>
      <c r="N45" t="s">
        <v>0</v>
      </c>
    </row>
    <row r="46" spans="1:14" s="6" customFormat="1" ht="30.75" x14ac:dyDescent="0.3">
      <c r="A46" s="5" t="s">
        <v>115</v>
      </c>
      <c r="B46" s="6" t="s">
        <v>2</v>
      </c>
      <c r="C46" s="6" t="s">
        <v>79</v>
      </c>
      <c r="D46" s="6">
        <v>6</v>
      </c>
      <c r="E46" s="5">
        <v>1.6</v>
      </c>
      <c r="F46" s="5">
        <f t="shared" si="0"/>
        <v>9.6000000000000014</v>
      </c>
      <c r="G46" s="7">
        <f t="shared" si="1"/>
        <v>9</v>
      </c>
      <c r="H46" s="6" t="s">
        <v>39</v>
      </c>
      <c r="I46" s="6" t="s">
        <v>116</v>
      </c>
      <c r="J46" s="6" t="s">
        <v>56</v>
      </c>
      <c r="K46" s="8">
        <v>213</v>
      </c>
      <c r="L46" s="8">
        <f t="shared" si="4"/>
        <v>22.187499999999996</v>
      </c>
      <c r="M46" s="9">
        <f t="shared" si="5"/>
        <v>23.666666666666668</v>
      </c>
      <c r="N46" s="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2600v3</vt:lpstr>
      <vt:lpstr>2600v4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2016-04-01T18:31:18Z</dcterms:created>
  <dcterms:modified xsi:type="dcterms:W3CDTF">2016-04-01T19:41:18Z</dcterms:modified>
</cp:coreProperties>
</file>