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1"/>
  <workbookPr defaultThemeVersion="202300"/>
  <mc:AlternateContent xmlns:mc="http://schemas.openxmlformats.org/markup-compatibility/2006">
    <mc:Choice Requires="x15">
      <x15ac:absPath xmlns:x15ac="http://schemas.microsoft.com/office/spreadsheetml/2010/11/ac" url="C:\Users\PC\Documents\"/>
    </mc:Choice>
  </mc:AlternateContent>
  <xr:revisionPtr revIDLastSave="0" documentId="13_ncr:1_{851761CC-A9F6-4B61-8ADE-34AAF7283198}" xr6:coauthVersionLast="47" xr6:coauthVersionMax="47" xr10:uidLastSave="{00000000-0000-0000-0000-000000000000}"/>
  <bookViews>
    <workbookView xWindow="-110" yWindow="-110" windowWidth="19420" windowHeight="10420" firstSheet="1" activeTab="2" xr2:uid="{16C076D8-C8E4-4E7E-AF49-8E1C6F6C4FA8}"/>
  </bookViews>
  <sheets>
    <sheet name="Sheet2" sheetId="2" r:id="rId1"/>
    <sheet name="Sheet4" sheetId="4" r:id="rId2"/>
    <sheet name="Analysis" sheetId="1" r:id="rId3"/>
    <sheet name="Dashboard" sheetId="3" r:id="rId4"/>
    <sheet name="Sheet1" sheetId="5" r:id="rId5"/>
    <sheet name="Sheet3" sheetId="6" r:id="rId6"/>
  </sheets>
  <definedNames>
    <definedName name="ExternalData_1" localSheetId="1" hidden="1">Sheet4!$A$3:$A$4</definedName>
    <definedName name="Slicer_acct_open_date__Year">#N/A</definedName>
    <definedName name="Slicer_card_brand">#N/A</definedName>
    <definedName name="Slicer_card_type">#N/A</definedName>
  </definedNames>
  <calcPr calcId="191029"/>
  <pivotCaches>
    <pivotCache cacheId="44" r:id="rId7"/>
    <pivotCache cacheId="45" r:id="rId8"/>
    <pivotCache cacheId="46" r:id="rId9"/>
    <pivotCache cacheId="47" r:id="rId10"/>
    <pivotCache cacheId="48" r:id="rId11"/>
    <pivotCache cacheId="49" r:id="rId12"/>
    <pivotCache cacheId="50" r:id="rId13"/>
    <pivotCache cacheId="51" r:id="rId14"/>
    <pivotCache cacheId="52" r:id="rId15"/>
    <pivotCache cacheId="53" r:id="rId16"/>
    <pivotCache cacheId="54" r:id="rId17"/>
    <pivotCache cacheId="55" r:id="rId18"/>
    <pivotCache cacheId="56" r:id="rId19"/>
    <pivotCache cacheId="57" r:id="rId20"/>
    <pivotCache cacheId="58" r:id="rId21"/>
    <pivotCache cacheId="59" r:id="rId22"/>
    <pivotCache cacheId="60" r:id="rId23"/>
    <pivotCache cacheId="61" r:id="rId24"/>
    <pivotCache cacheId="62" r:id="rId25"/>
    <pivotCache cacheId="63" r:id="rId26"/>
    <pivotCache cacheId="64" r:id="rId27"/>
    <pivotCache cacheId="65" r:id="rId28"/>
    <pivotCache cacheId="66" r:id="rId29"/>
    <pivotCache cacheId="67" r:id="rId30"/>
    <pivotCache cacheId="68" r:id="rId31"/>
    <pivotCache cacheId="69" r:id="rId32"/>
    <pivotCache cacheId="70" r:id="rId33"/>
    <pivotCache cacheId="71" r:id="rId34"/>
  </pivotCaches>
  <extLst>
    <ext xmlns:x14="http://schemas.microsoft.com/office/spreadsheetml/2009/9/main" uri="{876F7934-8845-4945-9796-88D515C7AA90}">
      <x14:pivotCaches>
        <pivotCache cacheId="72" r:id="rId35"/>
        <pivotCache cacheId="73" r:id="rId36"/>
      </x14:pivotCaches>
    </ext>
    <ext xmlns:x14="http://schemas.microsoft.com/office/spreadsheetml/2009/9/main" uri="{BBE1A952-AA13-448e-AADC-164F8A28A991}">
      <x14:slicerCaches>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ds_data_a96c9d6b-fc47-42d5-8bd9-261119f16a4a" name="cards_data" connection="Query - cards_data"/>
          <x15:modelTable id="users_data_c26de6f6-dda1-4f23-b4eb-02fc83430635" name="users_data" connection="Query - users_data"/>
          <x15:modelTable id="Calculations_63f460e2-d874-49c3-9a8a-76ee971028f5" name="Calculations" connection="Query - Calculations"/>
        </x15:modelTables>
        <x15:modelRelationships>
          <x15:modelRelationship fromTable="cards_data" fromColumn="client_id" toTable="users_data" toColumn="main_id"/>
        </x15:modelRelationships>
        <x15:extLst>
          <ext xmlns:x16="http://schemas.microsoft.com/office/spreadsheetml/2014/11/main" uri="{9835A34E-60A6-4A7C-AAB8-D5F71C897F49}">
            <x16:modelTimeGroupings>
              <x16:modelTimeGrouping tableName="cards_data" columnName="expires" columnId="expires">
                <x16:calculatedTimeColumn columnName="expires (Year)" columnId="expires (Year)" contentType="years" isSelected="1"/>
                <x16:calculatedTimeColumn columnName="expires (Quarter)" columnId="expires (Quarter)" contentType="quarters" isSelected="1"/>
                <x16:calculatedTimeColumn columnName="expires (Month Index)" columnId="expires (Month Index)" contentType="monthsindex" isSelected="1"/>
                <x16:calculatedTimeColumn columnName="expires (Month)" columnId="expires (Month)" contentType="months" isSelected="1"/>
              </x16:modelTimeGrouping>
              <x16:modelTimeGrouping tableName="cards_data" columnName="acct_open_date" columnId="acct_open_date">
                <x16:calculatedTimeColumn columnName="acct_open_date (Year)" columnId="acct_open_date (Year)" contentType="years" isSelected="1"/>
                <x16:calculatedTimeColumn columnName="acct_open_date (Quarter)" columnId="acct_open_date (Quarter)" contentType="quarters" isSelected="1"/>
                <x16:calculatedTimeColumn columnName="acct_open_date (Month Index)" columnId="acct_open_date (Month Index)" contentType="monthsindex" isSelected="1"/>
                <x16:calculatedTimeColumn columnName="acct_open_date (Month)" columnId="acct_ope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2" i="1" l="1" a="1"/>
  <c r="J122" i="1" s="1"/>
  <c r="J1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FADD8A-2C87-43E9-A76C-FA6C3D84071D}" keepAlive="1" name="ModelConnection_ExternalData_1" description="Data Model" type="5" refreshedVersion="8" minRefreshableVersion="5" saveData="1">
    <dbPr connection="Data Model Connection" command="DRILLTHROUGH MAXROWS 1000 SELECT FROM [Model] WHERE ([Measures].[No of clients available]) RETURN [$Calculations].[Measures]" commandType="4"/>
    <extLst>
      <ext xmlns:x15="http://schemas.microsoft.com/office/spreadsheetml/2010/11/main" uri="{DE250136-89BD-433C-8126-D09CA5730AF9}">
        <x15:connection id="" model="1"/>
      </ext>
    </extLst>
  </connection>
  <connection id="2" xr16:uid="{A48FBD1E-4CCF-45D6-9361-78C8FA15A766}" name="Query - Calculations" description="Connection to the 'Calculations' query in the workbook." type="100" refreshedVersion="8" minRefreshableVersion="5">
    <extLst>
      <ext xmlns:x15="http://schemas.microsoft.com/office/spreadsheetml/2010/11/main" uri="{DE250136-89BD-433C-8126-D09CA5730AF9}">
        <x15:connection id="6b59b9e7-a910-4443-81ac-81c885aaf3b5"/>
      </ext>
    </extLst>
  </connection>
  <connection id="3" xr16:uid="{04BF1FAC-E27F-4255-AEA3-6E20629997A0}" name="Query - cards_data" description="Connection to the 'cards_data' query in the workbook." type="100" refreshedVersion="8" minRefreshableVersion="5">
    <extLst>
      <ext xmlns:x15="http://schemas.microsoft.com/office/spreadsheetml/2010/11/main" uri="{DE250136-89BD-433C-8126-D09CA5730AF9}">
        <x15:connection id="5a9eecb3-b2e2-44a0-8944-44012ba1c5d2"/>
      </ext>
    </extLst>
  </connection>
  <connection id="4" xr16:uid="{EDB0F65C-5027-471D-BE05-A21F8B99D5C9}" name="Query - users_data" description="Connection to the 'users_data' query in the workbook." type="100" refreshedVersion="8" minRefreshableVersion="5">
    <extLst>
      <ext xmlns:x15="http://schemas.microsoft.com/office/spreadsheetml/2010/11/main" uri="{DE250136-89BD-433C-8126-D09CA5730AF9}">
        <x15:connection id="209f6cbe-2fd4-4b31-a2f8-1a0f63075a54"/>
      </ext>
    </extLst>
  </connection>
  <connection id="5" xr16:uid="{B2BEFCF8-E6B0-4983-A421-19CF6F640B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<sst xmlns="http://schemas.openxmlformats.org/spreadsheetml/2006/main" count="335" uniqueCount="110">
  <si>
    <t>transactions</t>
  </si>
  <si>
    <t>no of cards</t>
  </si>
  <si>
    <t>Total cards issued</t>
  </si>
  <si>
    <t>Avg income per capita</t>
  </si>
  <si>
    <t>Average yearly income</t>
  </si>
  <si>
    <t>Total yearly income</t>
  </si>
  <si>
    <t>Total debt</t>
  </si>
  <si>
    <t>Total no of credit cards</t>
  </si>
  <si>
    <t>Credit</t>
  </si>
  <si>
    <t>Debit</t>
  </si>
  <si>
    <t>Debit (Prepaid)</t>
  </si>
  <si>
    <t>Grand Total</t>
  </si>
  <si>
    <t>Distinct Count of card_id</t>
  </si>
  <si>
    <t>Card type</t>
  </si>
  <si>
    <t>Amex</t>
  </si>
  <si>
    <t>Discover</t>
  </si>
  <si>
    <t>Mastercard</t>
  </si>
  <si>
    <t>Visa</t>
  </si>
  <si>
    <t>Card brand</t>
  </si>
  <si>
    <t>Distinct Count of client_id</t>
  </si>
  <si>
    <t>no of card issued</t>
  </si>
  <si>
    <t>No of clients available</t>
  </si>
  <si>
    <t>no of credit card</t>
  </si>
  <si>
    <t>NO</t>
  </si>
  <si>
    <t>YES</t>
  </si>
  <si>
    <t>card chip</t>
  </si>
  <si>
    <t>Adult</t>
  </si>
  <si>
    <t>Middle-aged</t>
  </si>
  <si>
    <t>Old</t>
  </si>
  <si>
    <t>Youth</t>
  </si>
  <si>
    <t>High Limit</t>
  </si>
  <si>
    <t>Low Limit</t>
  </si>
  <si>
    <t>Moderate Limit</t>
  </si>
  <si>
    <t>Very High Limit</t>
  </si>
  <si>
    <t>curren age grouping</t>
  </si>
  <si>
    <t>Credit limit classification</t>
  </si>
  <si>
    <t>gender</t>
  </si>
  <si>
    <t>Female</t>
  </si>
  <si>
    <t>Male</t>
  </si>
  <si>
    <t>Sum of yearly_income</t>
  </si>
  <si>
    <t>DTI classification</t>
  </si>
  <si>
    <t>High debt</t>
  </si>
  <si>
    <t>Low debt</t>
  </si>
  <si>
    <t>Moderate debt</t>
  </si>
  <si>
    <t>Count of Debt to income ratio</t>
  </si>
  <si>
    <t>expires (Year)</t>
  </si>
  <si>
    <t>1997</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</si>
  <si>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</si>
  <si>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</si>
  <si>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</si>
  <si>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</si>
  <si>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</si>
  <si>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</si>
  <si>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</si>
  <si>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</si>
  <si>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</si>
  <si>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</si>
  <si>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</si>
  <si>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</si>
  <si>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</si>
  <si>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</si>
  <si>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</si>
  <si>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</si>
  <si>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</si>
  <si>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</si>
  <si>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</si>
  <si>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</si>
  <si>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</si>
  <si>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</si>
  <si>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</si>
  <si>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</si>
  <si>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</si>
  <si>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</si>
  <si>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acct_open_date (Year)</t>
  </si>
  <si>
    <t>1991</t>
  </si>
  <si>
    <t>1992</t>
  </si>
  <si>
    <t>1993</t>
  </si>
  <si>
    <t>1994</t>
  </si>
  <si>
    <t>1995</t>
  </si>
  <si>
    <t>1996</t>
  </si>
  <si>
    <t>1998</t>
  </si>
  <si>
    <t>Credit score classification</t>
  </si>
  <si>
    <t>Excellent</t>
  </si>
  <si>
    <t>Fair</t>
  </si>
  <si>
    <t>Good</t>
  </si>
  <si>
    <t>Poor</t>
  </si>
  <si>
    <t>Very good</t>
  </si>
  <si>
    <t>Sum of total_debt</t>
  </si>
  <si>
    <t>card_type</t>
  </si>
  <si>
    <t>Sum of num_cards_issued</t>
  </si>
  <si>
    <t>Sum of num_credit_cards</t>
  </si>
  <si>
    <t>per capita grouping</t>
  </si>
  <si>
    <t>Low Income</t>
  </si>
  <si>
    <t>Lower Middle</t>
  </si>
  <si>
    <t>Upper Middle</t>
  </si>
  <si>
    <t>High Income</t>
  </si>
  <si>
    <t>Average of per_capita_income</t>
  </si>
  <si>
    <t>yearly income classifcation</t>
  </si>
  <si>
    <t>Very High Income</t>
  </si>
  <si>
    <t>year to retirement group</t>
  </si>
  <si>
    <t>Already retired</t>
  </si>
  <si>
    <t>Long-term retirees</t>
  </si>
  <si>
    <t>Mid-term retirees</t>
  </si>
  <si>
    <t>Near retirement</t>
  </si>
  <si>
    <t>Count of year to retirement group</t>
  </si>
  <si>
    <t>Calculations[Measures]</t>
  </si>
  <si>
    <t>1</t>
  </si>
  <si>
    <t>Data returned for No of clients available (First 1000 rows).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</si>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</sst>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lt;999999]&quot;$&quot;0.00,&quot; K&quot;;[&lt;999999999]&quot;$&quot;0.00,,&quot; M&quot;;&quot;$&quot;0.00,,,&quot; B&quot;"/>
  </numFmts>
  <fonts count="4" x14ac:knownFonts="1">
    <font>
      <sz val="11"/>
      <color theme="1"/>
      <name val="Aptos Narrow"/>
      <family val="2"/>
      <scheme val="minor"/>
    </font>
    <font>
      <b/>
      <sz val="11"/>
      <color theme="1"/>
      <name val="Aptos Narrow"/>
      <family val="2"/>
      <scheme val="minor"/>
    </font>
    <font>
      <sz val="11"/>
      <color rgb="FFEE0000"/>
      <name val="Aptos Narrow"/>
      <family val="2"/>
      <scheme val="minor"/>
    </font>
    <font>
      <sz val="11"/>
      <color theme="9"/>
      <name val="Aptos Narrow"/>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164" fontId="0" fillId="0" borderId="0" xfId="0" applyNumberFormat="1"/>
    <xf numFmtId="10" fontId="0" fillId="0" borderId="0" xfId="0" applyNumberFormat="1"/>
    <xf numFmtId="0" fontId="2" fillId="0" borderId="0" xfId="0" applyFont="1"/>
    <xf numFmtId="165" fontId="0" fillId="0" borderId="0" xfId="0" applyNumberFormat="1"/>
    <xf numFmtId="0" fontId="3" fillId="0" borderId="0" xfId="0" applyFont="1"/>
    <xf numFmtId="0" fontId="3" fillId="2" borderId="0" xfId="0" applyFont="1" applyFill="1"/>
  </cellXfs>
  <cellStyles count="1">
    <cellStyle name="Normal" xfId="0" builtinId="0"/>
  </cellStyles>
  <dxfs count="9">
    <dxf>
      <numFmt numFmtId="165" formatCode="[&lt;999999]&quot;$&quot;0.00,&quot; K&quot;;[&lt;999999999]&quot;$&quot;0.00,,&quot; M&quot;;&quot;$&quot;0.00,,,&quot; B&quot;"/>
    </dxf>
    <dxf>
      <numFmt numFmtId="165" formatCode="[&lt;999999]&quot;$&quot;0.00,&quot; K&quot;;[&lt;999999999]&quot;$&quot;0.00,,&quot; M&quot;;&quot;$&quot;0.00,,,&quot; B&quot;"/>
    </dxf>
    <dxf>
      <numFmt numFmtId="165" formatCode="[&lt;999999]&quot;$&quot;0.00,&quot; K&quot;;[&lt;999999999]&quot;$&quot;0.00,,&quot; M&quot;;&quot;$&quot;0.00,,,&quot; B&quot;"/>
    </dxf>
    <dxf>
      <font>
        <color theme="1"/>
      </font>
    </dxf>
    <dxf>
      <numFmt numFmtId="165" formatCode="[&lt;999999]&quot;$&quot;0.00,&quot; K&quot;;[&lt;999999999]&quot;$&quot;0.00,,&quot; M&quot;;&quot;$&quot;0.00,,,&quot; B&quot;"/>
    </dxf>
    <dxf>
      <numFmt numFmtId="165" formatCode="[&lt;999999]&quot;$&quot;0.00,&quot; K&quot;;[&lt;999999999]&quot;$&quot;0.00,,&quot; M&quot;;&quot;$&quot;0.00,,,&quot; B&quot;"/>
    </dxf>
    <dxf>
      <numFmt numFmtId="165" formatCode="[&lt;999999]&quot;$&quot;0.00,&quot; K&quot;;[&lt;999999999]&quot;$&quot;0.00,,&quot; M&quot;;&quot;$&quot;0.00,,,&quot; B&quot;"/>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Invisible" pivot="0" table="0" count="0" xr9:uid="{756811D3-FE23-4FC4-B0ED-702BADDF35EB}"/>
    <tableStyle name="SlicerStyleLight1 2" pivot="0" table="0" count="10" xr9:uid="{9EC1C1CF-ECF8-426E-8C57-5520023E3E70}">
      <tableStyleElement type="wholeTable" dxfId="8"/>
      <tableStyleElement type="headerRow" dxfId="7"/>
    </tableStyle>
  </tableStyles>
  <colors>
    <mruColors>
      <color rgb="FF81C784"/>
      <color rgb="FFFFF9C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openxmlformats.org/officeDocument/2006/relationships/styles" Target="style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84" Type="http://schemas.openxmlformats.org/officeDocument/2006/relationships/customXml" Target="../customXml/item38.xml"/><Relationship Id="rId89" Type="http://schemas.openxmlformats.org/officeDocument/2006/relationships/customXml" Target="../customXml/item43.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openxmlformats.org/officeDocument/2006/relationships/pivotCacheDefinition" Target="pivotCache/pivotCacheDefinition26.xml"/><Relationship Id="rId37" Type="http://schemas.microsoft.com/office/2007/relationships/slicerCache" Target="slicerCaches/slicerCache1.xml"/><Relationship Id="rId53" Type="http://schemas.openxmlformats.org/officeDocument/2006/relationships/customXml" Target="../customXml/item7.xml"/><Relationship Id="rId58" Type="http://schemas.openxmlformats.org/officeDocument/2006/relationships/customXml" Target="../customXml/item12.xml"/><Relationship Id="rId74" Type="http://schemas.openxmlformats.org/officeDocument/2006/relationships/customXml" Target="../customXml/item28.xml"/><Relationship Id="rId79" Type="http://schemas.openxmlformats.org/officeDocument/2006/relationships/customXml" Target="../customXml/item33.xml"/><Relationship Id="rId5" Type="http://schemas.openxmlformats.org/officeDocument/2006/relationships/worksheet" Target="worksheets/sheet5.xml"/><Relationship Id="rId90" Type="http://schemas.openxmlformats.org/officeDocument/2006/relationships/customXml" Target="../customXml/item44.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 Id="rId43" Type="http://schemas.openxmlformats.org/officeDocument/2006/relationships/sharedStrings" Target="sharedString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77" Type="http://schemas.openxmlformats.org/officeDocument/2006/relationships/customXml" Target="../customXml/item31.xml"/><Relationship Id="rId8" Type="http://schemas.openxmlformats.org/officeDocument/2006/relationships/pivotCacheDefinition" Target="pivotCache/pivotCacheDefinition2.xml"/><Relationship Id="rId51" Type="http://schemas.openxmlformats.org/officeDocument/2006/relationships/customXml" Target="../customXml/item5.xml"/><Relationship Id="rId72" Type="http://schemas.openxmlformats.org/officeDocument/2006/relationships/customXml" Target="../customXml/item26.xml"/><Relationship Id="rId80" Type="http://schemas.openxmlformats.org/officeDocument/2006/relationships/customXml" Target="../customXml/item34.xml"/><Relationship Id="rId85"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pivotCacheDefinition" Target="pivotCache/pivotCacheDefinition27.xml"/><Relationship Id="rId38" Type="http://schemas.microsoft.com/office/2007/relationships/slicerCache" Target="slicerCaches/slicerCache2.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pivotCacheDefinition" Target="pivotCache/pivotCacheDefinition14.xml"/><Relationship Id="rId41" Type="http://schemas.openxmlformats.org/officeDocument/2006/relationships/connections" Target="connections.xml"/><Relationship Id="rId54" Type="http://schemas.openxmlformats.org/officeDocument/2006/relationships/customXml" Target="../customXml/item8.xml"/><Relationship Id="rId62" Type="http://schemas.openxmlformats.org/officeDocument/2006/relationships/customXml" Target="../customXml/item16.xml"/><Relationship Id="rId70" Type="http://schemas.openxmlformats.org/officeDocument/2006/relationships/customXml" Target="../customXml/item24.xml"/><Relationship Id="rId75" Type="http://schemas.openxmlformats.org/officeDocument/2006/relationships/customXml" Target="../customXml/item29.xml"/><Relationship Id="rId83" Type="http://schemas.openxmlformats.org/officeDocument/2006/relationships/customXml" Target="../customXml/item37.xml"/><Relationship Id="rId88" Type="http://schemas.openxmlformats.org/officeDocument/2006/relationships/customXml" Target="../customXml/item42.xml"/><Relationship Id="rId91"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pivotCacheDefinition" Target="pivotCache/pivotCacheDefinition30.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5.xml"/><Relationship Id="rId44" Type="http://schemas.openxmlformats.org/officeDocument/2006/relationships/sheetMetadata" Target="metadata.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73" Type="http://schemas.openxmlformats.org/officeDocument/2006/relationships/customXml" Target="../customXml/item27.xml"/><Relationship Id="rId78" Type="http://schemas.openxmlformats.org/officeDocument/2006/relationships/customXml" Target="../customXml/item32.xml"/><Relationship Id="rId81" Type="http://schemas.openxmlformats.org/officeDocument/2006/relationships/customXml" Target="../customXml/item35.xml"/><Relationship Id="rId86"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microsoft.com/office/2007/relationships/slicerCache" Target="slicerCaches/slicerCache3.xml"/><Relationship Id="rId34" Type="http://schemas.openxmlformats.org/officeDocument/2006/relationships/pivotCacheDefinition" Target="pivotCache/pivotCacheDefinition28.xml"/><Relationship Id="rId50" Type="http://schemas.openxmlformats.org/officeDocument/2006/relationships/customXml" Target="../customXml/item4.xml"/><Relationship Id="rId55" Type="http://schemas.openxmlformats.org/officeDocument/2006/relationships/customXml" Target="../customXml/item9.xml"/><Relationship Id="rId76" Type="http://schemas.openxmlformats.org/officeDocument/2006/relationships/customXml" Target="../customXml/item30.xml"/><Relationship Id="rId7" Type="http://schemas.openxmlformats.org/officeDocument/2006/relationships/pivotCacheDefinition" Target="pivotCache/pivotCacheDefinition1.xml"/><Relationship Id="rId71" Type="http://schemas.openxmlformats.org/officeDocument/2006/relationships/customXml" Target="../customXml/item25.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openxmlformats.org/officeDocument/2006/relationships/theme" Target="theme/theme1.xml"/><Relationship Id="rId45" Type="http://schemas.openxmlformats.org/officeDocument/2006/relationships/powerPivotData" Target="model/item.data"/><Relationship Id="rId66" Type="http://schemas.openxmlformats.org/officeDocument/2006/relationships/customXml" Target="../customXml/item20.xml"/><Relationship Id="rId87" Type="http://schemas.openxmlformats.org/officeDocument/2006/relationships/customXml" Target="../customXml/item41.xml"/><Relationship Id="rId61" Type="http://schemas.openxmlformats.org/officeDocument/2006/relationships/customXml" Target="../customXml/item15.xml"/><Relationship Id="rId82" Type="http://schemas.openxmlformats.org/officeDocument/2006/relationships/customXml" Target="../customXml/item36.xml"/><Relationship Id="rId19" Type="http://schemas.openxmlformats.org/officeDocument/2006/relationships/pivotCacheDefinition" Target="pivotCache/pivotCacheDefinition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[community dataset (Recovered).xlsx]Analysis!PivotTable19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Proportion</a:t>
            </a:r>
            <a:r>
              <a:rPr lang="en-US" sz="1200" baseline="0"/>
              <a:t> of client for each card type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hade val="86000"/>
            </a:schemeClr>
          </a:solidFill>
          <a:ln w="19050">
            <a:solidFill>
              <a:schemeClr val="lt1"/>
            </a:solidFill>
          </a:ln>
          <a:effectLst/>
        </c:spPr>
        <c:dLbl>
          <c:idx val="0"/>
          <c:layout>
            <c:manualLayout>
              <c:x val="8.0555555555555561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hade val="58000"/>
            </a:schemeClr>
          </a:solidFill>
          <a:ln w="19050">
            <a:solidFill>
              <a:schemeClr val="lt1"/>
            </a:solidFill>
          </a:ln>
          <a:effectLst/>
        </c:spPr>
        <c:dLbl>
          <c:idx val="0"/>
          <c:layout>
            <c:manualLayout>
              <c:x val="-0.23055555555555557"/>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tint val="86000"/>
            </a:schemeClr>
          </a:solidFill>
          <a:ln w="19050">
            <a:solidFill>
              <a:schemeClr val="lt1"/>
            </a:solidFill>
          </a:ln>
          <a:effectLst/>
        </c:spPr>
        <c:dLbl>
          <c:idx val="0"/>
          <c:layout>
            <c:manualLayout>
              <c:x val="7.222222222222211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tint val="58000"/>
            </a:schemeClr>
          </a:solidFill>
          <a:ln w="19050">
            <a:solidFill>
              <a:schemeClr val="lt1"/>
            </a:solidFill>
          </a:ln>
          <a:effectLst/>
        </c:spPr>
        <c:dLbl>
          <c:idx val="0"/>
          <c:layout>
            <c:manualLayout>
              <c:x val="-0.14027777777777778"/>
              <c:y val="0.317129629629629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41666666666667"/>
                  <c:h val="0.21282407407407408"/>
                </c:manualLayout>
              </c15:layout>
            </c:ext>
          </c:extLst>
        </c:dLbl>
      </c:pivotFmt>
    </c:pivotFmts>
    <c:plotArea>
      <c:layout/>
      <c:doughnutChart>
        <c:varyColors val="1"/>
        <c:ser>
          <c:idx val="0"/>
          <c:order val="0"/>
          <c:tx>
            <c:strRef>
              <c:f>Analysis!$G$15</c:f>
              <c:strCache>
                <c:ptCount val="1"/>
                <c:pt idx="0">
                  <c:v>Total</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3-BB50-45B7-9828-B364031B303D}"/>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2-BB50-45B7-9828-B364031B303D}"/>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4-BB50-45B7-9828-B364031B303D}"/>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5-BB50-45B7-9828-B364031B303D}"/>
              </c:ext>
            </c:extLst>
          </c:dPt>
          <c:dLbls>
            <c:dLbl>
              <c:idx val="0"/>
              <c:layout>
                <c:manualLayout>
                  <c:x val="-0.23055555555555557"/>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50-45B7-9828-B364031B303D}"/>
                </c:ext>
              </c:extLst>
            </c:dLbl>
            <c:dLbl>
              <c:idx val="1"/>
              <c:layout>
                <c:manualLayout>
                  <c:x val="8.0555555555555561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50-45B7-9828-B364031B303D}"/>
                </c:ext>
              </c:extLst>
            </c:dLbl>
            <c:dLbl>
              <c:idx val="2"/>
              <c:layout>
                <c:manualLayout>
                  <c:x val="7.2222222222222118E-2"/>
                  <c:y val="2.77777777777778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B50-45B7-9828-B364031B303D}"/>
                </c:ext>
              </c:extLst>
            </c:dLbl>
            <c:dLbl>
              <c:idx val="3"/>
              <c:layout>
                <c:manualLayout>
                  <c:x val="-0.14027777777777778"/>
                  <c:y val="0.317129629629629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41666666666667"/>
                      <c:h val="0.21282407407407408"/>
                    </c:manualLayout>
                  </c15:layout>
                </c:ext>
                <c:ext xmlns:c16="http://schemas.microsoft.com/office/drawing/2014/chart" uri="{C3380CC4-5D6E-409C-BE32-E72D297353CC}">
                  <c16:uniqueId val="{00000005-BB50-45B7-9828-B364031B30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Analysis!$F$16:$F$20</c:f>
              <c:strCache>
                <c:ptCount val="4"/>
                <c:pt idx="0">
                  <c:v>Discover</c:v>
                </c:pt>
                <c:pt idx="1">
                  <c:v>Amex</c:v>
                </c:pt>
                <c:pt idx="2">
                  <c:v>Visa</c:v>
                </c:pt>
                <c:pt idx="3">
                  <c:v>Mastercard</c:v>
                </c:pt>
              </c:strCache>
            </c:strRef>
          </c:cat>
          <c:val>
            <c:numRef>
              <c:f>Analysis!$G$16:$G$20</c:f>
              <c:numCache>
                <c:formatCode>General</c:formatCode>
                <c:ptCount val="4"/>
                <c:pt idx="0">
                  <c:v>199</c:v>
                </c:pt>
                <c:pt idx="1">
                  <c:v>358</c:v>
                </c:pt>
                <c:pt idx="2">
                  <c:v>1379</c:v>
                </c:pt>
                <c:pt idx="3">
                  <c:v>1665</c:v>
                </c:pt>
              </c:numCache>
            </c:numRef>
          </c:val>
          <c:extLst>
            <c:ext xmlns:c16="http://schemas.microsoft.com/office/drawing/2014/chart" uri="{C3380CC4-5D6E-409C-BE32-E72D297353CC}">
              <c16:uniqueId val="{00000000-BB50-45B7-9828-B364031B303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Analysis!$E$224</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Analysis!$C$225:$D$237</c:f>
              <c:multiLvlStrCache>
                <c:ptCount val="12"/>
                <c:lvl>
                  <c:pt idx="0">
                    <c:v>High debt</c:v>
                  </c:pt>
                  <c:pt idx="1">
                    <c:v>Moderate debt</c:v>
                  </c:pt>
                  <c:pt idx="2">
                    <c:v>Low debt</c:v>
                  </c:pt>
                  <c:pt idx="3">
                    <c:v>High debt</c:v>
                  </c:pt>
                  <c:pt idx="4">
                    <c:v>Moderate debt</c:v>
                  </c:pt>
                  <c:pt idx="5">
                    <c:v>Low debt</c:v>
                  </c:pt>
                  <c:pt idx="6">
                    <c:v>High debt</c:v>
                  </c:pt>
                  <c:pt idx="7">
                    <c:v>Moderate debt</c:v>
                  </c:pt>
                  <c:pt idx="8">
                    <c:v>Low debt</c:v>
                  </c:pt>
                  <c:pt idx="9">
                    <c:v>High debt</c:v>
                  </c:pt>
                  <c:pt idx="10">
                    <c:v>Moderate debt</c:v>
                  </c:pt>
                  <c:pt idx="11">
                    <c:v>Low debt</c:v>
                  </c:pt>
                </c:lvl>
                <c:lvl>
                  <c:pt idx="0">
                    <c:v>Adult</c:v>
                  </c:pt>
                  <c:pt idx="3">
                    <c:v>Middle-aged</c:v>
                  </c:pt>
                  <c:pt idx="6">
                    <c:v>Old</c:v>
                  </c:pt>
                  <c:pt idx="9">
                    <c:v>Youth</c:v>
                  </c:pt>
                </c:lvl>
              </c:multiLvlStrCache>
            </c:multiLvlStrRef>
          </c:cat>
          <c:val>
            <c:numRef>
              <c:f>Analysis!$E$225:$E$237</c:f>
              <c:numCache>
                <c:formatCode>General</c:formatCode>
                <c:ptCount val="12"/>
                <c:pt idx="0">
                  <c:v>493</c:v>
                </c:pt>
                <c:pt idx="1">
                  <c:v>7</c:v>
                </c:pt>
                <c:pt idx="2">
                  <c:v>51</c:v>
                </c:pt>
                <c:pt idx="3">
                  <c:v>406</c:v>
                </c:pt>
                <c:pt idx="4">
                  <c:v>12</c:v>
                </c:pt>
                <c:pt idx="5">
                  <c:v>27</c:v>
                </c:pt>
                <c:pt idx="6">
                  <c:v>147</c:v>
                </c:pt>
                <c:pt idx="7">
                  <c:v>18</c:v>
                </c:pt>
                <c:pt idx="8">
                  <c:v>145</c:v>
                </c:pt>
                <c:pt idx="9">
                  <c:v>635</c:v>
                </c:pt>
                <c:pt idx="10">
                  <c:v>14</c:v>
                </c:pt>
                <c:pt idx="11">
                  <c:v>45</c:v>
                </c:pt>
              </c:numCache>
            </c:numRef>
          </c:val>
          <c:extLst>
            <c:ext xmlns:c16="http://schemas.microsoft.com/office/drawing/2014/chart" uri="{C3380CC4-5D6E-409C-BE32-E72D297353CC}">
              <c16:uniqueId val="{00000000-386B-4B68-A53E-960F8DB3BC2F}"/>
            </c:ext>
          </c:extLst>
        </c:ser>
        <c:dLbls>
          <c:dLblPos val="outEnd"/>
          <c:showLegendKey val="0"/>
          <c:showVal val="1"/>
          <c:showCatName val="0"/>
          <c:showSerName val="0"/>
          <c:showPercent val="0"/>
          <c:showBubbleSize val="0"/>
        </c:dLbls>
        <c:gapWidth val="219"/>
        <c:overlap val="-27"/>
        <c:axId val="107685344"/>
        <c:axId val="107685824"/>
      </c:barChart>
      <c:catAx>
        <c:axId val="1076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5824"/>
        <c:crosses val="autoZero"/>
        <c:auto val="1"/>
        <c:lblAlgn val="ctr"/>
        <c:lblOffset val="100"/>
        <c:noMultiLvlLbl val="0"/>
      </c:catAx>
      <c:valAx>
        <c:axId val="107685824"/>
        <c:scaling>
          <c:orientation val="minMax"/>
        </c:scaling>
        <c:delete val="1"/>
        <c:axPos val="l"/>
        <c:numFmt formatCode="General" sourceLinked="1"/>
        <c:majorTickMark val="none"/>
        <c:minorTickMark val="none"/>
        <c:tickLblPos val="nextTo"/>
        <c:crossAx val="1076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Analysis!$E$203</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Analysis!$C$204:$D$222</c:f>
              <c:multiLvlStrCache>
                <c:ptCount val="18"/>
                <c:lvl>
                  <c:pt idx="0">
                    <c:v>Low Income</c:v>
                  </c:pt>
                  <c:pt idx="1">
                    <c:v>Lower Middle</c:v>
                  </c:pt>
                  <c:pt idx="2">
                    <c:v>Upper Middle</c:v>
                  </c:pt>
                  <c:pt idx="3">
                    <c:v>High Income</c:v>
                  </c:pt>
                  <c:pt idx="4">
                    <c:v>Low Income</c:v>
                  </c:pt>
                  <c:pt idx="5">
                    <c:v>Lower Middle</c:v>
                  </c:pt>
                  <c:pt idx="6">
                    <c:v>Upper Middle</c:v>
                  </c:pt>
                  <c:pt idx="7">
                    <c:v>High Income</c:v>
                  </c:pt>
                  <c:pt idx="8">
                    <c:v>Very High Income</c:v>
                  </c:pt>
                  <c:pt idx="9">
                    <c:v>Low Income</c:v>
                  </c:pt>
                  <c:pt idx="10">
                    <c:v>Lower Middle</c:v>
                  </c:pt>
                  <c:pt idx="11">
                    <c:v>Upper Middle</c:v>
                  </c:pt>
                  <c:pt idx="12">
                    <c:v>High Income</c:v>
                  </c:pt>
                  <c:pt idx="13">
                    <c:v>Low Income</c:v>
                  </c:pt>
                  <c:pt idx="14">
                    <c:v>Lower Middle</c:v>
                  </c:pt>
                  <c:pt idx="15">
                    <c:v>Upper Middle</c:v>
                  </c:pt>
                  <c:pt idx="16">
                    <c:v>High Income</c:v>
                  </c:pt>
                  <c:pt idx="17">
                    <c:v>Very High Income</c:v>
                  </c:pt>
                </c:lvl>
                <c:lvl>
                  <c:pt idx="0">
                    <c:v>Adult</c:v>
                  </c:pt>
                  <c:pt idx="4">
                    <c:v>Middle-aged</c:v>
                  </c:pt>
                  <c:pt idx="9">
                    <c:v>Old</c:v>
                  </c:pt>
                  <c:pt idx="13">
                    <c:v>Youth</c:v>
                  </c:pt>
                </c:lvl>
              </c:multiLvlStrCache>
            </c:multiLvlStrRef>
          </c:cat>
          <c:val>
            <c:numRef>
              <c:f>Analysis!$E$204:$E$222</c:f>
              <c:numCache>
                <c:formatCode>[&lt;999999]"$"0.00," K";[&lt;999999999]"$"0.00,," M";"$"0.00,,," B"</c:formatCode>
                <c:ptCount val="18"/>
                <c:pt idx="0">
                  <c:v>90111</c:v>
                </c:pt>
                <c:pt idx="1">
                  <c:v>14523480</c:v>
                </c:pt>
                <c:pt idx="2">
                  <c:v>9154655</c:v>
                </c:pt>
                <c:pt idx="3">
                  <c:v>1358547</c:v>
                </c:pt>
                <c:pt idx="4">
                  <c:v>72923</c:v>
                </c:pt>
                <c:pt idx="5">
                  <c:v>10521314</c:v>
                </c:pt>
                <c:pt idx="6">
                  <c:v>8141399</c:v>
                </c:pt>
                <c:pt idx="7">
                  <c:v>2269297</c:v>
                </c:pt>
                <c:pt idx="8">
                  <c:v>280199</c:v>
                </c:pt>
                <c:pt idx="9">
                  <c:v>572031</c:v>
                </c:pt>
                <c:pt idx="10">
                  <c:v>6799729</c:v>
                </c:pt>
                <c:pt idx="11">
                  <c:v>3805958</c:v>
                </c:pt>
                <c:pt idx="12">
                  <c:v>780688</c:v>
                </c:pt>
                <c:pt idx="13">
                  <c:v>60456</c:v>
                </c:pt>
                <c:pt idx="14">
                  <c:v>17078561</c:v>
                </c:pt>
                <c:pt idx="15">
                  <c:v>13552545</c:v>
                </c:pt>
                <c:pt idx="16">
                  <c:v>2062853</c:v>
                </c:pt>
                <c:pt idx="17">
                  <c:v>307018</c:v>
                </c:pt>
              </c:numCache>
            </c:numRef>
          </c:val>
          <c:extLst>
            <c:ext xmlns:c16="http://schemas.microsoft.com/office/drawing/2014/chart" uri="{C3380CC4-5D6E-409C-BE32-E72D297353CC}">
              <c16:uniqueId val="{00000000-9E55-42E1-9D80-0B52C445DF68}"/>
            </c:ext>
          </c:extLst>
        </c:ser>
        <c:dLbls>
          <c:dLblPos val="outEnd"/>
          <c:showLegendKey val="0"/>
          <c:showVal val="1"/>
          <c:showCatName val="0"/>
          <c:showSerName val="0"/>
          <c:showPercent val="0"/>
          <c:showBubbleSize val="0"/>
        </c:dLbls>
        <c:gapWidth val="182"/>
        <c:axId val="1292934095"/>
        <c:axId val="1292940335"/>
      </c:barChart>
      <c:catAx>
        <c:axId val="129293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40335"/>
        <c:crosses val="autoZero"/>
        <c:auto val="1"/>
        <c:lblAlgn val="ctr"/>
        <c:lblOffset val="100"/>
        <c:noMultiLvlLbl val="0"/>
      </c:catAx>
      <c:valAx>
        <c:axId val="1292940335"/>
        <c:scaling>
          <c:orientation val="minMax"/>
        </c:scaling>
        <c:delete val="1"/>
        <c:axPos val="b"/>
        <c:numFmt formatCode="[&lt;999999]&quot;$&quot;0.00,&quot; K&quot;;[&lt;999999999]&quot;$&quot;0.00,,&quot; M&quot;;&quot;$&quot;0.00,,,&quot; B&quot;" sourceLinked="1"/>
        <c:majorTickMark val="none"/>
        <c:minorTickMark val="none"/>
        <c:tickLblPos val="nextTo"/>
        <c:crossAx val="129293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Analysis!$E$69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Analysis!$C$70:$D$78</c:f>
              <c:multiLvlStrCache>
                <c:ptCount val="8"/>
                <c:lvl>
                  <c:pt idx="0">
                    <c:v>Low Limit</c:v>
                  </c:pt>
                  <c:pt idx="1">
                    <c:v>Moderate Limit</c:v>
                  </c:pt>
                  <c:pt idx="2">
                    <c:v>High Limit</c:v>
                  </c:pt>
                  <c:pt idx="3">
                    <c:v>Very High Limit</c:v>
                  </c:pt>
                  <c:pt idx="4">
                    <c:v>Low Limit</c:v>
                  </c:pt>
                  <c:pt idx="5">
                    <c:v>Moderate Limit</c:v>
                  </c:pt>
                  <c:pt idx="6">
                    <c:v>High Limit</c:v>
                  </c:pt>
                  <c:pt idx="7">
                    <c:v>Very High Limit</c:v>
                  </c:pt>
                </c:lvl>
                <c:lvl>
                  <c:pt idx="0">
                    <c:v>Female</c:v>
                  </c:pt>
                  <c:pt idx="4">
                    <c:v>Male</c:v>
                  </c:pt>
                </c:lvl>
              </c:multiLvlStrCache>
            </c:multiLvlStrRef>
          </c:cat>
          <c:val>
            <c:numRef>
              <c:f>Analysis!$E$70:$E$78</c:f>
              <c:numCache>
                <c:formatCode>General</c:formatCode>
                <c:ptCount val="8"/>
                <c:pt idx="0">
                  <c:v>288</c:v>
                </c:pt>
                <c:pt idx="1">
                  <c:v>232</c:v>
                </c:pt>
                <c:pt idx="2">
                  <c:v>682</c:v>
                </c:pt>
                <c:pt idx="3">
                  <c:v>641</c:v>
                </c:pt>
                <c:pt idx="4">
                  <c:v>290</c:v>
                </c:pt>
                <c:pt idx="5">
                  <c:v>185</c:v>
                </c:pt>
                <c:pt idx="6">
                  <c:v>693</c:v>
                </c:pt>
                <c:pt idx="7">
                  <c:v>604</c:v>
                </c:pt>
              </c:numCache>
            </c:numRef>
          </c:val>
          <c:extLst>
            <c:ext xmlns:c16="http://schemas.microsoft.com/office/drawing/2014/chart" uri="{C3380CC4-5D6E-409C-BE32-E72D297353CC}">
              <c16:uniqueId val="{00000000-C678-4692-B74C-C707195C599A}"/>
            </c:ext>
          </c:extLst>
        </c:ser>
        <c:dLbls>
          <c:dLblPos val="outEnd"/>
          <c:showLegendKey val="0"/>
          <c:showVal val="1"/>
          <c:showCatName val="0"/>
          <c:showSerName val="0"/>
          <c:showPercent val="0"/>
          <c:showBubbleSize val="0"/>
        </c:dLbls>
        <c:gapWidth val="219"/>
        <c:overlap val="-27"/>
        <c:axId val="1442022303"/>
        <c:axId val="1442039103"/>
      </c:barChart>
      <c:catAx>
        <c:axId val="14420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9103"/>
        <c:crosses val="autoZero"/>
        <c:auto val="1"/>
        <c:lblAlgn val="ctr"/>
        <c:lblOffset val="100"/>
        <c:noMultiLvlLbl val="0"/>
      </c:catAx>
      <c:valAx>
        <c:axId val="1442039103"/>
        <c:scaling>
          <c:orientation val="minMax"/>
        </c:scaling>
        <c:delete val="1"/>
        <c:axPos val="l"/>
        <c:numFmt formatCode="General" sourceLinked="1"/>
        <c:majorTickMark val="none"/>
        <c:minorTickMark val="none"/>
        <c:tickLblPos val="nextTo"/>
        <c:crossAx val="14420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Yearly</a:t>
            </a:r>
            <a:r>
              <a:rPr lang="en-US" sz="1000" baseline="0"/>
              <a:t> income by gender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4610778443111E-2"/>
          <c:y val="0.15372703412073488"/>
          <c:w val="0.94730538922155694"/>
          <c:h val="0.74387357830271217"/>
        </c:manualLayout>
      </c:layout>
      <c:barChart>
        <c:barDir val="col"/>
        <c:grouping val="clustered"/>
        <c:varyColors val="0"/>
        <c:ser>
          <c:idx val="0"/>
          <c:order val="0"/>
          <c:tx>
            <c:strRef>
              <c:f>Analysis!$D$80</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Analysis!$C$81:$C$83</c:f>
              <c:strCache>
                <c:ptCount val="2"/>
                <c:pt idx="0">
                  <c:v>Female</c:v>
                </c:pt>
                <c:pt idx="1">
                  <c:v>Male</c:v>
                </c:pt>
              </c:strCache>
            </c:strRef>
          </c:cat>
          <c:val>
            <c:numRef>
              <c:f>Analysis!$D$81:$D$83</c:f>
              <c:numCache>
                <c:formatCode>[&lt;999999]"$"0.00," K";[&lt;999999999]"$"0.00,," M";"$"0.00,,," B"</c:formatCode>
                <c:ptCount val="2"/>
                <c:pt idx="0">
                  <c:v>46785088</c:v>
                </c:pt>
                <c:pt idx="1">
                  <c:v>44646676</c:v>
                </c:pt>
              </c:numCache>
            </c:numRef>
          </c:val>
          <c:extLst>
            <c:ext xmlns:c16="http://schemas.microsoft.com/office/drawing/2014/chart" uri="{C3380CC4-5D6E-409C-BE32-E72D297353CC}">
              <c16:uniqueId val="{00000000-CE7E-48CD-8FAD-51D0642CA1E0}"/>
            </c:ext>
          </c:extLst>
        </c:ser>
        <c:dLbls>
          <c:dLblPos val="outEnd"/>
          <c:showLegendKey val="0"/>
          <c:showVal val="1"/>
          <c:showCatName val="0"/>
          <c:showSerName val="0"/>
          <c:showPercent val="0"/>
          <c:showBubbleSize val="0"/>
        </c:dLbls>
        <c:gapWidth val="219"/>
        <c:overlap val="-27"/>
        <c:axId val="106295680"/>
        <c:axId val="106298080"/>
      </c:barChart>
      <c:catAx>
        <c:axId val="10629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8080"/>
        <c:crosses val="autoZero"/>
        <c:auto val="1"/>
        <c:lblAlgn val="ctr"/>
        <c:lblOffset val="100"/>
        <c:noMultiLvlLbl val="0"/>
      </c:catAx>
      <c:valAx>
        <c:axId val="106298080"/>
        <c:scaling>
          <c:orientation val="minMax"/>
        </c:scaling>
        <c:delete val="1"/>
        <c:axPos val="l"/>
        <c:numFmt formatCode="[&lt;999999]&quot;$&quot;0.00,&quot; K&quot;;[&lt;999999999]&quot;$&quot;0.00,,&quot; M&quot;;&quot;$&quot;0.00,,,&quot; B&quot;" sourceLinked="1"/>
        <c:majorTickMark val="none"/>
        <c:minorTickMark val="none"/>
        <c:tickLblPos val="nextTo"/>
        <c:crossAx val="1062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Analysis!$D$45</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Analysis!$C$46:$C$48</c:f>
              <c:strCache>
                <c:ptCount val="2"/>
                <c:pt idx="0">
                  <c:v>YES</c:v>
                </c:pt>
                <c:pt idx="1">
                  <c:v>NO</c:v>
                </c:pt>
              </c:strCache>
            </c:strRef>
          </c:cat>
          <c:val>
            <c:numRef>
              <c:f>Analysis!$D$46:$D$48</c:f>
              <c:numCache>
                <c:formatCode>General</c:formatCode>
                <c:ptCount val="2"/>
                <c:pt idx="0">
                  <c:v>1958</c:v>
                </c:pt>
                <c:pt idx="1">
                  <c:v>555</c:v>
                </c:pt>
              </c:numCache>
            </c:numRef>
          </c:val>
          <c:extLst>
            <c:ext xmlns:c16="http://schemas.microsoft.com/office/drawing/2014/chart" uri="{C3380CC4-5D6E-409C-BE32-E72D297353CC}">
              <c16:uniqueId val="{00000000-E382-4E05-BE99-9CEA5936FF21}"/>
            </c:ext>
          </c:extLst>
        </c:ser>
        <c:dLbls>
          <c:dLblPos val="outEnd"/>
          <c:showLegendKey val="0"/>
          <c:showVal val="1"/>
          <c:showCatName val="0"/>
          <c:showSerName val="0"/>
          <c:showPercent val="0"/>
          <c:showBubbleSize val="0"/>
        </c:dLbls>
        <c:gapWidth val="219"/>
        <c:overlap val="-27"/>
        <c:axId val="1442031903"/>
        <c:axId val="1442041503"/>
      </c:barChart>
      <c:catAx>
        <c:axId val="1442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41503"/>
        <c:crosses val="autoZero"/>
        <c:auto val="1"/>
        <c:lblAlgn val="ctr"/>
        <c:lblOffset val="100"/>
        <c:noMultiLvlLbl val="0"/>
      </c:catAx>
      <c:valAx>
        <c:axId val="1442041503"/>
        <c:scaling>
          <c:orientation val="minMax"/>
        </c:scaling>
        <c:delete val="1"/>
        <c:axPos val="l"/>
        <c:numFmt formatCode="General" sourceLinked="1"/>
        <c:majorTickMark val="none"/>
        <c:minorTickMark val="none"/>
        <c:tickLblPos val="nextTo"/>
        <c:crossAx val="14420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[community dataset (Recovered).xlsx]Analysis!PivotTable19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Proportion</a:t>
            </a:r>
            <a:r>
              <a:rPr lang="en-US" sz="1000" baseline="0"/>
              <a:t> of clients by card brand</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hade val="86000"/>
            </a:schemeClr>
          </a:solidFill>
          <a:ln w="19050">
            <a:solidFill>
              <a:schemeClr val="lt1"/>
            </a:solidFill>
          </a:ln>
          <a:effectLst/>
        </c:spPr>
        <c:dLbl>
          <c:idx val="0"/>
          <c:layout>
            <c:manualLayout>
              <c:x val="8.0555555555555561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hade val="58000"/>
            </a:schemeClr>
          </a:solidFill>
          <a:ln w="19050">
            <a:solidFill>
              <a:schemeClr val="lt1"/>
            </a:solidFill>
          </a:ln>
          <a:effectLst/>
        </c:spPr>
        <c:dLbl>
          <c:idx val="0"/>
          <c:layout>
            <c:manualLayout>
              <c:x val="-0.23055555555555557"/>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tint val="86000"/>
            </a:schemeClr>
          </a:solidFill>
          <a:ln w="19050">
            <a:solidFill>
              <a:schemeClr val="lt1"/>
            </a:solidFill>
          </a:ln>
          <a:effectLst/>
        </c:spPr>
        <c:dLbl>
          <c:idx val="0"/>
          <c:layout>
            <c:manualLayout>
              <c:x val="7.222222222222211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tint val="58000"/>
            </a:schemeClr>
          </a:solidFill>
          <a:ln w="19050">
            <a:solidFill>
              <a:schemeClr val="lt1"/>
            </a:solidFill>
          </a:ln>
          <a:effectLst/>
        </c:spPr>
        <c:dLbl>
          <c:idx val="0"/>
          <c:layout>
            <c:manualLayout>
              <c:x val="-0.14027777777777778"/>
              <c:y val="0.317129629629629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41666666666667"/>
                  <c:h val="0.21282407407407408"/>
                </c:manualLayout>
              </c15:layout>
            </c:ext>
          </c:extLst>
        </c:dLbl>
      </c:pivotFmt>
      <c:pivotFmt>
        <c:idx val="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hade val="58000"/>
            </a:schemeClr>
          </a:solidFill>
          <a:ln w="19050">
            <a:solidFill>
              <a:schemeClr val="lt1"/>
            </a:solidFill>
          </a:ln>
          <a:effectLst/>
        </c:spPr>
        <c:dLbl>
          <c:idx val="0"/>
          <c:layout>
            <c:manualLayout>
              <c:x val="-0.23055555555555557"/>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shade val="86000"/>
            </a:schemeClr>
          </a:solidFill>
          <a:ln w="19050">
            <a:solidFill>
              <a:schemeClr val="lt1"/>
            </a:solidFill>
          </a:ln>
          <a:effectLst/>
        </c:spPr>
        <c:dLbl>
          <c:idx val="0"/>
          <c:layout>
            <c:manualLayout>
              <c:x val="8.0555555555555561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tint val="86000"/>
            </a:schemeClr>
          </a:solidFill>
          <a:ln w="19050">
            <a:solidFill>
              <a:schemeClr val="lt1"/>
            </a:solidFill>
          </a:ln>
          <a:effectLst/>
        </c:spPr>
        <c:dLbl>
          <c:idx val="0"/>
          <c:layout>
            <c:manualLayout>
              <c:x val="7.222222222222211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tint val="58000"/>
            </a:schemeClr>
          </a:solidFill>
          <a:ln w="19050">
            <a:solidFill>
              <a:schemeClr val="lt1"/>
            </a:solidFill>
          </a:ln>
          <a:effectLst/>
        </c:spPr>
        <c:dLbl>
          <c:idx val="0"/>
          <c:layout>
            <c:manualLayout>
              <c:x val="-0.14027777777777778"/>
              <c:y val="0.317129629629629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41666666666667"/>
                  <c:h val="0.21282407407407408"/>
                </c:manualLayout>
              </c15:layout>
            </c:ext>
          </c:extLst>
        </c:dLbl>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3">
              <a:shade val="58000"/>
            </a:schemeClr>
          </a:solidFill>
          <a:ln w="19050">
            <a:solidFill>
              <a:schemeClr val="lt1"/>
            </a:solidFill>
          </a:ln>
          <a:effectLst/>
        </c:spPr>
        <c:dLbl>
          <c:idx val="0"/>
          <c:layout>
            <c:manualLayout>
              <c:x val="-0.23055555555555557"/>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hade val="86000"/>
            </a:schemeClr>
          </a:solidFill>
          <a:ln w="19050">
            <a:solidFill>
              <a:schemeClr val="lt1"/>
            </a:solidFill>
          </a:ln>
          <a:effectLst/>
        </c:spPr>
        <c:dLbl>
          <c:idx val="0"/>
          <c:layout>
            <c:manualLayout>
              <c:x val="8.0555555555555561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3">
              <a:tint val="86000"/>
            </a:schemeClr>
          </a:solidFill>
          <a:ln w="19050">
            <a:solidFill>
              <a:schemeClr val="lt1"/>
            </a:solidFill>
          </a:ln>
          <a:effectLst/>
        </c:spPr>
        <c:dLbl>
          <c:idx val="0"/>
          <c:layout>
            <c:manualLayout>
              <c:x val="7.222222222222211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3">
              <a:tint val="58000"/>
            </a:schemeClr>
          </a:solidFill>
          <a:ln w="19050">
            <a:solidFill>
              <a:schemeClr val="lt1"/>
            </a:solidFill>
          </a:ln>
          <a:effectLst/>
        </c:spPr>
        <c:dLbl>
          <c:idx val="0"/>
          <c:layout>
            <c:manualLayout>
              <c:x val="-7.9891299592985673E-2"/>
              <c:y val="0.1931450851096982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51310434021832"/>
                  <c:h val="0.21282412803092754"/>
                </c:manualLayout>
              </c15:layout>
            </c:ext>
          </c:extLst>
        </c:dLbl>
      </c:pivotFmt>
    </c:pivotFmts>
    <c:plotArea>
      <c:layout/>
      <c:doughnutChart>
        <c:varyColors val="1"/>
        <c:ser>
          <c:idx val="0"/>
          <c:order val="0"/>
          <c:tx>
            <c:strRef>
              <c:f>Analysis!$G$15</c:f>
              <c:strCache>
                <c:ptCount val="1"/>
                <c:pt idx="0">
                  <c:v>Total</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9961-4C26-9E66-4926092911C4}"/>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3-9961-4C26-9E66-4926092911C4}"/>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9961-4C26-9E66-4926092911C4}"/>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9961-4C26-9E66-4926092911C4}"/>
              </c:ext>
            </c:extLst>
          </c:dPt>
          <c:dLbls>
            <c:dLbl>
              <c:idx val="0"/>
              <c:layout>
                <c:manualLayout>
                  <c:x val="-0.23055555555555557"/>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961-4C26-9E66-4926092911C4}"/>
                </c:ext>
              </c:extLst>
            </c:dLbl>
            <c:dLbl>
              <c:idx val="1"/>
              <c:layout>
                <c:manualLayout>
                  <c:x val="8.0555555555555561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61-4C26-9E66-4926092911C4}"/>
                </c:ext>
              </c:extLst>
            </c:dLbl>
            <c:dLbl>
              <c:idx val="2"/>
              <c:layout>
                <c:manualLayout>
                  <c:x val="7.2222222222222118E-2"/>
                  <c:y val="2.77777777777778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961-4C26-9E66-4926092911C4}"/>
                </c:ext>
              </c:extLst>
            </c:dLbl>
            <c:dLbl>
              <c:idx val="3"/>
              <c:layout>
                <c:manualLayout>
                  <c:x val="-7.9891299592985673E-2"/>
                  <c:y val="0.1931450851096982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51310434021832"/>
                      <c:h val="0.21282412803092754"/>
                    </c:manualLayout>
                  </c15:layout>
                </c:ext>
                <c:ext xmlns:c16="http://schemas.microsoft.com/office/drawing/2014/chart" uri="{C3380CC4-5D6E-409C-BE32-E72D297353CC}">
                  <c16:uniqueId val="{00000007-9961-4C26-9E66-4926092911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Analysis!$F$16:$F$20</c:f>
              <c:strCache>
                <c:ptCount val="4"/>
                <c:pt idx="0">
                  <c:v>Discover</c:v>
                </c:pt>
                <c:pt idx="1">
                  <c:v>Amex</c:v>
                </c:pt>
                <c:pt idx="2">
                  <c:v>Visa</c:v>
                </c:pt>
                <c:pt idx="3">
                  <c:v>Mastercard</c:v>
                </c:pt>
              </c:strCache>
            </c:strRef>
          </c:cat>
          <c:val>
            <c:numRef>
              <c:f>Analysis!$G$16:$G$20</c:f>
              <c:numCache>
                <c:formatCode>General</c:formatCode>
                <c:ptCount val="4"/>
                <c:pt idx="0">
                  <c:v>199</c:v>
                </c:pt>
                <c:pt idx="1">
                  <c:v>358</c:v>
                </c:pt>
                <c:pt idx="2">
                  <c:v>1379</c:v>
                </c:pt>
                <c:pt idx="3">
                  <c:v>1665</c:v>
                </c:pt>
              </c:numCache>
            </c:numRef>
          </c:val>
          <c:extLst>
            <c:ext xmlns:c16="http://schemas.microsoft.com/office/drawing/2014/chart" uri="{C3380CC4-5D6E-409C-BE32-E72D297353CC}">
              <c16:uniqueId val="{00000008-9961-4C26-9E66-4926092911C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[community dataset (Recovered).xlsx]Analysis!PivotTable14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Distribution</a:t>
            </a:r>
            <a:r>
              <a:rPr lang="en-US" sz="1000" baseline="0"/>
              <a:t> of clients by number of cards held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Analysis!$D$22</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Analysis!$C$23:$C$26</c:f>
              <c:strCache>
                <c:ptCount val="3"/>
                <c:pt idx="0">
                  <c:v>1</c:v>
                </c:pt>
                <c:pt idx="1">
                  <c:v>2</c:v>
                </c:pt>
                <c:pt idx="2">
                  <c:v>3</c:v>
                </c:pt>
              </c:strCache>
            </c:strRef>
          </c:cat>
          <c:val>
            <c:numRef>
              <c:f>Analysis!$D$23:$D$26</c:f>
              <c:numCache>
                <c:formatCode>General</c:formatCode>
                <c:ptCount val="3"/>
                <c:pt idx="0">
                  <c:v>1542</c:v>
                </c:pt>
                <c:pt idx="1">
                  <c:v>1615</c:v>
                </c:pt>
                <c:pt idx="2">
                  <c:v>60</c:v>
                </c:pt>
              </c:numCache>
            </c:numRef>
          </c:val>
          <c:extLst>
            <c:ext xmlns:c16="http://schemas.microsoft.com/office/drawing/2014/chart" uri="{C3380CC4-5D6E-409C-BE32-E72D297353CC}">
              <c16:uniqueId val="{00000000-F4A9-47EA-9B91-2FD04EC220A3}"/>
            </c:ext>
          </c:extLst>
        </c:ser>
        <c:dLbls>
          <c:dLblPos val="outEnd"/>
          <c:showLegendKey val="0"/>
          <c:showVal val="1"/>
          <c:showCatName val="0"/>
          <c:showSerName val="0"/>
          <c:showPercent val="0"/>
          <c:showBubbleSize val="0"/>
        </c:dLbls>
        <c:gapWidth val="219"/>
        <c:overlap val="-27"/>
        <c:axId val="1442003103"/>
        <c:axId val="1441986303"/>
      </c:barChart>
      <c:catAx>
        <c:axId val="14420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86303"/>
        <c:crosses val="autoZero"/>
        <c:auto val="1"/>
        <c:lblAlgn val="ctr"/>
        <c:lblOffset val="100"/>
        <c:noMultiLvlLbl val="0"/>
      </c:catAx>
      <c:valAx>
        <c:axId val="1441986303"/>
        <c:scaling>
          <c:orientation val="minMax"/>
        </c:scaling>
        <c:delete val="1"/>
        <c:axPos val="l"/>
        <c:numFmt formatCode="General" sourceLinked="1"/>
        <c:majorTickMark val="none"/>
        <c:minorTickMark val="none"/>
        <c:tickLblPos val="nextTo"/>
        <c:crossAx val="144200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Yearly</a:t>
            </a:r>
            <a:r>
              <a:rPr lang="en-US" sz="1000" baseline="0">
                <a:latin typeface="Calibri" panose="020F0502020204030204" pitchFamily="34" charset="0"/>
                <a:cs typeface="Calibri" panose="020F0502020204030204" pitchFamily="34" charset="0"/>
              </a:rPr>
              <a:t> income by age group</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77416831220886E-2"/>
          <c:y val="0.26061883943551406"/>
          <c:w val="0.91419355274607317"/>
          <c:h val="0.55229689611732702"/>
        </c:manualLayout>
      </c:layout>
      <c:barChart>
        <c:barDir val="col"/>
        <c:grouping val="clustered"/>
        <c:varyColors val="0"/>
        <c:ser>
          <c:idx val="0"/>
          <c:order val="0"/>
          <c:tx>
            <c:strRef>
              <c:f>Analysis!$D$149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Analysis!$C$150:$C$154</c:f>
              <c:strCache>
                <c:ptCount val="4"/>
                <c:pt idx="0">
                  <c:v>Youth</c:v>
                </c:pt>
                <c:pt idx="1">
                  <c:v>Adult</c:v>
                </c:pt>
                <c:pt idx="2">
                  <c:v>Middle-aged</c:v>
                </c:pt>
                <c:pt idx="3">
                  <c:v>Old</c:v>
                </c:pt>
              </c:strCache>
            </c:strRef>
          </c:cat>
          <c:val>
            <c:numRef>
              <c:f>Analysis!$D$150:$D$154</c:f>
              <c:numCache>
                <c:formatCode>[&lt;999999]"$"0.00," K";[&lt;999999999]"$"0.00,," M";"$"0.00,,," B"</c:formatCode>
                <c:ptCount val="4"/>
                <c:pt idx="0">
                  <c:v>33061433</c:v>
                </c:pt>
                <c:pt idx="1">
                  <c:v>25126793</c:v>
                </c:pt>
                <c:pt idx="2">
                  <c:v>21285132</c:v>
                </c:pt>
                <c:pt idx="3">
                  <c:v>11958406</c:v>
                </c:pt>
              </c:numCache>
            </c:numRef>
          </c:val>
          <c:extLst>
            <c:ext xmlns:c16="http://schemas.microsoft.com/office/drawing/2014/chart" uri="{C3380CC4-5D6E-409C-BE32-E72D297353CC}">
              <c16:uniqueId val="{00000000-846C-4AB8-98CB-D78211501A95}"/>
            </c:ext>
          </c:extLst>
        </c:ser>
        <c:dLbls>
          <c:dLblPos val="outEnd"/>
          <c:showLegendKey val="0"/>
          <c:showVal val="1"/>
          <c:showCatName val="0"/>
          <c:showSerName val="0"/>
          <c:showPercent val="0"/>
          <c:showBubbleSize val="0"/>
        </c:dLbls>
        <c:gapWidth val="219"/>
        <c:overlap val="-27"/>
        <c:axId val="1442016543"/>
        <c:axId val="1442017983"/>
      </c:barChart>
      <c:catAx>
        <c:axId val="14420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17983"/>
        <c:crosses val="autoZero"/>
        <c:auto val="1"/>
        <c:lblAlgn val="ctr"/>
        <c:lblOffset val="100"/>
        <c:noMultiLvlLbl val="0"/>
      </c:catAx>
      <c:valAx>
        <c:axId val="1442017983"/>
        <c:scaling>
          <c:orientation val="minMax"/>
        </c:scaling>
        <c:delete val="1"/>
        <c:axPos val="l"/>
        <c:numFmt formatCode="[&lt;999999]&quot;$&quot;0.00,&quot; K&quot;;[&lt;999999999]&quot;$&quot;0.00,,&quot; M&quot;;&quot;$&quot;0.00,,,&quot; B&quot;" sourceLinked="1"/>
        <c:majorTickMark val="none"/>
        <c:minorTickMark val="none"/>
        <c:tickLblPos val="nextTo"/>
        <c:crossAx val="144201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Distribution</a:t>
            </a:r>
            <a:r>
              <a:rPr lang="en-US" sz="1000" baseline="0">
                <a:latin typeface="Calibri" panose="020F0502020204030204" pitchFamily="34" charset="0"/>
                <a:cs typeface="Calibri" panose="020F0502020204030204" pitchFamily="34" charset="0"/>
              </a:rPr>
              <a:t> of client by year to retirement</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Analysis!$D$239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Analysis!$C$240:$C$244</c:f>
              <c:strCache>
                <c:ptCount val="4"/>
                <c:pt idx="0">
                  <c:v>Long-term retirees</c:v>
                </c:pt>
                <c:pt idx="1">
                  <c:v>Mid-term retirees</c:v>
                </c:pt>
                <c:pt idx="2">
                  <c:v>Already retired</c:v>
                </c:pt>
                <c:pt idx="3">
                  <c:v>Near retirement</c:v>
                </c:pt>
              </c:strCache>
            </c:strRef>
          </c:cat>
          <c:val>
            <c:numRef>
              <c:f>Analysis!$D$240:$D$244</c:f>
              <c:numCache>
                <c:formatCode>General</c:formatCode>
                <c:ptCount val="4"/>
                <c:pt idx="0">
                  <c:v>1058</c:v>
                </c:pt>
                <c:pt idx="1">
                  <c:v>364</c:v>
                </c:pt>
                <c:pt idx="2">
                  <c:v>302</c:v>
                </c:pt>
                <c:pt idx="3">
                  <c:v>276</c:v>
                </c:pt>
              </c:numCache>
            </c:numRef>
          </c:val>
          <c:extLst>
            <c:ext xmlns:c16="http://schemas.microsoft.com/office/drawing/2014/chart" uri="{C3380CC4-5D6E-409C-BE32-E72D297353CC}">
              <c16:uniqueId val="{00000000-6F26-43D0-A30F-1A48EC14BA07}"/>
            </c:ext>
          </c:extLst>
        </c:ser>
        <c:dLbls>
          <c:dLblPos val="outEnd"/>
          <c:showLegendKey val="0"/>
          <c:showVal val="1"/>
          <c:showCatName val="0"/>
          <c:showSerName val="0"/>
          <c:showPercent val="0"/>
          <c:showBubbleSize val="0"/>
        </c:dLbls>
        <c:gapWidth val="219"/>
        <c:overlap val="-27"/>
        <c:axId val="1442010303"/>
        <c:axId val="1441984383"/>
      </c:barChart>
      <c:catAx>
        <c:axId val="144201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84383"/>
        <c:crosses val="autoZero"/>
        <c:auto val="1"/>
        <c:lblAlgn val="ctr"/>
        <c:lblOffset val="100"/>
        <c:noMultiLvlLbl val="0"/>
      </c:catAx>
      <c:valAx>
        <c:axId val="1441984383"/>
        <c:scaling>
          <c:orientation val="minMax"/>
        </c:scaling>
        <c:delete val="1"/>
        <c:axPos val="l"/>
        <c:numFmt formatCode="General" sourceLinked="1"/>
        <c:majorTickMark val="none"/>
        <c:minorTickMark val="none"/>
        <c:tickLblPos val="nextTo"/>
        <c:crossAx val="144201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Number</a:t>
            </a:r>
            <a:r>
              <a:rPr lang="en-US" sz="1000" baseline="0">
                <a:latin typeface="Calibri" panose="020F0502020204030204" pitchFamily="34" charset="0"/>
                <a:cs typeface="Calibri" panose="020F0502020204030204" pitchFamily="34" charset="0"/>
              </a:rPr>
              <a:t> of Clients by card type</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Analysis!$F$10:$F$13</c:f>
              <c:strCache>
                <c:ptCount val="3"/>
                <c:pt idx="0">
                  <c:v>Debit (Prepaid)</c:v>
                </c:pt>
                <c:pt idx="1">
                  <c:v>Credit</c:v>
                </c:pt>
                <c:pt idx="2">
                  <c:v>Debit</c:v>
                </c:pt>
              </c:strCache>
            </c:strRef>
          </c:cat>
          <c:val>
            <c:numRef>
              <c:f>Analysis!$G$10:$G$13</c:f>
              <c:numCache>
                <c:formatCode>General</c:formatCode>
                <c:ptCount val="3"/>
                <c:pt idx="0">
                  <c:v>509</c:v>
                </c:pt>
                <c:pt idx="1">
                  <c:v>1313</c:v>
                </c:pt>
                <c:pt idx="2">
                  <c:v>1702</c:v>
                </c:pt>
              </c:numCache>
            </c:numRef>
          </c:val>
          <c:extLst>
            <c:ext xmlns:c16="http://schemas.microsoft.com/office/drawing/2014/chart" uri="{C3380CC4-5D6E-409C-BE32-E72D297353CC}">
              <c16:uniqueId val="{00000000-EF4B-40E2-905C-F5C3FA50BF58}"/>
            </c:ext>
          </c:extLst>
        </c:ser>
        <c:dLbls>
          <c:showLegendKey val="0"/>
          <c:showVal val="0"/>
          <c:showCatName val="0"/>
          <c:showSerName val="0"/>
          <c:showPercent val="0"/>
          <c:showBubbleSize val="0"/>
        </c:dLbls>
        <c:gapWidth val="182"/>
        <c:axId val="1442017503"/>
        <c:axId val="1442040543"/>
      </c:barChart>
      <c:catAx>
        <c:axId val="144201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40543"/>
        <c:crosses val="autoZero"/>
        <c:auto val="1"/>
        <c:lblAlgn val="ctr"/>
        <c:lblOffset val="100"/>
        <c:noMultiLvlLbl val="0"/>
      </c:catAx>
      <c:valAx>
        <c:axId val="1442040543"/>
        <c:scaling>
          <c:orientation val="minMax"/>
        </c:scaling>
        <c:delete val="1"/>
        <c:axPos val="b"/>
        <c:numFmt formatCode="General" sourceLinked="1"/>
        <c:majorTickMark val="none"/>
        <c:minorTickMark val="none"/>
        <c:tickLblPos val="nextTo"/>
        <c:crossAx val="144201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[community dataset (Recovered).xlsx]Analysis!PivotTable14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Analysis!$D$22</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Analysis!$C$23:$C$26</c:f>
              <c:strCache>
                <c:ptCount val="3"/>
                <c:pt idx="0">
                  <c:v>1</c:v>
                </c:pt>
                <c:pt idx="1">
                  <c:v>2</c:v>
                </c:pt>
                <c:pt idx="2">
                  <c:v>3</c:v>
                </c:pt>
              </c:strCache>
            </c:strRef>
          </c:cat>
          <c:val>
            <c:numRef>
              <c:f>Analysis!$D$23:$D$26</c:f>
              <c:numCache>
                <c:formatCode>General</c:formatCode>
                <c:ptCount val="3"/>
                <c:pt idx="0">
                  <c:v>1542</c:v>
                </c:pt>
                <c:pt idx="1">
                  <c:v>1615</c:v>
                </c:pt>
                <c:pt idx="2">
                  <c:v>60</c:v>
                </c:pt>
              </c:numCache>
            </c:numRef>
          </c:val>
          <c:extLst>
            <c:ext xmlns:c16="http://schemas.microsoft.com/office/drawing/2014/chart" uri="{C3380CC4-5D6E-409C-BE32-E72D297353CC}">
              <c16:uniqueId val="{00000000-061B-4D15-B5B2-8F9784F19EAD}"/>
            </c:ext>
          </c:extLst>
        </c:ser>
        <c:dLbls>
          <c:dLblPos val="outEnd"/>
          <c:showLegendKey val="0"/>
          <c:showVal val="1"/>
          <c:showCatName val="0"/>
          <c:showSerName val="0"/>
          <c:showPercent val="0"/>
          <c:showBubbleSize val="0"/>
        </c:dLbls>
        <c:gapWidth val="219"/>
        <c:overlap val="-27"/>
        <c:axId val="1442003103"/>
        <c:axId val="1441986303"/>
      </c:barChart>
      <c:catAx>
        <c:axId val="14420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86303"/>
        <c:crosses val="autoZero"/>
        <c:auto val="1"/>
        <c:lblAlgn val="ctr"/>
        <c:lblOffset val="100"/>
        <c:noMultiLvlLbl val="0"/>
      </c:catAx>
      <c:valAx>
        <c:axId val="1441986303"/>
        <c:scaling>
          <c:orientation val="minMax"/>
        </c:scaling>
        <c:delete val="1"/>
        <c:axPos val="l"/>
        <c:numFmt formatCode="General" sourceLinked="1"/>
        <c:majorTickMark val="none"/>
        <c:minorTickMark val="none"/>
        <c:tickLblPos val="nextTo"/>
        <c:crossAx val="144200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Debt</a:t>
            </a:r>
            <a:r>
              <a:rPr lang="en-US" sz="1000" baseline="0">
                <a:latin typeface="Calibri" panose="020F0502020204030204" pitchFamily="34" charset="0"/>
                <a:cs typeface="Calibri" panose="020F0502020204030204" pitchFamily="34" charset="0"/>
              </a:rPr>
              <a:t>  by age group</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Analysis!$D$163</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Analysis!$C$164:$C$168</c:f>
              <c:strCache>
                <c:ptCount val="4"/>
                <c:pt idx="0">
                  <c:v>Youth</c:v>
                </c:pt>
                <c:pt idx="1">
                  <c:v>Adult</c:v>
                </c:pt>
                <c:pt idx="2">
                  <c:v>Middle-aged</c:v>
                </c:pt>
                <c:pt idx="3">
                  <c:v>Old</c:v>
                </c:pt>
              </c:strCache>
            </c:strRef>
          </c:cat>
          <c:val>
            <c:numRef>
              <c:f>Analysis!$D$164:$D$168</c:f>
              <c:numCache>
                <c:formatCode>[&lt;999999]"$"0.00," K";[&lt;999999999]"$"0.00,," M";"$"0.00,,," B"</c:formatCode>
                <c:ptCount val="4"/>
                <c:pt idx="0">
                  <c:v>52668068</c:v>
                </c:pt>
                <c:pt idx="1">
                  <c:v>36733258</c:v>
                </c:pt>
                <c:pt idx="2">
                  <c:v>32050337</c:v>
                </c:pt>
                <c:pt idx="3">
                  <c:v>5967725</c:v>
                </c:pt>
              </c:numCache>
            </c:numRef>
          </c:val>
          <c:extLst>
            <c:ext xmlns:c16="http://schemas.microsoft.com/office/drawing/2014/chart" uri="{C3380CC4-5D6E-409C-BE32-E72D297353CC}">
              <c16:uniqueId val="{00000000-BC2D-4992-9E2B-EBB226421CF1}"/>
            </c:ext>
          </c:extLst>
        </c:ser>
        <c:dLbls>
          <c:dLblPos val="outEnd"/>
          <c:showLegendKey val="0"/>
          <c:showVal val="1"/>
          <c:showCatName val="0"/>
          <c:showSerName val="0"/>
          <c:showPercent val="0"/>
          <c:showBubbleSize val="0"/>
        </c:dLbls>
        <c:gapWidth val="219"/>
        <c:axId val="107113344"/>
        <c:axId val="107132064"/>
      </c:barChart>
      <c:catAx>
        <c:axId val="107113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2064"/>
        <c:crosses val="autoZero"/>
        <c:auto val="1"/>
        <c:lblAlgn val="ctr"/>
        <c:lblOffset val="100"/>
        <c:noMultiLvlLbl val="0"/>
      </c:catAx>
      <c:valAx>
        <c:axId val="107132064"/>
        <c:scaling>
          <c:orientation val="minMax"/>
        </c:scaling>
        <c:delete val="1"/>
        <c:axPos val="t"/>
        <c:numFmt formatCode="[&lt;999999]&quot;$&quot;0.00,&quot; K&quot;;[&lt;999999999]&quot;$&quot;0.00,,&quot; M&quot;;&quot;$&quot;0.00,,,&quot; B&quot;" sourceLinked="1"/>
        <c:majorTickMark val="none"/>
        <c:minorTickMark val="none"/>
        <c:tickLblPos val="nextTo"/>
        <c:crossAx val="10711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yearly</a:t>
            </a:r>
            <a:r>
              <a:rPr lang="en-US" sz="1000" baseline="0">
                <a:latin typeface="Calibri" panose="020F0502020204030204" pitchFamily="34" charset="0"/>
                <a:cs typeface="Calibri" panose="020F0502020204030204" pitchFamily="34" charset="0"/>
              </a:rPr>
              <a:t> trend of clients opening account</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Analysis!$G$94</c:f>
              <c:strCache>
                <c:ptCount val="1"/>
                <c:pt idx="0">
                  <c:v>Total</c:v>
                </c:pt>
              </c:strCache>
            </c:strRef>
          </c:tx>
          <c:spPr>
            <a:ln w="28575" cap="rnd">
              <a:solidFill>
                <a:srgbClr val="81C78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Analysis!$F$95:$F$125</c:f>
              <c:strCache>
                <c:ptCount val="30"/>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strCache>
            </c:strRef>
          </c:cat>
          <c:val>
            <c:numRef>
              <c:f>Analysis!$G$95:$G$125</c:f>
              <c:numCache>
                <c:formatCode>General</c:formatCode>
                <c:ptCount val="30"/>
                <c:pt idx="0">
                  <c:v>3</c:v>
                </c:pt>
                <c:pt idx="1">
                  <c:v>2</c:v>
                </c:pt>
                <c:pt idx="2">
                  <c:v>3</c:v>
                </c:pt>
                <c:pt idx="3">
                  <c:v>10</c:v>
                </c:pt>
                <c:pt idx="4">
                  <c:v>6</c:v>
                </c:pt>
                <c:pt idx="5">
                  <c:v>16</c:v>
                </c:pt>
                <c:pt idx="6">
                  <c:v>26</c:v>
                </c:pt>
                <c:pt idx="7">
                  <c:v>41</c:v>
                </c:pt>
                <c:pt idx="8">
                  <c:v>59</c:v>
                </c:pt>
                <c:pt idx="9">
                  <c:v>63</c:v>
                </c:pt>
                <c:pt idx="10">
                  <c:v>119</c:v>
                </c:pt>
                <c:pt idx="11">
                  <c:v>142</c:v>
                </c:pt>
                <c:pt idx="12">
                  <c:v>179</c:v>
                </c:pt>
                <c:pt idx="13">
                  <c:v>232</c:v>
                </c:pt>
                <c:pt idx="14">
                  <c:v>271</c:v>
                </c:pt>
                <c:pt idx="15">
                  <c:v>316</c:v>
                </c:pt>
                <c:pt idx="16">
                  <c:v>361</c:v>
                </c:pt>
                <c:pt idx="17">
                  <c:v>429</c:v>
                </c:pt>
                <c:pt idx="18">
                  <c:v>396</c:v>
                </c:pt>
                <c:pt idx="19">
                  <c:v>465</c:v>
                </c:pt>
                <c:pt idx="20">
                  <c:v>295</c:v>
                </c:pt>
                <c:pt idx="21">
                  <c:v>180</c:v>
                </c:pt>
                <c:pt idx="22">
                  <c:v>184</c:v>
                </c:pt>
                <c:pt idx="23">
                  <c:v>171</c:v>
                </c:pt>
                <c:pt idx="24">
                  <c:v>142</c:v>
                </c:pt>
                <c:pt idx="25">
                  <c:v>116</c:v>
                </c:pt>
                <c:pt idx="26">
                  <c:v>98</c:v>
                </c:pt>
                <c:pt idx="27">
                  <c:v>96</c:v>
                </c:pt>
                <c:pt idx="28">
                  <c:v>84</c:v>
                </c:pt>
                <c:pt idx="29">
                  <c:v>725</c:v>
                </c:pt>
              </c:numCache>
            </c:numRef>
          </c:val>
          <c:smooth val="0"/>
          <c:extLst>
            <c:ext xmlns:c16="http://schemas.microsoft.com/office/drawing/2014/chart" uri="{C3380CC4-5D6E-409C-BE32-E72D297353CC}">
              <c16:uniqueId val="{00000000-C0FD-4768-9206-ED652054E250}"/>
            </c:ext>
          </c:extLst>
        </c:ser>
        <c:dLbls>
          <c:dLblPos val="ctr"/>
          <c:showLegendKey val="0"/>
          <c:showVal val="1"/>
          <c:showCatName val="0"/>
          <c:showSerName val="0"/>
          <c:showPercent val="0"/>
          <c:showBubbleSize val="0"/>
        </c:dLbls>
        <c:smooth val="0"/>
        <c:axId val="1431670271"/>
        <c:axId val="1431669311"/>
      </c:lineChart>
      <c:catAx>
        <c:axId val="143167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69311"/>
        <c:crosses val="autoZero"/>
        <c:auto val="1"/>
        <c:lblAlgn val="ctr"/>
        <c:lblOffset val="100"/>
        <c:noMultiLvlLbl val="0"/>
      </c:catAx>
      <c:valAx>
        <c:axId val="1431669311"/>
        <c:scaling>
          <c:orientation val="minMax"/>
        </c:scaling>
        <c:delete val="1"/>
        <c:axPos val="l"/>
        <c:numFmt formatCode="General" sourceLinked="1"/>
        <c:majorTickMark val="none"/>
        <c:minorTickMark val="none"/>
        <c:tickLblPos val="nextTo"/>
        <c:crossAx val="143167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Client count by debt-to-income ratio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Analysis!$E$224</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Analysis!$C$225:$D$237</c:f>
              <c:multiLvlStrCache>
                <c:ptCount val="12"/>
                <c:lvl>
                  <c:pt idx="0">
                    <c:v>High debt</c:v>
                  </c:pt>
                  <c:pt idx="1">
                    <c:v>Moderate debt</c:v>
                  </c:pt>
                  <c:pt idx="2">
                    <c:v>Low debt</c:v>
                  </c:pt>
                  <c:pt idx="3">
                    <c:v>High debt</c:v>
                  </c:pt>
                  <c:pt idx="4">
                    <c:v>Moderate debt</c:v>
                  </c:pt>
                  <c:pt idx="5">
                    <c:v>Low debt</c:v>
                  </c:pt>
                  <c:pt idx="6">
                    <c:v>High debt</c:v>
                  </c:pt>
                  <c:pt idx="7">
                    <c:v>Moderate debt</c:v>
                  </c:pt>
                  <c:pt idx="8">
                    <c:v>Low debt</c:v>
                  </c:pt>
                  <c:pt idx="9">
                    <c:v>High debt</c:v>
                  </c:pt>
                  <c:pt idx="10">
                    <c:v>Moderate debt</c:v>
                  </c:pt>
                  <c:pt idx="11">
                    <c:v>Low debt</c:v>
                  </c:pt>
                </c:lvl>
                <c:lvl>
                  <c:pt idx="0">
                    <c:v>Adult</c:v>
                  </c:pt>
                  <c:pt idx="3">
                    <c:v>Middle-aged</c:v>
                  </c:pt>
                  <c:pt idx="6">
                    <c:v>Old</c:v>
                  </c:pt>
                  <c:pt idx="9">
                    <c:v>Youth</c:v>
                  </c:pt>
                </c:lvl>
              </c:multiLvlStrCache>
            </c:multiLvlStrRef>
          </c:cat>
          <c:val>
            <c:numRef>
              <c:f>Analysis!$E$225:$E$237</c:f>
              <c:numCache>
                <c:formatCode>General</c:formatCode>
                <c:ptCount val="12"/>
                <c:pt idx="0">
                  <c:v>493</c:v>
                </c:pt>
                <c:pt idx="1">
                  <c:v>7</c:v>
                </c:pt>
                <c:pt idx="2">
                  <c:v>51</c:v>
                </c:pt>
                <c:pt idx="3">
                  <c:v>406</c:v>
                </c:pt>
                <c:pt idx="4">
                  <c:v>12</c:v>
                </c:pt>
                <c:pt idx="5">
                  <c:v>27</c:v>
                </c:pt>
                <c:pt idx="6">
                  <c:v>147</c:v>
                </c:pt>
                <c:pt idx="7">
                  <c:v>18</c:v>
                </c:pt>
                <c:pt idx="8">
                  <c:v>145</c:v>
                </c:pt>
                <c:pt idx="9">
                  <c:v>635</c:v>
                </c:pt>
                <c:pt idx="10">
                  <c:v>14</c:v>
                </c:pt>
                <c:pt idx="11">
                  <c:v>45</c:v>
                </c:pt>
              </c:numCache>
            </c:numRef>
          </c:val>
          <c:extLst>
            <c:ext xmlns:c16="http://schemas.microsoft.com/office/drawing/2014/chart" uri="{C3380CC4-5D6E-409C-BE32-E72D297353CC}">
              <c16:uniqueId val="{00000000-168B-4CFA-9B57-4302B000F6C0}"/>
            </c:ext>
          </c:extLst>
        </c:ser>
        <c:dLbls>
          <c:dLblPos val="outEnd"/>
          <c:showLegendKey val="0"/>
          <c:showVal val="1"/>
          <c:showCatName val="0"/>
          <c:showSerName val="0"/>
          <c:showPercent val="0"/>
          <c:showBubbleSize val="0"/>
        </c:dLbls>
        <c:gapWidth val="219"/>
        <c:axId val="107685344"/>
        <c:axId val="107685824"/>
      </c:barChart>
      <c:catAx>
        <c:axId val="1076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5824"/>
        <c:crosses val="autoZero"/>
        <c:auto val="1"/>
        <c:lblAlgn val="ctr"/>
        <c:lblOffset val="100"/>
        <c:noMultiLvlLbl val="0"/>
      </c:catAx>
      <c:valAx>
        <c:axId val="107685824"/>
        <c:scaling>
          <c:orientation val="minMax"/>
        </c:scaling>
        <c:delete val="1"/>
        <c:axPos val="l"/>
        <c:numFmt formatCode="General" sourceLinked="1"/>
        <c:majorTickMark val="none"/>
        <c:minorTickMark val="none"/>
        <c:tickLblPos val="nextTo"/>
        <c:crossAx val="1076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Client</a:t>
            </a:r>
            <a:r>
              <a:rPr lang="en-US" sz="1000" baseline="0">
                <a:latin typeface="Calibri" panose="020F0502020204030204" pitchFamily="34" charset="0"/>
                <a:cs typeface="Calibri" panose="020F0502020204030204" pitchFamily="34" charset="0"/>
              </a:rPr>
              <a:t> count by credit score category</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Analysis!$E$125</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Analysis!$C$126:$D$146</c:f>
              <c:multiLvlStrCache>
                <c:ptCount val="20"/>
                <c:lvl>
                  <c:pt idx="0">
                    <c:v>Excellent</c:v>
                  </c:pt>
                  <c:pt idx="1">
                    <c:v>Very good</c:v>
                  </c:pt>
                  <c:pt idx="2">
                    <c:v>Good</c:v>
                  </c:pt>
                  <c:pt idx="3">
                    <c:v>Fair</c:v>
                  </c:pt>
                  <c:pt idx="4">
                    <c:v>Poor</c:v>
                  </c:pt>
                  <c:pt idx="5">
                    <c:v>Excellent</c:v>
                  </c:pt>
                  <c:pt idx="6">
                    <c:v>Very good</c:v>
                  </c:pt>
                  <c:pt idx="7">
                    <c:v>Good</c:v>
                  </c:pt>
                  <c:pt idx="8">
                    <c:v>Fair</c:v>
                  </c:pt>
                  <c:pt idx="9">
                    <c:v>Poor</c:v>
                  </c:pt>
                  <c:pt idx="10">
                    <c:v>Excellent</c:v>
                  </c:pt>
                  <c:pt idx="11">
                    <c:v>Very good</c:v>
                  </c:pt>
                  <c:pt idx="12">
                    <c:v>Good</c:v>
                  </c:pt>
                  <c:pt idx="13">
                    <c:v>Fair</c:v>
                  </c:pt>
                  <c:pt idx="14">
                    <c:v>Poor</c:v>
                  </c:pt>
                  <c:pt idx="15">
                    <c:v>Excellent</c:v>
                  </c:pt>
                  <c:pt idx="16">
                    <c:v>Very good</c:v>
                  </c:pt>
                  <c:pt idx="17">
                    <c:v>Good</c:v>
                  </c:pt>
                  <c:pt idx="18">
                    <c:v>Fair</c:v>
                  </c:pt>
                  <c:pt idx="19">
                    <c:v>Poor</c:v>
                  </c:pt>
                </c:lvl>
                <c:lvl>
                  <c:pt idx="0">
                    <c:v>Adult</c:v>
                  </c:pt>
                  <c:pt idx="5">
                    <c:v>Middle-aged</c:v>
                  </c:pt>
                  <c:pt idx="10">
                    <c:v>Old</c:v>
                  </c:pt>
                  <c:pt idx="15">
                    <c:v>Youth</c:v>
                  </c:pt>
                </c:lvl>
              </c:multiLvlStrCache>
            </c:multiLvlStrRef>
          </c:cat>
          <c:val>
            <c:numRef>
              <c:f>Analysis!$E$126:$E$146</c:f>
              <c:numCache>
                <c:formatCode>General</c:formatCode>
                <c:ptCount val="20"/>
                <c:pt idx="0">
                  <c:v>50</c:v>
                </c:pt>
                <c:pt idx="1">
                  <c:v>127</c:v>
                </c:pt>
                <c:pt idx="2">
                  <c:v>259</c:v>
                </c:pt>
                <c:pt idx="3">
                  <c:v>96</c:v>
                </c:pt>
                <c:pt idx="4">
                  <c:v>19</c:v>
                </c:pt>
                <c:pt idx="5">
                  <c:v>34</c:v>
                </c:pt>
                <c:pt idx="6">
                  <c:v>103</c:v>
                </c:pt>
                <c:pt idx="7">
                  <c:v>210</c:v>
                </c:pt>
                <c:pt idx="8">
                  <c:v>82</c:v>
                </c:pt>
                <c:pt idx="9">
                  <c:v>16</c:v>
                </c:pt>
                <c:pt idx="10">
                  <c:v>23</c:v>
                </c:pt>
                <c:pt idx="11">
                  <c:v>77</c:v>
                </c:pt>
                <c:pt idx="12">
                  <c:v>144</c:v>
                </c:pt>
                <c:pt idx="13">
                  <c:v>51</c:v>
                </c:pt>
                <c:pt idx="14">
                  <c:v>15</c:v>
                </c:pt>
                <c:pt idx="15">
                  <c:v>59</c:v>
                </c:pt>
                <c:pt idx="16">
                  <c:v>167</c:v>
                </c:pt>
                <c:pt idx="17">
                  <c:v>318</c:v>
                </c:pt>
                <c:pt idx="18">
                  <c:v>119</c:v>
                </c:pt>
                <c:pt idx="19">
                  <c:v>31</c:v>
                </c:pt>
              </c:numCache>
            </c:numRef>
          </c:val>
          <c:extLst>
            <c:ext xmlns:c16="http://schemas.microsoft.com/office/drawing/2014/chart" uri="{C3380CC4-5D6E-409C-BE32-E72D297353CC}">
              <c16:uniqueId val="{00000000-D1B3-4066-9C95-DA9A2CE71B80}"/>
            </c:ext>
          </c:extLst>
        </c:ser>
        <c:dLbls>
          <c:dLblPos val="outEnd"/>
          <c:showLegendKey val="0"/>
          <c:showVal val="1"/>
          <c:showCatName val="0"/>
          <c:showSerName val="0"/>
          <c:showPercent val="0"/>
          <c:showBubbleSize val="0"/>
        </c:dLbls>
        <c:gapWidth val="219"/>
        <c:axId val="528426415"/>
        <c:axId val="528405295"/>
      </c:barChart>
      <c:catAx>
        <c:axId val="5284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5295"/>
        <c:crosses val="autoZero"/>
        <c:auto val="1"/>
        <c:lblAlgn val="ctr"/>
        <c:lblOffset val="100"/>
        <c:noMultiLvlLbl val="0"/>
      </c:catAx>
      <c:valAx>
        <c:axId val="528405295"/>
        <c:scaling>
          <c:orientation val="minMax"/>
        </c:scaling>
        <c:delete val="1"/>
        <c:axPos val="l"/>
        <c:numFmt formatCode="General" sourceLinked="1"/>
        <c:majorTickMark val="none"/>
        <c:minorTickMark val="none"/>
        <c:tickLblPos val="nextTo"/>
        <c:crossAx val="52842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Yearly</a:t>
            </a:r>
            <a:r>
              <a:rPr lang="en-US" sz="1000" baseline="0"/>
              <a:t> income by gender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Analysis!$D$80</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Analysis!$C$81:$C$83</c:f>
              <c:strCache>
                <c:ptCount val="2"/>
                <c:pt idx="0">
                  <c:v>Female</c:v>
                </c:pt>
                <c:pt idx="1">
                  <c:v>Male</c:v>
                </c:pt>
              </c:strCache>
            </c:strRef>
          </c:cat>
          <c:val>
            <c:numRef>
              <c:f>Analysis!$D$81:$D$83</c:f>
              <c:numCache>
                <c:formatCode>[&lt;999999]"$"0.00," K";[&lt;999999999]"$"0.00,," M";"$"0.00,,," B"</c:formatCode>
                <c:ptCount val="2"/>
                <c:pt idx="0">
                  <c:v>46785088</c:v>
                </c:pt>
                <c:pt idx="1">
                  <c:v>44646676</c:v>
                </c:pt>
              </c:numCache>
            </c:numRef>
          </c:val>
          <c:extLst>
            <c:ext xmlns:c16="http://schemas.microsoft.com/office/drawing/2014/chart" uri="{C3380CC4-5D6E-409C-BE32-E72D297353CC}">
              <c16:uniqueId val="{00000000-39F5-41E8-BE05-FEDB14A6BAF1}"/>
            </c:ext>
          </c:extLst>
        </c:ser>
        <c:dLbls>
          <c:dLblPos val="outEnd"/>
          <c:showLegendKey val="0"/>
          <c:showVal val="1"/>
          <c:showCatName val="0"/>
          <c:showSerName val="0"/>
          <c:showPercent val="0"/>
          <c:showBubbleSize val="0"/>
        </c:dLbls>
        <c:gapWidth val="219"/>
        <c:overlap val="-27"/>
        <c:axId val="106295680"/>
        <c:axId val="106298080"/>
      </c:barChart>
      <c:catAx>
        <c:axId val="10629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8080"/>
        <c:crosses val="autoZero"/>
        <c:auto val="1"/>
        <c:lblAlgn val="ctr"/>
        <c:lblOffset val="100"/>
        <c:noMultiLvlLbl val="0"/>
      </c:catAx>
      <c:valAx>
        <c:axId val="106298080"/>
        <c:scaling>
          <c:orientation val="minMax"/>
        </c:scaling>
        <c:delete val="1"/>
        <c:axPos val="l"/>
        <c:numFmt formatCode="[&lt;999999]&quot;$&quot;0.00,&quot; K&quot;;[&lt;999999999]&quot;$&quot;0.00,,&quot; M&quot;;&quot;$&quot;0.00,,,&quot; B&quot;" sourceLinked="1"/>
        <c:majorTickMark val="none"/>
        <c:minorTickMark val="none"/>
        <c:tickLblPos val="nextTo"/>
        <c:crossAx val="1062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Cedit</a:t>
            </a:r>
            <a:r>
              <a:rPr lang="en-US" sz="1000" baseline="0">
                <a:latin typeface="Calibri" panose="020F0502020204030204" pitchFamily="34" charset="0"/>
                <a:cs typeface="Calibri" panose="020F0502020204030204" pitchFamily="34" charset="0"/>
              </a:rPr>
              <a:t> limit count by gender</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Analysis!$E$69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Analysis!$C$70:$D$78</c:f>
              <c:multiLvlStrCache>
                <c:ptCount val="8"/>
                <c:lvl>
                  <c:pt idx="0">
                    <c:v>Low Limit</c:v>
                  </c:pt>
                  <c:pt idx="1">
                    <c:v>Moderate Limit</c:v>
                  </c:pt>
                  <c:pt idx="2">
                    <c:v>High Limit</c:v>
                  </c:pt>
                  <c:pt idx="3">
                    <c:v>Very High Limit</c:v>
                  </c:pt>
                  <c:pt idx="4">
                    <c:v>Low Limit</c:v>
                  </c:pt>
                  <c:pt idx="5">
                    <c:v>Moderate Limit</c:v>
                  </c:pt>
                  <c:pt idx="6">
                    <c:v>High Limit</c:v>
                  </c:pt>
                  <c:pt idx="7">
                    <c:v>Very High Limit</c:v>
                  </c:pt>
                </c:lvl>
                <c:lvl>
                  <c:pt idx="0">
                    <c:v>Female</c:v>
                  </c:pt>
                  <c:pt idx="4">
                    <c:v>Male</c:v>
                  </c:pt>
                </c:lvl>
              </c:multiLvlStrCache>
            </c:multiLvlStrRef>
          </c:cat>
          <c:val>
            <c:numRef>
              <c:f>Analysis!$E$70:$E$78</c:f>
              <c:numCache>
                <c:formatCode>General</c:formatCode>
                <c:ptCount val="8"/>
                <c:pt idx="0">
                  <c:v>288</c:v>
                </c:pt>
                <c:pt idx="1">
                  <c:v>232</c:v>
                </c:pt>
                <c:pt idx="2">
                  <c:v>682</c:v>
                </c:pt>
                <c:pt idx="3">
                  <c:v>641</c:v>
                </c:pt>
                <c:pt idx="4">
                  <c:v>290</c:v>
                </c:pt>
                <c:pt idx="5">
                  <c:v>185</c:v>
                </c:pt>
                <c:pt idx="6">
                  <c:v>693</c:v>
                </c:pt>
                <c:pt idx="7">
                  <c:v>604</c:v>
                </c:pt>
              </c:numCache>
            </c:numRef>
          </c:val>
          <c:extLst>
            <c:ext xmlns:c16="http://schemas.microsoft.com/office/drawing/2014/chart" uri="{C3380CC4-5D6E-409C-BE32-E72D297353CC}">
              <c16:uniqueId val="{00000000-0166-4D56-8AD5-D6BEC573388F}"/>
            </c:ext>
          </c:extLst>
        </c:ser>
        <c:dLbls>
          <c:dLblPos val="outEnd"/>
          <c:showLegendKey val="0"/>
          <c:showVal val="1"/>
          <c:showCatName val="0"/>
          <c:showSerName val="0"/>
          <c:showPercent val="0"/>
          <c:showBubbleSize val="0"/>
        </c:dLbls>
        <c:gapWidth val="219"/>
        <c:overlap val="-27"/>
        <c:axId val="1442022303"/>
        <c:axId val="1442039103"/>
      </c:barChart>
      <c:catAx>
        <c:axId val="14420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9103"/>
        <c:crosses val="autoZero"/>
        <c:auto val="1"/>
        <c:lblAlgn val="ctr"/>
        <c:lblOffset val="100"/>
        <c:noMultiLvlLbl val="0"/>
      </c:catAx>
      <c:valAx>
        <c:axId val="1442039103"/>
        <c:scaling>
          <c:orientation val="minMax"/>
        </c:scaling>
        <c:delete val="1"/>
        <c:axPos val="l"/>
        <c:numFmt formatCode="General" sourceLinked="1"/>
        <c:majorTickMark val="none"/>
        <c:minorTickMark val="none"/>
        <c:tickLblPos val="nextTo"/>
        <c:crossAx val="14420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Client</a:t>
            </a:r>
            <a:r>
              <a:rPr lang="en-US" sz="1000" baseline="0">
                <a:latin typeface="Calibri" panose="020F0502020204030204" pitchFamily="34" charset="0"/>
                <a:cs typeface="Calibri" panose="020F0502020204030204" pitchFamily="34" charset="0"/>
              </a:rPr>
              <a:t> count wth chipped cards</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Analysis!$D$45</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Analysis!$C$46:$C$48</c:f>
              <c:strCache>
                <c:ptCount val="2"/>
                <c:pt idx="0">
                  <c:v>YES</c:v>
                </c:pt>
                <c:pt idx="1">
                  <c:v>NO</c:v>
                </c:pt>
              </c:strCache>
            </c:strRef>
          </c:cat>
          <c:val>
            <c:numRef>
              <c:f>Analysis!$D$46:$D$48</c:f>
              <c:numCache>
                <c:formatCode>General</c:formatCode>
                <c:ptCount val="2"/>
                <c:pt idx="0">
                  <c:v>1958</c:v>
                </c:pt>
                <c:pt idx="1">
                  <c:v>555</c:v>
                </c:pt>
              </c:numCache>
            </c:numRef>
          </c:val>
          <c:extLst>
            <c:ext xmlns:c16="http://schemas.microsoft.com/office/drawing/2014/chart" uri="{C3380CC4-5D6E-409C-BE32-E72D297353CC}">
              <c16:uniqueId val="{00000000-B014-419F-9E1F-82A148433566}"/>
            </c:ext>
          </c:extLst>
        </c:ser>
        <c:dLbls>
          <c:dLblPos val="outEnd"/>
          <c:showLegendKey val="0"/>
          <c:showVal val="1"/>
          <c:showCatName val="0"/>
          <c:showSerName val="0"/>
          <c:showPercent val="0"/>
          <c:showBubbleSize val="0"/>
        </c:dLbls>
        <c:gapWidth val="219"/>
        <c:overlap val="-27"/>
        <c:axId val="1442031903"/>
        <c:axId val="1442041503"/>
      </c:barChart>
      <c:catAx>
        <c:axId val="1442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41503"/>
        <c:crosses val="autoZero"/>
        <c:auto val="1"/>
        <c:lblAlgn val="ctr"/>
        <c:lblOffset val="100"/>
        <c:noMultiLvlLbl val="0"/>
      </c:catAx>
      <c:valAx>
        <c:axId val="1442041503"/>
        <c:scaling>
          <c:orientation val="minMax"/>
        </c:scaling>
        <c:delete val="1"/>
        <c:axPos val="l"/>
        <c:numFmt formatCode="General" sourceLinked="1"/>
        <c:majorTickMark val="none"/>
        <c:minorTickMark val="none"/>
        <c:tickLblPos val="nextTo"/>
        <c:crossAx val="14420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yearly</a:t>
            </a:r>
            <a:r>
              <a:rPr lang="en-US" sz="1000" baseline="0">
                <a:latin typeface="Calibri" panose="020F0502020204030204" pitchFamily="34" charset="0"/>
                <a:cs typeface="Calibri" panose="020F0502020204030204" pitchFamily="34" charset="0"/>
              </a:rPr>
              <a:t> trend of client changing card pin</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Analysis!$G$22</c:f>
              <c:strCache>
                <c:ptCount val="1"/>
                <c:pt idx="0">
                  <c:v>Total</c:v>
                </c:pt>
              </c:strCache>
            </c:strRef>
          </c:tx>
          <c:spPr>
            <a:ln w="28575" cap="rnd">
              <a:solidFill>
                <a:srgbClr val="81C78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Analysis!$F$23:$F$42</c:f>
              <c:strCach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strCache>
            </c:strRef>
          </c:cat>
          <c:val>
            <c:numRef>
              <c:f>Analysis!$G$23:$G$42</c:f>
              <c:numCache>
                <c:formatCode>General</c:formatCode>
                <c:ptCount val="19"/>
                <c:pt idx="0">
                  <c:v>2</c:v>
                </c:pt>
                <c:pt idx="1">
                  <c:v>11</c:v>
                </c:pt>
                <c:pt idx="2">
                  <c:v>12</c:v>
                </c:pt>
                <c:pt idx="3">
                  <c:v>36</c:v>
                </c:pt>
                <c:pt idx="4">
                  <c:v>68</c:v>
                </c:pt>
                <c:pt idx="5">
                  <c:v>171</c:v>
                </c:pt>
                <c:pt idx="6">
                  <c:v>280</c:v>
                </c:pt>
                <c:pt idx="7">
                  <c:v>384</c:v>
                </c:pt>
                <c:pt idx="8">
                  <c:v>575</c:v>
                </c:pt>
                <c:pt idx="9">
                  <c:v>630</c:v>
                </c:pt>
                <c:pt idx="10">
                  <c:v>415</c:v>
                </c:pt>
                <c:pt idx="11">
                  <c:v>400</c:v>
                </c:pt>
                <c:pt idx="12">
                  <c:v>350</c:v>
                </c:pt>
                <c:pt idx="13">
                  <c:v>313</c:v>
                </c:pt>
                <c:pt idx="14">
                  <c:v>223</c:v>
                </c:pt>
                <c:pt idx="15">
                  <c:v>155</c:v>
                </c:pt>
                <c:pt idx="16">
                  <c:v>149</c:v>
                </c:pt>
                <c:pt idx="17">
                  <c:v>109</c:v>
                </c:pt>
                <c:pt idx="18">
                  <c:v>752</c:v>
                </c:pt>
              </c:numCache>
            </c:numRef>
          </c:val>
          <c:smooth val="0"/>
          <c:extLst>
            <c:ext xmlns:c16="http://schemas.microsoft.com/office/drawing/2014/chart" uri="{C3380CC4-5D6E-409C-BE32-E72D297353CC}">
              <c16:uniqueId val="{00000000-D2D5-4F06-8510-0AF56D0AA319}"/>
            </c:ext>
          </c:extLst>
        </c:ser>
        <c:dLbls>
          <c:dLblPos val="t"/>
          <c:showLegendKey val="0"/>
          <c:showVal val="1"/>
          <c:showCatName val="0"/>
          <c:showSerName val="0"/>
          <c:showPercent val="0"/>
          <c:showBubbleSize val="0"/>
        </c:dLbls>
        <c:smooth val="0"/>
        <c:axId val="1292925455"/>
        <c:axId val="1292917775"/>
      </c:lineChart>
      <c:catAx>
        <c:axId val="12929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17775"/>
        <c:crosses val="autoZero"/>
        <c:auto val="1"/>
        <c:lblAlgn val="ctr"/>
        <c:lblOffset val="100"/>
        <c:noMultiLvlLbl val="0"/>
      </c:catAx>
      <c:valAx>
        <c:axId val="1292917775"/>
        <c:scaling>
          <c:orientation val="minMax"/>
        </c:scaling>
        <c:delete val="1"/>
        <c:axPos val="l"/>
        <c:numFmt formatCode="General" sourceLinked="1"/>
        <c:majorTickMark val="none"/>
        <c:minorTickMark val="none"/>
        <c:tickLblPos val="nextTo"/>
        <c:crossAx val="129292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Yeary</a:t>
            </a:r>
            <a:r>
              <a:rPr lang="en-US" sz="1000" baseline="0">
                <a:latin typeface="Calibri" panose="020F0502020204030204" pitchFamily="34" charset="0"/>
                <a:cs typeface="Calibri" panose="020F0502020204030204" pitchFamily="34" charset="0"/>
              </a:rPr>
              <a:t> income by age group</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Analysis!$E$203</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Analysis!$C$204:$D$222</c:f>
              <c:multiLvlStrCache>
                <c:ptCount val="18"/>
                <c:lvl>
                  <c:pt idx="0">
                    <c:v>Low Income</c:v>
                  </c:pt>
                  <c:pt idx="1">
                    <c:v>Lower Middle</c:v>
                  </c:pt>
                  <c:pt idx="2">
                    <c:v>Upper Middle</c:v>
                  </c:pt>
                  <c:pt idx="3">
                    <c:v>High Income</c:v>
                  </c:pt>
                  <c:pt idx="4">
                    <c:v>Low Income</c:v>
                  </c:pt>
                  <c:pt idx="5">
                    <c:v>Lower Middle</c:v>
                  </c:pt>
                  <c:pt idx="6">
                    <c:v>Upper Middle</c:v>
                  </c:pt>
                  <c:pt idx="7">
                    <c:v>High Income</c:v>
                  </c:pt>
                  <c:pt idx="8">
                    <c:v>Very High Income</c:v>
                  </c:pt>
                  <c:pt idx="9">
                    <c:v>Low Income</c:v>
                  </c:pt>
                  <c:pt idx="10">
                    <c:v>Lower Middle</c:v>
                  </c:pt>
                  <c:pt idx="11">
                    <c:v>Upper Middle</c:v>
                  </c:pt>
                  <c:pt idx="12">
                    <c:v>High Income</c:v>
                  </c:pt>
                  <c:pt idx="13">
                    <c:v>Low Income</c:v>
                  </c:pt>
                  <c:pt idx="14">
                    <c:v>Lower Middle</c:v>
                  </c:pt>
                  <c:pt idx="15">
                    <c:v>Upper Middle</c:v>
                  </c:pt>
                  <c:pt idx="16">
                    <c:v>High Income</c:v>
                  </c:pt>
                  <c:pt idx="17">
                    <c:v>Very High Income</c:v>
                  </c:pt>
                </c:lvl>
                <c:lvl>
                  <c:pt idx="0">
                    <c:v>Adult</c:v>
                  </c:pt>
                  <c:pt idx="4">
                    <c:v>Middle-aged</c:v>
                  </c:pt>
                  <c:pt idx="9">
                    <c:v>Old</c:v>
                  </c:pt>
                  <c:pt idx="13">
                    <c:v>Youth</c:v>
                  </c:pt>
                </c:lvl>
              </c:multiLvlStrCache>
            </c:multiLvlStrRef>
          </c:cat>
          <c:val>
            <c:numRef>
              <c:f>Analysis!$E$204:$E$222</c:f>
              <c:numCache>
                <c:formatCode>[&lt;999999]"$"0.00," K";[&lt;999999999]"$"0.00,," M";"$"0.00,,," B"</c:formatCode>
                <c:ptCount val="18"/>
                <c:pt idx="0">
                  <c:v>90111</c:v>
                </c:pt>
                <c:pt idx="1">
                  <c:v>14523480</c:v>
                </c:pt>
                <c:pt idx="2">
                  <c:v>9154655</c:v>
                </c:pt>
                <c:pt idx="3">
                  <c:v>1358547</c:v>
                </c:pt>
                <c:pt idx="4">
                  <c:v>72923</c:v>
                </c:pt>
                <c:pt idx="5">
                  <c:v>10521314</c:v>
                </c:pt>
                <c:pt idx="6">
                  <c:v>8141399</c:v>
                </c:pt>
                <c:pt idx="7">
                  <c:v>2269297</c:v>
                </c:pt>
                <c:pt idx="8">
                  <c:v>280199</c:v>
                </c:pt>
                <c:pt idx="9">
                  <c:v>572031</c:v>
                </c:pt>
                <c:pt idx="10">
                  <c:v>6799729</c:v>
                </c:pt>
                <c:pt idx="11">
                  <c:v>3805958</c:v>
                </c:pt>
                <c:pt idx="12">
                  <c:v>780688</c:v>
                </c:pt>
                <c:pt idx="13">
                  <c:v>60456</c:v>
                </c:pt>
                <c:pt idx="14">
                  <c:v>17078561</c:v>
                </c:pt>
                <c:pt idx="15">
                  <c:v>13552545</c:v>
                </c:pt>
                <c:pt idx="16">
                  <c:v>2062853</c:v>
                </c:pt>
                <c:pt idx="17">
                  <c:v>307018</c:v>
                </c:pt>
              </c:numCache>
            </c:numRef>
          </c:val>
          <c:extLst>
            <c:ext xmlns:c16="http://schemas.microsoft.com/office/drawing/2014/chart" uri="{C3380CC4-5D6E-409C-BE32-E72D297353CC}">
              <c16:uniqueId val="{00000000-B846-443D-91DF-6997389D1FE5}"/>
            </c:ext>
          </c:extLst>
        </c:ser>
        <c:dLbls>
          <c:dLblPos val="outEnd"/>
          <c:showLegendKey val="0"/>
          <c:showVal val="1"/>
          <c:showCatName val="0"/>
          <c:showSerName val="0"/>
          <c:showPercent val="0"/>
          <c:showBubbleSize val="0"/>
        </c:dLbls>
        <c:gapWidth val="182"/>
        <c:axId val="1292934095"/>
        <c:axId val="1292940335"/>
      </c:barChart>
      <c:catAx>
        <c:axId val="129293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40335"/>
        <c:crosses val="autoZero"/>
        <c:auto val="1"/>
        <c:lblAlgn val="ctr"/>
        <c:lblOffset val="100"/>
        <c:noMultiLvlLbl val="0"/>
      </c:catAx>
      <c:valAx>
        <c:axId val="1292940335"/>
        <c:scaling>
          <c:orientation val="minMax"/>
        </c:scaling>
        <c:delete val="1"/>
        <c:axPos val="b"/>
        <c:numFmt formatCode="[&lt;999999]&quot;$&quot;0.00,&quot; K&quot;;[&lt;999999999]&quot;$&quot;0.00,,&quot; M&quot;;&quot;$&quot;0.00,,,&quot; B&quot;" sourceLinked="1"/>
        <c:majorTickMark val="none"/>
        <c:minorTickMark val="none"/>
        <c:tickLblPos val="nextTo"/>
        <c:crossAx val="129293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trend of client changing card pin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Analysis!$G$22</c:f>
              <c:strCache>
                <c:ptCount val="1"/>
                <c:pt idx="0">
                  <c:v>Total</c:v>
                </c:pt>
              </c:strCache>
            </c:strRef>
          </c:tx>
          <c:spPr>
            <a:ln w="28575" cap="rnd">
              <a:solidFill>
                <a:srgbClr val="81C78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Analysis!$F$23:$F$42</c:f>
              <c:strCach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strCache>
            </c:strRef>
          </c:cat>
          <c:val>
            <c:numRef>
              <c:f>Analysis!$G$23:$G$42</c:f>
              <c:numCache>
                <c:formatCode>General</c:formatCode>
                <c:ptCount val="19"/>
                <c:pt idx="0">
                  <c:v>2</c:v>
                </c:pt>
                <c:pt idx="1">
                  <c:v>11</c:v>
                </c:pt>
                <c:pt idx="2">
                  <c:v>12</c:v>
                </c:pt>
                <c:pt idx="3">
                  <c:v>36</c:v>
                </c:pt>
                <c:pt idx="4">
                  <c:v>68</c:v>
                </c:pt>
                <c:pt idx="5">
                  <c:v>171</c:v>
                </c:pt>
                <c:pt idx="6">
                  <c:v>280</c:v>
                </c:pt>
                <c:pt idx="7">
                  <c:v>384</c:v>
                </c:pt>
                <c:pt idx="8">
                  <c:v>575</c:v>
                </c:pt>
                <c:pt idx="9">
                  <c:v>630</c:v>
                </c:pt>
                <c:pt idx="10">
                  <c:v>415</c:v>
                </c:pt>
                <c:pt idx="11">
                  <c:v>400</c:v>
                </c:pt>
                <c:pt idx="12">
                  <c:v>350</c:v>
                </c:pt>
                <c:pt idx="13">
                  <c:v>313</c:v>
                </c:pt>
                <c:pt idx="14">
                  <c:v>223</c:v>
                </c:pt>
                <c:pt idx="15">
                  <c:v>155</c:v>
                </c:pt>
                <c:pt idx="16">
                  <c:v>149</c:v>
                </c:pt>
                <c:pt idx="17">
                  <c:v>109</c:v>
                </c:pt>
                <c:pt idx="18">
                  <c:v>752</c:v>
                </c:pt>
              </c:numCache>
            </c:numRef>
          </c:val>
          <c:smooth val="0"/>
          <c:extLst>
            <c:ext xmlns:c16="http://schemas.microsoft.com/office/drawing/2014/chart" uri="{C3380CC4-5D6E-409C-BE32-E72D297353CC}">
              <c16:uniqueId val="{00000000-4254-4113-8A1E-A8D312999524}"/>
            </c:ext>
          </c:extLst>
        </c:ser>
        <c:dLbls>
          <c:dLblPos val="t"/>
          <c:showLegendKey val="0"/>
          <c:showVal val="1"/>
          <c:showCatName val="0"/>
          <c:showSerName val="0"/>
          <c:showPercent val="0"/>
          <c:showBubbleSize val="0"/>
        </c:dLbls>
        <c:smooth val="0"/>
        <c:axId val="1292925455"/>
        <c:axId val="1292917775"/>
      </c:lineChart>
      <c:catAx>
        <c:axId val="12929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17775"/>
        <c:crosses val="autoZero"/>
        <c:auto val="1"/>
        <c:lblAlgn val="ctr"/>
        <c:lblOffset val="100"/>
        <c:noMultiLvlLbl val="0"/>
      </c:catAx>
      <c:valAx>
        <c:axId val="1292917775"/>
        <c:scaling>
          <c:orientation val="minMax"/>
        </c:scaling>
        <c:delete val="1"/>
        <c:axPos val="l"/>
        <c:numFmt formatCode="General" sourceLinked="1"/>
        <c:majorTickMark val="none"/>
        <c:minorTickMark val="none"/>
        <c:tickLblPos val="nextTo"/>
        <c:crossAx val="129292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income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Analysis!$D$149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Analysis!$C$150:$C$154</c:f>
              <c:strCache>
                <c:ptCount val="4"/>
                <c:pt idx="0">
                  <c:v>Youth</c:v>
                </c:pt>
                <c:pt idx="1">
                  <c:v>Adult</c:v>
                </c:pt>
                <c:pt idx="2">
                  <c:v>Middle-aged</c:v>
                </c:pt>
                <c:pt idx="3">
                  <c:v>Old</c:v>
                </c:pt>
              </c:strCache>
            </c:strRef>
          </c:cat>
          <c:val>
            <c:numRef>
              <c:f>Analysis!$D$150:$D$154</c:f>
              <c:numCache>
                <c:formatCode>[&lt;999999]"$"0.00," K";[&lt;999999999]"$"0.00,," M";"$"0.00,,," B"</c:formatCode>
                <c:ptCount val="4"/>
                <c:pt idx="0">
                  <c:v>33061433</c:v>
                </c:pt>
                <c:pt idx="1">
                  <c:v>25126793</c:v>
                </c:pt>
                <c:pt idx="2">
                  <c:v>21285132</c:v>
                </c:pt>
                <c:pt idx="3">
                  <c:v>11958406</c:v>
                </c:pt>
              </c:numCache>
            </c:numRef>
          </c:val>
          <c:extLst>
            <c:ext xmlns:c16="http://schemas.microsoft.com/office/drawing/2014/chart" uri="{C3380CC4-5D6E-409C-BE32-E72D297353CC}">
              <c16:uniqueId val="{00000000-8E70-4EA4-846D-D2D87C1C33B4}"/>
            </c:ext>
          </c:extLst>
        </c:ser>
        <c:dLbls>
          <c:dLblPos val="outEnd"/>
          <c:showLegendKey val="0"/>
          <c:showVal val="1"/>
          <c:showCatName val="0"/>
          <c:showSerName val="0"/>
          <c:showPercent val="0"/>
          <c:showBubbleSize val="0"/>
        </c:dLbls>
        <c:gapWidth val="219"/>
        <c:overlap val="-27"/>
        <c:axId val="1442016543"/>
        <c:axId val="1442017983"/>
      </c:barChart>
      <c:catAx>
        <c:axId val="14420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17983"/>
        <c:crosses val="autoZero"/>
        <c:auto val="1"/>
        <c:lblAlgn val="ctr"/>
        <c:lblOffset val="100"/>
        <c:noMultiLvlLbl val="0"/>
      </c:catAx>
      <c:valAx>
        <c:axId val="1442017983"/>
        <c:scaling>
          <c:orientation val="minMax"/>
        </c:scaling>
        <c:delete val="1"/>
        <c:axPos val="l"/>
        <c:numFmt formatCode="[&lt;999999]&quot;$&quot;0.00,&quot; K&quot;;[&lt;999999999]&quot;$&quot;0.00,,&quot; M&quot;;&quot;$&quot;0.00,,,&quot; B&quot;" sourceLinked="1"/>
        <c:majorTickMark val="none"/>
        <c:minorTickMark val="none"/>
        <c:tickLblPos val="nextTo"/>
        <c:crossAx val="144201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client by year to retirement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C784"/>
          </a:solidFill>
          <a:ln>
            <a:noFill/>
          </a:ln>
          <a:effectLst/>
        </c:spPr>
      </c:pivotFmt>
    </c:pivotFmts>
    <c:plotArea>
      <c:layout/>
      <c:barChart>
        <c:barDir val="col"/>
        <c:grouping val="clustered"/>
        <c:varyColors val="0"/>
        <c:ser>
          <c:idx val="0"/>
          <c:order val="0"/>
          <c:tx>
            <c:strRef>
              <c:f>Analysis!$D$239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Analysis!$C$240:$C$244</c:f>
              <c:strCache>
                <c:ptCount val="4"/>
                <c:pt idx="0">
                  <c:v>Long-term retirees</c:v>
                </c:pt>
                <c:pt idx="1">
                  <c:v>Mid-term retirees</c:v>
                </c:pt>
                <c:pt idx="2">
                  <c:v>Already retired</c:v>
                </c:pt>
                <c:pt idx="3">
                  <c:v>Near retirement</c:v>
                </c:pt>
              </c:strCache>
            </c:strRef>
          </c:cat>
          <c:val>
            <c:numRef>
              <c:f>Analysis!$D$240:$D$244</c:f>
              <c:numCache>
                <c:formatCode>General</c:formatCode>
                <c:ptCount val="4"/>
                <c:pt idx="0">
                  <c:v>1058</c:v>
                </c:pt>
                <c:pt idx="1">
                  <c:v>364</c:v>
                </c:pt>
                <c:pt idx="2">
                  <c:v>302</c:v>
                </c:pt>
                <c:pt idx="3">
                  <c:v>276</c:v>
                </c:pt>
              </c:numCache>
            </c:numRef>
          </c:val>
          <c:extLst>
            <c:ext xmlns:c16="http://schemas.microsoft.com/office/drawing/2014/chart" uri="{C3380CC4-5D6E-409C-BE32-E72D297353CC}">
              <c16:uniqueId val="{00000000-7736-4308-BE14-0DCC11C1A0E7}"/>
            </c:ext>
          </c:extLst>
        </c:ser>
        <c:dLbls>
          <c:dLblPos val="outEnd"/>
          <c:showLegendKey val="0"/>
          <c:showVal val="1"/>
          <c:showCatName val="0"/>
          <c:showSerName val="0"/>
          <c:showPercent val="0"/>
          <c:showBubbleSize val="0"/>
        </c:dLbls>
        <c:gapWidth val="219"/>
        <c:overlap val="-27"/>
        <c:axId val="1442010303"/>
        <c:axId val="1441984383"/>
      </c:barChart>
      <c:catAx>
        <c:axId val="144201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84383"/>
        <c:crosses val="autoZero"/>
        <c:auto val="1"/>
        <c:lblAlgn val="ctr"/>
        <c:lblOffset val="100"/>
        <c:noMultiLvlLbl val="0"/>
      </c:catAx>
      <c:valAx>
        <c:axId val="1441984383"/>
        <c:scaling>
          <c:orientation val="minMax"/>
        </c:scaling>
        <c:delete val="1"/>
        <c:axPos val="l"/>
        <c:numFmt formatCode="General" sourceLinked="1"/>
        <c:majorTickMark val="none"/>
        <c:minorTickMark val="none"/>
        <c:tickLblPos val="nextTo"/>
        <c:crossAx val="144201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Distribution of card</a:t>
            </a:r>
            <a:r>
              <a:rPr lang="en-US" sz="1000" baseline="0">
                <a:latin typeface="Calibri" panose="020F0502020204030204" pitchFamily="34" charset="0"/>
                <a:cs typeface="Calibri" panose="020F0502020204030204" pitchFamily="34" charset="0"/>
              </a:rPr>
              <a:t> type by client</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Analysis!$G$9</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Analysis!$F$10:$F$13</c:f>
              <c:strCache>
                <c:ptCount val="3"/>
                <c:pt idx="0">
                  <c:v>Debit (Prepaid)</c:v>
                </c:pt>
                <c:pt idx="1">
                  <c:v>Credit</c:v>
                </c:pt>
                <c:pt idx="2">
                  <c:v>Debit</c:v>
                </c:pt>
              </c:strCache>
            </c:strRef>
          </c:cat>
          <c:val>
            <c:numRef>
              <c:f>Analysis!$G$10:$G$13</c:f>
              <c:numCache>
                <c:formatCode>General</c:formatCode>
                <c:ptCount val="3"/>
                <c:pt idx="0">
                  <c:v>509</c:v>
                </c:pt>
                <c:pt idx="1">
                  <c:v>1313</c:v>
                </c:pt>
                <c:pt idx="2">
                  <c:v>1702</c:v>
                </c:pt>
              </c:numCache>
            </c:numRef>
          </c:val>
          <c:extLst>
            <c:ext xmlns:c16="http://schemas.microsoft.com/office/drawing/2014/chart" uri="{C3380CC4-5D6E-409C-BE32-E72D297353CC}">
              <c16:uniqueId val="{00000000-1272-4986-BD94-74C15D96307A}"/>
            </c:ext>
          </c:extLst>
        </c:ser>
        <c:dLbls>
          <c:showLegendKey val="0"/>
          <c:showVal val="0"/>
          <c:showCatName val="0"/>
          <c:showSerName val="0"/>
          <c:showPercent val="0"/>
          <c:showBubbleSize val="0"/>
        </c:dLbls>
        <c:gapWidth val="182"/>
        <c:axId val="1442017503"/>
        <c:axId val="1442040543"/>
      </c:barChart>
      <c:catAx>
        <c:axId val="144201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40543"/>
        <c:crosses val="autoZero"/>
        <c:auto val="1"/>
        <c:lblAlgn val="ctr"/>
        <c:lblOffset val="100"/>
        <c:noMultiLvlLbl val="0"/>
      </c:catAx>
      <c:valAx>
        <c:axId val="1442040543"/>
        <c:scaling>
          <c:orientation val="minMax"/>
        </c:scaling>
        <c:delete val="1"/>
        <c:axPos val="b"/>
        <c:numFmt formatCode="General" sourceLinked="1"/>
        <c:majorTickMark val="none"/>
        <c:minorTickMark val="none"/>
        <c:tickLblPos val="nextTo"/>
        <c:crossAx val="144201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Classification</a:t>
            </a:r>
            <a:r>
              <a:rPr lang="en-US" sz="1000" baseline="0">
                <a:latin typeface="Calibri" panose="020F0502020204030204" pitchFamily="34" charset="0"/>
                <a:cs typeface="Calibri" panose="020F0502020204030204" pitchFamily="34" charset="0"/>
              </a:rPr>
              <a:t> of credit score by age group</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Analysis!$E$125</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Analysis!$C$126:$D$146</c:f>
              <c:multiLvlStrCache>
                <c:ptCount val="20"/>
                <c:lvl>
                  <c:pt idx="0">
                    <c:v>Excellent</c:v>
                  </c:pt>
                  <c:pt idx="1">
                    <c:v>Very good</c:v>
                  </c:pt>
                  <c:pt idx="2">
                    <c:v>Good</c:v>
                  </c:pt>
                  <c:pt idx="3">
                    <c:v>Fair</c:v>
                  </c:pt>
                  <c:pt idx="4">
                    <c:v>Poor</c:v>
                  </c:pt>
                  <c:pt idx="5">
                    <c:v>Excellent</c:v>
                  </c:pt>
                  <c:pt idx="6">
                    <c:v>Very good</c:v>
                  </c:pt>
                  <c:pt idx="7">
                    <c:v>Good</c:v>
                  </c:pt>
                  <c:pt idx="8">
                    <c:v>Fair</c:v>
                  </c:pt>
                  <c:pt idx="9">
                    <c:v>Poor</c:v>
                  </c:pt>
                  <c:pt idx="10">
                    <c:v>Excellent</c:v>
                  </c:pt>
                  <c:pt idx="11">
                    <c:v>Very good</c:v>
                  </c:pt>
                  <c:pt idx="12">
                    <c:v>Good</c:v>
                  </c:pt>
                  <c:pt idx="13">
                    <c:v>Fair</c:v>
                  </c:pt>
                  <c:pt idx="14">
                    <c:v>Poor</c:v>
                  </c:pt>
                  <c:pt idx="15">
                    <c:v>Excellent</c:v>
                  </c:pt>
                  <c:pt idx="16">
                    <c:v>Very good</c:v>
                  </c:pt>
                  <c:pt idx="17">
                    <c:v>Good</c:v>
                  </c:pt>
                  <c:pt idx="18">
                    <c:v>Fair</c:v>
                  </c:pt>
                  <c:pt idx="19">
                    <c:v>Poor</c:v>
                  </c:pt>
                </c:lvl>
                <c:lvl>
                  <c:pt idx="0">
                    <c:v>Adult</c:v>
                  </c:pt>
                  <c:pt idx="5">
                    <c:v>Middle-aged</c:v>
                  </c:pt>
                  <c:pt idx="10">
                    <c:v>Old</c:v>
                  </c:pt>
                  <c:pt idx="15">
                    <c:v>Youth</c:v>
                  </c:pt>
                </c:lvl>
              </c:multiLvlStrCache>
            </c:multiLvlStrRef>
          </c:cat>
          <c:val>
            <c:numRef>
              <c:f>Analysis!$E$126:$E$146</c:f>
              <c:numCache>
                <c:formatCode>General</c:formatCode>
                <c:ptCount val="20"/>
                <c:pt idx="0">
                  <c:v>50</c:v>
                </c:pt>
                <c:pt idx="1">
                  <c:v>127</c:v>
                </c:pt>
                <c:pt idx="2">
                  <c:v>259</c:v>
                </c:pt>
                <c:pt idx="3">
                  <c:v>96</c:v>
                </c:pt>
                <c:pt idx="4">
                  <c:v>19</c:v>
                </c:pt>
                <c:pt idx="5">
                  <c:v>34</c:v>
                </c:pt>
                <c:pt idx="6">
                  <c:v>103</c:v>
                </c:pt>
                <c:pt idx="7">
                  <c:v>210</c:v>
                </c:pt>
                <c:pt idx="8">
                  <c:v>82</c:v>
                </c:pt>
                <c:pt idx="9">
                  <c:v>16</c:v>
                </c:pt>
                <c:pt idx="10">
                  <c:v>23</c:v>
                </c:pt>
                <c:pt idx="11">
                  <c:v>77</c:v>
                </c:pt>
                <c:pt idx="12">
                  <c:v>144</c:v>
                </c:pt>
                <c:pt idx="13">
                  <c:v>51</c:v>
                </c:pt>
                <c:pt idx="14">
                  <c:v>15</c:v>
                </c:pt>
                <c:pt idx="15">
                  <c:v>59</c:v>
                </c:pt>
                <c:pt idx="16">
                  <c:v>167</c:v>
                </c:pt>
                <c:pt idx="17">
                  <c:v>318</c:v>
                </c:pt>
                <c:pt idx="18">
                  <c:v>119</c:v>
                </c:pt>
                <c:pt idx="19">
                  <c:v>31</c:v>
                </c:pt>
              </c:numCache>
            </c:numRef>
          </c:val>
          <c:extLst>
            <c:ext xmlns:c16="http://schemas.microsoft.com/office/drawing/2014/chart" uri="{C3380CC4-5D6E-409C-BE32-E72D297353CC}">
              <c16:uniqueId val="{00000000-50EB-4D56-BF05-D5AD44630B00}"/>
            </c:ext>
          </c:extLst>
        </c:ser>
        <c:dLbls>
          <c:dLblPos val="outEnd"/>
          <c:showLegendKey val="0"/>
          <c:showVal val="1"/>
          <c:showCatName val="0"/>
          <c:showSerName val="0"/>
          <c:showPercent val="0"/>
          <c:showBubbleSize val="0"/>
        </c:dLbls>
        <c:gapWidth val="219"/>
        <c:axId val="528426415"/>
        <c:axId val="528405295"/>
      </c:barChart>
      <c:catAx>
        <c:axId val="52842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5295"/>
        <c:crosses val="autoZero"/>
        <c:auto val="1"/>
        <c:lblAlgn val="ctr"/>
        <c:lblOffset val="100"/>
        <c:noMultiLvlLbl val="0"/>
      </c:catAx>
      <c:valAx>
        <c:axId val="528405295"/>
        <c:scaling>
          <c:orientation val="minMax"/>
        </c:scaling>
        <c:delete val="1"/>
        <c:axPos val="b"/>
        <c:numFmt formatCode="General" sourceLinked="1"/>
        <c:majorTickMark val="none"/>
        <c:minorTickMark val="none"/>
        <c:tickLblPos val="nextTo"/>
        <c:crossAx val="52842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C7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Analysis!$D$163</c:f>
              <c:strCache>
                <c:ptCount val="1"/>
                <c:pt idx="0">
                  <c:v>Total</c:v>
                </c:pt>
              </c:strCache>
            </c:strRef>
          </c:tx>
          <c:spPr>
            <a:solidFill>
              <a:srgbClr val="81C7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Analysis!$C$164:$C$168</c:f>
              <c:strCache>
                <c:ptCount val="4"/>
                <c:pt idx="0">
                  <c:v>Youth</c:v>
                </c:pt>
                <c:pt idx="1">
                  <c:v>Adult</c:v>
                </c:pt>
                <c:pt idx="2">
                  <c:v>Middle-aged</c:v>
                </c:pt>
                <c:pt idx="3">
                  <c:v>Old</c:v>
                </c:pt>
              </c:strCache>
            </c:strRef>
          </c:cat>
          <c:val>
            <c:numRef>
              <c:f>Analysis!$D$164:$D$168</c:f>
              <c:numCache>
                <c:formatCode>[&lt;999999]"$"0.00," K";[&lt;999999999]"$"0.00,," M";"$"0.00,,," B"</c:formatCode>
                <c:ptCount val="4"/>
                <c:pt idx="0">
                  <c:v>52668068</c:v>
                </c:pt>
                <c:pt idx="1">
                  <c:v>36733258</c:v>
                </c:pt>
                <c:pt idx="2">
                  <c:v>32050337</c:v>
                </c:pt>
                <c:pt idx="3">
                  <c:v>5967725</c:v>
                </c:pt>
              </c:numCache>
            </c:numRef>
          </c:val>
          <c:extLst>
            <c:ext xmlns:c16="http://schemas.microsoft.com/office/drawing/2014/chart" uri="{C3380CC4-5D6E-409C-BE32-E72D297353CC}">
              <c16:uniqueId val="{00000000-6CD7-4FAC-895C-CE10318B1B4B}"/>
            </c:ext>
          </c:extLst>
        </c:ser>
        <c:dLbls>
          <c:dLblPos val="outEnd"/>
          <c:showLegendKey val="0"/>
          <c:showVal val="1"/>
          <c:showCatName val="0"/>
          <c:showSerName val="0"/>
          <c:showPercent val="0"/>
          <c:showBubbleSize val="0"/>
        </c:dLbls>
        <c:gapWidth val="219"/>
        <c:overlap val="-27"/>
        <c:axId val="107113344"/>
        <c:axId val="107132064"/>
      </c:barChart>
      <c:catAx>
        <c:axId val="10711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2064"/>
        <c:crosses val="autoZero"/>
        <c:auto val="1"/>
        <c:lblAlgn val="ctr"/>
        <c:lblOffset val="100"/>
        <c:noMultiLvlLbl val="0"/>
      </c:catAx>
      <c:valAx>
        <c:axId val="107132064"/>
        <c:scaling>
          <c:orientation val="minMax"/>
        </c:scaling>
        <c:delete val="1"/>
        <c:axPos val="l"/>
        <c:numFmt formatCode="[&lt;999999]&quot;$&quot;0.00,&quot; K&quot;;[&lt;999999999]&quot;$&quot;0.00,,&quot; M&quot;;&quot;$&quot;0.00,,,&quot; B&quot;" sourceLinked="1"/>
        <c:majorTickMark val="none"/>
        <c:minorTickMark val="none"/>
        <c:tickLblPos val="nextTo"/>
        <c:crossAx val="10711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dataset (Recovered).xlsx]Analysis!PivotTable9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1C7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Analysis!$G$94</c:f>
              <c:strCache>
                <c:ptCount val="1"/>
                <c:pt idx="0">
                  <c:v>Total</c:v>
                </c:pt>
              </c:strCache>
            </c:strRef>
          </c:tx>
          <c:spPr>
            <a:ln w="28575" cap="rnd">
              <a:solidFill>
                <a:srgbClr val="81C78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Analysis!$F$95:$F$125</c:f>
              <c:strCache>
                <c:ptCount val="30"/>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strCache>
            </c:strRef>
          </c:cat>
          <c:val>
            <c:numRef>
              <c:f>Analysis!$G$95:$G$125</c:f>
              <c:numCache>
                <c:formatCode>General</c:formatCode>
                <c:ptCount val="30"/>
                <c:pt idx="0">
                  <c:v>3</c:v>
                </c:pt>
                <c:pt idx="1">
                  <c:v>2</c:v>
                </c:pt>
                <c:pt idx="2">
                  <c:v>3</c:v>
                </c:pt>
                <c:pt idx="3">
                  <c:v>10</c:v>
                </c:pt>
                <c:pt idx="4">
                  <c:v>6</c:v>
                </c:pt>
                <c:pt idx="5">
                  <c:v>16</c:v>
                </c:pt>
                <c:pt idx="6">
                  <c:v>26</c:v>
                </c:pt>
                <c:pt idx="7">
                  <c:v>41</c:v>
                </c:pt>
                <c:pt idx="8">
                  <c:v>59</c:v>
                </c:pt>
                <c:pt idx="9">
                  <c:v>63</c:v>
                </c:pt>
                <c:pt idx="10">
                  <c:v>119</c:v>
                </c:pt>
                <c:pt idx="11">
                  <c:v>142</c:v>
                </c:pt>
                <c:pt idx="12">
                  <c:v>179</c:v>
                </c:pt>
                <c:pt idx="13">
                  <c:v>232</c:v>
                </c:pt>
                <c:pt idx="14">
                  <c:v>271</c:v>
                </c:pt>
                <c:pt idx="15">
                  <c:v>316</c:v>
                </c:pt>
                <c:pt idx="16">
                  <c:v>361</c:v>
                </c:pt>
                <c:pt idx="17">
                  <c:v>429</c:v>
                </c:pt>
                <c:pt idx="18">
                  <c:v>396</c:v>
                </c:pt>
                <c:pt idx="19">
                  <c:v>465</c:v>
                </c:pt>
                <c:pt idx="20">
                  <c:v>295</c:v>
                </c:pt>
                <c:pt idx="21">
                  <c:v>180</c:v>
                </c:pt>
                <c:pt idx="22">
                  <c:v>184</c:v>
                </c:pt>
                <c:pt idx="23">
                  <c:v>171</c:v>
                </c:pt>
                <c:pt idx="24">
                  <c:v>142</c:v>
                </c:pt>
                <c:pt idx="25">
                  <c:v>116</c:v>
                </c:pt>
                <c:pt idx="26">
                  <c:v>98</c:v>
                </c:pt>
                <c:pt idx="27">
                  <c:v>96</c:v>
                </c:pt>
                <c:pt idx="28">
                  <c:v>84</c:v>
                </c:pt>
                <c:pt idx="29">
                  <c:v>725</c:v>
                </c:pt>
              </c:numCache>
            </c:numRef>
          </c:val>
          <c:smooth val="0"/>
          <c:extLst>
            <c:ext xmlns:c16="http://schemas.microsoft.com/office/drawing/2014/chart" uri="{C3380CC4-5D6E-409C-BE32-E72D297353CC}">
              <c16:uniqueId val="{00000000-D4E2-4D7F-AAAE-EA31A20B92E2}"/>
            </c:ext>
          </c:extLst>
        </c:ser>
        <c:dLbls>
          <c:dLblPos val="ctr"/>
          <c:showLegendKey val="0"/>
          <c:showVal val="1"/>
          <c:showCatName val="0"/>
          <c:showSerName val="0"/>
          <c:showPercent val="0"/>
          <c:showBubbleSize val="0"/>
        </c:dLbls>
        <c:smooth val="0"/>
        <c:axId val="1431670271"/>
        <c:axId val="1431669311"/>
      </c:lineChart>
      <c:catAx>
        <c:axId val="143167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69311"/>
        <c:crosses val="autoZero"/>
        <c:auto val="1"/>
        <c:lblAlgn val="ctr"/>
        <c:lblOffset val="100"/>
        <c:noMultiLvlLbl val="0"/>
      </c:catAx>
      <c:valAx>
        <c:axId val="1431669311"/>
        <c:scaling>
          <c:orientation val="minMax"/>
        </c:scaling>
        <c:delete val="1"/>
        <c:axPos val="l"/>
        <c:numFmt formatCode="General" sourceLinked="1"/>
        <c:majorTickMark val="none"/>
        <c:minorTickMark val="none"/>
        <c:tickLblPos val="nextTo"/>
        <c:crossAx val="143167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8.xml"/><Relationship Id="rId5" Type="http://schemas.openxmlformats.org/officeDocument/2006/relationships/image" Target="../media/image5.png"/><Relationship Id="rId10" Type="http://schemas.openxmlformats.org/officeDocument/2006/relationships/chart" Target="../charts/chart17.xml"/><Relationship Id="rId4" Type="http://schemas.openxmlformats.org/officeDocument/2006/relationships/image" Target="../media/image4.png"/><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chart" Target="../charts/chart2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1.xml"/><Relationship Id="rId5" Type="http://schemas.openxmlformats.org/officeDocument/2006/relationships/image" Target="../media/image5.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6.xml"/><Relationship Id="rId7" Type="http://schemas.openxmlformats.org/officeDocument/2006/relationships/image" Target="../media/image3.png"/><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image" Target="../media/image2.png"/><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4</xdr:col>
      <xdr:colOff>12700</xdr:colOff>
      <xdr:row>114</xdr:row>
      <xdr:rowOff>120650</xdr:rowOff>
    </xdr:from>
    <xdr:to>
      <xdr:col>4</xdr:col>
      <xdr:colOff>1320800</xdr:colOff>
      <xdr:row>117</xdr:row>
      <xdr:rowOff>38100</xdr:rowOff>
    </xdr:to>
    <mc:AlternateContent xmlns:mc="http://schemas.openxmlformats.org/markup-compatibility/2006" xmlns:a14="http://schemas.microsoft.com/office/drawing/2010/main">
      <mc:Choice Requires="a14">
        <xdr:graphicFrame macro="">
          <xdr:nvGraphicFramePr>
            <xdr:cNvPr id="5" name="acct_open_date (Year)">
              <a:extLst>
                <a:ext uri="{FF2B5EF4-FFF2-40B4-BE49-F238E27FC236}">
                  <a16:creationId xmlns:a16="http://schemas.microsoft.com/office/drawing/2014/main" id="{4F3B10DE-3535-98DB-2D04-EEB6D01084C1}"/>
                </a:ext>
              </a:extLst>
            </xdr:cNvPr>
            <xdr:cNvGraphicFramePr/>
          </xdr:nvGraphicFramePr>
          <xdr:xfrm>
            <a:off x="0" y="0"/>
            <a:ext cx="0" cy="0"/>
          </xdr:xfrm>
          <a:graphic>
            <a:graphicData uri="http://schemas.microsoft.com/office/drawing/2010/slicer">
              <sle:slicer xmlns:sle="http://schemas.microsoft.com/office/drawing/2010/slicer" name="acct_open_date (Year)"/>
            </a:graphicData>
          </a:graphic>
        </xdr:graphicFrame>
      </mc:Choice>
      <mc:Fallback xmlns="">
        <xdr:sp macro="" textlink="">
          <xdr:nvSpPr>
            <xdr:cNvPr id="0" name=""/>
            <xdr:cNvSpPr>
              <a:spLocks noTextEdit="1"/>
            </xdr:cNvSpPr>
          </xdr:nvSpPr>
          <xdr:spPr>
            <a:xfrm>
              <a:off x="3663950" y="21113750"/>
              <a:ext cx="13081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336550</xdr:colOff>
      <xdr:row>1</xdr:row>
      <xdr:rowOff>127000</xdr:rowOff>
    </xdr:from>
    <xdr:to>
      <xdr:col>24</xdr:col>
      <xdr:colOff>0</xdr:colOff>
      <xdr:row>16</xdr:row>
      <xdr:rowOff>107950</xdr:rowOff>
    </xdr:to>
    <xdr:graphicFrame macro="">
      <xdr:nvGraphicFramePr>
        <xdr:cNvPr id="2" name="Chart 1">
          <a:extLst>
            <a:ext uri="{FF2B5EF4-FFF2-40B4-BE49-F238E27FC236}">
              <a16:creationId xmlns:a16="http://schemas.microsoft.com/office/drawing/2014/main" id="{4839C255-DFB6-74D2-3342-68B35D190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479425</xdr:colOff>
      <xdr:row>16</xdr:row>
      <xdr:rowOff>101600</xdr:rowOff>
    </xdr:from>
    <xdr:to>
      <xdr:col>24</xdr:col>
      <xdr:colOff>142875</xdr:colOff>
      <xdr:row>31</xdr:row>
      <xdr:rowOff>82550</xdr:rowOff>
    </xdr:to>
    <xdr:graphicFrame macro="">
      <xdr:nvGraphicFramePr>
        <xdr:cNvPr id="3" name="Chart 2">
          <a:extLst>
            <a:ext uri="{FF2B5EF4-FFF2-40B4-BE49-F238E27FC236}">
              <a16:creationId xmlns:a16="http://schemas.microsoft.com/office/drawing/2014/main" id="{8FFA967D-80C4-4A55-63ED-44500BFE3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431800</xdr:colOff>
      <xdr:row>37</xdr:row>
      <xdr:rowOff>57150</xdr:rowOff>
    </xdr:from>
    <xdr:to>
      <xdr:col>24</xdr:col>
      <xdr:colOff>381000</xdr:colOff>
      <xdr:row>52</xdr:row>
      <xdr:rowOff>38100</xdr:rowOff>
    </xdr:to>
    <xdr:graphicFrame macro="">
      <xdr:nvGraphicFramePr>
        <xdr:cNvPr id="4" name="Chart 3">
          <a:extLst>
            <a:ext uri="{FF2B5EF4-FFF2-40B4-BE49-F238E27FC236}">
              <a16:creationId xmlns:a16="http://schemas.microsoft.com/office/drawing/2014/main" id="{AF8D1921-F2C4-102C-B7D9-AEAA87700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238125</xdr:colOff>
      <xdr:row>161</xdr:row>
      <xdr:rowOff>171450</xdr:rowOff>
    </xdr:from>
    <xdr:to>
      <xdr:col>22</xdr:col>
      <xdr:colOff>511175</xdr:colOff>
      <xdr:row>176</xdr:row>
      <xdr:rowOff>152400</xdr:rowOff>
    </xdr:to>
    <xdr:graphicFrame macro="">
      <xdr:nvGraphicFramePr>
        <xdr:cNvPr id="7" name="Chart 6">
          <a:extLst>
            <a:ext uri="{FF2B5EF4-FFF2-40B4-BE49-F238E27FC236}">
              <a16:creationId xmlns:a16="http://schemas.microsoft.com/office/drawing/2014/main" id="{8FFE1D8E-CD32-5CCC-3B07-B657ECAED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232</xdr:row>
      <xdr:rowOff>25400</xdr:rowOff>
    </xdr:from>
    <xdr:to>
      <xdr:col>15</xdr:col>
      <xdr:colOff>165100</xdr:colOff>
      <xdr:row>247</xdr:row>
      <xdr:rowOff>6350</xdr:rowOff>
    </xdr:to>
    <xdr:graphicFrame macro="">
      <xdr:nvGraphicFramePr>
        <xdr:cNvPr id="9" name="Chart 8">
          <a:extLst>
            <a:ext uri="{FF2B5EF4-FFF2-40B4-BE49-F238E27FC236}">
              <a16:creationId xmlns:a16="http://schemas.microsoft.com/office/drawing/2014/main" id="{47C622A6-171A-41BA-C0C9-B22DFE8B4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460375</xdr:colOff>
      <xdr:row>28</xdr:row>
      <xdr:rowOff>171450</xdr:rowOff>
    </xdr:from>
    <xdr:to>
      <xdr:col>23</xdr:col>
      <xdr:colOff>428625</xdr:colOff>
      <xdr:row>43</xdr:row>
      <xdr:rowOff>152400</xdr:rowOff>
    </xdr:to>
    <xdr:graphicFrame macro="">
      <xdr:nvGraphicFramePr>
        <xdr:cNvPr id="11" name="Chart 10">
          <a:extLst>
            <a:ext uri="{FF2B5EF4-FFF2-40B4-BE49-F238E27FC236}">
              <a16:creationId xmlns:a16="http://schemas.microsoft.com/office/drawing/2014/main" id="{CF89229C-2B14-A36C-FDC9-FA0188C07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412750</xdr:colOff>
      <xdr:row>126</xdr:row>
      <xdr:rowOff>19050</xdr:rowOff>
    </xdr:from>
    <xdr:to>
      <xdr:col>22</xdr:col>
      <xdr:colOff>412750</xdr:colOff>
      <xdr:row>147</xdr:row>
      <xdr:rowOff>6350</xdr:rowOff>
    </xdr:to>
    <xdr:graphicFrame macro="">
      <xdr:nvGraphicFramePr>
        <xdr:cNvPr id="13" name="Chart 12">
          <a:extLst>
            <a:ext uri="{FF2B5EF4-FFF2-40B4-BE49-F238E27FC236}">
              <a16:creationId xmlns:a16="http://schemas.microsoft.com/office/drawing/2014/main" id="{002AA37F-285B-E120-6FDA-00B176997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171450</xdr:colOff>
      <xdr:row>146</xdr:row>
      <xdr:rowOff>133350</xdr:rowOff>
    </xdr:from>
    <xdr:to>
      <xdr:col>23</xdr:col>
      <xdr:colOff>146050</xdr:colOff>
      <xdr:row>161</xdr:row>
      <xdr:rowOff>114300</xdr:rowOff>
    </xdr:to>
    <xdr:graphicFrame macro="">
      <xdr:nvGraphicFramePr>
        <xdr:cNvPr id="14" name="Chart 13">
          <a:extLst>
            <a:ext uri="{FF2B5EF4-FFF2-40B4-BE49-F238E27FC236}">
              <a16:creationId xmlns:a16="http://schemas.microsoft.com/office/drawing/2014/main" id="{E1E162DB-0757-7153-44F5-CFFA2E489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400050</xdr:colOff>
      <xdr:row>178</xdr:row>
      <xdr:rowOff>107950</xdr:rowOff>
    </xdr:from>
    <xdr:to>
      <xdr:col>21</xdr:col>
      <xdr:colOff>400050</xdr:colOff>
      <xdr:row>185</xdr:row>
      <xdr:rowOff>31750</xdr:rowOff>
    </xdr:to>
    <mc:AlternateContent xmlns:mc="http://schemas.openxmlformats.org/markup-compatibility/2006">
      <mc:Choice xmlns:a14="http://schemas.microsoft.com/office/drawing/2010/main" Requires="a14">
        <xdr:graphicFrame macro="">
          <xdr:nvGraphicFramePr>
            <xdr:cNvPr id="16" name="card_type">
              <a:extLst>
                <a:ext uri="{FF2B5EF4-FFF2-40B4-BE49-F238E27FC236}">
                  <a16:creationId xmlns:a16="http://schemas.microsoft.com/office/drawing/2014/main" id="{8B19CDEB-0AD2-DF79-809F-E981250B6B33}"/>
                </a:ext>
              </a:extLst>
            </xdr:cNvPr>
            <xdr:cNvGraphicFramePr/>
          </xdr:nvGraphicFramePr>
          <xdr:xfrm>
            <a:off x="0" y="0"/>
            <a:ext cx="0" cy="0"/>
          </xdr:xfrm>
          <a:graphic>
            <a:graphicData uri="http://schemas.microsoft.com/office/drawing/2010/slicer">
              <sle:slicer xmlns:sle="http://schemas.microsoft.com/office/drawing/2010/slicer" name="card_type"/>
            </a:graphicData>
          </a:graphic>
        </xdr:graphicFrame>
      </mc:Choice>
      <mc:Fallback>
        <xdr:sp macro="" textlink="">
          <xdr:nvSpPr>
            <xdr:cNvPr id="0" name=""/>
            <xdr:cNvSpPr>
              <a:spLocks noTextEdit="1"/>
            </xdr:cNvSpPr>
          </xdr:nvSpPr>
          <xdr:spPr>
            <a:xfrm>
              <a:off x="18999200" y="32886650"/>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260350</xdr:colOff>
      <xdr:row>178</xdr:row>
      <xdr:rowOff>44450</xdr:rowOff>
    </xdr:from>
    <xdr:to>
      <xdr:col>18</xdr:col>
      <xdr:colOff>260350</xdr:colOff>
      <xdr:row>186</xdr:row>
      <xdr:rowOff>31750</xdr:rowOff>
    </xdr:to>
    <mc:AlternateContent xmlns:mc="http://schemas.openxmlformats.org/markup-compatibility/2006">
      <mc:Choice xmlns:a14="http://schemas.microsoft.com/office/drawing/2010/main" Requires="a14">
        <xdr:graphicFrame macro="">
          <xdr:nvGraphicFramePr>
            <xdr:cNvPr id="17" name="card_brand">
              <a:extLst>
                <a:ext uri="{FF2B5EF4-FFF2-40B4-BE49-F238E27FC236}">
                  <a16:creationId xmlns:a16="http://schemas.microsoft.com/office/drawing/2014/main" id="{BF2A53E9-2D0C-0DD1-E5EF-5D6518C3FFAF}"/>
                </a:ext>
              </a:extLst>
            </xdr:cNvPr>
            <xdr:cNvGraphicFramePr/>
          </xdr:nvGraphicFramePr>
          <xdr:xfrm>
            <a:off x="0" y="0"/>
            <a:ext cx="0" cy="0"/>
          </xdr:xfrm>
          <a:graphic>
            <a:graphicData uri="http://schemas.microsoft.com/office/drawing/2010/slicer">
              <sle:slicer xmlns:sle="http://schemas.microsoft.com/office/drawing/2010/slicer" name="card_brand"/>
            </a:graphicData>
          </a:graphic>
        </xdr:graphicFrame>
      </mc:Choice>
      <mc:Fallback>
        <xdr:sp macro="" textlink="">
          <xdr:nvSpPr>
            <xdr:cNvPr id="0" name=""/>
            <xdr:cNvSpPr>
              <a:spLocks noTextEdit="1"/>
            </xdr:cNvSpPr>
          </xdr:nvSpPr>
          <xdr:spPr>
            <a:xfrm>
              <a:off x="17030700" y="32823150"/>
              <a:ext cx="18288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139700</xdr:colOff>
      <xdr:row>96</xdr:row>
      <xdr:rowOff>0</xdr:rowOff>
    </xdr:from>
    <xdr:to>
      <xdr:col>24</xdr:col>
      <xdr:colOff>565150</xdr:colOff>
      <xdr:row>110</xdr:row>
      <xdr:rowOff>165100</xdr:rowOff>
    </xdr:to>
    <xdr:graphicFrame macro="">
      <xdr:nvGraphicFramePr>
        <xdr:cNvPr id="18" name="Chart 17">
          <a:extLst>
            <a:ext uri="{FF2B5EF4-FFF2-40B4-BE49-F238E27FC236}">
              <a16:creationId xmlns:a16="http://schemas.microsoft.com/office/drawing/2014/main" id="{D205289B-A7B7-D99E-20E2-FD9358CEA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746125</xdr:colOff>
      <xdr:row>217</xdr:row>
      <xdr:rowOff>44450</xdr:rowOff>
    </xdr:from>
    <xdr:to>
      <xdr:col>17</xdr:col>
      <xdr:colOff>422275</xdr:colOff>
      <xdr:row>232</xdr:row>
      <xdr:rowOff>25400</xdr:rowOff>
    </xdr:to>
    <xdr:graphicFrame macro="">
      <xdr:nvGraphicFramePr>
        <xdr:cNvPr id="19" name="Chart 18">
          <a:extLst>
            <a:ext uri="{FF2B5EF4-FFF2-40B4-BE49-F238E27FC236}">
              <a16:creationId xmlns:a16="http://schemas.microsoft.com/office/drawing/2014/main" id="{19486E16-B868-DDBE-C8A6-A6726D83C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371475</xdr:colOff>
      <xdr:row>186</xdr:row>
      <xdr:rowOff>127000</xdr:rowOff>
    </xdr:from>
    <xdr:to>
      <xdr:col>23</xdr:col>
      <xdr:colOff>358775</xdr:colOff>
      <xdr:row>215</xdr:row>
      <xdr:rowOff>12700</xdr:rowOff>
    </xdr:to>
    <xdr:graphicFrame macro="">
      <xdr:nvGraphicFramePr>
        <xdr:cNvPr id="20" name="Chart 19">
          <a:extLst>
            <a:ext uri="{FF2B5EF4-FFF2-40B4-BE49-F238E27FC236}">
              <a16:creationId xmlns:a16="http://schemas.microsoft.com/office/drawing/2014/main" id="{F1C5D413-DDE5-A898-3279-28EEAD464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463550</xdr:colOff>
      <xdr:row>66</xdr:row>
      <xdr:rowOff>38100</xdr:rowOff>
    </xdr:from>
    <xdr:to>
      <xdr:col>25</xdr:col>
      <xdr:colOff>438150</xdr:colOff>
      <xdr:row>81</xdr:row>
      <xdr:rowOff>19050</xdr:rowOff>
    </xdr:to>
    <xdr:graphicFrame macro="">
      <xdr:nvGraphicFramePr>
        <xdr:cNvPr id="21" name="Chart 20">
          <a:extLst>
            <a:ext uri="{FF2B5EF4-FFF2-40B4-BE49-F238E27FC236}">
              <a16:creationId xmlns:a16="http://schemas.microsoft.com/office/drawing/2014/main" id="{F4F15FC2-72B2-C092-A275-B150D922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149225</xdr:colOff>
      <xdr:row>81</xdr:row>
      <xdr:rowOff>41275</xdr:rowOff>
    </xdr:from>
    <xdr:to>
      <xdr:col>24</xdr:col>
      <xdr:colOff>574675</xdr:colOff>
      <xdr:row>96</xdr:row>
      <xdr:rowOff>22225</xdr:rowOff>
    </xdr:to>
    <xdr:graphicFrame macro="">
      <xdr:nvGraphicFramePr>
        <xdr:cNvPr id="22" name="Chart 21">
          <a:extLst>
            <a:ext uri="{FF2B5EF4-FFF2-40B4-BE49-F238E27FC236}">
              <a16:creationId xmlns:a16="http://schemas.microsoft.com/office/drawing/2014/main" id="{F471CE1B-3989-3469-2A38-656E4D613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422275</xdr:colOff>
      <xdr:row>51</xdr:row>
      <xdr:rowOff>120650</xdr:rowOff>
    </xdr:from>
    <xdr:to>
      <xdr:col>25</xdr:col>
      <xdr:colOff>250825</xdr:colOff>
      <xdr:row>66</xdr:row>
      <xdr:rowOff>101600</xdr:rowOff>
    </xdr:to>
    <xdr:graphicFrame macro="">
      <xdr:nvGraphicFramePr>
        <xdr:cNvPr id="23" name="Chart 22">
          <a:extLst>
            <a:ext uri="{FF2B5EF4-FFF2-40B4-BE49-F238E27FC236}">
              <a16:creationId xmlns:a16="http://schemas.microsoft.com/office/drawing/2014/main" id="{22C91ED8-831B-621D-6C4F-39C849095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256721</xdr:colOff>
      <xdr:row>0</xdr:row>
      <xdr:rowOff>97972</xdr:rowOff>
    </xdr:from>
    <xdr:to>
      <xdr:col>19</xdr:col>
      <xdr:colOff>561521</xdr:colOff>
      <xdr:row>34</xdr:row>
      <xdr:rowOff>97972</xdr:rowOff>
    </xdr:to>
    <xdr:sp macro="" textlink="">
      <xdr:nvSpPr>
        <xdr:cNvPr id="3" name="Rectangle: Rounded Corners 2">
          <a:extLst>
            <a:ext uri="{FF2B5EF4-FFF2-40B4-BE49-F238E27FC236}">
              <a16:creationId xmlns:a16="http://schemas.microsoft.com/office/drawing/2014/main" id="{A7DDA64F-2BD5-4D15-BA8A-F5347DA4A6DA}"/>
            </a:ext>
          </a:extLst>
        </xdr:cNvPr>
        <xdr:cNvSpPr>
          <a:spLocks noChangeAspect="1"/>
        </xdr:cNvSpPr>
      </xdr:nvSpPr>
      <xdr:spPr>
        <a:xfrm>
          <a:off x="256721" y="97972"/>
          <a:ext cx="11852729" cy="6168571"/>
        </a:xfrm>
        <a:prstGeom prst="roundRect">
          <a:avLst>
            <a:gd name="adj" fmla="val 5155"/>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95250</xdr:colOff>
      <xdr:row>0</xdr:row>
      <xdr:rowOff>152400</xdr:rowOff>
    </xdr:from>
    <xdr:to>
      <xdr:col>20</xdr:col>
      <xdr:colOff>18143</xdr:colOff>
      <xdr:row>13</xdr:row>
      <xdr:rowOff>19050</xdr:rowOff>
    </xdr:to>
    <xdr:sp macro="" textlink="">
      <xdr:nvSpPr>
        <xdr:cNvPr id="2" name="Rectangle: Rounded Corners 1">
          <a:extLst>
            <a:ext uri="{FF2B5EF4-FFF2-40B4-BE49-F238E27FC236}">
              <a16:creationId xmlns:a16="http://schemas.microsoft.com/office/drawing/2014/main" id="{67E0C6AA-B87E-BFFF-2F56-257AB05E2420}"/>
            </a:ext>
          </a:extLst>
        </xdr:cNvPr>
        <xdr:cNvSpPr>
          <a:spLocks noChangeAspect="1"/>
        </xdr:cNvSpPr>
      </xdr:nvSpPr>
      <xdr:spPr>
        <a:xfrm>
          <a:off x="95250" y="152400"/>
          <a:ext cx="12078607" cy="2225221"/>
        </a:xfrm>
        <a:prstGeom prst="roundRect">
          <a:avLst>
            <a:gd name="adj" fmla="val 3507"/>
          </a:avLst>
        </a:prstGeom>
        <a:solidFill>
          <a:srgbClr val="81C784"/>
        </a:solidFill>
        <a:ln>
          <a:no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oneCell">
    <xdr:from>
      <xdr:col>0</xdr:col>
      <xdr:colOff>266700</xdr:colOff>
      <xdr:row>1</xdr:row>
      <xdr:rowOff>19050</xdr:rowOff>
    </xdr:from>
    <xdr:to>
      <xdr:col>1</xdr:col>
      <xdr:colOff>6350</xdr:colOff>
      <xdr:row>2</xdr:row>
      <xdr:rowOff>165100</xdr:rowOff>
    </xdr:to>
    <xdr:pic>
      <xdr:nvPicPr>
        <xdr:cNvPr id="5" name="Picture 4">
          <a:extLst>
            <a:ext uri="{FF2B5EF4-FFF2-40B4-BE49-F238E27FC236}">
              <a16:creationId xmlns:a16="http://schemas.microsoft.com/office/drawing/2014/main" id="{951EEA50-DC35-11E5-BB24-1B0D8086FC2A}"/>
            </a:ext>
          </a:extLst>
        </xdr:cNvPr>
        <xdr:cNvPicPr>
          <a:picLocks noChangeAspect="1"/>
        </xdr:cNvPicPr>
      </xdr:nvPicPr>
      <xdr:blipFill>
        <a:blip xmlns:r="http://schemas.openxmlformats.org/officeDocument/2006/relationships" r:embed="rId1">
          <a:lum bright="70000" contrast="-70000"/>
        </a:blip>
        <a:stretch>
          <a:fillRect/>
        </a:stretch>
      </xdr:blipFill>
      <xdr:spPr>
        <a:xfrm>
          <a:off x="266700" y="203200"/>
          <a:ext cx="349250" cy="330200"/>
        </a:xfrm>
        <a:prstGeom prst="rect">
          <a:avLst/>
        </a:prstGeom>
      </xdr:spPr>
    </xdr:pic>
    <xdr:clientData/>
  </xdr:twoCellAnchor>
  <xdr:twoCellAnchor>
    <xdr:from>
      <xdr:col>0</xdr:col>
      <xdr:colOff>330200</xdr:colOff>
      <xdr:row>9</xdr:row>
      <xdr:rowOff>76200</xdr:rowOff>
    </xdr:from>
    <xdr:to>
      <xdr:col>1</xdr:col>
      <xdr:colOff>209550</xdr:colOff>
      <xdr:row>19</xdr:row>
      <xdr:rowOff>31750</xdr:rowOff>
    </xdr:to>
    <xdr:sp macro="" textlink="">
      <xdr:nvSpPr>
        <xdr:cNvPr id="6" name="Rectangle: Rounded Corners 5">
          <a:extLst>
            <a:ext uri="{FF2B5EF4-FFF2-40B4-BE49-F238E27FC236}">
              <a16:creationId xmlns:a16="http://schemas.microsoft.com/office/drawing/2014/main" id="{22B49064-BADB-8B79-B6B7-4BE2BD7A5F13}"/>
            </a:ext>
          </a:extLst>
        </xdr:cNvPr>
        <xdr:cNvSpPr/>
      </xdr:nvSpPr>
      <xdr:spPr>
        <a:xfrm>
          <a:off x="330200" y="1733550"/>
          <a:ext cx="488950" cy="17970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368300</xdr:colOff>
      <xdr:row>10</xdr:row>
      <xdr:rowOff>120650</xdr:rowOff>
    </xdr:from>
    <xdr:to>
      <xdr:col>1</xdr:col>
      <xdr:colOff>177800</xdr:colOff>
      <xdr:row>12</xdr:row>
      <xdr:rowOff>114300</xdr:rowOff>
    </xdr:to>
    <xdr:pic>
      <xdr:nvPicPr>
        <xdr:cNvPr id="8" name="Picture 7">
          <a:extLst>
            <a:ext uri="{FF2B5EF4-FFF2-40B4-BE49-F238E27FC236}">
              <a16:creationId xmlns:a16="http://schemas.microsoft.com/office/drawing/2014/main" id="{F0D379BD-12FA-6CA2-413C-198027DD0A61}"/>
            </a:ext>
          </a:extLst>
        </xdr:cNvPr>
        <xdr:cNvPicPr>
          <a:picLocks noChangeAspect="1"/>
        </xdr:cNvPicPr>
      </xdr:nvPicPr>
      <xdr:blipFill>
        <a:blip xmlns:r="http://schemas.openxmlformats.org/officeDocument/2006/relationships" r:embed="rId2">
          <a:duotone>
            <a:schemeClr val="accent3">
              <a:shade val="45000"/>
              <a:satMod val="135000"/>
            </a:schemeClr>
            <a:prstClr val="white"/>
          </a:duotone>
        </a:blip>
        <a:stretch>
          <a:fillRect/>
        </a:stretch>
      </xdr:blipFill>
      <xdr:spPr>
        <a:xfrm>
          <a:off x="368300" y="1962150"/>
          <a:ext cx="419100" cy="361950"/>
        </a:xfrm>
        <a:prstGeom prst="rect">
          <a:avLst/>
        </a:prstGeom>
      </xdr:spPr>
    </xdr:pic>
    <xdr:clientData/>
  </xdr:twoCellAnchor>
  <xdr:twoCellAnchor editAs="oneCell">
    <xdr:from>
      <xdr:col>0</xdr:col>
      <xdr:colOff>349250</xdr:colOff>
      <xdr:row>14</xdr:row>
      <xdr:rowOff>152400</xdr:rowOff>
    </xdr:from>
    <xdr:to>
      <xdr:col>1</xdr:col>
      <xdr:colOff>152400</xdr:colOff>
      <xdr:row>17</xdr:row>
      <xdr:rowOff>69850</xdr:rowOff>
    </xdr:to>
    <xdr:pic>
      <xdr:nvPicPr>
        <xdr:cNvPr id="10" name="Picture 9">
          <a:extLst>
            <a:ext uri="{FF2B5EF4-FFF2-40B4-BE49-F238E27FC236}">
              <a16:creationId xmlns:a16="http://schemas.microsoft.com/office/drawing/2014/main" id="{13FB03E2-E4DB-A85A-6E35-446395C7DB55}"/>
            </a:ext>
          </a:extLst>
        </xdr:cNvPr>
        <xdr:cNvPicPr>
          <a:picLocks noChangeAspect="1"/>
        </xdr:cNvPicPr>
      </xdr:nvPicPr>
      <xdr:blipFill>
        <a:blip xmlns:r="http://schemas.openxmlformats.org/officeDocument/2006/relationships" r:embed="rId3">
          <a:duotone>
            <a:schemeClr val="accent6">
              <a:shade val="45000"/>
              <a:satMod val="135000"/>
            </a:schemeClr>
            <a:prstClr val="white"/>
          </a:duotone>
        </a:blip>
        <a:stretch>
          <a:fillRect/>
        </a:stretch>
      </xdr:blipFill>
      <xdr:spPr>
        <a:xfrm>
          <a:off x="349250" y="2730500"/>
          <a:ext cx="412750" cy="469900"/>
        </a:xfrm>
        <a:prstGeom prst="rect">
          <a:avLst/>
        </a:prstGeom>
      </xdr:spPr>
    </xdr:pic>
    <xdr:clientData/>
  </xdr:twoCellAnchor>
  <xdr:twoCellAnchor>
    <xdr:from>
      <xdr:col>1</xdr:col>
      <xdr:colOff>349250</xdr:colOff>
      <xdr:row>1</xdr:row>
      <xdr:rowOff>6350</xdr:rowOff>
    </xdr:from>
    <xdr:to>
      <xdr:col>3</xdr:col>
      <xdr:colOff>304800</xdr:colOff>
      <xdr:row>3</xdr:row>
      <xdr:rowOff>25400</xdr:rowOff>
    </xdr:to>
    <xdr:sp macro="" textlink="">
      <xdr:nvSpPr>
        <xdr:cNvPr id="11" name="TextBox 10">
          <a:extLst>
            <a:ext uri="{FF2B5EF4-FFF2-40B4-BE49-F238E27FC236}">
              <a16:creationId xmlns:a16="http://schemas.microsoft.com/office/drawing/2014/main" id="{10A78D32-C27B-0491-19F8-FC140BAD1037}"/>
            </a:ext>
          </a:extLst>
        </xdr:cNvPr>
        <xdr:cNvSpPr txBox="1"/>
      </xdr:nvSpPr>
      <xdr:spPr>
        <a:xfrm>
          <a:off x="958850" y="190500"/>
          <a:ext cx="1174750" cy="387350"/>
        </a:xfrm>
        <a:prstGeom prst="rect">
          <a:avLst/>
        </a:prstGeom>
        <a:solidFill>
          <a:srgbClr val="81C78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Calibri" panose="020F0502020204030204" pitchFamily="34" charset="0"/>
              <a:cs typeface="Calibri" panose="020F0502020204030204" pitchFamily="34" charset="0"/>
            </a:rPr>
            <a:t>Overview</a:t>
          </a:r>
        </a:p>
      </xdr:txBody>
    </xdr:sp>
    <xdr:clientData/>
  </xdr:twoCellAnchor>
  <xdr:twoCellAnchor>
    <xdr:from>
      <xdr:col>2</xdr:col>
      <xdr:colOff>361950</xdr:colOff>
      <xdr:row>4</xdr:row>
      <xdr:rowOff>50800</xdr:rowOff>
    </xdr:from>
    <xdr:to>
      <xdr:col>5</xdr:col>
      <xdr:colOff>412750</xdr:colOff>
      <xdr:row>8</xdr:row>
      <xdr:rowOff>44450</xdr:rowOff>
    </xdr:to>
    <xdr:sp macro="" textlink="">
      <xdr:nvSpPr>
        <xdr:cNvPr id="12" name="Rectangle: Rounded Corners 11">
          <a:extLst>
            <a:ext uri="{FF2B5EF4-FFF2-40B4-BE49-F238E27FC236}">
              <a16:creationId xmlns:a16="http://schemas.microsoft.com/office/drawing/2014/main" id="{336B03D3-3190-3209-9D9B-67F3D1FE4D18}"/>
            </a:ext>
          </a:extLst>
        </xdr:cNvPr>
        <xdr:cNvSpPr/>
      </xdr:nvSpPr>
      <xdr:spPr>
        <a:xfrm>
          <a:off x="1581150" y="787400"/>
          <a:ext cx="1879600" cy="7302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4</xdr:row>
      <xdr:rowOff>50800</xdr:rowOff>
    </xdr:from>
    <xdr:to>
      <xdr:col>16</xdr:col>
      <xdr:colOff>279400</xdr:colOff>
      <xdr:row>8</xdr:row>
      <xdr:rowOff>44450</xdr:rowOff>
    </xdr:to>
    <xdr:sp macro="" textlink="">
      <xdr:nvSpPr>
        <xdr:cNvPr id="13" name="Rectangle: Rounded Corners 12">
          <a:extLst>
            <a:ext uri="{FF2B5EF4-FFF2-40B4-BE49-F238E27FC236}">
              <a16:creationId xmlns:a16="http://schemas.microsoft.com/office/drawing/2014/main" id="{66693220-6072-4054-8387-7FBCE134915D}"/>
            </a:ext>
          </a:extLst>
        </xdr:cNvPr>
        <xdr:cNvSpPr/>
      </xdr:nvSpPr>
      <xdr:spPr>
        <a:xfrm>
          <a:off x="8153400" y="787400"/>
          <a:ext cx="1879600" cy="7302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476250</xdr:colOff>
      <xdr:row>4</xdr:row>
      <xdr:rowOff>50800</xdr:rowOff>
    </xdr:from>
    <xdr:to>
      <xdr:col>12</xdr:col>
      <xdr:colOff>527050</xdr:colOff>
      <xdr:row>8</xdr:row>
      <xdr:rowOff>44450</xdr:rowOff>
    </xdr:to>
    <xdr:sp macro="" textlink="">
      <xdr:nvSpPr>
        <xdr:cNvPr id="14" name="Rectangle: Rounded Corners 13">
          <a:extLst>
            <a:ext uri="{FF2B5EF4-FFF2-40B4-BE49-F238E27FC236}">
              <a16:creationId xmlns:a16="http://schemas.microsoft.com/office/drawing/2014/main" id="{CFEB4B71-D628-474D-B73E-05F68923C78F}"/>
            </a:ext>
          </a:extLst>
        </xdr:cNvPr>
        <xdr:cNvSpPr/>
      </xdr:nvSpPr>
      <xdr:spPr>
        <a:xfrm>
          <a:off x="5962650" y="787400"/>
          <a:ext cx="1879600" cy="7302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4</xdr:row>
      <xdr:rowOff>50800</xdr:rowOff>
    </xdr:from>
    <xdr:to>
      <xdr:col>9</xdr:col>
      <xdr:colOff>165100</xdr:colOff>
      <xdr:row>8</xdr:row>
      <xdr:rowOff>25400</xdr:rowOff>
    </xdr:to>
    <xdr:sp macro="" textlink="">
      <xdr:nvSpPr>
        <xdr:cNvPr id="15" name="Rectangle: Rounded Corners 14">
          <a:extLst>
            <a:ext uri="{FF2B5EF4-FFF2-40B4-BE49-F238E27FC236}">
              <a16:creationId xmlns:a16="http://schemas.microsoft.com/office/drawing/2014/main" id="{42047485-4142-4045-BC58-377D3A4CD79C}"/>
            </a:ext>
          </a:extLst>
        </xdr:cNvPr>
        <xdr:cNvSpPr/>
      </xdr:nvSpPr>
      <xdr:spPr>
        <a:xfrm>
          <a:off x="3771900" y="787400"/>
          <a:ext cx="1879600" cy="7112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544284</xdr:colOff>
      <xdr:row>10</xdr:row>
      <xdr:rowOff>69849</xdr:rowOff>
    </xdr:from>
    <xdr:to>
      <xdr:col>7</xdr:col>
      <xdr:colOff>216842</xdr:colOff>
      <xdr:row>21</xdr:row>
      <xdr:rowOff>31749</xdr:rowOff>
    </xdr:to>
    <xdr:sp macro="" textlink="">
      <xdr:nvSpPr>
        <xdr:cNvPr id="16" name="Rectangle: Rounded Corners 15">
          <a:extLst>
            <a:ext uri="{FF2B5EF4-FFF2-40B4-BE49-F238E27FC236}">
              <a16:creationId xmlns:a16="http://schemas.microsoft.com/office/drawing/2014/main" id="{902F4192-457E-8E92-6EE7-4094EC02C8A3}"/>
            </a:ext>
          </a:extLst>
        </xdr:cNvPr>
        <xdr:cNvSpPr/>
      </xdr:nvSpPr>
      <xdr:spPr>
        <a:xfrm>
          <a:off x="1152070" y="1884135"/>
          <a:ext cx="3319272" cy="195761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557458</xdr:colOff>
      <xdr:row>22</xdr:row>
      <xdr:rowOff>63500</xdr:rowOff>
    </xdr:from>
    <xdr:to>
      <xdr:col>13</xdr:col>
      <xdr:colOff>230887</xdr:colOff>
      <xdr:row>33</xdr:row>
      <xdr:rowOff>25400</xdr:rowOff>
    </xdr:to>
    <xdr:sp macro="" textlink="">
      <xdr:nvSpPr>
        <xdr:cNvPr id="19" name="Rectangle: Rounded Corners 18">
          <a:extLst>
            <a:ext uri="{FF2B5EF4-FFF2-40B4-BE49-F238E27FC236}">
              <a16:creationId xmlns:a16="http://schemas.microsoft.com/office/drawing/2014/main" id="{B464AD51-758E-4218-8D3A-941364C20899}"/>
            </a:ext>
          </a:extLst>
        </xdr:cNvPr>
        <xdr:cNvSpPr/>
      </xdr:nvSpPr>
      <xdr:spPr>
        <a:xfrm>
          <a:off x="4811958" y="4054929"/>
          <a:ext cx="3320143" cy="195761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548820</xdr:colOff>
      <xdr:row>10</xdr:row>
      <xdr:rowOff>69849</xdr:rowOff>
    </xdr:from>
    <xdr:to>
      <xdr:col>13</xdr:col>
      <xdr:colOff>221378</xdr:colOff>
      <xdr:row>21</xdr:row>
      <xdr:rowOff>31749</xdr:rowOff>
    </xdr:to>
    <xdr:sp macro="" textlink="">
      <xdr:nvSpPr>
        <xdr:cNvPr id="20" name="Rectangle: Rounded Corners 19">
          <a:extLst>
            <a:ext uri="{FF2B5EF4-FFF2-40B4-BE49-F238E27FC236}">
              <a16:creationId xmlns:a16="http://schemas.microsoft.com/office/drawing/2014/main" id="{9727C37D-9565-42D4-9EA4-5D8B0D64EC1E}"/>
            </a:ext>
          </a:extLst>
        </xdr:cNvPr>
        <xdr:cNvSpPr/>
      </xdr:nvSpPr>
      <xdr:spPr>
        <a:xfrm>
          <a:off x="4803320" y="1884135"/>
          <a:ext cx="3319272" cy="195761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535214</xdr:colOff>
      <xdr:row>22</xdr:row>
      <xdr:rowOff>63500</xdr:rowOff>
    </xdr:from>
    <xdr:to>
      <xdr:col>7</xdr:col>
      <xdr:colOff>207772</xdr:colOff>
      <xdr:row>33</xdr:row>
      <xdr:rowOff>25400</xdr:rowOff>
    </xdr:to>
    <xdr:sp macro="" textlink="">
      <xdr:nvSpPr>
        <xdr:cNvPr id="21" name="Rectangle: Rounded Corners 20">
          <a:extLst>
            <a:ext uri="{FF2B5EF4-FFF2-40B4-BE49-F238E27FC236}">
              <a16:creationId xmlns:a16="http://schemas.microsoft.com/office/drawing/2014/main" id="{C39D90C8-176C-44D2-A8CE-163CAACAD7F7}"/>
            </a:ext>
          </a:extLst>
        </xdr:cNvPr>
        <xdr:cNvSpPr/>
      </xdr:nvSpPr>
      <xdr:spPr>
        <a:xfrm>
          <a:off x="1143000" y="4054929"/>
          <a:ext cx="3319272" cy="195761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553355</xdr:colOff>
      <xdr:row>10</xdr:row>
      <xdr:rowOff>69849</xdr:rowOff>
    </xdr:from>
    <xdr:to>
      <xdr:col>19</xdr:col>
      <xdr:colOff>225912</xdr:colOff>
      <xdr:row>21</xdr:row>
      <xdr:rowOff>30951</xdr:rowOff>
    </xdr:to>
    <xdr:sp macro="" textlink="">
      <xdr:nvSpPr>
        <xdr:cNvPr id="22" name="Rectangle: Rounded Corners 21">
          <a:extLst>
            <a:ext uri="{FF2B5EF4-FFF2-40B4-BE49-F238E27FC236}">
              <a16:creationId xmlns:a16="http://schemas.microsoft.com/office/drawing/2014/main" id="{C59C9550-3443-4C9F-ABA0-DFED944A9EF6}"/>
            </a:ext>
          </a:extLst>
        </xdr:cNvPr>
        <xdr:cNvSpPr/>
      </xdr:nvSpPr>
      <xdr:spPr>
        <a:xfrm>
          <a:off x="8454569" y="1884135"/>
          <a:ext cx="3319272" cy="1956816"/>
        </a:xfrm>
        <a:prstGeom prst="roundRect">
          <a:avLst>
            <a:gd name="adj" fmla="val 16208"/>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580572</xdr:colOff>
      <xdr:row>22</xdr:row>
      <xdr:rowOff>63500</xdr:rowOff>
    </xdr:from>
    <xdr:to>
      <xdr:col>19</xdr:col>
      <xdr:colOff>253129</xdr:colOff>
      <xdr:row>33</xdr:row>
      <xdr:rowOff>24602</xdr:rowOff>
    </xdr:to>
    <xdr:sp macro="" textlink="">
      <xdr:nvSpPr>
        <xdr:cNvPr id="23" name="Rectangle: Rounded Corners 22">
          <a:extLst>
            <a:ext uri="{FF2B5EF4-FFF2-40B4-BE49-F238E27FC236}">
              <a16:creationId xmlns:a16="http://schemas.microsoft.com/office/drawing/2014/main" id="{8A342F45-4CCA-4B07-9BB7-378724D08AF0}"/>
            </a:ext>
          </a:extLst>
        </xdr:cNvPr>
        <xdr:cNvSpPr/>
      </xdr:nvSpPr>
      <xdr:spPr>
        <a:xfrm>
          <a:off x="8481786" y="4054929"/>
          <a:ext cx="3319272" cy="1956816"/>
        </a:xfrm>
        <a:prstGeom prst="roundRect">
          <a:avLst>
            <a:gd name="adj" fmla="val 14639"/>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285750</xdr:colOff>
      <xdr:row>1</xdr:row>
      <xdr:rowOff>12700</xdr:rowOff>
    </xdr:from>
    <xdr:to>
      <xdr:col>18</xdr:col>
      <xdr:colOff>82550</xdr:colOff>
      <xdr:row>3</xdr:row>
      <xdr:rowOff>44450</xdr:rowOff>
    </xdr:to>
    <mc:AlternateContent xmlns:mc="http://schemas.openxmlformats.org/markup-compatibility/2006" xmlns:a14="http://schemas.microsoft.com/office/drawing/2010/main">
      <mc:Choice Requires="a14">
        <xdr:graphicFrame macro="">
          <xdr:nvGraphicFramePr>
            <xdr:cNvPr id="24" name="acct_open_date (Year) 1">
              <a:extLst>
                <a:ext uri="{FF2B5EF4-FFF2-40B4-BE49-F238E27FC236}">
                  <a16:creationId xmlns:a16="http://schemas.microsoft.com/office/drawing/2014/main" id="{8484F436-6F10-46C6-821A-C68E27317CBB}"/>
                </a:ext>
              </a:extLst>
            </xdr:cNvPr>
            <xdr:cNvGraphicFramePr/>
          </xdr:nvGraphicFramePr>
          <xdr:xfrm>
            <a:off x="0" y="0"/>
            <a:ext cx="0" cy="0"/>
          </xdr:xfrm>
          <a:graphic>
            <a:graphicData uri="http://schemas.microsoft.com/office/drawing/2010/slicer">
              <sle:slicer xmlns:sle="http://schemas.microsoft.com/office/drawing/2010/slicer" name="acct_open_date (Year) 1"/>
            </a:graphicData>
          </a:graphic>
        </xdr:graphicFrame>
      </mc:Choice>
      <mc:Fallback xmlns="">
        <xdr:sp macro="" textlink="">
          <xdr:nvSpPr>
            <xdr:cNvPr id="0" name=""/>
            <xdr:cNvSpPr>
              <a:spLocks noTextEdit="1"/>
            </xdr:cNvSpPr>
          </xdr:nvSpPr>
          <xdr:spPr>
            <a:xfrm>
              <a:off x="9429750" y="196850"/>
              <a:ext cx="1625600"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xdr:colOff>
      <xdr:row>1</xdr:row>
      <xdr:rowOff>31750</xdr:rowOff>
    </xdr:from>
    <xdr:to>
      <xdr:col>15</xdr:col>
      <xdr:colOff>222250</xdr:colOff>
      <xdr:row>3</xdr:row>
      <xdr:rowOff>63500</xdr:rowOff>
    </xdr:to>
    <xdr:sp macro="" textlink="">
      <xdr:nvSpPr>
        <xdr:cNvPr id="25" name="Rectangle: Rounded Corners 24">
          <a:extLst>
            <a:ext uri="{FF2B5EF4-FFF2-40B4-BE49-F238E27FC236}">
              <a16:creationId xmlns:a16="http://schemas.microsoft.com/office/drawing/2014/main" id="{D87426A0-EE6E-7B8D-5792-984AB9128EA6}"/>
            </a:ext>
          </a:extLst>
        </xdr:cNvPr>
        <xdr:cNvSpPr/>
      </xdr:nvSpPr>
      <xdr:spPr>
        <a:xfrm>
          <a:off x="8553450" y="215900"/>
          <a:ext cx="812800" cy="4000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50800</xdr:colOff>
      <xdr:row>1</xdr:row>
      <xdr:rowOff>44450</xdr:rowOff>
    </xdr:from>
    <xdr:to>
      <xdr:col>15</xdr:col>
      <xdr:colOff>190500</xdr:colOff>
      <xdr:row>3</xdr:row>
      <xdr:rowOff>50800</xdr:rowOff>
    </xdr:to>
    <xdr:sp macro="" textlink="">
      <xdr:nvSpPr>
        <xdr:cNvPr id="26" name="TextBox 25">
          <a:extLst>
            <a:ext uri="{FF2B5EF4-FFF2-40B4-BE49-F238E27FC236}">
              <a16:creationId xmlns:a16="http://schemas.microsoft.com/office/drawing/2014/main" id="{B5D758DD-F8E2-1680-5BE3-BEA22EDF9186}"/>
            </a:ext>
          </a:extLst>
        </xdr:cNvPr>
        <xdr:cNvSpPr txBox="1"/>
      </xdr:nvSpPr>
      <xdr:spPr>
        <a:xfrm>
          <a:off x="8585200" y="228600"/>
          <a:ext cx="749300" cy="374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Calibri" panose="020F0502020204030204" pitchFamily="34" charset="0"/>
              <a:cs typeface="Calibri" panose="020F0502020204030204" pitchFamily="34" charset="0"/>
            </a:rPr>
            <a:t>Select all</a:t>
          </a:r>
        </a:p>
      </xdr:txBody>
    </xdr:sp>
    <xdr:clientData/>
  </xdr:twoCellAnchor>
  <xdr:twoCellAnchor>
    <xdr:from>
      <xdr:col>3</xdr:col>
      <xdr:colOff>527050</xdr:colOff>
      <xdr:row>4</xdr:row>
      <xdr:rowOff>76200</xdr:rowOff>
    </xdr:from>
    <xdr:to>
      <xdr:col>5</xdr:col>
      <xdr:colOff>285750</xdr:colOff>
      <xdr:row>5</xdr:row>
      <xdr:rowOff>12700</xdr:rowOff>
    </xdr:to>
    <xdr:sp macro="" textlink="">
      <xdr:nvSpPr>
        <xdr:cNvPr id="27" name="TextBox 26">
          <a:extLst>
            <a:ext uri="{FF2B5EF4-FFF2-40B4-BE49-F238E27FC236}">
              <a16:creationId xmlns:a16="http://schemas.microsoft.com/office/drawing/2014/main" id="{696A968F-533A-31C4-EECC-0042384CA76D}"/>
            </a:ext>
          </a:extLst>
        </xdr:cNvPr>
        <xdr:cNvSpPr txBox="1"/>
      </xdr:nvSpPr>
      <xdr:spPr>
        <a:xfrm>
          <a:off x="2355850" y="812800"/>
          <a:ext cx="977900" cy="120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tx1"/>
              </a:solidFill>
            </a:rPr>
            <a:t>Total</a:t>
          </a:r>
          <a:r>
            <a:rPr lang="en-US" sz="1000" baseline="0">
              <a:solidFill>
                <a:schemeClr val="tx1"/>
              </a:solidFill>
            </a:rPr>
            <a:t> Clients</a:t>
          </a:r>
          <a:endParaRPr lang="en-US" sz="1000">
            <a:solidFill>
              <a:schemeClr val="tx1"/>
            </a:solidFill>
          </a:endParaRPr>
        </a:p>
      </xdr:txBody>
    </xdr:sp>
    <xdr:clientData/>
  </xdr:twoCellAnchor>
  <xdr:twoCellAnchor>
    <xdr:from>
      <xdr:col>4</xdr:col>
      <xdr:colOff>177800</xdr:colOff>
      <xdr:row>5</xdr:row>
      <xdr:rowOff>25400</xdr:rowOff>
    </xdr:from>
    <xdr:to>
      <xdr:col>5</xdr:col>
      <xdr:colOff>38100</xdr:colOff>
      <xdr:row>6</xdr:row>
      <xdr:rowOff>88900</xdr:rowOff>
    </xdr:to>
    <xdr:sp macro="" textlink="Analysis!$K$6">
      <xdr:nvSpPr>
        <xdr:cNvPr id="28" name="TextBox 27">
          <a:extLst>
            <a:ext uri="{FF2B5EF4-FFF2-40B4-BE49-F238E27FC236}">
              <a16:creationId xmlns:a16="http://schemas.microsoft.com/office/drawing/2014/main" id="{C42DD67E-B745-0E2A-D4D1-FE32C9C12333}"/>
            </a:ext>
          </a:extLst>
        </xdr:cNvPr>
        <xdr:cNvSpPr txBox="1"/>
      </xdr:nvSpPr>
      <xdr:spPr>
        <a:xfrm>
          <a:off x="2616200" y="946150"/>
          <a:ext cx="469900" cy="247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2DF5B0-7A43-47D6-A27E-A93F9D1DF9EB}" type="TxLink">
            <a:rPr lang="en-US" sz="1100" b="0" i="0" u="none" strike="noStrike">
              <a:solidFill>
                <a:srgbClr val="000000"/>
              </a:solidFill>
              <a:latin typeface="Aptos Narrow"/>
            </a:rPr>
            <a:pPr/>
            <a:t>2000</a:t>
          </a:fld>
          <a:endParaRPr lang="en-US" sz="1100"/>
        </a:p>
      </xdr:txBody>
    </xdr:sp>
    <xdr:clientData/>
  </xdr:twoCellAnchor>
  <xdr:twoCellAnchor>
    <xdr:from>
      <xdr:col>2</xdr:col>
      <xdr:colOff>361950</xdr:colOff>
      <xdr:row>6</xdr:row>
      <xdr:rowOff>44450</xdr:rowOff>
    </xdr:from>
    <xdr:to>
      <xdr:col>5</xdr:col>
      <xdr:colOff>412750</xdr:colOff>
      <xdr:row>6</xdr:row>
      <xdr:rowOff>47625</xdr:rowOff>
    </xdr:to>
    <xdr:cxnSp macro="">
      <xdr:nvCxnSpPr>
        <xdr:cNvPr id="30" name="Straight Connector 29">
          <a:extLst>
            <a:ext uri="{FF2B5EF4-FFF2-40B4-BE49-F238E27FC236}">
              <a16:creationId xmlns:a16="http://schemas.microsoft.com/office/drawing/2014/main" id="{DC55CDAC-8926-1FA9-951D-4C824796DA67}"/>
            </a:ext>
          </a:extLst>
        </xdr:cNvPr>
        <xdr:cNvCxnSpPr>
          <a:stCxn id="12" idx="1"/>
        </xdr:cNvCxnSpPr>
      </xdr:nvCxnSpPr>
      <xdr:spPr>
        <a:xfrm flipV="1">
          <a:off x="1581150" y="1149350"/>
          <a:ext cx="1879600" cy="3175"/>
        </a:xfrm>
        <a:prstGeom prst="line">
          <a:avLst/>
        </a:prstGeom>
        <a:ln>
          <a:solidFill>
            <a:srgbClr val="81C784"/>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393700</xdr:colOff>
      <xdr:row>6</xdr:row>
      <xdr:rowOff>88900</xdr:rowOff>
    </xdr:from>
    <xdr:to>
      <xdr:col>3</xdr:col>
      <xdr:colOff>260350</xdr:colOff>
      <xdr:row>7</xdr:row>
      <xdr:rowOff>171450</xdr:rowOff>
    </xdr:to>
    <xdr:sp macro="" textlink="">
      <xdr:nvSpPr>
        <xdr:cNvPr id="31" name="TextBox 30">
          <a:extLst>
            <a:ext uri="{FF2B5EF4-FFF2-40B4-BE49-F238E27FC236}">
              <a16:creationId xmlns:a16="http://schemas.microsoft.com/office/drawing/2014/main" id="{6C6DA82F-6C07-C7E1-3317-9303EDE993BB}"/>
            </a:ext>
          </a:extLst>
        </xdr:cNvPr>
        <xdr:cNvSpPr txBox="1"/>
      </xdr:nvSpPr>
      <xdr:spPr>
        <a:xfrm>
          <a:off x="1612900" y="1193800"/>
          <a:ext cx="476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YOY:</a:t>
          </a:r>
        </a:p>
      </xdr:txBody>
    </xdr:sp>
    <xdr:clientData/>
  </xdr:twoCellAnchor>
  <xdr:twoCellAnchor>
    <xdr:from>
      <xdr:col>3</xdr:col>
      <xdr:colOff>254000</xdr:colOff>
      <xdr:row>6</xdr:row>
      <xdr:rowOff>114300</xdr:rowOff>
    </xdr:from>
    <xdr:to>
      <xdr:col>3</xdr:col>
      <xdr:colOff>488950</xdr:colOff>
      <xdr:row>7</xdr:row>
      <xdr:rowOff>114300</xdr:rowOff>
    </xdr:to>
    <xdr:sp macro="" textlink="Analysis!K111">
      <xdr:nvSpPr>
        <xdr:cNvPr id="32" name="TextBox 31">
          <a:extLst>
            <a:ext uri="{FF2B5EF4-FFF2-40B4-BE49-F238E27FC236}">
              <a16:creationId xmlns:a16="http://schemas.microsoft.com/office/drawing/2014/main" id="{69C4C958-AA2C-5615-C2E4-05B0D4DD59AD}"/>
            </a:ext>
          </a:extLst>
        </xdr:cNvPr>
        <xdr:cNvSpPr txBox="1"/>
      </xdr:nvSpPr>
      <xdr:spPr>
        <a:xfrm>
          <a:off x="2082800" y="1219200"/>
          <a:ext cx="234950" cy="18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9F27BD-0212-4B00-8BDF-8F66AF3B257F}" type="TxLink">
            <a:rPr lang="en-US" sz="1100" b="0" i="0" u="none" strike="noStrike">
              <a:solidFill>
                <a:srgbClr val="4EA72E"/>
              </a:solidFill>
              <a:latin typeface="Aptos Narrow"/>
            </a:rPr>
            <a:pPr/>
            <a:t>▲</a:t>
          </a:fld>
          <a:endParaRPr lang="en-US" sz="1100"/>
        </a:p>
      </xdr:txBody>
    </xdr:sp>
    <xdr:clientData/>
  </xdr:twoCellAnchor>
  <xdr:twoCellAnchor>
    <xdr:from>
      <xdr:col>3</xdr:col>
      <xdr:colOff>457200</xdr:colOff>
      <xdr:row>6</xdr:row>
      <xdr:rowOff>95250</xdr:rowOff>
    </xdr:from>
    <xdr:to>
      <xdr:col>5</xdr:col>
      <xdr:colOff>95250</xdr:colOff>
      <xdr:row>7</xdr:row>
      <xdr:rowOff>171450</xdr:rowOff>
    </xdr:to>
    <xdr:sp macro="" textlink="Analysis!J120">
      <xdr:nvSpPr>
        <xdr:cNvPr id="33" name="TextBox 32">
          <a:extLst>
            <a:ext uri="{FF2B5EF4-FFF2-40B4-BE49-F238E27FC236}">
              <a16:creationId xmlns:a16="http://schemas.microsoft.com/office/drawing/2014/main" id="{2CE265A0-0175-BDB5-B40D-24135743AC8A}"/>
            </a:ext>
          </a:extLst>
        </xdr:cNvPr>
        <xdr:cNvSpPr txBox="1"/>
      </xdr:nvSpPr>
      <xdr:spPr>
        <a:xfrm>
          <a:off x="2286000" y="1200150"/>
          <a:ext cx="8572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19AFC-2DF9-4E1C-A888-FDF9762D6BFF}" type="TxLink">
            <a:rPr lang="en-US" sz="1100" b="0" i="0" u="none" strike="noStrike">
              <a:solidFill>
                <a:srgbClr val="000000"/>
              </a:solidFill>
              <a:latin typeface="Aptos Narrow"/>
            </a:rPr>
            <a:pPr/>
            <a:t>763.10%</a:t>
          </a:fld>
          <a:endParaRPr lang="en-US" sz="1100"/>
        </a:p>
      </xdr:txBody>
    </xdr:sp>
    <xdr:clientData/>
  </xdr:twoCellAnchor>
  <xdr:twoCellAnchor editAs="oneCell">
    <xdr:from>
      <xdr:col>2</xdr:col>
      <xdr:colOff>450850</xdr:colOff>
      <xdr:row>4</xdr:row>
      <xdr:rowOff>95250</xdr:rowOff>
    </xdr:from>
    <xdr:to>
      <xdr:col>3</xdr:col>
      <xdr:colOff>152400</xdr:colOff>
      <xdr:row>5</xdr:row>
      <xdr:rowOff>146050</xdr:rowOff>
    </xdr:to>
    <xdr:pic>
      <xdr:nvPicPr>
        <xdr:cNvPr id="34" name="Picture 33">
          <a:extLst>
            <a:ext uri="{FF2B5EF4-FFF2-40B4-BE49-F238E27FC236}">
              <a16:creationId xmlns:a16="http://schemas.microsoft.com/office/drawing/2014/main" id="{7B886DBA-8C20-73AA-4063-1187D9CCC536}"/>
            </a:ext>
          </a:extLst>
        </xdr:cNvPr>
        <xdr:cNvPicPr>
          <a:picLocks noChangeAspect="1"/>
        </xdr:cNvPicPr>
      </xdr:nvPicPr>
      <xdr:blipFill>
        <a:blip xmlns:r="http://schemas.openxmlformats.org/officeDocument/2006/relationships" r:embed="rId4"/>
        <a:stretch>
          <a:fillRect/>
        </a:stretch>
      </xdr:blipFill>
      <xdr:spPr>
        <a:xfrm>
          <a:off x="1670050" y="831850"/>
          <a:ext cx="311150" cy="234950"/>
        </a:xfrm>
        <a:prstGeom prst="rect">
          <a:avLst/>
        </a:prstGeom>
      </xdr:spPr>
    </xdr:pic>
    <xdr:clientData/>
  </xdr:twoCellAnchor>
  <xdr:twoCellAnchor>
    <xdr:from>
      <xdr:col>6</xdr:col>
      <xdr:colOff>590550</xdr:colOff>
      <xdr:row>4</xdr:row>
      <xdr:rowOff>82550</xdr:rowOff>
    </xdr:from>
    <xdr:to>
      <xdr:col>9</xdr:col>
      <xdr:colOff>95250</xdr:colOff>
      <xdr:row>5</xdr:row>
      <xdr:rowOff>120650</xdr:rowOff>
    </xdr:to>
    <xdr:sp macro="" textlink="">
      <xdr:nvSpPr>
        <xdr:cNvPr id="35" name="TextBox 34">
          <a:extLst>
            <a:ext uri="{FF2B5EF4-FFF2-40B4-BE49-F238E27FC236}">
              <a16:creationId xmlns:a16="http://schemas.microsoft.com/office/drawing/2014/main" id="{7035AE7F-062F-902B-1D69-631CB78F5326}"/>
            </a:ext>
          </a:extLst>
        </xdr:cNvPr>
        <xdr:cNvSpPr txBox="1"/>
      </xdr:nvSpPr>
      <xdr:spPr>
        <a:xfrm>
          <a:off x="4248150" y="819150"/>
          <a:ext cx="1333500" cy="222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a:t>
          </a:r>
          <a:r>
            <a:rPr lang="en-US" sz="1100" baseline="0"/>
            <a:t> Yearly Income</a:t>
          </a:r>
          <a:endParaRPr lang="en-US" sz="1100"/>
        </a:p>
      </xdr:txBody>
    </xdr:sp>
    <xdr:clientData/>
  </xdr:twoCellAnchor>
  <xdr:twoCellAnchor>
    <xdr:from>
      <xdr:col>7</xdr:col>
      <xdr:colOff>222250</xdr:colOff>
      <xdr:row>5</xdr:row>
      <xdr:rowOff>101600</xdr:rowOff>
    </xdr:from>
    <xdr:to>
      <xdr:col>8</xdr:col>
      <xdr:colOff>406400</xdr:colOff>
      <xdr:row>6</xdr:row>
      <xdr:rowOff>133350</xdr:rowOff>
    </xdr:to>
    <xdr:sp macro="" textlink="Analysis!H6">
      <xdr:nvSpPr>
        <xdr:cNvPr id="36" name="TextBox 35">
          <a:extLst>
            <a:ext uri="{FF2B5EF4-FFF2-40B4-BE49-F238E27FC236}">
              <a16:creationId xmlns:a16="http://schemas.microsoft.com/office/drawing/2014/main" id="{C119B0E1-65D7-19A8-AD88-0C2A5AB26074}"/>
            </a:ext>
          </a:extLst>
        </xdr:cNvPr>
        <xdr:cNvSpPr txBox="1"/>
      </xdr:nvSpPr>
      <xdr:spPr>
        <a:xfrm>
          <a:off x="4489450" y="1022350"/>
          <a:ext cx="79375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95D1F5-AF6B-4BE9-9A80-4980D1352304}" type="TxLink">
            <a:rPr lang="en-US" sz="1100" b="0" i="0" u="none" strike="noStrike">
              <a:solidFill>
                <a:srgbClr val="000000"/>
              </a:solidFill>
              <a:latin typeface="Aptos Narrow"/>
            </a:rPr>
            <a:pPr/>
            <a:t>$91.43 M</a:t>
          </a:fld>
          <a:endParaRPr lang="en-US" sz="1100"/>
        </a:p>
      </xdr:txBody>
    </xdr:sp>
    <xdr:clientData/>
  </xdr:twoCellAnchor>
  <xdr:twoCellAnchor editAs="oneCell">
    <xdr:from>
      <xdr:col>6</xdr:col>
      <xdr:colOff>146050</xdr:colOff>
      <xdr:row>4</xdr:row>
      <xdr:rowOff>95250</xdr:rowOff>
    </xdr:from>
    <xdr:to>
      <xdr:col>7</xdr:col>
      <xdr:colOff>25400</xdr:colOff>
      <xdr:row>6</xdr:row>
      <xdr:rowOff>82550</xdr:rowOff>
    </xdr:to>
    <xdr:pic>
      <xdr:nvPicPr>
        <xdr:cNvPr id="37" name="Picture 36">
          <a:extLst>
            <a:ext uri="{FF2B5EF4-FFF2-40B4-BE49-F238E27FC236}">
              <a16:creationId xmlns:a16="http://schemas.microsoft.com/office/drawing/2014/main" id="{35E4A6DB-940C-362B-E5A0-3F34C3C86105}"/>
            </a:ext>
          </a:extLst>
        </xdr:cNvPr>
        <xdr:cNvPicPr>
          <a:picLocks noChangeAspect="1"/>
        </xdr:cNvPicPr>
      </xdr:nvPicPr>
      <xdr:blipFill>
        <a:blip xmlns:r="http://schemas.openxmlformats.org/officeDocument/2006/relationships" r:embed="rId5"/>
        <a:stretch>
          <a:fillRect/>
        </a:stretch>
      </xdr:blipFill>
      <xdr:spPr>
        <a:xfrm>
          <a:off x="3803650" y="831850"/>
          <a:ext cx="488950" cy="355600"/>
        </a:xfrm>
        <a:prstGeom prst="rect">
          <a:avLst/>
        </a:prstGeom>
      </xdr:spPr>
    </xdr:pic>
    <xdr:clientData/>
  </xdr:twoCellAnchor>
  <xdr:twoCellAnchor editAs="oneCell">
    <xdr:from>
      <xdr:col>9</xdr:col>
      <xdr:colOff>552450</xdr:colOff>
      <xdr:row>4</xdr:row>
      <xdr:rowOff>101600</xdr:rowOff>
    </xdr:from>
    <xdr:to>
      <xdr:col>10</xdr:col>
      <xdr:colOff>368300</xdr:colOff>
      <xdr:row>6</xdr:row>
      <xdr:rowOff>0</xdr:rowOff>
    </xdr:to>
    <xdr:pic>
      <xdr:nvPicPr>
        <xdr:cNvPr id="39" name="Picture 38">
          <a:extLst>
            <a:ext uri="{FF2B5EF4-FFF2-40B4-BE49-F238E27FC236}">
              <a16:creationId xmlns:a16="http://schemas.microsoft.com/office/drawing/2014/main" id="{A0DA6ADE-1DB6-4B65-6120-16F052A60520}"/>
            </a:ext>
          </a:extLst>
        </xdr:cNvPr>
        <xdr:cNvPicPr>
          <a:picLocks noChangeAspect="1"/>
        </xdr:cNvPicPr>
      </xdr:nvPicPr>
      <xdr:blipFill>
        <a:blip xmlns:r="http://schemas.openxmlformats.org/officeDocument/2006/relationships" r:embed="rId6"/>
        <a:stretch>
          <a:fillRect/>
        </a:stretch>
      </xdr:blipFill>
      <xdr:spPr>
        <a:xfrm>
          <a:off x="6038850" y="838200"/>
          <a:ext cx="425450" cy="266700"/>
        </a:xfrm>
        <a:prstGeom prst="rect">
          <a:avLst/>
        </a:prstGeom>
      </xdr:spPr>
    </xdr:pic>
    <xdr:clientData/>
  </xdr:twoCellAnchor>
  <xdr:twoCellAnchor>
    <xdr:from>
      <xdr:col>11</xdr:col>
      <xdr:colOff>12700</xdr:colOff>
      <xdr:row>4</xdr:row>
      <xdr:rowOff>82550</xdr:rowOff>
    </xdr:from>
    <xdr:to>
      <xdr:col>12</xdr:col>
      <xdr:colOff>444500</xdr:colOff>
      <xdr:row>5</xdr:row>
      <xdr:rowOff>88900</xdr:rowOff>
    </xdr:to>
    <xdr:sp macro="" textlink="">
      <xdr:nvSpPr>
        <xdr:cNvPr id="40" name="TextBox 39">
          <a:extLst>
            <a:ext uri="{FF2B5EF4-FFF2-40B4-BE49-F238E27FC236}">
              <a16:creationId xmlns:a16="http://schemas.microsoft.com/office/drawing/2014/main" id="{086E6384-7B0C-AF2D-3F17-E3A0711001C2}"/>
            </a:ext>
          </a:extLst>
        </xdr:cNvPr>
        <xdr:cNvSpPr txBox="1"/>
      </xdr:nvSpPr>
      <xdr:spPr>
        <a:xfrm>
          <a:off x="6718300" y="819150"/>
          <a:ext cx="10414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Debt</a:t>
          </a:r>
        </a:p>
      </xdr:txBody>
    </xdr:sp>
    <xdr:clientData/>
  </xdr:twoCellAnchor>
  <xdr:twoCellAnchor>
    <xdr:from>
      <xdr:col>11</xdr:col>
      <xdr:colOff>165100</xdr:colOff>
      <xdr:row>5</xdr:row>
      <xdr:rowOff>63500</xdr:rowOff>
    </xdr:from>
    <xdr:to>
      <xdr:col>12</xdr:col>
      <xdr:colOff>425450</xdr:colOff>
      <xdr:row>6</xdr:row>
      <xdr:rowOff>152400</xdr:rowOff>
    </xdr:to>
    <xdr:sp macro="" textlink="Analysis!I6">
      <xdr:nvSpPr>
        <xdr:cNvPr id="41" name="TextBox 40">
          <a:extLst>
            <a:ext uri="{FF2B5EF4-FFF2-40B4-BE49-F238E27FC236}">
              <a16:creationId xmlns:a16="http://schemas.microsoft.com/office/drawing/2014/main" id="{4824B0E2-E377-9AA0-EB3A-286C07AD374F}"/>
            </a:ext>
          </a:extLst>
        </xdr:cNvPr>
        <xdr:cNvSpPr txBox="1"/>
      </xdr:nvSpPr>
      <xdr:spPr>
        <a:xfrm>
          <a:off x="6870700" y="984250"/>
          <a:ext cx="8699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E9A216-8EC2-495F-9B15-732D47F4F540}" type="TxLink">
            <a:rPr lang="en-US" sz="1100" b="0" i="0" u="none" strike="noStrike">
              <a:solidFill>
                <a:srgbClr val="000000"/>
              </a:solidFill>
              <a:latin typeface="Aptos Narrow"/>
            </a:rPr>
            <a:pPr/>
            <a:t>$127.42 M</a:t>
          </a:fld>
          <a:endParaRPr lang="en-US" sz="1100"/>
        </a:p>
      </xdr:txBody>
    </xdr:sp>
    <xdr:clientData/>
  </xdr:twoCellAnchor>
  <xdr:twoCellAnchor editAs="oneCell">
    <xdr:from>
      <xdr:col>13</xdr:col>
      <xdr:colOff>311150</xdr:colOff>
      <xdr:row>4</xdr:row>
      <xdr:rowOff>63500</xdr:rowOff>
    </xdr:from>
    <xdr:to>
      <xdr:col>14</xdr:col>
      <xdr:colOff>107950</xdr:colOff>
      <xdr:row>6</xdr:row>
      <xdr:rowOff>6350</xdr:rowOff>
    </xdr:to>
    <xdr:pic>
      <xdr:nvPicPr>
        <xdr:cNvPr id="42" name="Picture 41">
          <a:extLst>
            <a:ext uri="{FF2B5EF4-FFF2-40B4-BE49-F238E27FC236}">
              <a16:creationId xmlns:a16="http://schemas.microsoft.com/office/drawing/2014/main" id="{0AA160DB-4620-B8AF-7BE1-C3EF6D740FF0}"/>
            </a:ext>
          </a:extLst>
        </xdr:cNvPr>
        <xdr:cNvPicPr>
          <a:picLocks noChangeAspect="1"/>
        </xdr:cNvPicPr>
      </xdr:nvPicPr>
      <xdr:blipFill>
        <a:blip xmlns:r="http://schemas.openxmlformats.org/officeDocument/2006/relationships" r:embed="rId7"/>
        <a:stretch>
          <a:fillRect/>
        </a:stretch>
      </xdr:blipFill>
      <xdr:spPr>
        <a:xfrm>
          <a:off x="8235950" y="800100"/>
          <a:ext cx="406400" cy="311150"/>
        </a:xfrm>
        <a:prstGeom prst="rect">
          <a:avLst/>
        </a:prstGeom>
      </xdr:spPr>
    </xdr:pic>
    <xdr:clientData/>
  </xdr:twoCellAnchor>
  <xdr:twoCellAnchor>
    <xdr:from>
      <xdr:col>14</xdr:col>
      <xdr:colOff>298450</xdr:colOff>
      <xdr:row>4</xdr:row>
      <xdr:rowOff>82550</xdr:rowOff>
    </xdr:from>
    <xdr:to>
      <xdr:col>16</xdr:col>
      <xdr:colOff>241300</xdr:colOff>
      <xdr:row>5</xdr:row>
      <xdr:rowOff>38100</xdr:rowOff>
    </xdr:to>
    <xdr:sp macro="" textlink="">
      <xdr:nvSpPr>
        <xdr:cNvPr id="43" name="TextBox 42">
          <a:extLst>
            <a:ext uri="{FF2B5EF4-FFF2-40B4-BE49-F238E27FC236}">
              <a16:creationId xmlns:a16="http://schemas.microsoft.com/office/drawing/2014/main" id="{0FCCA277-A952-E857-CEBA-3E06F0A733D0}"/>
            </a:ext>
          </a:extLst>
        </xdr:cNvPr>
        <xdr:cNvSpPr txBox="1"/>
      </xdr:nvSpPr>
      <xdr:spPr>
        <a:xfrm>
          <a:off x="8832850" y="819150"/>
          <a:ext cx="1162050" cy="139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a:t>
          </a:r>
          <a:r>
            <a:rPr lang="en-US" sz="1100" baseline="0"/>
            <a:t> card issued</a:t>
          </a:r>
          <a:endParaRPr lang="en-US" sz="1100"/>
        </a:p>
      </xdr:txBody>
    </xdr:sp>
    <xdr:clientData/>
  </xdr:twoCellAnchor>
  <xdr:twoCellAnchor>
    <xdr:from>
      <xdr:col>15</xdr:col>
      <xdr:colOff>31750</xdr:colOff>
      <xdr:row>5</xdr:row>
      <xdr:rowOff>63500</xdr:rowOff>
    </xdr:from>
    <xdr:to>
      <xdr:col>15</xdr:col>
      <xdr:colOff>565150</xdr:colOff>
      <xdr:row>6</xdr:row>
      <xdr:rowOff>107950</xdr:rowOff>
    </xdr:to>
    <xdr:sp macro="" textlink="Analysis!E6">
      <xdr:nvSpPr>
        <xdr:cNvPr id="44" name="TextBox 43">
          <a:extLst>
            <a:ext uri="{FF2B5EF4-FFF2-40B4-BE49-F238E27FC236}">
              <a16:creationId xmlns:a16="http://schemas.microsoft.com/office/drawing/2014/main" id="{CCD407F6-F75C-0552-0B70-81E0CBC44A33}"/>
            </a:ext>
          </a:extLst>
        </xdr:cNvPr>
        <xdr:cNvSpPr txBox="1"/>
      </xdr:nvSpPr>
      <xdr:spPr>
        <a:xfrm>
          <a:off x="9175750" y="984250"/>
          <a:ext cx="5334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8BCD50-B9F6-46F6-BAD6-4728262833CD}" type="TxLink">
            <a:rPr lang="en-US" sz="1100" b="0" i="0" u="none" strike="noStrike">
              <a:solidFill>
                <a:srgbClr val="000000"/>
              </a:solidFill>
              <a:latin typeface="Aptos Narrow"/>
            </a:rPr>
            <a:pPr/>
            <a:t>9,238</a:t>
          </a:fld>
          <a:endParaRPr lang="en-US" sz="1100"/>
        </a:p>
      </xdr:txBody>
    </xdr:sp>
    <xdr:clientData/>
  </xdr:twoCellAnchor>
  <xdr:twoCellAnchor>
    <xdr:from>
      <xdr:col>2</xdr:col>
      <xdr:colOff>190500</xdr:colOff>
      <xdr:row>10</xdr:row>
      <xdr:rowOff>172358</xdr:rowOff>
    </xdr:from>
    <xdr:to>
      <xdr:col>6</xdr:col>
      <xdr:colOff>598715</xdr:colOff>
      <xdr:row>20</xdr:row>
      <xdr:rowOff>99787</xdr:rowOff>
    </xdr:to>
    <xdr:graphicFrame macro="">
      <xdr:nvGraphicFramePr>
        <xdr:cNvPr id="4" name="Chart 3">
          <a:extLst>
            <a:ext uri="{FF2B5EF4-FFF2-40B4-BE49-F238E27FC236}">
              <a16:creationId xmlns:a16="http://schemas.microsoft.com/office/drawing/2014/main" id="{17D3AB39-66C8-4D9C-9D2F-20B40CFE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136072</xdr:colOff>
      <xdr:row>10</xdr:row>
      <xdr:rowOff>172357</xdr:rowOff>
    </xdr:from>
    <xdr:to>
      <xdr:col>13</xdr:col>
      <xdr:colOff>9072</xdr:colOff>
      <xdr:row>20</xdr:row>
      <xdr:rowOff>90715</xdr:rowOff>
    </xdr:to>
    <xdr:graphicFrame macro="">
      <xdr:nvGraphicFramePr>
        <xdr:cNvPr id="7" name="Chart 6">
          <a:extLst>
            <a:ext uri="{FF2B5EF4-FFF2-40B4-BE49-F238E27FC236}">
              <a16:creationId xmlns:a16="http://schemas.microsoft.com/office/drawing/2014/main" id="{4EC9359C-429C-4FCB-95D2-65DF6A363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108859</xdr:colOff>
      <xdr:row>22</xdr:row>
      <xdr:rowOff>163285</xdr:rowOff>
    </xdr:from>
    <xdr:to>
      <xdr:col>7</xdr:col>
      <xdr:colOff>45357</xdr:colOff>
      <xdr:row>32</xdr:row>
      <xdr:rowOff>45358</xdr:rowOff>
    </xdr:to>
    <xdr:graphicFrame macro="">
      <xdr:nvGraphicFramePr>
        <xdr:cNvPr id="17" name="Chart 16">
          <a:extLst>
            <a:ext uri="{FF2B5EF4-FFF2-40B4-BE49-F238E27FC236}">
              <a16:creationId xmlns:a16="http://schemas.microsoft.com/office/drawing/2014/main" id="{E1ACB2B7-F679-4B43-81F9-9FA8C4CCD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154214</xdr:colOff>
      <xdr:row>22</xdr:row>
      <xdr:rowOff>163285</xdr:rowOff>
    </xdr:from>
    <xdr:to>
      <xdr:col>19</xdr:col>
      <xdr:colOff>99785</xdr:colOff>
      <xdr:row>32</xdr:row>
      <xdr:rowOff>54429</xdr:rowOff>
    </xdr:to>
    <xdr:graphicFrame macro="">
      <xdr:nvGraphicFramePr>
        <xdr:cNvPr id="29" name="Chart 28">
          <a:extLst>
            <a:ext uri="{FF2B5EF4-FFF2-40B4-BE49-F238E27FC236}">
              <a16:creationId xmlns:a16="http://schemas.microsoft.com/office/drawing/2014/main" id="{2B97E2DC-EA9A-4191-89C5-6314FBF55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113392</xdr:colOff>
      <xdr:row>22</xdr:row>
      <xdr:rowOff>163285</xdr:rowOff>
    </xdr:from>
    <xdr:to>
      <xdr:col>13</xdr:col>
      <xdr:colOff>86179</xdr:colOff>
      <xdr:row>32</xdr:row>
      <xdr:rowOff>27214</xdr:rowOff>
    </xdr:to>
    <xdr:graphicFrame macro="">
      <xdr:nvGraphicFramePr>
        <xdr:cNvPr id="38" name="Chart 37">
          <a:extLst>
            <a:ext uri="{FF2B5EF4-FFF2-40B4-BE49-F238E27FC236}">
              <a16:creationId xmlns:a16="http://schemas.microsoft.com/office/drawing/2014/main" id="{354DAEF4-FDFF-4BFB-A274-229769C21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154214</xdr:colOff>
      <xdr:row>10</xdr:row>
      <xdr:rowOff>172357</xdr:rowOff>
    </xdr:from>
    <xdr:to>
      <xdr:col>19</xdr:col>
      <xdr:colOff>72571</xdr:colOff>
      <xdr:row>20</xdr:row>
      <xdr:rowOff>63501</xdr:rowOff>
    </xdr:to>
    <xdr:graphicFrame macro="">
      <xdr:nvGraphicFramePr>
        <xdr:cNvPr id="46" name="Chart 45">
          <a:extLst>
            <a:ext uri="{FF2B5EF4-FFF2-40B4-BE49-F238E27FC236}">
              <a16:creationId xmlns:a16="http://schemas.microsoft.com/office/drawing/2014/main" id="{5D3432F1-B759-4110-B932-FB81572CF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0</xdr:row>
      <xdr:rowOff>1</xdr:rowOff>
    </xdr:from>
    <xdr:to>
      <xdr:col>23</xdr:col>
      <xdr:colOff>6350</xdr:colOff>
      <xdr:row>46</xdr:row>
      <xdr:rowOff>69272</xdr:rowOff>
    </xdr:to>
    <xdr:sp macro="" textlink="">
      <xdr:nvSpPr>
        <xdr:cNvPr id="2" name="Rectangle: Rounded Corners 1">
          <a:extLst>
            <a:ext uri="{FF2B5EF4-FFF2-40B4-BE49-F238E27FC236}">
              <a16:creationId xmlns:a16="http://schemas.microsoft.com/office/drawing/2014/main" id="{67EEF0F6-7F7E-F24E-9E5D-30823E02047E}"/>
            </a:ext>
          </a:extLst>
        </xdr:cNvPr>
        <xdr:cNvSpPr/>
      </xdr:nvSpPr>
      <xdr:spPr>
        <a:xfrm>
          <a:off x="266700" y="1"/>
          <a:ext cx="13813559" cy="8566726"/>
        </a:xfrm>
        <a:prstGeom prst="roundRect">
          <a:avLst>
            <a:gd name="adj" fmla="val 3941"/>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146050</xdr:colOff>
      <xdr:row>0</xdr:row>
      <xdr:rowOff>38100</xdr:rowOff>
    </xdr:from>
    <xdr:to>
      <xdr:col>23</xdr:col>
      <xdr:colOff>219364</xdr:colOff>
      <xdr:row>17</xdr:row>
      <xdr:rowOff>114300</xdr:rowOff>
    </xdr:to>
    <xdr:sp macro="" textlink="">
      <xdr:nvSpPr>
        <xdr:cNvPr id="3" name="Rectangle: Rounded Corners 2">
          <a:extLst>
            <a:ext uri="{FF2B5EF4-FFF2-40B4-BE49-F238E27FC236}">
              <a16:creationId xmlns:a16="http://schemas.microsoft.com/office/drawing/2014/main" id="{A098B050-0E96-E97F-17AF-974945FE9EC6}"/>
            </a:ext>
          </a:extLst>
        </xdr:cNvPr>
        <xdr:cNvSpPr/>
      </xdr:nvSpPr>
      <xdr:spPr>
        <a:xfrm>
          <a:off x="146050" y="38100"/>
          <a:ext cx="14147223" cy="3216564"/>
        </a:xfrm>
        <a:prstGeom prst="roundRect">
          <a:avLst>
            <a:gd name="adj" fmla="val 2874"/>
          </a:avLst>
        </a:prstGeom>
        <a:solidFill>
          <a:srgbClr val="81C7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469900</xdr:colOff>
      <xdr:row>0</xdr:row>
      <xdr:rowOff>88900</xdr:rowOff>
    </xdr:from>
    <xdr:to>
      <xdr:col>14</xdr:col>
      <xdr:colOff>469900</xdr:colOff>
      <xdr:row>2</xdr:row>
      <xdr:rowOff>107950</xdr:rowOff>
    </xdr:to>
    <mc:AlternateContent xmlns:mc="http://schemas.openxmlformats.org/markup-compatibility/2006" xmlns:a14="http://schemas.microsoft.com/office/drawing/2010/main">
      <mc:Choice Requires="a14">
        <xdr:graphicFrame macro="">
          <xdr:nvGraphicFramePr>
            <xdr:cNvPr id="4" name="card_type 1">
              <a:extLst>
                <a:ext uri="{FF2B5EF4-FFF2-40B4-BE49-F238E27FC236}">
                  <a16:creationId xmlns:a16="http://schemas.microsoft.com/office/drawing/2014/main" id="{DD19C0CA-84C2-4E3D-A244-5B93AED9607C}"/>
                </a:ext>
              </a:extLst>
            </xdr:cNvPr>
            <xdr:cNvGraphicFramePr/>
          </xdr:nvGraphicFramePr>
          <xdr:xfrm>
            <a:off x="0" y="0"/>
            <a:ext cx="0" cy="0"/>
          </xdr:xfrm>
          <a:graphic>
            <a:graphicData uri="http://schemas.microsoft.com/office/drawing/2010/slicer">
              <sle:slicer xmlns:sle="http://schemas.microsoft.com/office/drawing/2010/slicer" name="card_type 1"/>
            </a:graphicData>
          </a:graphic>
        </xdr:graphicFrame>
      </mc:Choice>
      <mc:Fallback xmlns="">
        <xdr:sp macro="" textlink="">
          <xdr:nvSpPr>
            <xdr:cNvPr id="0" name=""/>
            <xdr:cNvSpPr>
              <a:spLocks noTextEdit="1"/>
            </xdr:cNvSpPr>
          </xdr:nvSpPr>
          <xdr:spPr>
            <a:xfrm>
              <a:off x="7175500" y="88900"/>
              <a:ext cx="1828800"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539750</xdr:colOff>
      <xdr:row>0</xdr:row>
      <xdr:rowOff>114300</xdr:rowOff>
    </xdr:from>
    <xdr:to>
      <xdr:col>19</xdr:col>
      <xdr:colOff>539750</xdr:colOff>
      <xdr:row>2</xdr:row>
      <xdr:rowOff>133350</xdr:rowOff>
    </xdr:to>
    <mc:AlternateContent xmlns:mc="http://schemas.openxmlformats.org/markup-compatibility/2006" xmlns:a14="http://schemas.microsoft.com/office/drawing/2010/main">
      <mc:Choice Requires="a14">
        <xdr:graphicFrame macro="">
          <xdr:nvGraphicFramePr>
            <xdr:cNvPr id="5" name="card_brand 1">
              <a:extLst>
                <a:ext uri="{FF2B5EF4-FFF2-40B4-BE49-F238E27FC236}">
                  <a16:creationId xmlns:a16="http://schemas.microsoft.com/office/drawing/2014/main" id="{07E724D2-E6BF-41B6-B3DA-6CF0CCA6E68E}"/>
                </a:ext>
              </a:extLst>
            </xdr:cNvPr>
            <xdr:cNvGraphicFramePr/>
          </xdr:nvGraphicFramePr>
          <xdr:xfrm>
            <a:off x="0" y="0"/>
            <a:ext cx="0" cy="0"/>
          </xdr:xfrm>
          <a:graphic>
            <a:graphicData uri="http://schemas.microsoft.com/office/drawing/2010/slicer">
              <sle:slicer xmlns:sle="http://schemas.microsoft.com/office/drawing/2010/slicer" name="card_brand 1"/>
            </a:graphicData>
          </a:graphic>
        </xdr:graphicFrame>
      </mc:Choice>
      <mc:Fallback xmlns="">
        <xdr:sp macro="" textlink="">
          <xdr:nvSpPr>
            <xdr:cNvPr id="0" name=""/>
            <xdr:cNvSpPr>
              <a:spLocks noTextEdit="1"/>
            </xdr:cNvSpPr>
          </xdr:nvSpPr>
          <xdr:spPr>
            <a:xfrm>
              <a:off x="10293350" y="114300"/>
              <a:ext cx="1828800"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247650</xdr:colOff>
      <xdr:row>0</xdr:row>
      <xdr:rowOff>88900</xdr:rowOff>
    </xdr:from>
    <xdr:to>
      <xdr:col>11</xdr:col>
      <xdr:colOff>444500</xdr:colOff>
      <xdr:row>2</xdr:row>
      <xdr:rowOff>107950</xdr:rowOff>
    </xdr:to>
    <xdr:sp macro="" textlink="">
      <xdr:nvSpPr>
        <xdr:cNvPr id="6" name="Rectangle: Rounded Corners 5">
          <a:extLst>
            <a:ext uri="{FF2B5EF4-FFF2-40B4-BE49-F238E27FC236}">
              <a16:creationId xmlns:a16="http://schemas.microsoft.com/office/drawing/2014/main" id="{BAAF4FCC-1F85-C114-76BB-C12E29706A09}"/>
            </a:ext>
          </a:extLst>
        </xdr:cNvPr>
        <xdr:cNvSpPr/>
      </xdr:nvSpPr>
      <xdr:spPr>
        <a:xfrm>
          <a:off x="6343650" y="88900"/>
          <a:ext cx="806450" cy="38735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228600</xdr:colOff>
      <xdr:row>0</xdr:row>
      <xdr:rowOff>107950</xdr:rowOff>
    </xdr:from>
    <xdr:to>
      <xdr:col>16</xdr:col>
      <xdr:colOff>520700</xdr:colOff>
      <xdr:row>2</xdr:row>
      <xdr:rowOff>120650</xdr:rowOff>
    </xdr:to>
    <xdr:sp macro="" textlink="">
      <xdr:nvSpPr>
        <xdr:cNvPr id="7" name="Rectangle: Rounded Corners 6">
          <a:extLst>
            <a:ext uri="{FF2B5EF4-FFF2-40B4-BE49-F238E27FC236}">
              <a16:creationId xmlns:a16="http://schemas.microsoft.com/office/drawing/2014/main" id="{AF19DB56-EE6D-94A1-94D9-5D9FF46B2206}"/>
            </a:ext>
          </a:extLst>
        </xdr:cNvPr>
        <xdr:cNvSpPr/>
      </xdr:nvSpPr>
      <xdr:spPr>
        <a:xfrm>
          <a:off x="9372600" y="107950"/>
          <a:ext cx="901700" cy="3810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285750</xdr:colOff>
      <xdr:row>0</xdr:row>
      <xdr:rowOff>127000</xdr:rowOff>
    </xdr:from>
    <xdr:to>
      <xdr:col>11</xdr:col>
      <xdr:colOff>425450</xdr:colOff>
      <xdr:row>2</xdr:row>
      <xdr:rowOff>82550</xdr:rowOff>
    </xdr:to>
    <xdr:sp macro="" textlink="">
      <xdr:nvSpPr>
        <xdr:cNvPr id="8" name="TextBox 7">
          <a:extLst>
            <a:ext uri="{FF2B5EF4-FFF2-40B4-BE49-F238E27FC236}">
              <a16:creationId xmlns:a16="http://schemas.microsoft.com/office/drawing/2014/main" id="{286F630F-320A-3493-A1F8-686C19513A3D}"/>
            </a:ext>
          </a:extLst>
        </xdr:cNvPr>
        <xdr:cNvSpPr txBox="1"/>
      </xdr:nvSpPr>
      <xdr:spPr>
        <a:xfrm>
          <a:off x="6381750" y="127000"/>
          <a:ext cx="7493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Calibri" panose="020F0502020204030204" pitchFamily="34" charset="0"/>
              <a:cs typeface="Calibri" panose="020F0502020204030204" pitchFamily="34" charset="0"/>
            </a:rPr>
            <a:t>Card type</a:t>
          </a:r>
        </a:p>
      </xdr:txBody>
    </xdr:sp>
    <xdr:clientData/>
  </xdr:twoCellAnchor>
  <xdr:twoCellAnchor>
    <xdr:from>
      <xdr:col>15</xdr:col>
      <xdr:colOff>260350</xdr:colOff>
      <xdr:row>0</xdr:row>
      <xdr:rowOff>146050</xdr:rowOff>
    </xdr:from>
    <xdr:to>
      <xdr:col>16</xdr:col>
      <xdr:colOff>488950</xdr:colOff>
      <xdr:row>2</xdr:row>
      <xdr:rowOff>101600</xdr:rowOff>
    </xdr:to>
    <xdr:sp macro="" textlink="">
      <xdr:nvSpPr>
        <xdr:cNvPr id="9" name="TextBox 8">
          <a:extLst>
            <a:ext uri="{FF2B5EF4-FFF2-40B4-BE49-F238E27FC236}">
              <a16:creationId xmlns:a16="http://schemas.microsoft.com/office/drawing/2014/main" id="{6532E037-6CF9-40C5-2472-A80840F7DD33}"/>
            </a:ext>
          </a:extLst>
        </xdr:cNvPr>
        <xdr:cNvSpPr txBox="1"/>
      </xdr:nvSpPr>
      <xdr:spPr>
        <a:xfrm>
          <a:off x="9404350" y="146050"/>
          <a:ext cx="8382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Calibri" panose="020F0502020204030204" pitchFamily="34" charset="0"/>
              <a:cs typeface="Calibri" panose="020F0502020204030204" pitchFamily="34" charset="0"/>
            </a:rPr>
            <a:t>Card brand</a:t>
          </a:r>
        </a:p>
      </xdr:txBody>
    </xdr:sp>
    <xdr:clientData/>
  </xdr:twoCellAnchor>
  <xdr:twoCellAnchor editAs="oneCell">
    <xdr:from>
      <xdr:col>0</xdr:col>
      <xdr:colOff>285750</xdr:colOff>
      <xdr:row>0</xdr:row>
      <xdr:rowOff>127000</xdr:rowOff>
    </xdr:from>
    <xdr:to>
      <xdr:col>1</xdr:col>
      <xdr:colOff>91921</xdr:colOff>
      <xdr:row>2</xdr:row>
      <xdr:rowOff>148167</xdr:rowOff>
    </xdr:to>
    <xdr:pic>
      <xdr:nvPicPr>
        <xdr:cNvPr id="10" name="Picture 9">
          <a:extLst>
            <a:ext uri="{FF2B5EF4-FFF2-40B4-BE49-F238E27FC236}">
              <a16:creationId xmlns:a16="http://schemas.microsoft.com/office/drawing/2014/main" id="{423334EF-5A2B-4C4D-9F80-73B6065E4701}"/>
            </a:ext>
          </a:extLst>
        </xdr:cNvPr>
        <xdr:cNvPicPr>
          <a:picLocks noChangeAspect="1"/>
        </xdr:cNvPicPr>
      </xdr:nvPicPr>
      <xdr:blipFill>
        <a:blip xmlns:r="http://schemas.openxmlformats.org/officeDocument/2006/relationships" r:embed="rId1">
          <a:lum bright="70000" contrast="-70000"/>
        </a:blip>
        <a:stretch>
          <a:fillRect/>
        </a:stretch>
      </xdr:blipFill>
      <xdr:spPr>
        <a:xfrm>
          <a:off x="285750" y="127000"/>
          <a:ext cx="420004" cy="381000"/>
        </a:xfrm>
        <a:prstGeom prst="rect">
          <a:avLst/>
        </a:prstGeom>
      </xdr:spPr>
    </xdr:pic>
    <xdr:clientData/>
  </xdr:twoCellAnchor>
  <xdr:twoCellAnchor>
    <xdr:from>
      <xdr:col>1</xdr:col>
      <xdr:colOff>444500</xdr:colOff>
      <xdr:row>0</xdr:row>
      <xdr:rowOff>108857</xdr:rowOff>
    </xdr:from>
    <xdr:to>
      <xdr:col>4</xdr:col>
      <xdr:colOff>462643</xdr:colOff>
      <xdr:row>2</xdr:row>
      <xdr:rowOff>145143</xdr:rowOff>
    </xdr:to>
    <xdr:sp macro="" textlink="">
      <xdr:nvSpPr>
        <xdr:cNvPr id="11" name="TextBox 10">
          <a:extLst>
            <a:ext uri="{FF2B5EF4-FFF2-40B4-BE49-F238E27FC236}">
              <a16:creationId xmlns:a16="http://schemas.microsoft.com/office/drawing/2014/main" id="{A8C2D2F0-5663-7FA9-227A-C79821490497}"/>
            </a:ext>
          </a:extLst>
        </xdr:cNvPr>
        <xdr:cNvSpPr txBox="1"/>
      </xdr:nvSpPr>
      <xdr:spPr>
        <a:xfrm>
          <a:off x="1052286" y="108857"/>
          <a:ext cx="1841500" cy="399143"/>
        </a:xfrm>
        <a:prstGeom prst="rect">
          <a:avLst/>
        </a:prstGeom>
        <a:solidFill>
          <a:srgbClr val="81C78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63499</xdr:colOff>
      <xdr:row>4</xdr:row>
      <xdr:rowOff>43543</xdr:rowOff>
    </xdr:from>
    <xdr:to>
      <xdr:col>7</xdr:col>
      <xdr:colOff>117928</xdr:colOff>
      <xdr:row>8</xdr:row>
      <xdr:rowOff>40204</xdr:rowOff>
    </xdr:to>
    <xdr:sp macro="" textlink="">
      <xdr:nvSpPr>
        <xdr:cNvPr id="12" name="Rectangle: Rounded Corners 11">
          <a:extLst>
            <a:ext uri="{FF2B5EF4-FFF2-40B4-BE49-F238E27FC236}">
              <a16:creationId xmlns:a16="http://schemas.microsoft.com/office/drawing/2014/main" id="{89B6FD92-7CBF-6A1D-A495-0620C7BB99A2}"/>
            </a:ext>
          </a:extLst>
        </xdr:cNvPr>
        <xdr:cNvSpPr/>
      </xdr:nvSpPr>
      <xdr:spPr>
        <a:xfrm>
          <a:off x="2494642" y="769257"/>
          <a:ext cx="1877786" cy="722376"/>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247650</xdr:colOff>
      <xdr:row>4</xdr:row>
      <xdr:rowOff>43543</xdr:rowOff>
    </xdr:from>
    <xdr:to>
      <xdr:col>13</xdr:col>
      <xdr:colOff>302079</xdr:colOff>
      <xdr:row>8</xdr:row>
      <xdr:rowOff>40204</xdr:rowOff>
    </xdr:to>
    <xdr:sp macro="" textlink="">
      <xdr:nvSpPr>
        <xdr:cNvPr id="13" name="Rectangle: Rounded Corners 12">
          <a:extLst>
            <a:ext uri="{FF2B5EF4-FFF2-40B4-BE49-F238E27FC236}">
              <a16:creationId xmlns:a16="http://schemas.microsoft.com/office/drawing/2014/main" id="{F6EE5A1D-291E-4E04-8636-9C10F6EB0B41}"/>
            </a:ext>
          </a:extLst>
        </xdr:cNvPr>
        <xdr:cNvSpPr/>
      </xdr:nvSpPr>
      <xdr:spPr>
        <a:xfrm>
          <a:off x="6325507" y="769257"/>
          <a:ext cx="1877786" cy="722376"/>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431801</xdr:colOff>
      <xdr:row>4</xdr:row>
      <xdr:rowOff>43543</xdr:rowOff>
    </xdr:from>
    <xdr:to>
      <xdr:col>19</xdr:col>
      <xdr:colOff>486229</xdr:colOff>
      <xdr:row>8</xdr:row>
      <xdr:rowOff>40204</xdr:rowOff>
    </xdr:to>
    <xdr:sp macro="" textlink="">
      <xdr:nvSpPr>
        <xdr:cNvPr id="14" name="Rectangle: Rounded Corners 13">
          <a:extLst>
            <a:ext uri="{FF2B5EF4-FFF2-40B4-BE49-F238E27FC236}">
              <a16:creationId xmlns:a16="http://schemas.microsoft.com/office/drawing/2014/main" id="{4C78DA85-DE53-457D-A7CB-EB4825393634}"/>
            </a:ext>
          </a:extLst>
        </xdr:cNvPr>
        <xdr:cNvSpPr/>
      </xdr:nvSpPr>
      <xdr:spPr>
        <a:xfrm>
          <a:off x="10156372" y="769257"/>
          <a:ext cx="1877786" cy="722376"/>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15</xdr:row>
      <xdr:rowOff>125185</xdr:rowOff>
    </xdr:from>
    <xdr:to>
      <xdr:col>2</xdr:col>
      <xdr:colOff>165100</xdr:colOff>
      <xdr:row>28</xdr:row>
      <xdr:rowOff>25400</xdr:rowOff>
    </xdr:to>
    <xdr:sp macro="" textlink="">
      <xdr:nvSpPr>
        <xdr:cNvPr id="15" name="Rectangle: Rounded Corners 14">
          <a:extLst>
            <a:ext uri="{FF2B5EF4-FFF2-40B4-BE49-F238E27FC236}">
              <a16:creationId xmlns:a16="http://schemas.microsoft.com/office/drawing/2014/main" id="{92FCFF9B-9371-43EF-842F-2C6EA0C1D99D}"/>
            </a:ext>
          </a:extLst>
        </xdr:cNvPr>
        <xdr:cNvSpPr/>
      </xdr:nvSpPr>
      <xdr:spPr>
        <a:xfrm>
          <a:off x="698500" y="2982685"/>
          <a:ext cx="685800" cy="2376715"/>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238578</xdr:colOff>
      <xdr:row>16</xdr:row>
      <xdr:rowOff>178708</xdr:rowOff>
    </xdr:from>
    <xdr:to>
      <xdr:col>2</xdr:col>
      <xdr:colOff>48079</xdr:colOff>
      <xdr:row>18</xdr:row>
      <xdr:rowOff>163287</xdr:rowOff>
    </xdr:to>
    <xdr:pic>
      <xdr:nvPicPr>
        <xdr:cNvPr id="16" name="Picture 15">
          <a:extLst>
            <a:ext uri="{FF2B5EF4-FFF2-40B4-BE49-F238E27FC236}">
              <a16:creationId xmlns:a16="http://schemas.microsoft.com/office/drawing/2014/main" id="{B78E4EDB-4929-4C1A-8A99-2AA0A4CD7A00}"/>
            </a:ext>
          </a:extLst>
        </xdr:cNvPr>
        <xdr:cNvPicPr>
          <a:picLocks noChangeAspect="1"/>
        </xdr:cNvPicPr>
      </xdr:nvPicPr>
      <xdr:blipFill>
        <a:blip xmlns:r="http://schemas.openxmlformats.org/officeDocument/2006/relationships" r:embed="rId2">
          <a:duotone>
            <a:schemeClr val="accent3">
              <a:shade val="45000"/>
              <a:satMod val="135000"/>
            </a:schemeClr>
            <a:prstClr val="white"/>
          </a:duotone>
        </a:blip>
        <a:stretch>
          <a:fillRect/>
        </a:stretch>
      </xdr:blipFill>
      <xdr:spPr>
        <a:xfrm>
          <a:off x="848178" y="3226708"/>
          <a:ext cx="419101" cy="365579"/>
        </a:xfrm>
        <a:prstGeom prst="rect">
          <a:avLst/>
        </a:prstGeom>
      </xdr:spPr>
    </xdr:pic>
    <xdr:clientData/>
  </xdr:twoCellAnchor>
  <xdr:twoCellAnchor editAs="oneCell">
    <xdr:from>
      <xdr:col>1</xdr:col>
      <xdr:colOff>219528</xdr:colOff>
      <xdr:row>21</xdr:row>
      <xdr:rowOff>19958</xdr:rowOff>
    </xdr:from>
    <xdr:to>
      <xdr:col>2</xdr:col>
      <xdr:colOff>22679</xdr:colOff>
      <xdr:row>23</xdr:row>
      <xdr:rowOff>118837</xdr:rowOff>
    </xdr:to>
    <xdr:pic>
      <xdr:nvPicPr>
        <xdr:cNvPr id="17" name="Picture 16">
          <a:extLst>
            <a:ext uri="{FF2B5EF4-FFF2-40B4-BE49-F238E27FC236}">
              <a16:creationId xmlns:a16="http://schemas.microsoft.com/office/drawing/2014/main" id="{648512D4-384C-431E-BE90-914B54EE92D2}"/>
            </a:ext>
          </a:extLst>
        </xdr:cNvPr>
        <xdr:cNvPicPr>
          <a:picLocks noChangeAspect="1"/>
        </xdr:cNvPicPr>
      </xdr:nvPicPr>
      <xdr:blipFill>
        <a:blip xmlns:r="http://schemas.openxmlformats.org/officeDocument/2006/relationships" r:embed="rId3">
          <a:duotone>
            <a:schemeClr val="accent6">
              <a:shade val="45000"/>
              <a:satMod val="135000"/>
            </a:schemeClr>
            <a:prstClr val="white"/>
          </a:duotone>
        </a:blip>
        <a:stretch>
          <a:fillRect/>
        </a:stretch>
      </xdr:blipFill>
      <xdr:spPr>
        <a:xfrm>
          <a:off x="829128" y="4020458"/>
          <a:ext cx="412751" cy="479879"/>
        </a:xfrm>
        <a:prstGeom prst="rect">
          <a:avLst/>
        </a:prstGeom>
      </xdr:spPr>
    </xdr:pic>
    <xdr:clientData/>
  </xdr:twoCellAnchor>
  <xdr:twoCellAnchor>
    <xdr:from>
      <xdr:col>4</xdr:col>
      <xdr:colOff>417285</xdr:colOff>
      <xdr:row>4</xdr:row>
      <xdr:rowOff>54429</xdr:rowOff>
    </xdr:from>
    <xdr:to>
      <xdr:col>7</xdr:col>
      <xdr:colOff>45357</xdr:colOff>
      <xdr:row>6</xdr:row>
      <xdr:rowOff>172358</xdr:rowOff>
    </xdr:to>
    <xdr:sp macro="" textlink="">
      <xdr:nvSpPr>
        <xdr:cNvPr id="18" name="TextBox 17">
          <a:extLst>
            <a:ext uri="{FF2B5EF4-FFF2-40B4-BE49-F238E27FC236}">
              <a16:creationId xmlns:a16="http://schemas.microsoft.com/office/drawing/2014/main" id="{566E1B84-53FE-2F5E-EB89-3890734E0028}"/>
            </a:ext>
          </a:extLst>
        </xdr:cNvPr>
        <xdr:cNvSpPr txBox="1"/>
      </xdr:nvSpPr>
      <xdr:spPr>
        <a:xfrm>
          <a:off x="2848428" y="780143"/>
          <a:ext cx="1451429" cy="480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income per capita</a:t>
          </a:r>
        </a:p>
      </xdr:txBody>
    </xdr:sp>
    <xdr:clientData/>
  </xdr:twoCellAnchor>
  <xdr:twoCellAnchor>
    <xdr:from>
      <xdr:col>10</xdr:col>
      <xdr:colOff>589643</xdr:colOff>
      <xdr:row>4</xdr:row>
      <xdr:rowOff>63500</xdr:rowOff>
    </xdr:from>
    <xdr:to>
      <xdr:col>13</xdr:col>
      <xdr:colOff>217715</xdr:colOff>
      <xdr:row>6</xdr:row>
      <xdr:rowOff>9072</xdr:rowOff>
    </xdr:to>
    <xdr:sp macro="" textlink="">
      <xdr:nvSpPr>
        <xdr:cNvPr id="19" name="TextBox 18">
          <a:extLst>
            <a:ext uri="{FF2B5EF4-FFF2-40B4-BE49-F238E27FC236}">
              <a16:creationId xmlns:a16="http://schemas.microsoft.com/office/drawing/2014/main" id="{FD4E7A86-06E1-5D4B-AD8D-792E136E504B}"/>
            </a:ext>
          </a:extLst>
        </xdr:cNvPr>
        <xdr:cNvSpPr txBox="1"/>
      </xdr:nvSpPr>
      <xdr:spPr>
        <a:xfrm>
          <a:off x="6667500" y="789214"/>
          <a:ext cx="1451429" cy="308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yearly income</a:t>
          </a:r>
        </a:p>
      </xdr:txBody>
    </xdr:sp>
    <xdr:clientData/>
  </xdr:twoCellAnchor>
  <xdr:twoCellAnchor>
    <xdr:from>
      <xdr:col>17</xdr:col>
      <xdr:colOff>453572</xdr:colOff>
      <xdr:row>4</xdr:row>
      <xdr:rowOff>81643</xdr:rowOff>
    </xdr:from>
    <xdr:to>
      <xdr:col>19</xdr:col>
      <xdr:colOff>408214</xdr:colOff>
      <xdr:row>5</xdr:row>
      <xdr:rowOff>136071</xdr:rowOff>
    </xdr:to>
    <xdr:sp macro="" textlink="">
      <xdr:nvSpPr>
        <xdr:cNvPr id="20" name="TextBox 19">
          <a:extLst>
            <a:ext uri="{FF2B5EF4-FFF2-40B4-BE49-F238E27FC236}">
              <a16:creationId xmlns:a16="http://schemas.microsoft.com/office/drawing/2014/main" id="{1659C643-AE96-AEEF-B5F9-E050F6CF710C}"/>
            </a:ext>
          </a:extLst>
        </xdr:cNvPr>
        <xdr:cNvSpPr txBox="1"/>
      </xdr:nvSpPr>
      <xdr:spPr>
        <a:xfrm>
          <a:off x="10785929" y="807357"/>
          <a:ext cx="1170214" cy="2358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credit cards</a:t>
          </a:r>
        </a:p>
      </xdr:txBody>
    </xdr:sp>
    <xdr:clientData/>
  </xdr:twoCellAnchor>
  <xdr:twoCellAnchor editAs="oneCell">
    <xdr:from>
      <xdr:col>16</xdr:col>
      <xdr:colOff>540658</xdr:colOff>
      <xdr:row>4</xdr:row>
      <xdr:rowOff>70757</xdr:rowOff>
    </xdr:from>
    <xdr:to>
      <xdr:col>17</xdr:col>
      <xdr:colOff>337458</xdr:colOff>
      <xdr:row>6</xdr:row>
      <xdr:rowOff>13607</xdr:rowOff>
    </xdr:to>
    <xdr:pic>
      <xdr:nvPicPr>
        <xdr:cNvPr id="21" name="Picture 20">
          <a:extLst>
            <a:ext uri="{FF2B5EF4-FFF2-40B4-BE49-F238E27FC236}">
              <a16:creationId xmlns:a16="http://schemas.microsoft.com/office/drawing/2014/main" id="{2DBECB89-D630-489A-88D5-B912D961C8FE}"/>
            </a:ext>
          </a:extLst>
        </xdr:cNvPr>
        <xdr:cNvPicPr>
          <a:picLocks noChangeAspect="1"/>
        </xdr:cNvPicPr>
      </xdr:nvPicPr>
      <xdr:blipFill>
        <a:blip xmlns:r="http://schemas.openxmlformats.org/officeDocument/2006/relationships" r:embed="rId4"/>
        <a:stretch>
          <a:fillRect/>
        </a:stretch>
      </xdr:blipFill>
      <xdr:spPr>
        <a:xfrm>
          <a:off x="10265229" y="796471"/>
          <a:ext cx="404586" cy="305707"/>
        </a:xfrm>
        <a:prstGeom prst="rect">
          <a:avLst/>
        </a:prstGeom>
      </xdr:spPr>
    </xdr:pic>
    <xdr:clientData/>
  </xdr:twoCellAnchor>
  <xdr:twoCellAnchor editAs="oneCell">
    <xdr:from>
      <xdr:col>10</xdr:col>
      <xdr:colOff>265793</xdr:colOff>
      <xdr:row>4</xdr:row>
      <xdr:rowOff>25401</xdr:rowOff>
    </xdr:from>
    <xdr:to>
      <xdr:col>11</xdr:col>
      <xdr:colOff>36287</xdr:colOff>
      <xdr:row>6</xdr:row>
      <xdr:rowOff>27216</xdr:rowOff>
    </xdr:to>
    <xdr:pic>
      <xdr:nvPicPr>
        <xdr:cNvPr id="22" name="Picture 21">
          <a:extLst>
            <a:ext uri="{FF2B5EF4-FFF2-40B4-BE49-F238E27FC236}">
              <a16:creationId xmlns:a16="http://schemas.microsoft.com/office/drawing/2014/main" id="{6729EB0D-7F86-4977-8D63-8A596E1F418D}"/>
            </a:ext>
          </a:extLst>
        </xdr:cNvPr>
        <xdr:cNvPicPr>
          <a:picLocks noChangeAspect="1"/>
        </xdr:cNvPicPr>
      </xdr:nvPicPr>
      <xdr:blipFill>
        <a:blip xmlns:r="http://schemas.openxmlformats.org/officeDocument/2006/relationships" r:embed="rId5"/>
        <a:stretch>
          <a:fillRect/>
        </a:stretch>
      </xdr:blipFill>
      <xdr:spPr>
        <a:xfrm>
          <a:off x="6343650" y="751115"/>
          <a:ext cx="378280" cy="364672"/>
        </a:xfrm>
        <a:prstGeom prst="rect">
          <a:avLst/>
        </a:prstGeom>
      </xdr:spPr>
    </xdr:pic>
    <xdr:clientData/>
  </xdr:twoCellAnchor>
  <xdr:twoCellAnchor editAs="oneCell">
    <xdr:from>
      <xdr:col>4</xdr:col>
      <xdr:colOff>63499</xdr:colOff>
      <xdr:row>4</xdr:row>
      <xdr:rowOff>43543</xdr:rowOff>
    </xdr:from>
    <xdr:to>
      <xdr:col>4</xdr:col>
      <xdr:colOff>390071</xdr:colOff>
      <xdr:row>6</xdr:row>
      <xdr:rowOff>45358</xdr:rowOff>
    </xdr:to>
    <xdr:pic>
      <xdr:nvPicPr>
        <xdr:cNvPr id="23" name="Picture 22">
          <a:extLst>
            <a:ext uri="{FF2B5EF4-FFF2-40B4-BE49-F238E27FC236}">
              <a16:creationId xmlns:a16="http://schemas.microsoft.com/office/drawing/2014/main" id="{9AF0FEED-241E-4376-A98D-5020EBC796B3}"/>
            </a:ext>
          </a:extLst>
        </xdr:cNvPr>
        <xdr:cNvPicPr>
          <a:picLocks noChangeAspect="1"/>
        </xdr:cNvPicPr>
      </xdr:nvPicPr>
      <xdr:blipFill>
        <a:blip xmlns:r="http://schemas.openxmlformats.org/officeDocument/2006/relationships" r:embed="rId5"/>
        <a:stretch>
          <a:fillRect/>
        </a:stretch>
      </xdr:blipFill>
      <xdr:spPr>
        <a:xfrm>
          <a:off x="2494642" y="769257"/>
          <a:ext cx="326572" cy="364672"/>
        </a:xfrm>
        <a:prstGeom prst="rect">
          <a:avLst/>
        </a:prstGeom>
      </xdr:spPr>
    </xdr:pic>
    <xdr:clientData/>
  </xdr:twoCellAnchor>
  <xdr:twoCellAnchor>
    <xdr:from>
      <xdr:col>4</xdr:col>
      <xdr:colOff>557892</xdr:colOff>
      <xdr:row>6</xdr:row>
      <xdr:rowOff>72572</xdr:rowOff>
    </xdr:from>
    <xdr:to>
      <xdr:col>6</xdr:col>
      <xdr:colOff>231321</xdr:colOff>
      <xdr:row>8</xdr:row>
      <xdr:rowOff>0</xdr:rowOff>
    </xdr:to>
    <xdr:sp macro="" textlink="Analysis!F6">
      <xdr:nvSpPr>
        <xdr:cNvPr id="24" name="TextBox 23">
          <a:extLst>
            <a:ext uri="{FF2B5EF4-FFF2-40B4-BE49-F238E27FC236}">
              <a16:creationId xmlns:a16="http://schemas.microsoft.com/office/drawing/2014/main" id="{7A33B042-60B4-8759-BEDC-7569F01F79CF}"/>
            </a:ext>
          </a:extLst>
        </xdr:cNvPr>
        <xdr:cNvSpPr txBox="1"/>
      </xdr:nvSpPr>
      <xdr:spPr>
        <a:xfrm>
          <a:off x="2989035" y="1161143"/>
          <a:ext cx="889000" cy="290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E4449F-D7A7-4B4A-A027-945ABA8C0674}" type="TxLink">
            <a:rPr lang="en-US" sz="1100" b="0" i="0" u="none" strike="noStrike">
              <a:solidFill>
                <a:srgbClr val="000000"/>
              </a:solidFill>
              <a:latin typeface="Aptos Narrow"/>
            </a:rPr>
            <a:pPr/>
            <a:t>$23.14 K</a:t>
          </a:fld>
          <a:endParaRPr lang="en-US" sz="1100"/>
        </a:p>
      </xdr:txBody>
    </xdr:sp>
    <xdr:clientData/>
  </xdr:twoCellAnchor>
  <xdr:twoCellAnchor>
    <xdr:from>
      <xdr:col>11</xdr:col>
      <xdr:colOff>134257</xdr:colOff>
      <xdr:row>6</xdr:row>
      <xdr:rowOff>36286</xdr:rowOff>
    </xdr:from>
    <xdr:to>
      <xdr:col>12</xdr:col>
      <xdr:colOff>415471</xdr:colOff>
      <xdr:row>7</xdr:row>
      <xdr:rowOff>172357</xdr:rowOff>
    </xdr:to>
    <xdr:sp macro="" textlink="Analysis!G6">
      <xdr:nvSpPr>
        <xdr:cNvPr id="25" name="TextBox 24">
          <a:extLst>
            <a:ext uri="{FF2B5EF4-FFF2-40B4-BE49-F238E27FC236}">
              <a16:creationId xmlns:a16="http://schemas.microsoft.com/office/drawing/2014/main" id="{C26F7E7B-A195-AC8A-BD81-D63589AB04FA}"/>
            </a:ext>
          </a:extLst>
        </xdr:cNvPr>
        <xdr:cNvSpPr txBox="1"/>
      </xdr:nvSpPr>
      <xdr:spPr>
        <a:xfrm>
          <a:off x="6819900" y="1124857"/>
          <a:ext cx="8890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128479-ADA9-4159-A240-B4AAC9C0E85A}" type="TxLink">
            <a:rPr lang="en-US" sz="1100" b="0" i="0" u="none" strike="noStrike">
              <a:solidFill>
                <a:srgbClr val="000000"/>
              </a:solidFill>
              <a:latin typeface="Aptos Narrow"/>
            </a:rPr>
            <a:pPr/>
            <a:t>$45.72 K</a:t>
          </a:fld>
          <a:endParaRPr lang="en-US" sz="1100"/>
        </a:p>
      </xdr:txBody>
    </xdr:sp>
    <xdr:clientData/>
  </xdr:twoCellAnchor>
  <xdr:twoCellAnchor>
    <xdr:from>
      <xdr:col>17</xdr:col>
      <xdr:colOff>386444</xdr:colOff>
      <xdr:row>6</xdr:row>
      <xdr:rowOff>63500</xdr:rowOff>
    </xdr:from>
    <xdr:to>
      <xdr:col>18</xdr:col>
      <xdr:colOff>531586</xdr:colOff>
      <xdr:row>7</xdr:row>
      <xdr:rowOff>154214</xdr:rowOff>
    </xdr:to>
    <xdr:sp macro="" textlink="Analysis!J6">
      <xdr:nvSpPr>
        <xdr:cNvPr id="26" name="TextBox 25">
          <a:extLst>
            <a:ext uri="{FF2B5EF4-FFF2-40B4-BE49-F238E27FC236}">
              <a16:creationId xmlns:a16="http://schemas.microsoft.com/office/drawing/2014/main" id="{997FBC82-38FE-7C11-3D7E-230052C6F51E}"/>
            </a:ext>
          </a:extLst>
        </xdr:cNvPr>
        <xdr:cNvSpPr txBox="1"/>
      </xdr:nvSpPr>
      <xdr:spPr>
        <a:xfrm>
          <a:off x="10718801" y="1152071"/>
          <a:ext cx="752928" cy="2721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CF73DF-B678-45C2-B4FB-4B5540DF062D}" type="TxLink">
            <a:rPr lang="en-US" sz="1100" b="0" i="0" u="none" strike="noStrike">
              <a:solidFill>
                <a:srgbClr val="000000"/>
              </a:solidFill>
              <a:latin typeface="Aptos Narrow"/>
            </a:rPr>
            <a:pPr/>
            <a:t>6146</a:t>
          </a:fld>
          <a:endParaRPr lang="en-US" sz="1100"/>
        </a:p>
      </xdr:txBody>
    </xdr:sp>
    <xdr:clientData/>
  </xdr:twoCellAnchor>
  <xdr:twoCellAnchor>
    <xdr:from>
      <xdr:col>3</xdr:col>
      <xdr:colOff>299356</xdr:colOff>
      <xdr:row>10</xdr:row>
      <xdr:rowOff>108857</xdr:rowOff>
    </xdr:from>
    <xdr:to>
      <xdr:col>12</xdr:col>
      <xdr:colOff>299356</xdr:colOff>
      <xdr:row>29</xdr:row>
      <xdr:rowOff>163285</xdr:rowOff>
    </xdr:to>
    <xdr:sp macro="" textlink="">
      <xdr:nvSpPr>
        <xdr:cNvPr id="27" name="Rectangle: Rounded Corners 26">
          <a:extLst>
            <a:ext uri="{FF2B5EF4-FFF2-40B4-BE49-F238E27FC236}">
              <a16:creationId xmlns:a16="http://schemas.microsoft.com/office/drawing/2014/main" id="{7D9A6C72-EAB8-D7F8-9758-09BDFEFDDC0D}"/>
            </a:ext>
          </a:extLst>
        </xdr:cNvPr>
        <xdr:cNvSpPr/>
      </xdr:nvSpPr>
      <xdr:spPr>
        <a:xfrm>
          <a:off x="2128156" y="2013857"/>
          <a:ext cx="5486400" cy="3673928"/>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330200</xdr:colOff>
      <xdr:row>31</xdr:row>
      <xdr:rowOff>99784</xdr:rowOff>
    </xdr:from>
    <xdr:to>
      <xdr:col>21</xdr:col>
      <xdr:colOff>580571</xdr:colOff>
      <xdr:row>45</xdr:row>
      <xdr:rowOff>126999</xdr:rowOff>
    </xdr:to>
    <xdr:sp macro="" textlink="">
      <xdr:nvSpPr>
        <xdr:cNvPr id="28" name="Rectangle: Rounded Corners 27">
          <a:extLst>
            <a:ext uri="{FF2B5EF4-FFF2-40B4-BE49-F238E27FC236}">
              <a16:creationId xmlns:a16="http://schemas.microsoft.com/office/drawing/2014/main" id="{24447843-A5DC-CB35-AF5D-3326B66EE81A}"/>
            </a:ext>
          </a:extLst>
        </xdr:cNvPr>
        <xdr:cNvSpPr/>
      </xdr:nvSpPr>
      <xdr:spPr>
        <a:xfrm>
          <a:off x="2159000" y="6005284"/>
          <a:ext cx="11223171" cy="2694215"/>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139700</xdr:colOff>
      <xdr:row>10</xdr:row>
      <xdr:rowOff>163284</xdr:rowOff>
    </xdr:from>
    <xdr:to>
      <xdr:col>22</xdr:col>
      <xdr:colOff>139700</xdr:colOff>
      <xdr:row>30</xdr:row>
      <xdr:rowOff>29172</xdr:rowOff>
    </xdr:to>
    <xdr:sp macro="" textlink="">
      <xdr:nvSpPr>
        <xdr:cNvPr id="30" name="Rectangle: Rounded Corners 29">
          <a:extLst>
            <a:ext uri="{FF2B5EF4-FFF2-40B4-BE49-F238E27FC236}">
              <a16:creationId xmlns:a16="http://schemas.microsoft.com/office/drawing/2014/main" id="{A1DAB0F4-7E85-20FA-C831-A15823F43813}"/>
            </a:ext>
          </a:extLst>
        </xdr:cNvPr>
        <xdr:cNvSpPr/>
      </xdr:nvSpPr>
      <xdr:spPr>
        <a:xfrm>
          <a:off x="8064500" y="2068284"/>
          <a:ext cx="5486400" cy="3675888"/>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419100</xdr:colOff>
      <xdr:row>32</xdr:row>
      <xdr:rowOff>76200</xdr:rowOff>
    </xdr:from>
    <xdr:to>
      <xdr:col>21</xdr:col>
      <xdr:colOff>381000</xdr:colOff>
      <xdr:row>44</xdr:row>
      <xdr:rowOff>139700</xdr:rowOff>
    </xdr:to>
    <xdr:graphicFrame macro="">
      <xdr:nvGraphicFramePr>
        <xdr:cNvPr id="31" name="Chart 30">
          <a:extLst>
            <a:ext uri="{FF2B5EF4-FFF2-40B4-BE49-F238E27FC236}">
              <a16:creationId xmlns:a16="http://schemas.microsoft.com/office/drawing/2014/main" id="{42F8636D-B212-4697-BB72-13376291D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38100</xdr:colOff>
      <xdr:row>11</xdr:row>
      <xdr:rowOff>25400</xdr:rowOff>
    </xdr:from>
    <xdr:to>
      <xdr:col>11</xdr:col>
      <xdr:colOff>495300</xdr:colOff>
      <xdr:row>28</xdr:row>
      <xdr:rowOff>177800</xdr:rowOff>
    </xdr:to>
    <xdr:graphicFrame macro="">
      <xdr:nvGraphicFramePr>
        <xdr:cNvPr id="32" name="Chart 31">
          <a:extLst>
            <a:ext uri="{FF2B5EF4-FFF2-40B4-BE49-F238E27FC236}">
              <a16:creationId xmlns:a16="http://schemas.microsoft.com/office/drawing/2014/main" id="{DC36CD26-D898-474F-9069-195ABA4D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11</xdr:row>
      <xdr:rowOff>101599</xdr:rowOff>
    </xdr:from>
    <xdr:to>
      <xdr:col>21</xdr:col>
      <xdr:colOff>431800</xdr:colOff>
      <xdr:row>29</xdr:row>
      <xdr:rowOff>25400</xdr:rowOff>
    </xdr:to>
    <xdr:graphicFrame macro="">
      <xdr:nvGraphicFramePr>
        <xdr:cNvPr id="33" name="Chart 32">
          <a:extLst>
            <a:ext uri="{FF2B5EF4-FFF2-40B4-BE49-F238E27FC236}">
              <a16:creationId xmlns:a16="http://schemas.microsoft.com/office/drawing/2014/main" id="{8C6F3BA0-8005-4930-BC8A-99F73393C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457200</xdr:colOff>
      <xdr:row>0</xdr:row>
      <xdr:rowOff>114300</xdr:rowOff>
    </xdr:from>
    <xdr:to>
      <xdr:col>4</xdr:col>
      <xdr:colOff>469900</xdr:colOff>
      <xdr:row>2</xdr:row>
      <xdr:rowOff>127000</xdr:rowOff>
    </xdr:to>
    <xdr:sp macro="" textlink="">
      <xdr:nvSpPr>
        <xdr:cNvPr id="37" name="TextBox 36">
          <a:extLst>
            <a:ext uri="{FF2B5EF4-FFF2-40B4-BE49-F238E27FC236}">
              <a16:creationId xmlns:a16="http://schemas.microsoft.com/office/drawing/2014/main" id="{06DA29EF-340B-784B-4C49-CCA07ADC8F14}"/>
            </a:ext>
          </a:extLst>
        </xdr:cNvPr>
        <xdr:cNvSpPr txBox="1"/>
      </xdr:nvSpPr>
      <xdr:spPr>
        <a:xfrm>
          <a:off x="1066800" y="114300"/>
          <a:ext cx="1841500" cy="393700"/>
        </a:xfrm>
        <a:prstGeom prst="rect">
          <a:avLst/>
        </a:prstGeom>
        <a:solidFill>
          <a:srgbClr val="81C78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Calibri" panose="020F0502020204030204" pitchFamily="34" charset="0"/>
              <a:cs typeface="Calibri" panose="020F0502020204030204" pitchFamily="34" charset="0"/>
            </a:rPr>
            <a:t>Demographics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410476</xdr:colOff>
      <xdr:row>0</xdr:row>
      <xdr:rowOff>0</xdr:rowOff>
    </xdr:from>
    <xdr:to>
      <xdr:col>24</xdr:col>
      <xdr:colOff>520700</xdr:colOff>
      <xdr:row>62</xdr:row>
      <xdr:rowOff>47625</xdr:rowOff>
    </xdr:to>
    <xdr:sp macro="" textlink="">
      <xdr:nvSpPr>
        <xdr:cNvPr id="2" name="Rectangle: Rounded Corners 1">
          <a:extLst>
            <a:ext uri="{FF2B5EF4-FFF2-40B4-BE49-F238E27FC236}">
              <a16:creationId xmlns:a16="http://schemas.microsoft.com/office/drawing/2014/main" id="{C5138048-FA37-4921-ABBC-26269AAA1B9C}"/>
            </a:ext>
          </a:extLst>
        </xdr:cNvPr>
        <xdr:cNvSpPr/>
      </xdr:nvSpPr>
      <xdr:spPr>
        <a:xfrm>
          <a:off x="410476" y="0"/>
          <a:ext cx="14588224" cy="11858625"/>
        </a:xfrm>
        <a:prstGeom prst="roundRect">
          <a:avLst>
            <a:gd name="adj" fmla="val 3941"/>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222251</xdr:colOff>
      <xdr:row>0</xdr:row>
      <xdr:rowOff>38099</xdr:rowOff>
    </xdr:from>
    <xdr:to>
      <xdr:col>25</xdr:col>
      <xdr:colOff>238125</xdr:colOff>
      <xdr:row>18</xdr:row>
      <xdr:rowOff>38099</xdr:rowOff>
    </xdr:to>
    <xdr:sp macro="" textlink="">
      <xdr:nvSpPr>
        <xdr:cNvPr id="3" name="Rectangle: Rounded Corners 2">
          <a:extLst>
            <a:ext uri="{FF2B5EF4-FFF2-40B4-BE49-F238E27FC236}">
              <a16:creationId xmlns:a16="http://schemas.microsoft.com/office/drawing/2014/main" id="{DABCC79F-FB6C-439F-8B16-83D9E29C0610}"/>
            </a:ext>
          </a:extLst>
        </xdr:cNvPr>
        <xdr:cNvSpPr/>
      </xdr:nvSpPr>
      <xdr:spPr>
        <a:xfrm>
          <a:off x="222251" y="38099"/>
          <a:ext cx="15097124" cy="3429000"/>
        </a:xfrm>
        <a:prstGeom prst="roundRect">
          <a:avLst>
            <a:gd name="adj" fmla="val 2874"/>
          </a:avLst>
        </a:prstGeom>
        <a:solidFill>
          <a:srgbClr val="81C7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279400</xdr:colOff>
      <xdr:row>12</xdr:row>
      <xdr:rowOff>76199</xdr:rowOff>
    </xdr:from>
    <xdr:to>
      <xdr:col>23</xdr:col>
      <xdr:colOff>304800</xdr:colOff>
      <xdr:row>31</xdr:row>
      <xdr:rowOff>132587</xdr:rowOff>
    </xdr:to>
    <xdr:sp macro="" textlink="">
      <xdr:nvSpPr>
        <xdr:cNvPr id="5" name="Rectangle: Rounded Corners 4">
          <a:extLst>
            <a:ext uri="{FF2B5EF4-FFF2-40B4-BE49-F238E27FC236}">
              <a16:creationId xmlns:a16="http://schemas.microsoft.com/office/drawing/2014/main" id="{879D298C-958C-41F0-A1D6-31BC1A19C79E}"/>
            </a:ext>
          </a:extLst>
        </xdr:cNvPr>
        <xdr:cNvSpPr/>
      </xdr:nvSpPr>
      <xdr:spPr>
        <a:xfrm>
          <a:off x="10033000" y="2362199"/>
          <a:ext cx="4292600" cy="3675888"/>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533400</xdr:colOff>
      <xdr:row>13</xdr:row>
      <xdr:rowOff>165101</xdr:rowOff>
    </xdr:from>
    <xdr:to>
      <xdr:col>22</xdr:col>
      <xdr:colOff>571500</xdr:colOff>
      <xdr:row>30</xdr:row>
      <xdr:rowOff>101600</xdr:rowOff>
    </xdr:to>
    <xdr:graphicFrame macro="">
      <xdr:nvGraphicFramePr>
        <xdr:cNvPr id="4" name="Chart 3">
          <a:extLst>
            <a:ext uri="{FF2B5EF4-FFF2-40B4-BE49-F238E27FC236}">
              <a16:creationId xmlns:a16="http://schemas.microsoft.com/office/drawing/2014/main" id="{78D4D7E5-406E-4901-A2DB-3C90EFAE5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12</xdr:row>
      <xdr:rowOff>76199</xdr:rowOff>
    </xdr:from>
    <xdr:to>
      <xdr:col>9</xdr:col>
      <xdr:colOff>558800</xdr:colOff>
      <xdr:row>31</xdr:row>
      <xdr:rowOff>132587</xdr:rowOff>
    </xdr:to>
    <xdr:sp macro="" textlink="">
      <xdr:nvSpPr>
        <xdr:cNvPr id="6" name="Rectangle: Rounded Corners 5">
          <a:extLst>
            <a:ext uri="{FF2B5EF4-FFF2-40B4-BE49-F238E27FC236}">
              <a16:creationId xmlns:a16="http://schemas.microsoft.com/office/drawing/2014/main" id="{DCA9E920-8148-4C52-9B0F-751F0EB8AA25}"/>
            </a:ext>
          </a:extLst>
        </xdr:cNvPr>
        <xdr:cNvSpPr/>
      </xdr:nvSpPr>
      <xdr:spPr>
        <a:xfrm>
          <a:off x="1676400" y="2362199"/>
          <a:ext cx="4368800" cy="3675888"/>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508000</xdr:colOff>
      <xdr:row>14</xdr:row>
      <xdr:rowOff>50800</xdr:rowOff>
    </xdr:from>
    <xdr:to>
      <xdr:col>9</xdr:col>
      <xdr:colOff>508000</xdr:colOff>
      <xdr:row>29</xdr:row>
      <xdr:rowOff>114299</xdr:rowOff>
    </xdr:to>
    <xdr:graphicFrame macro="">
      <xdr:nvGraphicFramePr>
        <xdr:cNvPr id="7" name="Chart 6">
          <a:extLst>
            <a:ext uri="{FF2B5EF4-FFF2-40B4-BE49-F238E27FC236}">
              <a16:creationId xmlns:a16="http://schemas.microsoft.com/office/drawing/2014/main" id="{36BE826E-7D4C-4CD3-81C6-E17BCDF19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12</xdr:row>
      <xdr:rowOff>76199</xdr:rowOff>
    </xdr:from>
    <xdr:to>
      <xdr:col>15</xdr:col>
      <xdr:colOff>304800</xdr:colOff>
      <xdr:row>31</xdr:row>
      <xdr:rowOff>132587</xdr:rowOff>
    </xdr:to>
    <xdr:sp macro="" textlink="">
      <xdr:nvSpPr>
        <xdr:cNvPr id="8" name="Rectangle: Rounded Corners 7">
          <a:extLst>
            <a:ext uri="{FF2B5EF4-FFF2-40B4-BE49-F238E27FC236}">
              <a16:creationId xmlns:a16="http://schemas.microsoft.com/office/drawing/2014/main" id="{5372C18F-B21D-4268-A943-0037375C43BA}"/>
            </a:ext>
          </a:extLst>
        </xdr:cNvPr>
        <xdr:cNvSpPr/>
      </xdr:nvSpPr>
      <xdr:spPr>
        <a:xfrm>
          <a:off x="6172200" y="2362199"/>
          <a:ext cx="3276600" cy="3675888"/>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292100</xdr:colOff>
      <xdr:row>13</xdr:row>
      <xdr:rowOff>127000</xdr:rowOff>
    </xdr:from>
    <xdr:to>
      <xdr:col>15</xdr:col>
      <xdr:colOff>101600</xdr:colOff>
      <xdr:row>29</xdr:row>
      <xdr:rowOff>139699</xdr:rowOff>
    </xdr:to>
    <xdr:graphicFrame macro="">
      <xdr:nvGraphicFramePr>
        <xdr:cNvPr id="9" name="Chart 8">
          <a:extLst>
            <a:ext uri="{FF2B5EF4-FFF2-40B4-BE49-F238E27FC236}">
              <a16:creationId xmlns:a16="http://schemas.microsoft.com/office/drawing/2014/main" id="{D763DC41-3BC8-4259-81D4-915888283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33</xdr:row>
      <xdr:rowOff>12700</xdr:rowOff>
    </xdr:from>
    <xdr:to>
      <xdr:col>15</xdr:col>
      <xdr:colOff>266700</xdr:colOff>
      <xdr:row>60</xdr:row>
      <xdr:rowOff>35560</xdr:rowOff>
    </xdr:to>
    <xdr:sp macro="" textlink="">
      <xdr:nvSpPr>
        <xdr:cNvPr id="12" name="Rectangle: Rounded Corners 11">
          <a:extLst>
            <a:ext uri="{FF2B5EF4-FFF2-40B4-BE49-F238E27FC236}">
              <a16:creationId xmlns:a16="http://schemas.microsoft.com/office/drawing/2014/main" id="{4DAF6CE9-A0C3-5635-FEF1-59ED087D31AC}"/>
            </a:ext>
          </a:extLst>
        </xdr:cNvPr>
        <xdr:cNvSpPr/>
      </xdr:nvSpPr>
      <xdr:spPr>
        <a:xfrm>
          <a:off x="1790700" y="6299200"/>
          <a:ext cx="7620000" cy="5166360"/>
        </a:xfrm>
        <a:prstGeom prst="roundRect">
          <a:avLst>
            <a:gd name="adj" fmla="val 12016"/>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a:t>
          </a:r>
        </a:p>
      </xdr:txBody>
    </xdr:sp>
    <xdr:clientData/>
  </xdr:twoCellAnchor>
  <xdr:twoCellAnchor>
    <xdr:from>
      <xdr:col>3</xdr:col>
      <xdr:colOff>152400</xdr:colOff>
      <xdr:row>34</xdr:row>
      <xdr:rowOff>76200</xdr:rowOff>
    </xdr:from>
    <xdr:to>
      <xdr:col>15</xdr:col>
      <xdr:colOff>50800</xdr:colOff>
      <xdr:row>58</xdr:row>
      <xdr:rowOff>177800</xdr:rowOff>
    </xdr:to>
    <xdr:graphicFrame macro="">
      <xdr:nvGraphicFramePr>
        <xdr:cNvPr id="10" name="Chart 9">
          <a:extLst>
            <a:ext uri="{FF2B5EF4-FFF2-40B4-BE49-F238E27FC236}">
              <a16:creationId xmlns:a16="http://schemas.microsoft.com/office/drawing/2014/main" id="{98500CC5-8BC9-4A3B-A69F-0C3FA5406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215900</xdr:colOff>
      <xdr:row>33</xdr:row>
      <xdr:rowOff>12700</xdr:rowOff>
    </xdr:from>
    <xdr:to>
      <xdr:col>23</xdr:col>
      <xdr:colOff>393700</xdr:colOff>
      <xdr:row>60</xdr:row>
      <xdr:rowOff>38100</xdr:rowOff>
    </xdr:to>
    <xdr:sp macro="" textlink="">
      <xdr:nvSpPr>
        <xdr:cNvPr id="11" name="Rectangle: Rounded Corners 10">
          <a:extLst>
            <a:ext uri="{FF2B5EF4-FFF2-40B4-BE49-F238E27FC236}">
              <a16:creationId xmlns:a16="http://schemas.microsoft.com/office/drawing/2014/main" id="{9427FCA9-42DA-43DD-8FB4-24CE045CC318}"/>
            </a:ext>
          </a:extLst>
        </xdr:cNvPr>
        <xdr:cNvSpPr/>
      </xdr:nvSpPr>
      <xdr:spPr>
        <a:xfrm>
          <a:off x="9969500" y="6299200"/>
          <a:ext cx="4445000" cy="51689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546100</xdr:colOff>
      <xdr:row>34</xdr:row>
      <xdr:rowOff>0</xdr:rowOff>
    </xdr:from>
    <xdr:to>
      <xdr:col>23</xdr:col>
      <xdr:colOff>127000</xdr:colOff>
      <xdr:row>59</xdr:row>
      <xdr:rowOff>38100</xdr:rowOff>
    </xdr:to>
    <xdr:graphicFrame macro="">
      <xdr:nvGraphicFramePr>
        <xdr:cNvPr id="13" name="Chart 12">
          <a:extLst>
            <a:ext uri="{FF2B5EF4-FFF2-40B4-BE49-F238E27FC236}">
              <a16:creationId xmlns:a16="http://schemas.microsoft.com/office/drawing/2014/main" id="{48315531-2666-4050-A80D-175A0DD68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12700</xdr:colOff>
      <xdr:row>14</xdr:row>
      <xdr:rowOff>177799</xdr:rowOff>
    </xdr:from>
    <xdr:to>
      <xdr:col>2</xdr:col>
      <xdr:colOff>93134</xdr:colOff>
      <xdr:row>26</xdr:row>
      <xdr:rowOff>130931</xdr:rowOff>
    </xdr:to>
    <xdr:sp macro="" textlink="">
      <xdr:nvSpPr>
        <xdr:cNvPr id="14" name="Rectangle: Rounded Corners 13">
          <a:extLst>
            <a:ext uri="{FF2B5EF4-FFF2-40B4-BE49-F238E27FC236}">
              <a16:creationId xmlns:a16="http://schemas.microsoft.com/office/drawing/2014/main" id="{D4D5F529-5470-4AD4-976F-5FD5E7C046CD}"/>
            </a:ext>
          </a:extLst>
        </xdr:cNvPr>
        <xdr:cNvSpPr/>
      </xdr:nvSpPr>
      <xdr:spPr>
        <a:xfrm>
          <a:off x="622300" y="2844799"/>
          <a:ext cx="690034" cy="2239132"/>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162378</xdr:colOff>
      <xdr:row>16</xdr:row>
      <xdr:rowOff>30239</xdr:rowOff>
    </xdr:from>
    <xdr:to>
      <xdr:col>1</xdr:col>
      <xdr:colOff>585713</xdr:colOff>
      <xdr:row>17</xdr:row>
      <xdr:rowOff>184151</xdr:rowOff>
    </xdr:to>
    <xdr:pic>
      <xdr:nvPicPr>
        <xdr:cNvPr id="15" name="Picture 14">
          <a:extLst>
            <a:ext uri="{FF2B5EF4-FFF2-40B4-BE49-F238E27FC236}">
              <a16:creationId xmlns:a16="http://schemas.microsoft.com/office/drawing/2014/main" id="{0FF10EE9-8C37-42FB-B84B-708529779E3A}"/>
            </a:ext>
          </a:extLst>
        </xdr:cNvPr>
        <xdr:cNvPicPr>
          <a:picLocks noChangeAspect="1"/>
        </xdr:cNvPicPr>
      </xdr:nvPicPr>
      <xdr:blipFill>
        <a:blip xmlns:r="http://schemas.openxmlformats.org/officeDocument/2006/relationships" r:embed="rId6">
          <a:duotone>
            <a:schemeClr val="accent3">
              <a:shade val="45000"/>
              <a:satMod val="135000"/>
            </a:schemeClr>
            <a:prstClr val="white"/>
          </a:duotone>
        </a:blip>
        <a:stretch>
          <a:fillRect/>
        </a:stretch>
      </xdr:blipFill>
      <xdr:spPr>
        <a:xfrm>
          <a:off x="771978" y="3078239"/>
          <a:ext cx="423335" cy="344412"/>
        </a:xfrm>
        <a:prstGeom prst="rect">
          <a:avLst/>
        </a:prstGeom>
      </xdr:spPr>
    </xdr:pic>
    <xdr:clientData/>
  </xdr:twoCellAnchor>
  <xdr:twoCellAnchor editAs="oneCell">
    <xdr:from>
      <xdr:col>1</xdr:col>
      <xdr:colOff>143328</xdr:colOff>
      <xdr:row>20</xdr:row>
      <xdr:rowOff>9072</xdr:rowOff>
    </xdr:from>
    <xdr:to>
      <xdr:col>1</xdr:col>
      <xdr:colOff>560313</xdr:colOff>
      <xdr:row>22</xdr:row>
      <xdr:rowOff>86784</xdr:rowOff>
    </xdr:to>
    <xdr:pic>
      <xdr:nvPicPr>
        <xdr:cNvPr id="16" name="Picture 15">
          <a:extLst>
            <a:ext uri="{FF2B5EF4-FFF2-40B4-BE49-F238E27FC236}">
              <a16:creationId xmlns:a16="http://schemas.microsoft.com/office/drawing/2014/main" id="{6B03AED2-D4B0-446D-92C5-523C3C6D5552}"/>
            </a:ext>
          </a:extLst>
        </xdr:cNvPr>
        <xdr:cNvPicPr>
          <a:picLocks noChangeAspect="1"/>
        </xdr:cNvPicPr>
      </xdr:nvPicPr>
      <xdr:blipFill>
        <a:blip xmlns:r="http://schemas.openxmlformats.org/officeDocument/2006/relationships" r:embed="rId7">
          <a:duotone>
            <a:schemeClr val="accent6">
              <a:shade val="45000"/>
              <a:satMod val="135000"/>
            </a:schemeClr>
            <a:prstClr val="white"/>
          </a:duotone>
        </a:blip>
        <a:stretch>
          <a:fillRect/>
        </a:stretch>
      </xdr:blipFill>
      <xdr:spPr>
        <a:xfrm>
          <a:off x="752928" y="3819072"/>
          <a:ext cx="416985" cy="458712"/>
        </a:xfrm>
        <a:prstGeom prst="rect">
          <a:avLst/>
        </a:prstGeom>
      </xdr:spPr>
    </xdr:pic>
    <xdr:clientData/>
  </xdr:twoCellAnchor>
  <xdr:twoCellAnchor editAs="oneCell">
    <xdr:from>
      <xdr:col>0</xdr:col>
      <xdr:colOff>406400</xdr:colOff>
      <xdr:row>0</xdr:row>
      <xdr:rowOff>88899</xdr:rowOff>
    </xdr:from>
    <xdr:to>
      <xdr:col>1</xdr:col>
      <xdr:colOff>370807</xdr:colOff>
      <xdr:row>3</xdr:row>
      <xdr:rowOff>38100</xdr:rowOff>
    </xdr:to>
    <xdr:pic>
      <xdr:nvPicPr>
        <xdr:cNvPr id="17" name="Picture 16">
          <a:extLst>
            <a:ext uri="{FF2B5EF4-FFF2-40B4-BE49-F238E27FC236}">
              <a16:creationId xmlns:a16="http://schemas.microsoft.com/office/drawing/2014/main" id="{B87F1388-0B1C-4E49-B986-7802663BF96D}"/>
            </a:ext>
          </a:extLst>
        </xdr:cNvPr>
        <xdr:cNvPicPr>
          <a:picLocks noChangeAspect="1"/>
        </xdr:cNvPicPr>
      </xdr:nvPicPr>
      <xdr:blipFill>
        <a:blip xmlns:r="http://schemas.openxmlformats.org/officeDocument/2006/relationships" r:embed="rId8">
          <a:lum bright="70000" contrast="-70000"/>
        </a:blip>
        <a:stretch>
          <a:fillRect/>
        </a:stretch>
      </xdr:blipFill>
      <xdr:spPr>
        <a:xfrm>
          <a:off x="406400" y="88899"/>
          <a:ext cx="574007" cy="520701"/>
        </a:xfrm>
        <a:prstGeom prst="rect">
          <a:avLst/>
        </a:prstGeom>
      </xdr:spPr>
    </xdr:pic>
    <xdr:clientData/>
  </xdr:twoCellAnchor>
  <xdr:twoCellAnchor>
    <xdr:from>
      <xdr:col>2</xdr:col>
      <xdr:colOff>203200</xdr:colOff>
      <xdr:row>0</xdr:row>
      <xdr:rowOff>139700</xdr:rowOff>
    </xdr:from>
    <xdr:to>
      <xdr:col>5</xdr:col>
      <xdr:colOff>520700</xdr:colOff>
      <xdr:row>4</xdr:row>
      <xdr:rowOff>12700</xdr:rowOff>
    </xdr:to>
    <xdr:sp macro="" textlink="">
      <xdr:nvSpPr>
        <xdr:cNvPr id="19" name="TextBox 18">
          <a:extLst>
            <a:ext uri="{FF2B5EF4-FFF2-40B4-BE49-F238E27FC236}">
              <a16:creationId xmlns:a16="http://schemas.microsoft.com/office/drawing/2014/main" id="{912BEFA8-7D06-492B-3B57-0FF461AFC27F}"/>
            </a:ext>
          </a:extLst>
        </xdr:cNvPr>
        <xdr:cNvSpPr txBox="1"/>
      </xdr:nvSpPr>
      <xdr:spPr>
        <a:xfrm>
          <a:off x="1422400" y="139700"/>
          <a:ext cx="2146300" cy="635000"/>
        </a:xfrm>
        <a:prstGeom prst="rect">
          <a:avLst/>
        </a:prstGeom>
        <a:solidFill>
          <a:srgbClr val="81C78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Demographics</a:t>
          </a:r>
        </a:p>
      </xdr:txBody>
    </xdr:sp>
    <xdr:clientData/>
  </xdr:twoCellAnchor>
</xdr:wsDr>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60763891" backgroundQuery="1" createdVersion="8" refreshedVersion="8" minRefreshableVersion="3" recordCount="0" supportSubquery="1" supportAdvancedDrill="1" xr:uid="{F95B55CD-59FF-4DD6-8AA8-274C15FDE994}">
  <cacheSource type="external" connectionId="5"/>
  <cacheFields count="2">
    <cacheField name="[cards_data].[card_type].[card_type]" caption="card_type" numFmtId="0" hierarchy="4" level="1">
      <sharedItems count="3">
        <s v="Credit"/>
        <s v="Debit"/>
        <s v="Debit (Prepaid)"/>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2" memberValueDatatype="130" unbalanced="0">
      <fieldsUsage count="2">
        <fieldUsage x="-1"/>
        <fieldUsage x="0"/>
      </fieldsUsage>
    </cacheHierarchy>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78472225" backgroundQuery="1" createdVersion="8" refreshedVersion="8" minRefreshableVersion="3" recordCount="0" supportSubquery="1" supportAdvancedDrill="1" xr:uid="{F17897F7-A559-45F8-9BFE-CC7EA236EBFD}">
  <cacheSource type="external" connectionId="5"/>
  <cacheFields count="2">
    <cacheField name="[Measures].[Distinct Count of card_id]" caption="Distinct Count of card_id" numFmtId="0" hierarchy="60" level="32767"/>
    <cacheField name="[cards_data].[card_brand].[card_brand]" caption="card_brand" numFmtId="0" hierarchy="3" level="1">
      <sharedItems count="4">
        <s v="Amex"/>
        <s v="Discover"/>
        <s v="Mastercard"/>
        <s v="Visa"/>
      </sharedItems>
    </cacheField>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2" memberValueDatatype="130" unbalanced="0">
      <fieldsUsage count="2">
        <fieldUsage x="-1"/>
        <fieldUsage x="1"/>
      </fieldsUsage>
    </cacheHierarchy>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80092596" backgroundQuery="1" createdVersion="8" refreshedVersion="8" minRefreshableVersion="3" recordCount="0" supportSubquery="1" supportAdvancedDrill="1" xr:uid="{2298C324-4E1F-46A5-89F8-68D1AEA348BD}">
  <cacheSource type="external" connectionId="5"/>
  <cacheFields count="2">
    <cacheField name="[cards_data].[has_chip].[has_chip]" caption="has_chip" numFmtId="0" hierarchy="8" level="1">
      <sharedItems count="2">
        <s v="NO"/>
        <s v="YES"/>
      </sharedItems>
    </cacheField>
    <cacheField name="[Measures].[Distinct Count of card_id]" caption="Distinct Count of card_id" numFmtId="0" hierarchy="60"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2" memberValueDatatype="130" unbalanced="0">
      <fieldsUsage count="2">
        <fieldUsage x="-1"/>
        <fieldUsage x="0"/>
      </fieldsUsage>
    </cacheHierarchy>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88425925" backgroundQuery="1" createdVersion="8" refreshedVersion="8" minRefreshableVersion="3" recordCount="0" supportSubquery="1" supportAdvancedDrill="1" xr:uid="{0B71895C-9F03-4BCE-A6A6-368528668B6B}">
  <cacheSource type="external" connectionId="5"/>
  <cacheFields count="2">
    <cacheField name="[users_data].[gender].[gender]" caption="gender" numFmtId="0" hierarchy="25" level="1">
      <sharedItems count="2">
        <s v="Female"/>
        <s v="Male"/>
      </sharedItems>
    </cacheField>
    <cacheField name="[Measures].[Sum of yearly_income]" caption="Sum of yearly_income" numFmtId="0" hierarchy="65"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2" memberValueDatatype="130" unbalanced="0">
      <fieldsUsage count="2">
        <fieldUsage x="-1"/>
        <fieldUsage x="0"/>
      </fieldsUsage>
    </cacheHierarchy>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90162034" backgroundQuery="1" createdVersion="8" refreshedVersion="8" minRefreshableVersion="3" recordCount="0" supportSubquery="1" supportAdvancedDrill="1" xr:uid="{98A38AD9-BFFD-422B-AFA4-EF72E7B37684}">
  <cacheSource type="external" connectionId="5"/>
  <cacheFields count="3">
    <cacheField name="[users_data].[gender].[gender]" caption="gender" numFmtId="0" hierarchy="25" level="1">
      <sharedItems count="2">
        <s v="Female"/>
        <s v="Male"/>
      </sharedItems>
    </cacheField>
    <cacheField name="[users_data].[DTI classification].[DTI classification]" caption="DTI classification" numFmtId="0" hierarchy="40" level="1">
      <sharedItems count="3">
        <s v="High debt"/>
        <s v="Low debt"/>
        <s v="Moderate debt"/>
      </sharedItems>
    </cacheField>
    <cacheField name="[Measures].[Count of Debt to income ratio]" caption="Count of Debt to income ratio" numFmtId="0" hierarchy="69"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2" memberValueDatatype="130" unbalanced="0">
      <fieldsUsage count="2">
        <fieldUsage x="-1"/>
        <fieldUsage x="0"/>
      </fieldsUsage>
    </cacheHierarchy>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2" memberValueDatatype="130" unbalanced="0">
      <fieldsUsage count="2">
        <fieldUsage x="-1"/>
        <fieldUsage x="1"/>
      </fieldsUsage>
    </cacheHierarchy>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92129627" backgroundQuery="1" createdVersion="8" refreshedVersion="8" minRefreshableVersion="3" recordCount="0" supportSubquery="1" supportAdvancedDrill="1" xr:uid="{AD21D676-AEEF-49CA-A9F9-69DC90660F91}">
  <cacheSource type="external" connectionId="5"/>
  <cacheFields count="2">
    <cacheField name="[cards_data].[expires (Year)].[expires (Year)]" caption="expires (Year)" numFmtId="0" hierarchy="14" level="1">
      <sharedItems count="27">
        <s v="1997"/>
        <s v="1999"/>
        <s v="2000"/>
        <s v="2001"/>
        <s v="2002"/>
        <s v="2003"/>
        <s v="2004"/>
        <s v="2005"/>
        <s v="2006"/>
        <s v="2007"/>
        <s v="2008"/>
        <s v="2009"/>
        <s v="2010"/>
        <s v="2011"/>
        <s v="2012"/>
        <s v="2013"/>
        <s v="2014"/>
        <s v="2015"/>
        <s v="2016"/>
        <s v="2017"/>
        <s v="2018"/>
        <s v="2019"/>
        <s v="2020"/>
        <s v="2021"/>
        <s v="2022"/>
        <s v="2023"/>
        <s v="2024"/>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2" memberValueDatatype="130" unbalanced="0">
      <fieldsUsage count="2">
        <fieldUsage x="-1"/>
        <fieldUsage x="0"/>
      </fieldsUsage>
    </cacheHierarchy>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701388887" backgroundQuery="1" createdVersion="8" refreshedVersion="8" minRefreshableVersion="3" recordCount="0" supportSubquery="1" supportAdvancedDrill="1" xr:uid="{A11DC78E-15AF-4D1E-8329-2024BC6198CA}">
  <cacheSource type="external" connectionId="5"/>
  <cacheFields count="2">
    <cacheField name="[users_data].[curren age grouping].[curren age grouping]" caption="curren age grouping" numFmtId="0" hierarchy="35" level="1">
      <sharedItems count="4">
        <s v="Adult"/>
        <s v="Middle-aged"/>
        <s v="Old"/>
        <s v="Youth"/>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707291668" backgroundQuery="1" createdVersion="8" refreshedVersion="8" minRefreshableVersion="3" recordCount="0" supportSubquery="1" supportAdvancedDrill="1" xr:uid="{BDA1A18F-4675-4574-B4B7-4EC5565D41FF}">
  <cacheSource type="external" connectionId="5"/>
  <cacheFields count="2">
    <cacheField name="[users_data].[curren age grouping].[curren age grouping]" caption="curren age grouping" numFmtId="0" hierarchy="35" level="1">
      <sharedItems count="4">
        <s v="Adult"/>
        <s v="Middle-aged"/>
        <s v="Old"/>
        <s v="Youth"/>
      </sharedItems>
    </cacheField>
    <cacheField name="[Measures].[Sum of num_credit_cards]" caption="Sum of num_credit_cards" numFmtId="0" hierarchy="81"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709027777" backgroundQuery="1" createdVersion="8" refreshedVersion="8" minRefreshableVersion="3" recordCount="0" supportSubquery="1" supportAdvancedDrill="1" xr:uid="{6B9B8B75-D10F-456B-9991-9D88C54F3AB7}">
  <cacheSource type="external" connectionId="5"/>
  <cacheFields count="2">
    <cacheField name="[users_data].[curren age grouping].[curren age grouping]" caption="curren age grouping" numFmtId="0" hierarchy="35" level="1">
      <sharedItems count="4">
        <s v="Adult"/>
        <s v="Middle-aged"/>
        <s v="Old"/>
        <s v="Youth"/>
      </sharedItems>
    </cacheField>
    <cacheField name="[Measures].[Sum of num_cards_issued]" caption="Sum of num_cards_issued" numFmtId="0" hierarchy="79"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10.969719444445" createdVersion="8" refreshedVersion="8" minRefreshableVersion="3" recordCount="27" xr:uid="{857F1421-0F7B-4E4E-A1D2-77DF50D5F378}">
  <cacheSource type="worksheet">
    <worksheetSource ref="F94:G121" sheet="Analysis"/>
  </cacheSource>
  <cacheFields count="2">
    <cacheField name="acct_open_date (Year)" numFmtId="0">
      <sharedItems/>
    </cacheField>
    <cacheField name="Distinct Count of client_id" numFmtId="0">
      <sharedItems containsSemiMixedTypes="0" containsString="0" containsNumber="1" containsInteger="1" minValue="2" maxValue="465"/>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1.399741898145" backgroundQuery="1" createdVersion="8" refreshedVersion="8" minRefreshableVersion="3" recordCount="0" supportSubquery="1" supportAdvancedDrill="1" xr:uid="{A8AB1659-33A4-400D-9AB2-4AA3561A428E}">
  <cacheSource type="external" connectionId="5"/>
  <cacheFields count="3">
    <cacheField name="[users_data].[curren age grouping].[curren age grouping]" caption="curren age grouping" numFmtId="0" hierarchy="35" level="1">
      <sharedItems count="4">
        <s v="Adult"/>
        <s v="Middle-aged"/>
        <s v="Old"/>
        <s v="Youth"/>
      </sharedItems>
    </cacheField>
    <cacheField name="[cards_data].[card_type].[card_type]" caption="card_type" numFmtId="0" hierarchy="4" level="1">
      <sharedItems count="3">
        <s v="Credit"/>
        <s v="Debit"/>
        <s v="Debit (Prepaid)"/>
      </sharedItems>
    </cacheField>
    <cacheField name="[Measures].[Sum of num_cards_issued]" caption="Sum of num_cards_issued" numFmtId="0" hierarchy="79"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2" memberValueDatatype="130" unbalanced="0"/>
    <cacheHierarchy uniqueName="[cards_data].[card_type]" caption="card_type" attribute="1" defaultMemberUniqueName="[cards_data].[card_type].[All]" allUniqueName="[cards_data].[card_type].[All]" dimensionUniqueName="[cards_data]" displayFolder="" count="2" memberValueDatatype="130" unbalanced="0">
      <fieldsUsage count="2">
        <fieldUsage x="-1"/>
        <fieldUsage x="1"/>
      </fieldsUsage>
    </cacheHierarchy>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62615738" backgroundQuery="1" createdVersion="8" refreshedVersion="8" minRefreshableVersion="3" recordCount="0" supportSubquery="1" supportAdvancedDrill="1" xr:uid="{C4DFD20F-4FB5-451A-9C89-B8470F556B69}">
  <cacheSource type="external" connectionId="5"/>
  <cacheFields count="2">
    <cacheField name="[users_data].[year to retirement group].[year to retirement group]" caption="year to retirement group" numFmtId="0" hierarchy="42" level="1">
      <sharedItems count="4">
        <s v="Already retired"/>
        <s v="Long-term retirees"/>
        <s v="Mid-term retirees"/>
        <s v="Near retirement"/>
      </sharedItems>
    </cacheField>
    <cacheField name="[Measures].[Count of year to retirement group]" caption="Count of year to retirement group" numFmtId="0" hierarchy="84"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2" memberValueDatatype="130" unbalanced="0">
      <fieldsUsage count="2">
        <fieldUsage x="-1"/>
        <fieldUsage x="0"/>
      </fieldsUsage>
    </cacheHierarchy>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oneField="1" hidden="1">
      <fieldsUsage count="1">
        <fieldUsage x="1"/>
      </fieldsUsage>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1.40108333333" backgroundQuery="1" createdVersion="8" refreshedVersion="8" minRefreshableVersion="3" recordCount="0" supportSubquery="1" supportAdvancedDrill="1" xr:uid="{EF112750-CB4E-41A4-85AB-D38A49111C9A}">
  <cacheSource type="external" connectionId="5"/>
  <cacheFields count="2">
    <cacheField name="[users_data].[curren age grouping].[curren age grouping]" caption="curren age grouping" numFmtId="0" hierarchy="35" level="1">
      <sharedItems count="4">
        <s v="Adult"/>
        <s v="Middle-aged"/>
        <s v="Old"/>
        <s v="Youth"/>
      </sharedItems>
    </cacheField>
    <cacheField name="[Measures].[Sum of total_debt]" caption="Sum of total_debt" numFmtId="0" hierarchy="78"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2"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255188773146" backgroundQuery="1" createdVersion="8" refreshedVersion="8" minRefreshableVersion="3" recordCount="0" supportSubquery="1" supportAdvancedDrill="1" xr:uid="{0251F810-A6C3-47B0-AD75-4FA822FFA4FE}">
  <cacheSource type="external" connectionId="5"/>
  <cacheFields count="3">
    <cacheField name="[users_data].[curren age grouping].[curren age grouping]" caption="curren age grouping" numFmtId="0" hierarchy="35" level="1">
      <sharedItems count="4">
        <s v="Adult"/>
        <s v="Middle-aged"/>
        <s v="Old"/>
        <s v="Youth"/>
      </sharedItems>
    </cacheField>
    <cacheField name="[users_data].[DTI classification].[DTI classification]" caption="DTI classification" numFmtId="0" hierarchy="40" level="1">
      <sharedItems count="3">
        <s v="High debt"/>
        <s v="Low debt"/>
        <s v="Moderate debt"/>
      </sharedItems>
    </cacheField>
    <cacheField name="[Measures].[Count of Debt to income ratio]" caption="Count of Debt to income ratio" numFmtId="0" hierarchy="69"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2" memberValueDatatype="130" unbalanced="0">
      <fieldsUsage count="2">
        <fieldUsage x="-1"/>
        <fieldUsage x="1"/>
      </fieldsUsage>
    </cacheHierarchy>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256645254631" backgroundQuery="1" createdVersion="8" refreshedVersion="8" minRefreshableVersion="3" recordCount="0" supportSubquery="1" supportAdvancedDrill="1" xr:uid="{BC5E88CA-AA8D-4A2E-AF00-4C36E6DD1BB3}">
  <cacheSource type="external" connectionId="5"/>
  <cacheFields count="3">
    <cacheField name="[users_data].[curren age grouping].[curren age grouping]" caption="curren age grouping" numFmtId="0" hierarchy="35" level="1">
      <sharedItems count="4">
        <s v="Adult"/>
        <s v="Middle-aged"/>
        <s v="Old"/>
        <s v="Youth"/>
      </sharedItems>
    </cacheField>
    <cacheField name="[users_data].[Credit score classification].[Credit score classification]" caption="Credit score classification" numFmtId="0" hierarchy="36" level="1">
      <sharedItems count="5">
        <s v="Excellent"/>
        <s v="Fair"/>
        <s v="Good"/>
        <s v="Poor"/>
        <s v="Very good"/>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2" memberValueDatatype="130" unbalanced="0">
      <fieldsUsage count="2">
        <fieldUsage x="-1"/>
        <fieldUsage x="1"/>
      </fieldsUsage>
    </cacheHierarchy>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257399305556" backgroundQuery="1" createdVersion="8" refreshedVersion="8" minRefreshableVersion="3" recordCount="0" supportSubquery="1" supportAdvancedDrill="1" xr:uid="{D362A201-B121-4121-84EC-3BA4D8AC3F2F}">
  <cacheSource type="external" connectionId="5"/>
  <cacheFields count="3">
    <cacheField name="[users_data].[curren age grouping].[curren age grouping]" caption="curren age grouping" numFmtId="0" hierarchy="35" level="1">
      <sharedItems count="4">
        <s v="Adult"/>
        <s v="Middle-aged"/>
        <s v="Old"/>
        <s v="Youth"/>
      </sharedItems>
    </cacheField>
    <cacheField name="[users_data].[per capita grouping].[per capita grouping]" caption="per capita grouping" numFmtId="0" hierarchy="37" level="1">
      <sharedItems count="4">
        <s v="Low Income"/>
        <s v="Lower Middle"/>
        <s v="Upper Middle"/>
        <s v="High Income"/>
      </sharedItems>
    </cacheField>
    <cacheField name="[Measures].[Average of per_capita_income]" caption="Average of per_capita_income" numFmtId="0" hierarchy="83"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2" memberValueDatatype="130" unbalanced="0">
      <fieldsUsage count="2">
        <fieldUsage x="-1"/>
        <fieldUsage x="1"/>
      </fieldsUsage>
    </cacheHierarchy>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3120380787" backgroundQuery="1" createdVersion="8" refreshedVersion="8" minRefreshableVersion="3" recordCount="0" supportSubquery="1" supportAdvancedDrill="1" xr:uid="{0670199B-5DFD-44DB-8F23-1CE036AE5202}">
  <cacheSource type="external" connectionId="5"/>
  <cacheFields count="3">
    <cacheField name="[users_data].[curren age grouping].[curren age grouping]" caption="curren age grouping" numFmtId="0" hierarchy="35" level="1">
      <sharedItems count="4">
        <s v="Adult"/>
        <s v="Middle-aged"/>
        <s v="Old"/>
        <s v="Youth"/>
      </sharedItems>
    </cacheField>
    <cacheField name="[users_data].[yearly income classifcation].[yearly income classifcation]" caption="yearly income classifcation" numFmtId="0" hierarchy="38" level="1">
      <sharedItems count="5">
        <s v="High Income"/>
        <s v="Low Income"/>
        <s v="Lower Middle"/>
        <s v="Upper Middle"/>
        <s v="Very High Income"/>
      </sharedItems>
    </cacheField>
    <cacheField name="[Measures].[Sum of yearly_income]" caption="Sum of yearly_income" numFmtId="0" hierarchy="65"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2" memberValueDatatype="130" unbalanced="0">
      <fieldsUsage count="2">
        <fieldUsage x="-1"/>
        <fieldUsage x="1"/>
      </fieldsUsage>
    </cacheHierarchy>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31381388889" backgroundQuery="1" createdVersion="8" refreshedVersion="8" minRefreshableVersion="3" recordCount="0" supportSubquery="1" supportAdvancedDrill="1" xr:uid="{13A96CAA-B0A7-4BD1-A7D8-27542052FE51}">
  <cacheSource type="external" connectionId="5"/>
  <cacheFields count="3">
    <cacheField name="[cards_data].[Credit limit classification].[Credit limit classification]" caption="Credit limit classification" numFmtId="0" hierarchy="13" level="1">
      <sharedItems count="4">
        <s v="High Limit"/>
        <s v="Low Limit"/>
        <s v="Moderate Limit"/>
        <s v="Very High Limit"/>
      </sharedItems>
    </cacheField>
    <cacheField name="[Measures].[Distinct Count of client_id]" caption="Distinct Count of client_id" numFmtId="0" hierarchy="62" level="32767"/>
    <cacheField name="[users_data].[gender].[gender]" caption="gender" numFmtId="0" hierarchy="25" level="1">
      <sharedItems count="2">
        <s v="Female"/>
        <s v="Male"/>
      </sharedItems>
    </cacheField>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2" memberValueDatatype="130" unbalanced="0">
      <fieldsUsage count="2">
        <fieldUsage x="-1"/>
        <fieldUsage x="0"/>
      </fieldsUsage>
    </cacheHierarchy>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2" memberValueDatatype="130" unbalanced="0">
      <fieldsUsage count="2">
        <fieldUsage x="-1"/>
        <fieldUsage x="2"/>
      </fieldsUsage>
    </cacheHierarchy>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686024189818" backgroundQuery="1" createdVersion="8" refreshedVersion="8" minRefreshableVersion="3" recordCount="0" supportSubquery="1" supportAdvancedDrill="1" xr:uid="{711B9D24-BB3A-4190-B922-038B28BF0EDB}">
  <cacheSource type="external" connectionId="5"/>
  <cacheFields count="2">
    <cacheField name="[cards_data].[has_chip].[has_chip]" caption="has_chip" numFmtId="0" hierarchy="8" level="1">
      <sharedItems count="2">
        <s v="NO"/>
        <s v="YES"/>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2" memberValueDatatype="130" unbalanced="0">
      <fieldsUsage count="2">
        <fieldUsage x="-1"/>
        <fieldUsage x="0"/>
      </fieldsUsage>
    </cacheHierarchy>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2.692933796294" backgroundQuery="1" createdVersion="8" refreshedVersion="8" minRefreshableVersion="3" recordCount="0" supportSubquery="1" supportAdvancedDrill="1" xr:uid="{0CF0523A-956E-41CB-BE74-03AA8CEB72F0}">
  <cacheSource type="external" connectionId="5"/>
  <cacheFields count="2">
    <cacheField name="[cards_data].[acct_open_date (Year)].[acct_open_date (Year)]" caption="acct_open_date (Year)" numFmtId="0" hierarchy="17" level="1">
      <sharedItems count="30">
        <s v="1991"/>
        <s v="1992"/>
        <s v="1993"/>
        <s v="1994"/>
        <s v="1995"/>
        <s v="1996"/>
        <s v="1997"/>
        <s v="1998"/>
        <s v="1999"/>
        <s v="2000"/>
        <s v="2001"/>
        <s v="2002"/>
        <s v="2003"/>
        <s v="2004"/>
        <s v="2005"/>
        <s v="2006"/>
        <s v="2007"/>
        <s v="2008"/>
        <s v="2009"/>
        <s v="2010"/>
        <s v="2011"/>
        <s v="2012"/>
        <s v="2013"/>
        <s v="2014"/>
        <s v="2015"/>
        <s v="2016"/>
        <s v="2017"/>
        <s v="2018"/>
        <s v="2019"/>
        <s v="2020"/>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2"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2"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2" memberValueDatatype="130" unbalanced="0">
      <fieldsUsage count="2">
        <fieldUsage x="-1"/>
        <fieldUsage x="0"/>
      </fieldsUsage>
    </cacheHierarchy>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3.717095370368" backgroundQuery="1" createdVersion="8" refreshedVersion="8" minRefreshableVersion="3" recordCount="0" supportSubquery="1" supportAdvancedDrill="1" xr:uid="{82DED964-8823-4B36-AD89-CBF60A4DC414}">
  <cacheSource type="external" connectionId="5"/>
  <cacheFields count="3">
    <cacheField name="[users_data].[curren age grouping].[curren age grouping]" caption="curren age grouping" numFmtId="0" hierarchy="35" level="1">
      <sharedItems count="4">
        <s v="Adult"/>
        <s v="Middle-aged"/>
        <s v="Old"/>
        <s v="Youth"/>
      </sharedItems>
    </cacheField>
    <cacheField name="[cards_data].[Credit limit classification].[Credit limit classification]" caption="Credit limit classification" numFmtId="0" hierarchy="13" level="1">
      <sharedItems count="4">
        <s v="High Limit"/>
        <s v="Low Limit"/>
        <s v="Moderate Limit"/>
        <s v="Very High Limit"/>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2" memberValueDatatype="130" unbalanced="0">
      <fieldsUsage count="2">
        <fieldUsage x="-1"/>
        <fieldUsage x="1"/>
      </fieldsUsage>
    </cacheHierarchy>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93634259" backgroundQuery="1" createdVersion="3" refreshedVersion="8" minRefreshableVersion="3" recordCount="0" supportSubquery="1" supportAdvancedDrill="1" xr:uid="{900DF900-A406-4E45-877D-BC5F75F6B709}">
  <cacheSource type="external" connectionId="5">
    <extLst>
      <ext xmlns:x14="http://schemas.microsoft.com/office/spreadsheetml/2009/9/main" uri="{F057638F-6D5F-4e77-A914-E7F072B9BCA8}">
        <x14:sourceConnection name="ThisWorkbookDataModel"/>
      </ext>
    </extLst>
  </cacheSource>
  <cacheFields count="0"/>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2"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2732388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64583332" backgroundQuery="1" createdVersion="8" refreshedVersion="8" minRefreshableVersion="3" recordCount="0" supportSubquery="1" supportAdvancedDrill="1" xr:uid="{F4E9D5D8-7F5B-4B54-AD52-61A745CD7A58}">
  <cacheSource type="external" connectionId="5"/>
  <cacheFields count="2">
    <cacheField name="[users_data].[curren age grouping].[curren age grouping]" caption="curren age grouping" numFmtId="0" hierarchy="35" level="1">
      <sharedItems count="4">
        <s v="Adult"/>
        <s v="Middle-aged"/>
        <s v="Old"/>
        <s v="Youth"/>
      </sharedItems>
    </cacheField>
    <cacheField name="[Measures].[Sum of yearly_income]" caption="Sum of yearly_income" numFmtId="0" hierarchy="65"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2" memberValueDatatype="130" unbalanced="0">
      <fieldsUsage count="2">
        <fieldUsage x="-1"/>
        <fieldUsage x="0"/>
      </fieldsUsage>
    </cacheHierarchy>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1.398883217589" backgroundQuery="1" createdVersion="3" refreshedVersion="8" minRefreshableVersion="3" recordCount="0" supportSubquery="1" supportAdvancedDrill="1" xr:uid="{55ACC308-CE99-4FB1-8ED2-F34C449E9FAF}">
  <cacheSource type="external" connectionId="5">
    <extLst>
      <ext xmlns:x14="http://schemas.microsoft.com/office/spreadsheetml/2009/9/main" uri="{F057638F-6D5F-4e77-A914-E7F072B9BCA8}">
        <x14:sourceConnection name="ThisWorkbookDataModel"/>
      </ext>
    </extLst>
  </cacheSource>
  <cacheFields count="0"/>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2" memberValueDatatype="130" unbalanced="0"/>
    <cacheHierarchy uniqueName="[cards_data].[card_type]" caption="card_type" attribute="1" defaultMemberUniqueName="[cards_data].[card_type].[All]" allUniqueName="[cards_data].[card_type].[All]" dimensionUniqueName="[cards_data]" displayFolder="" count="2"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2"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39672906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67013887" backgroundQuery="1" createdVersion="8" refreshedVersion="8" minRefreshableVersion="3" recordCount="0" supportSubquery="1" supportAdvancedDrill="1" xr:uid="{83714ABB-0FCA-4EFC-8AAA-2C4F73087ECE}">
  <cacheSource type="external" connectionId="5"/>
  <cacheFields count="3">
    <cacheField name="[cards_data].[card_brand].[card_brand]" caption="card_brand" numFmtId="0" hierarchy="3" level="1">
      <sharedItems count="4">
        <s v="Amex"/>
        <s v="Discover"/>
        <s v="Mastercard"/>
        <s v="Visa"/>
      </sharedItems>
    </cacheField>
    <cacheField name="[Measures].[Distinct Count of client_id]" caption="Distinct Count of client_id" numFmtId="0" hierarchy="62" level="32767"/>
    <cacheField name="[cards_data].[year_pin_last_changed].[year_pin_last_changed]" caption="year_pin_last_changed" numFmtId="0" hierarchy="12" level="1">
      <sharedItems containsSemiMixedTypes="0" containsString="0" containsNumber="1" containsInteger="1" minValue="2002" maxValue="2020" count="19">
        <n v="2002"/>
        <n v="2003"/>
        <n v="2004"/>
        <n v="2005"/>
        <n v="2006"/>
        <n v="2007"/>
        <n v="2008"/>
        <n v="2009"/>
        <n v="2010"/>
        <n v="2011"/>
        <n v="2012"/>
        <n v="2013"/>
        <n v="2014"/>
        <n v="2015"/>
        <n v="2016"/>
        <n v="2017"/>
        <n v="2018"/>
        <n v="2019"/>
        <n v="2020"/>
      </sharedItems>
    </cacheField>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2" memberValueDatatype="130" unbalanced="0">
      <fieldsUsage count="2">
        <fieldUsage x="-1"/>
        <fieldUsage x="0"/>
      </fieldsUsage>
    </cacheHierarchy>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2" memberValueDatatype="20" unbalanced="0">
      <fieldsUsage count="2">
        <fieldUsage x="-1"/>
        <fieldUsage x="2"/>
      </fieldsUsage>
    </cacheHierarchy>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68981481" backgroundQuery="1" createdVersion="8" refreshedVersion="8" minRefreshableVersion="3" recordCount="0" supportSubquery="1" supportAdvancedDrill="1" xr:uid="{96AA33BF-F145-493B-8E0E-B3E1E1963722}">
  <cacheSource type="external" connectionId="5"/>
  <cacheFields count="2">
    <cacheField name="[cards_data].[card_brand].[card_brand]" caption="card_brand" numFmtId="0" hierarchy="3" level="1">
      <sharedItems count="4">
        <s v="Amex"/>
        <s v="Discover"/>
        <s v="Mastercard"/>
        <s v="Visa"/>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2" memberValueDatatype="130" unbalanced="0">
      <fieldsUsage count="2">
        <fieldUsage x="-1"/>
        <fieldUsage x="0"/>
      </fieldsUsage>
    </cacheHierarchy>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70949074" backgroundQuery="1" createdVersion="8" refreshedVersion="8" minRefreshableVersion="3" recordCount="0" supportSubquery="1" supportAdvancedDrill="1" xr:uid="{49CF4E3C-2743-4CEA-8D49-1081F67A3046}">
  <cacheSource type="external" connectionId="5"/>
  <cacheFields count="2">
    <cacheField name="[cards_data].[card_type].[card_type]" caption="card_type" numFmtId="0" hierarchy="4" level="1">
      <sharedItems count="3">
        <s v="Credit"/>
        <s v="Debit"/>
        <s v="Debit (Prepaid)"/>
      </sharedItems>
    </cacheField>
    <cacheField name="[Measures].[Distinct Count of card_id]" caption="Distinct Count of card_id" numFmtId="0" hierarchy="60"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2" memberValueDatatype="130" unbalanced="0">
      <fieldsUsage count="2">
        <fieldUsage x="-1"/>
        <fieldUsage x="0"/>
      </fieldsUsage>
    </cacheHierarchy>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72800929" backgroundQuery="1" createdVersion="8" refreshedVersion="8" minRefreshableVersion="3" recordCount="0" supportSubquery="1" supportAdvancedDrill="1" xr:uid="{3B4F47F5-85D5-49BD-BC31-7E9F4032E90A}">
  <cacheSource type="external" connectionId="5"/>
  <cacheFields count="2">
    <cacheField name="[cards_data].[num_cards_issued].[num_cards_issued]" caption="num_cards_issued" numFmtId="0" hierarchy="9" level="1">
      <sharedItems containsSemiMixedTypes="0" containsString="0" containsNumber="1" containsInteger="1" minValue="1" maxValue="3" count="3">
        <n v="1"/>
        <n v="2"/>
        <n v="3"/>
      </sharedItems>
    </cacheField>
    <cacheField name="[Measures].[Distinct Count of client_id]" caption="Distinct Count of client_id" numFmtId="0" hierarchy="62"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2" memberValueDatatype="20" unbalanced="0">
      <fieldsUsage count="2">
        <fieldUsage x="-1"/>
        <fieldUsage x="0"/>
      </fieldsUsage>
    </cacheHierarchy>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74652777" backgroundQuery="1" createdVersion="8" refreshedVersion="8" minRefreshableVersion="3" recordCount="0" supportSubquery="1" supportAdvancedDrill="1" xr:uid="{46BC3B30-05A5-4014-B4C7-2E28FF27270E}">
  <cacheSource type="external" connectionId="5"/>
  <cacheFields count="2">
    <cacheField name="[Measures].[Distinct Count of client_id]" caption="Distinct Count of client_id" numFmtId="0" hierarchy="62" level="32767"/>
    <cacheField name="[users_data].[num_credit_cards].[num_credit_cards]" caption="num_credit_cards" numFmtId="0" hierarchy="33" level="1">
      <sharedItems containsSemiMixedTypes="0" containsString="0" containsNumber="1" containsInteger="1" minValue="1" maxValue="9" count="9">
        <n v="1"/>
        <n v="2"/>
        <n v="3"/>
        <n v="4"/>
        <n v="5"/>
        <n v="6"/>
        <n v="7"/>
        <n v="8"/>
        <n v="9"/>
      </sharedItems>
    </cacheField>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2" memberValueDatatype="20" unbalanced="0">
      <fieldsUsage count="2">
        <fieldUsage x="-1"/>
        <fieldUsage x="1"/>
      </fieldsUsage>
    </cacheHierarchy>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cacheHierarchy uniqueName="[Measures].[measure 1]" caption="measure 1" measure="1" displayFolder="" measureGroup="Calculations" count="0"/>
    <cacheHierarchy uniqueName="[Measures].[Total cards issued]" caption="Total cards issued" measure="1" displayFolder="" measureGroup="Calculations" count="0"/>
    <cacheHierarchy uniqueName="[Measures].[measure 2]" caption="measure 2" measure="1" displayFolder="" measureGroup="Calculations" count="0"/>
    <cacheHierarchy uniqueName="[Measures].[Average yearly income]" caption="Average yearly income" measure="1" displayFolder="" measureGroup="Calculations" count="0"/>
    <cacheHierarchy uniqueName="[Measures].[Total yearly income]" caption="Total yearly income" measure="1" displayFolder="" measureGroup="Calculations" count="0"/>
    <cacheHierarchy uniqueName="[Measures].[Total debt]" caption="Total debt" measure="1" displayFolder="" measureGroup="Calculations" count="0"/>
    <cacheHierarchy uniqueName="[Measures].[Total no of credit cards]" caption="Total no of credit cards" measure="1" displayFolder="" measureGroup="Calculations" count="0"/>
    <cacheHierarchy uniqueName="[Measures].[no of clients]" caption="no of clients" measure="1" displayFolder="" measureGroup="Calculations" count="0"/>
    <cacheHierarchy uniqueName="[Measures].[No of clients available]" caption="No of clients available" measure="1" displayFolder="" measureGroup="Calculations" count="0"/>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10.969676388886" backgroundQuery="1" createdVersion="8" refreshedVersion="8" minRefreshableVersion="3" recordCount="0" supportSubquery="1" supportAdvancedDrill="1" xr:uid="{DD55E5BB-2D88-4724-BBFC-5272E37EAF38}">
  <cacheSource type="external" connectionId="5"/>
  <cacheFields count="9">
    <cacheField name="[Measures].[Total no of cards]" caption="Total no of cards" numFmtId="0" hierarchy="45" level="32767"/>
    <cacheField name="[Measures].[measure 1]" caption="measure 1" numFmtId="0" hierarchy="46" level="32767"/>
    <cacheField name="[Measures].[Total cards issued]" caption="Total cards issued" numFmtId="0" hierarchy="47" level="32767"/>
    <cacheField name="[Measures].[measure 2]" caption="measure 2" numFmtId="0" hierarchy="48" level="32767"/>
    <cacheField name="[Measures].[Average yearly income]" caption="Average yearly income" numFmtId="0" hierarchy="49" level="32767"/>
    <cacheField name="[Measures].[Total yearly income]" caption="Total yearly income" numFmtId="0" hierarchy="50" level="32767"/>
    <cacheField name="[Measures].[Total debt]" caption="Total debt" numFmtId="0" hierarchy="51" level="32767"/>
    <cacheField name="[Measures].[Total no of credit cards]" caption="Total no of credit cards" numFmtId="0" hierarchy="52" level="32767"/>
    <cacheField name="[Measures].[No of clients available]" caption="No of clients available" numFmtId="0" hierarchy="54" level="32767"/>
  </cacheFields>
  <cacheHierarchies count="87">
    <cacheHierarchy uniqueName="[Calculations].[Measures]" caption="Measures" attribute="1" defaultMemberUniqueName="[Calculations].[Measures].[All]" allUniqueName="[Calculations].[Measures].[All]" dimensionUniqueName="[Calculations]" displayFolder="" count="0" memberValueDatatype="130" unbalanced="0"/>
    <cacheHierarchy uniqueName="[cards_data].[card_id]" caption="card_id" attribute="1" defaultMemberUniqueName="[cards_data].[card_id].[All]" allUniqueName="[cards_data].[card_id].[All]" dimensionUniqueName="[cards_data]" displayFolder="" count="0" memberValueDatatype="20" unbalanced="0"/>
    <cacheHierarchy uniqueName="[cards_data].[client_id]" caption="client_id" attribute="1" defaultMemberUniqueName="[cards_data].[client_id].[All]" allUniqueName="[cards_data].[client_id].[All]" dimensionUniqueName="[cards_data]" displayFolder="" count="0" memberValueDatatype="20" unbalanced="0"/>
    <cacheHierarchy uniqueName="[cards_data].[card_brand]" caption="card_brand" attribute="1" defaultMemberUniqueName="[cards_data].[card_brand].[All]" allUniqueName="[cards_data].[card_brand].[All]" dimensionUniqueName="[cards_data]" displayFolder="" count="0" memberValueDatatype="130" unbalanced="0"/>
    <cacheHierarchy uniqueName="[cards_data].[card_type]" caption="card_type" attribute="1" defaultMemberUniqueName="[cards_data].[card_type].[All]" allUniqueName="[cards_data].[card_type].[All]" dimensionUniqueName="[cards_data]" displayFolder="" count="0" memberValueDatatype="130" unbalanced="0"/>
    <cacheHierarchy uniqueName="[cards_data].[card_number]" caption="card_number" attribute="1" defaultMemberUniqueName="[cards_data].[card_number].[All]" allUniqueName="[cards_data].[card_number].[All]" dimensionUniqueName="[cards_data]" displayFolder="" count="0" memberValueDatatype="20" unbalanced="0"/>
    <cacheHierarchy uniqueName="[cards_data].[expires]" caption="expires" attribute="1" time="1" defaultMemberUniqueName="[cards_data].[expires].[All]" allUniqueName="[cards_data].[expires].[All]" dimensionUniqueName="[cards_data]" displayFolder="" count="0" memberValueDatatype="7" unbalanced="0"/>
    <cacheHierarchy uniqueName="[cards_data].[cvv]" caption="cvv" attribute="1" defaultMemberUniqueName="[cards_data].[cvv].[All]" allUniqueName="[cards_data].[cvv].[All]" dimensionUniqueName="[cards_data]" displayFolder="" count="0" memberValueDatatype="20" unbalanced="0"/>
    <cacheHierarchy uniqueName="[cards_data].[has_chip]" caption="has_chip" attribute="1" defaultMemberUniqueName="[cards_data].[has_chip].[All]" allUniqueName="[cards_data].[has_chip].[All]" dimensionUniqueName="[cards_data]" displayFolder="" count="0" memberValueDatatype="130" unbalanced="0"/>
    <cacheHierarchy uniqueName="[cards_data].[num_cards_issued]" caption="num_cards_issued" attribute="1" defaultMemberUniqueName="[cards_data].[num_cards_issued].[All]" allUniqueName="[cards_data].[num_cards_issued].[All]" dimensionUniqueName="[cards_data]" displayFolder="" count="0" memberValueDatatype="20" unbalanced="0"/>
    <cacheHierarchy uniqueName="[cards_data].[credit_limit]" caption="credit_limit" attribute="1" defaultMemberUniqueName="[cards_data].[credit_limit].[All]" allUniqueName="[cards_data].[credit_limit].[All]" dimensionUniqueName="[cards_data]" displayFolder="" count="0" memberValueDatatype="20" unbalanced="0"/>
    <cacheHierarchy uniqueName="[cards_data].[acct_open_date]" caption="acct_open_date" attribute="1" time="1" defaultMemberUniqueName="[cards_data].[acct_open_date].[All]" allUniqueName="[cards_data].[acct_open_date].[All]" dimensionUniqueName="[cards_data]" displayFolder="" count="0" memberValueDatatype="7" unbalanced="0"/>
    <cacheHierarchy uniqueName="[cards_data].[year_pin_last_changed]" caption="year_pin_last_changed" attribute="1" defaultMemberUniqueName="[cards_data].[year_pin_last_changed].[All]" allUniqueName="[cards_data].[year_pin_last_changed].[All]" dimensionUniqueName="[cards_data]" displayFolder="" count="0" memberValueDatatype="20" unbalanced="0"/>
    <cacheHierarchy uniqueName="[cards_data].[Credit limit classification]" caption="Credit limit classification" attribute="1" defaultMemberUniqueName="[cards_data].[Credit limit classification].[All]" allUniqueName="[cards_data].[Credit limit classification].[All]" dimensionUniqueName="[cards_data]" displayFolder="" count="0" memberValueDatatype="130" unbalanced="0"/>
    <cacheHierarchy uniqueName="[cards_data].[expires (Year)]" caption="expires (Year)" attribute="1" defaultMemberUniqueName="[cards_data].[expires (Year)].[All]" allUniqueName="[cards_data].[expires (Year)].[All]" dimensionUniqueName="[cards_data]" displayFolder="" count="0" memberValueDatatype="130" unbalanced="0"/>
    <cacheHierarchy uniqueName="[cards_data].[expires (Quarter)]" caption="expires (Quarter)" attribute="1" defaultMemberUniqueName="[cards_data].[expires (Quarter)].[All]" allUniqueName="[cards_data].[expires (Quarter)].[All]" dimensionUniqueName="[cards_data]" displayFolder="" count="0" memberValueDatatype="130" unbalanced="0"/>
    <cacheHierarchy uniqueName="[cards_data].[expires (Month)]" caption="expires (Month)" attribute="1" defaultMemberUniqueName="[cards_data].[expires (Month)].[All]" allUniqueName="[cards_data].[expires (Month)].[All]" dimensionUniqueName="[cards_data]" displayFolder="" count="0" memberValueDatatype="130" unbalanced="0"/>
    <cacheHierarchy uniqueName="[cards_data].[acct_open_date (Year)]" caption="acct_open_date (Year)" attribute="1" defaultMemberUniqueName="[cards_data].[acct_open_date (Year)].[All]" allUniqueName="[cards_data].[acct_open_date (Year)].[All]" dimensionUniqueName="[cards_data]" displayFolder="" count="0" memberValueDatatype="130" unbalanced="0"/>
    <cacheHierarchy uniqueName="[cards_data].[acct_open_date (Quarter)]" caption="acct_open_date (Quarter)" attribute="1" defaultMemberUniqueName="[cards_data].[acct_open_date (Quarter)].[All]" allUniqueName="[cards_data].[acct_open_date (Quarter)].[All]" dimensionUniqueName="[cards_data]" displayFolder="" count="0" memberValueDatatype="130" unbalanced="0"/>
    <cacheHierarchy uniqueName="[cards_data].[acct_open_date (Month)]" caption="acct_open_date (Month)" attribute="1" defaultMemberUniqueName="[cards_data].[acct_open_date (Month)].[All]" allUniqueName="[cards_data].[acct_open_date (Month)].[All]" dimensionUniqueName="[cards_data]" displayFolder="" count="0" memberValueDatatype="130" unbalanced="0"/>
    <cacheHierarchy uniqueName="[users_data].[main_id]" caption="main_id" attribute="1" defaultMemberUniqueName="[users_data].[main_id].[All]" allUniqueName="[users_data].[main_id].[All]" dimensionUniqueName="[users_data]" displayFolder="" count="0" memberValueDatatype="20" unbalanced="0"/>
    <cacheHierarchy uniqueName="[users_data].[current_age]" caption="current_age" attribute="1" defaultMemberUniqueName="[users_data].[current_age].[All]" allUniqueName="[users_data].[current_age].[All]" dimensionUniqueName="[users_data]" displayFolder="" count="0" memberValueDatatype="20" unbalanced="0"/>
    <cacheHierarchy uniqueName="[users_data].[retirement_age]" caption="retirement_age" attribute="1" defaultMemberUniqueName="[users_data].[retirement_age].[All]" allUniqueName="[users_data].[retirement_age].[All]" dimensionUniqueName="[users_data]" displayFolder="" count="0" memberValueDatatype="20" unbalanced="0"/>
    <cacheHierarchy uniqueName="[users_data].[birth_year]" caption="birth_year" attribute="1" defaultMemberUniqueName="[users_data].[birth_year].[All]" allUniqueName="[users_data].[birth_year].[All]" dimensionUniqueName="[users_data]" displayFolder="" count="0" memberValueDatatype="20" unbalanced="0"/>
    <cacheHierarchy uniqueName="[users_data].[birth_month]" caption="birth_month" attribute="1" defaultMemberUniqueName="[users_data].[birth_month].[All]" allUniqueName="[users_data].[birth_month].[All]" dimensionUniqueName="[users_data]" displayFolder="" count="0" memberValueDatatype="20" unbalanced="0"/>
    <cacheHierarchy uniqueName="[users_data].[gender]" caption="gender" attribute="1" defaultMemberUniqueName="[users_data].[gender].[All]" allUniqueName="[users_data].[gender].[All]" dimensionUniqueName="[users_data]" displayFolder="" count="0" memberValueDatatype="130" unbalanced="0"/>
    <cacheHierarchy uniqueName="[users_data].[address]" caption="address" attribute="1" defaultMemberUniqueName="[users_data].[address].[All]" allUniqueName="[users_data].[address].[All]" dimensionUniqueName="[users_data]" displayFolder="" count="0" memberValueDatatype="130" unbalanced="0"/>
    <cacheHierarchy uniqueName="[users_data].[latitude]" caption="latitude" attribute="1" defaultMemberUniqueName="[users_data].[latitude].[All]" allUniqueName="[users_data].[latitude].[All]" dimensionUniqueName="[users_data]" displayFolder="" count="0" memberValueDatatype="130" unbalanced="0"/>
    <cacheHierarchy uniqueName="[users_data].[longitude]" caption="longitude" attribute="1" defaultMemberUniqueName="[users_data].[longitude].[All]" allUniqueName="[users_data].[longitude].[All]" dimensionUniqueName="[users_data]" displayFolder="" count="0" memberValueDatatype="5" unbalanced="0"/>
    <cacheHierarchy uniqueName="[users_data].[per_capita_income]" caption="per_capita_income" attribute="1" defaultMemberUniqueName="[users_data].[per_capita_income].[All]" allUniqueName="[users_data].[per_capita_income].[All]" dimensionUniqueName="[users_data]" displayFolder="" count="0" memberValueDatatype="20" unbalanced="0"/>
    <cacheHierarchy uniqueName="[users_data].[yearly_income]" caption="yearly_income" attribute="1" defaultMemberUniqueName="[users_data].[yearly_income].[All]" allUniqueName="[users_data].[yearly_income].[All]" dimensionUniqueName="[users_data]" displayFolder="" count="0" memberValueDatatype="20" unbalanced="0"/>
    <cacheHierarchy uniqueName="[users_data].[total_debt]" caption="total_debt" attribute="1" defaultMemberUniqueName="[users_data].[total_debt].[All]" allUniqueName="[users_data].[total_debt].[All]" dimensionUniqueName="[users_data]" displayFolder="" count="0" memberValueDatatype="20" unbalanced="0"/>
    <cacheHierarchy uniqueName="[users_data].[credit_score]" caption="credit_score" attribute="1" defaultMemberUniqueName="[users_data].[credit_score].[All]" allUniqueName="[users_data].[credit_score].[All]" dimensionUniqueName="[users_data]" displayFolder="" count="0" memberValueDatatype="20" unbalanced="0"/>
    <cacheHierarchy uniqueName="[users_data].[num_credit_cards]" caption="num_credit_cards" attribute="1" defaultMemberUniqueName="[users_data].[num_credit_cards].[All]" allUniqueName="[users_data].[num_credit_cards].[All]" dimensionUniqueName="[users_data]" displayFolder="" count="0" memberValueDatatype="20" unbalanced="0"/>
    <cacheHierarchy uniqueName="[users_data].[retirement cateory]" caption="retirement cateory" attribute="1" defaultMemberUniqueName="[users_data].[retirement cateory].[All]" allUniqueName="[users_data].[retirement cateory].[All]" dimensionUniqueName="[users_data]" displayFolder="" count="0" memberValueDatatype="130" unbalanced="0"/>
    <cacheHierarchy uniqueName="[users_data].[curren age grouping]" caption="curren age grouping" attribute="1" defaultMemberUniqueName="[users_data].[curren age grouping].[All]" allUniqueName="[users_data].[curren age grouping].[All]" dimensionUniqueName="[users_data]" displayFolder="" count="0" memberValueDatatype="130" unbalanced="0"/>
    <cacheHierarchy uniqueName="[users_data].[Credit score classification]" caption="Credit score classification" attribute="1" defaultMemberUniqueName="[users_data].[Credit score classification].[All]" allUniqueName="[users_data].[Credit score classification].[All]" dimensionUniqueName="[users_data]" displayFolder="" count="0" memberValueDatatype="130" unbalanced="0"/>
    <cacheHierarchy uniqueName="[users_data].[per capita grouping]" caption="per capita grouping" attribute="1" defaultMemberUniqueName="[users_data].[per capita grouping].[All]" allUniqueName="[users_data].[per capita grouping].[All]" dimensionUniqueName="[users_data]" displayFolder="" count="0" memberValueDatatype="130" unbalanced="0"/>
    <cacheHierarchy uniqueName="[users_data].[yearly income classifcation]" caption="yearly income classifcation" attribute="1" defaultMemberUniqueName="[users_data].[yearly income classifcation].[All]" allUniqueName="[users_data].[yearly income classifcation].[All]" dimensionUniqueName="[users_data]" displayFolder="" count="0" memberValueDatatype="130" unbalanced="0"/>
    <cacheHierarchy uniqueName="[users_data].[Debt to income ratio]" caption="Debt to income ratio" attribute="1" defaultMemberUniqueName="[users_data].[Debt to income ratio].[All]" allUniqueName="[users_data].[Debt to income ratio].[All]" dimensionUniqueName="[users_data]" displayFolder="" count="0" memberValueDatatype="5" unbalanced="0"/>
    <cacheHierarchy uniqueName="[users_data].[DTI classification]" caption="DTI classification" attribute="1" defaultMemberUniqueName="[users_data].[DTI classification].[All]" allUniqueName="[users_data].[DTI classification].[All]" dimensionUniqueName="[users_data]" displayFolder="" count="0" memberValueDatatype="130" unbalanced="0"/>
    <cacheHierarchy uniqueName="[users_data].[Year to retirement]" caption="Year to retirement" attribute="1" defaultMemberUniqueName="[users_data].[Year to retirement].[All]" allUniqueName="[users_data].[Year to retirement].[All]" dimensionUniqueName="[users_data]" displayFolder="" count="0" memberValueDatatype="130" unbalanced="0"/>
    <cacheHierarchy uniqueName="[users_data].[year to retirement group]" caption="year to retirement group" attribute="1" defaultMemberUniqueName="[users_data].[year to retirement group].[All]" allUniqueName="[users_data].[year to retirement group].[All]" dimensionUniqueName="[users_data]" displayFolder="" count="0" memberValueDatatype="130" unbalanced="0"/>
    <cacheHierarchy uniqueName="[cards_data].[acct_open_date (Month Index)]" caption="acct_open_date (Month Index)" attribute="1" defaultMemberUniqueName="[cards_data].[acct_open_date (Month Index)].[All]" allUniqueName="[cards_data].[acct_open_date (Month Index)].[All]" dimensionUniqueName="[cards_data]" displayFolder="" count="0" memberValueDatatype="20" unbalanced="0" hidden="1"/>
    <cacheHierarchy uniqueName="[cards_data].[expires (Month Index)]" caption="expires (Month Index)" attribute="1" defaultMemberUniqueName="[cards_data].[expires (Month Index)].[All]" allUniqueName="[cards_data].[expires (Month Index)].[All]" dimensionUniqueName="[cards_data]" displayFolder="" count="0" memberValueDatatype="20" unbalanced="0" hidden="1"/>
    <cacheHierarchy uniqueName="[Measures].[Total no of cards]" caption="Total no of cards" measure="1" displayFolder="" measureGroup="Calculations" count="0" oneField="1">
      <fieldsUsage count="1">
        <fieldUsage x="0"/>
      </fieldsUsage>
    </cacheHierarchy>
    <cacheHierarchy uniqueName="[Measures].[measure 1]" caption="measure 1" measure="1" displayFolder="" measureGroup="Calculations" count="0" oneField="1">
      <fieldsUsage count="1">
        <fieldUsage x="1"/>
      </fieldsUsage>
    </cacheHierarchy>
    <cacheHierarchy uniqueName="[Measures].[Total cards issued]" caption="Total cards issued" measure="1" displayFolder="" measureGroup="Calculations" count="0" oneField="1">
      <fieldsUsage count="1">
        <fieldUsage x="2"/>
      </fieldsUsage>
    </cacheHierarchy>
    <cacheHierarchy uniqueName="[Measures].[measure 2]" caption="measure 2" measure="1" displayFolder="" measureGroup="Calculations" count="0" oneField="1">
      <fieldsUsage count="1">
        <fieldUsage x="3"/>
      </fieldsUsage>
    </cacheHierarchy>
    <cacheHierarchy uniqueName="[Measures].[Average yearly income]" caption="Average yearly income" measure="1" displayFolder="" measureGroup="Calculations" count="0" oneField="1">
      <fieldsUsage count="1">
        <fieldUsage x="4"/>
      </fieldsUsage>
    </cacheHierarchy>
    <cacheHierarchy uniqueName="[Measures].[Total yearly income]" caption="Total yearly income" measure="1" displayFolder="" measureGroup="Calculations" count="0" oneField="1">
      <fieldsUsage count="1">
        <fieldUsage x="5"/>
      </fieldsUsage>
    </cacheHierarchy>
    <cacheHierarchy uniqueName="[Measures].[Total debt]" caption="Total debt" measure="1" displayFolder="" measureGroup="Calculations" count="0" oneField="1">
      <fieldsUsage count="1">
        <fieldUsage x="6"/>
      </fieldsUsage>
    </cacheHierarchy>
    <cacheHierarchy uniqueName="[Measures].[Total no of credit cards]" caption="Total no of credit cards" measure="1" displayFolder="" measureGroup="Calculations" count="0" oneField="1">
      <fieldsUsage count="1">
        <fieldUsage x="7"/>
      </fieldsUsage>
    </cacheHierarchy>
    <cacheHierarchy uniqueName="[Measures].[no of clients]" caption="no of clients" measure="1" displayFolder="" measureGroup="Calculations" count="0"/>
    <cacheHierarchy uniqueName="[Measures].[No of clients available]" caption="No of clients available" measure="1" displayFolder="" measureGroup="Calculations" count="0" oneField="1">
      <fieldsUsage count="1">
        <fieldUsage x="8"/>
      </fieldsUsage>
    </cacheHierarchy>
    <cacheHierarchy uniqueName="[Measures].[__XL_Count cards_data]" caption="__XL_Count cards_data" measure="1" displayFolder="" measureGroup="cards_data" count="0" hidden="1"/>
    <cacheHierarchy uniqueName="[Measures].[__XL_Count users_data]" caption="__XL_Count users_data" measure="1" displayFolder="" measureGroup="users_data"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card_id]" caption="Sum of card_id" measure="1" displayFolder="" measureGroup="cards_data" count="0" hidden="1">
      <extLst>
        <ext xmlns:x15="http://schemas.microsoft.com/office/spreadsheetml/2010/11/main" uri="{B97F6D7D-B522-45F9-BDA1-12C45D357490}">
          <x15:cacheHierarchy aggregatedColumn="1"/>
        </ext>
      </extLst>
    </cacheHierarchy>
    <cacheHierarchy uniqueName="[Measures].[Distinct Count of card_id]" caption="Distinct Count of card_id" measure="1" displayFolder="" measureGroup="cards_data" count="0" hidden="1">
      <extLst>
        <ext xmlns:x15="http://schemas.microsoft.com/office/spreadsheetml/2010/11/main" uri="{B97F6D7D-B522-45F9-BDA1-12C45D357490}">
          <x15:cacheHierarchy aggregatedColumn="1"/>
        </ext>
      </extLst>
    </cacheHierarchy>
    <cacheHierarchy uniqueName="[Measures].[Sum of client_id]" caption="Sum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lient_id]" caption="Distinct 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Sum of credit_limit]" caption="Sum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Count of credit_limit]" caption="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yearly_income]" caption="Sum of yearly_income" measure="1" displayFolder="" measureGroup="users_data" count="0" hidden="1">
      <extLst>
        <ext xmlns:x15="http://schemas.microsoft.com/office/spreadsheetml/2010/11/main" uri="{B97F6D7D-B522-45F9-BDA1-12C45D357490}">
          <x15:cacheHierarchy aggregatedColumn="30"/>
        </ext>
      </extLst>
    </cacheHierarchy>
    <cacheHierarchy uniqueName="[Measures].[Sum of Debt to income ratio]" caption="Sum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Average of Debt to income ratio]" caption="Average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Distinct Count of Debt to income ratio]" caption="Distinct 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Debt to income ratio]" caption="Count of Debt to income ratio" measure="1" displayFolder="" measureGroup="users_data" count="0" hidden="1">
      <extLst>
        <ext xmlns:x15="http://schemas.microsoft.com/office/spreadsheetml/2010/11/main" uri="{B97F6D7D-B522-45F9-BDA1-12C45D357490}">
          <x15:cacheHierarchy aggregatedColumn="39"/>
        </ext>
      </extLst>
    </cacheHierarchy>
    <cacheHierarchy uniqueName="[Measures].[Count of expires]" caption="Count of expires" measure="1" displayFolder="" measureGroup="cards_data" count="0" hidden="1">
      <extLst>
        <ext xmlns:x15="http://schemas.microsoft.com/office/spreadsheetml/2010/11/main" uri="{B97F6D7D-B522-45F9-BDA1-12C45D357490}">
          <x15:cacheHierarchy aggregatedColumn="6"/>
        </ext>
      </extLst>
    </cacheHierarchy>
    <cacheHierarchy uniqueName="[Measures].[Count of acct_open_date]" caption="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Sum of credit_score]" caption="Sum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Count of credit_score]" caption="Count of credit_score" measure="1" displayFolder="" measureGroup="users_data" count="0" hidden="1">
      <extLst>
        <ext xmlns:x15="http://schemas.microsoft.com/office/spreadsheetml/2010/11/main" uri="{B97F6D7D-B522-45F9-BDA1-12C45D357490}">
          <x15:cacheHierarchy aggregatedColumn="32"/>
        </ext>
      </extLst>
    </cacheHierarchy>
    <cacheHierarchy uniqueName="[Measures].[Sum of main_id]" caption="Sum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main_id]" caption="Count of main_id" measure="1" displayFolder="" measureGroup="users_data" count="0" hidden="1">
      <extLst>
        <ext xmlns:x15="http://schemas.microsoft.com/office/spreadsheetml/2010/11/main" uri="{B97F6D7D-B522-45F9-BDA1-12C45D357490}">
          <x15:cacheHierarchy aggregatedColumn="20"/>
        </ext>
      </extLst>
    </cacheHierarchy>
    <cacheHierarchy uniqueName="[Measures].[Count of client_id]" caption="Count of client_id" measure="1" displayFolder="" measureGroup="cards_data" count="0" hidden="1">
      <extLst>
        <ext xmlns:x15="http://schemas.microsoft.com/office/spreadsheetml/2010/11/main" uri="{B97F6D7D-B522-45F9-BDA1-12C45D357490}">
          <x15:cacheHierarchy aggregatedColumn="2"/>
        </ext>
      </extLst>
    </cacheHierarchy>
    <cacheHierarchy uniqueName="[Measures].[Distinct Count of credit_limit]" caption="Distinct Count of credit_limit" measure="1" displayFolder="" measureGroup="cards_data" count="0" hidden="1">
      <extLst>
        <ext xmlns:x15="http://schemas.microsoft.com/office/spreadsheetml/2010/11/main" uri="{B97F6D7D-B522-45F9-BDA1-12C45D357490}">
          <x15:cacheHierarchy aggregatedColumn="10"/>
        </ext>
      </extLst>
    </cacheHierarchy>
    <cacheHierarchy uniqueName="[Measures].[Sum of total_debt]" caption="Sum of total_debt" measure="1" displayFolder="" measureGroup="users_data" count="0" hidden="1">
      <extLst>
        <ext xmlns:x15="http://schemas.microsoft.com/office/spreadsheetml/2010/11/main" uri="{B97F6D7D-B522-45F9-BDA1-12C45D357490}">
          <x15:cacheHierarchy aggregatedColumn="31"/>
        </ext>
      </extLst>
    </cacheHierarchy>
    <cacheHierarchy uniqueName="[Measures].[Sum of num_cards_issued]" caption="Sum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Count of num_cards_issued]" caption="Count of num_cards_issued" measure="1" displayFolder="" measureGroup="cards_data" count="0" hidden="1">
      <extLst>
        <ext xmlns:x15="http://schemas.microsoft.com/office/spreadsheetml/2010/11/main" uri="{B97F6D7D-B522-45F9-BDA1-12C45D357490}">
          <x15:cacheHierarchy aggregatedColumn="9"/>
        </ext>
      </extLst>
    </cacheHierarchy>
    <cacheHierarchy uniqueName="[Measures].[Sum of num_credit_cards]" caption="Sum of num_credit_cards" measure="1" displayFolder="" measureGroup="users_data" count="0" hidden="1">
      <extLst>
        <ext xmlns:x15="http://schemas.microsoft.com/office/spreadsheetml/2010/11/main" uri="{B97F6D7D-B522-45F9-BDA1-12C45D357490}">
          <x15:cacheHierarchy aggregatedColumn="33"/>
        </ext>
      </extLst>
    </cacheHierarchy>
    <cacheHierarchy uniqueName="[Measures].[Sum of per_capita_income]" caption="Sum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Average of per_capita_income]" caption="Average of per_capita_income" measure="1" displayFolder="" measureGroup="users_data" count="0" hidden="1">
      <extLst>
        <ext xmlns:x15="http://schemas.microsoft.com/office/spreadsheetml/2010/11/main" uri="{B97F6D7D-B522-45F9-BDA1-12C45D357490}">
          <x15:cacheHierarchy aggregatedColumn="29"/>
        </ext>
      </extLst>
    </cacheHierarchy>
    <cacheHierarchy uniqueName="[Measures].[Count of year to retirement group]" caption="Count of year to retirement group" measure="1" displayFolder="" measureGroup="users_data" count="0" hidden="1">
      <extLst>
        <ext xmlns:x15="http://schemas.microsoft.com/office/spreadsheetml/2010/11/main" uri="{B97F6D7D-B522-45F9-BDA1-12C45D357490}">
          <x15:cacheHierarchy aggregatedColumn="42"/>
        </ext>
      </extLst>
    </cacheHierarchy>
    <cacheHierarchy uniqueName="[Measures].[Distinct Count of acct_open_date]" caption="Distinct Count of acct_open_date" measure="1" displayFolder="" measureGroup="cards_data" count="0" hidden="1">
      <extLst>
        <ext xmlns:x15="http://schemas.microsoft.com/office/spreadsheetml/2010/11/main" uri="{B97F6D7D-B522-45F9-BDA1-12C45D357490}">
          <x15:cacheHierarchy aggregatedColumn="11"/>
        </ext>
      </extLst>
    </cacheHierarchy>
    <cacheHierarchy uniqueName="[Measures].[Count of card_id]" caption="Count of card_id" measure="1" displayFolder="" measureGroup="cards_data" count="0" hidden="1">
      <extLst>
        <ext xmlns:x15="http://schemas.microsoft.com/office/spreadsheetml/2010/11/main" uri="{B97F6D7D-B522-45F9-BDA1-12C45D357490}">
          <x15:cacheHierarchy aggregatedColumn="1"/>
        </ext>
      </extLst>
    </cacheHierarchy>
  </cacheHierarchies>
  <kpis count="0"/>
  <dimensions count="4">
    <dimension name="Calculations" uniqueName="[Calculations]" caption="Calculations"/>
    <dimension name="cards_data" uniqueName="[cards_data]" caption="cards_data"/>
    <dimension measure="1" name="Measures" uniqueName="[Measures]" caption="Measures"/>
    <dimension name="users_data" uniqueName="[users_data]" caption="users_data"/>
  </dimensions>
  <measureGroups count="3">
    <measureGroup name="Calculations" caption="Calculations"/>
    <measureGroup name="cards_data" caption="cards_data"/>
    <measureGroup name="users_data" caption="users_data"/>
  </measureGroups>
  <maps count="4">
    <map measureGroup="0"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1991"/>
    <n v="3"/>
  </r>
  <r>
    <s v="1992"/>
    <n v="2"/>
  </r>
  <r>
    <s v="1993"/>
    <n v="3"/>
  </r>
  <r>
    <s v="1994"/>
    <n v="10"/>
  </r>
  <r>
    <s v="1995"/>
    <n v="6"/>
  </r>
  <r>
    <s v="1996"/>
    <n v="16"/>
  </r>
  <r>
    <s v="1997"/>
    <n v="26"/>
  </r>
  <r>
    <s v="1998"/>
    <n v="41"/>
  </r>
  <r>
    <s v="1999"/>
    <n v="59"/>
  </r>
  <r>
    <s v="2000"/>
    <n v="63"/>
  </r>
  <r>
    <s v="2001"/>
    <n v="119"/>
  </r>
  <r>
    <s v="2002"/>
    <n v="142"/>
  </r>
  <r>
    <s v="2003"/>
    <n v="179"/>
  </r>
  <r>
    <s v="2004"/>
    <n v="232"/>
  </r>
  <r>
    <s v="2005"/>
    <n v="271"/>
  </r>
  <r>
    <s v="2006"/>
    <n v="316"/>
  </r>
  <r>
    <s v="2007"/>
    <n v="361"/>
  </r>
  <r>
    <s v="2008"/>
    <n v="429"/>
  </r>
  <r>
    <s v="2009"/>
    <n v="396"/>
  </r>
  <r>
    <s v="2010"/>
    <n v="465"/>
  </r>
  <r>
    <s v="2011"/>
    <n v="295"/>
  </r>
  <r>
    <s v="2012"/>
    <n v="180"/>
  </r>
  <r>
    <s v="2013"/>
    <n v="184"/>
  </r>
  <r>
    <s v="2014"/>
    <n v="171"/>
  </r>
  <r>
    <s v="2015"/>
    <n v="142"/>
  </r>
  <r>
    <s v="2016"/>
    <n v="116"/>
  </r>
  <r>
    <s v="2017"/>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F8EBE-505E-4C17-B454-1CCB0B81771C}" name="PivotTable8"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E51A5F-7349-42D2-9353-1050A0096495}" name="PivotTable21" cacheId="62" applyNumberFormats="0" applyBorderFormats="0" applyFontFormats="0" applyPatternFormats="0" applyAlignmentFormats="0" applyWidthHeightFormats="1" dataCaption="Values" tag="c43694f9-e9ab-405d-9eca-ad11a05b5b11" updatedVersion="8" minRefreshableVersion="3" useAutoFormatting="1" subtotalHiddenItems="1" itemPrintTitles="1" createdVersion="8" indent="0" compact="0" compactData="0" multipleFieldFilters="0" chartFormat="4" rowHeaderCaption="card chip">
  <location ref="C170:E183"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2">
    <field x="0"/>
    <field x="1"/>
  </rowFields>
  <rowItems count="13">
    <i>
      <x/>
      <x/>
    </i>
    <i r="1">
      <x v="1"/>
    </i>
    <i r="1">
      <x v="2"/>
    </i>
    <i>
      <x v="1"/>
      <x/>
    </i>
    <i r="1">
      <x v="1"/>
    </i>
    <i r="1">
      <x v="2"/>
    </i>
    <i>
      <x v="2"/>
      <x/>
    </i>
    <i r="1">
      <x v="1"/>
    </i>
    <i r="1">
      <x v="2"/>
    </i>
    <i>
      <x v="3"/>
      <x/>
    </i>
    <i r="1">
      <x v="1"/>
    </i>
    <i r="1">
      <x v="2"/>
    </i>
    <i t="grand">
      <x/>
    </i>
  </rowItems>
  <colItems count="1">
    <i/>
  </colItems>
  <dataFields count="1">
    <dataField name="Sum of num_cards_issued" fld="2" baseField="1" baseItem="1"/>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caption="Count of main_id"/>
    <pivotHierarchy dragToData="1" caption="Count of client_id"/>
    <pivotHierarchy dragToData="1"/>
    <pivotHierarchy dragToData="1"/>
    <pivotHierarchy dragToData="1" caption="Sum of num_cards_issued"/>
    <pivotHierarchy dragToData="1" caption="Count of num_cards_issu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065B3F-FD91-4518-82BE-FF67B20C0056}" name="PivotTable25" cacheId="66" applyNumberFormats="0" applyBorderFormats="0" applyFontFormats="0" applyPatternFormats="0" applyAlignmentFormats="0" applyWidthHeightFormats="1" dataCaption="Values" tag="6a6d68c6-0236-447c-a5ea-c22e6dba66f8" updatedVersion="8" minRefreshableVersion="3" useAutoFormatting="1" subtotalHiddenItems="1" itemPrintTitles="1" createdVersion="8" indent="0" compact="0" compactData="0" multipleFieldFilters="0" chartFormat="3" rowHeaderCaption="card chip">
  <location ref="C185:E200"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4">
        <item x="3"/>
        <item x="2"/>
        <item x="1"/>
        <item x="0"/>
      </items>
    </pivotField>
    <pivotField dataField="1" compact="0" outline="0" subtotalTop="0" showAll="0" defaultSubtotal="0"/>
  </pivotFields>
  <rowFields count="2">
    <field x="0"/>
    <field x="1"/>
  </rowFields>
  <rowItems count="15">
    <i>
      <x/>
      <x v="1"/>
    </i>
    <i r="1">
      <x v="2"/>
    </i>
    <i r="1">
      <x v="3"/>
    </i>
    <i>
      <x v="1"/>
      <x/>
    </i>
    <i r="1">
      <x v="1"/>
    </i>
    <i r="1">
      <x v="2"/>
    </i>
    <i r="1">
      <x v="3"/>
    </i>
    <i>
      <x v="2"/>
      <x v="1"/>
    </i>
    <i r="1">
      <x v="2"/>
    </i>
    <i r="1">
      <x v="3"/>
    </i>
    <i>
      <x v="3"/>
      <x/>
    </i>
    <i r="1">
      <x v="1"/>
    </i>
    <i r="1">
      <x v="2"/>
    </i>
    <i r="1">
      <x v="3"/>
    </i>
    <i t="grand">
      <x/>
    </i>
  </rowItems>
  <colItems count="1">
    <i/>
  </colItems>
  <dataFields count="1">
    <dataField name="Average of per_capita_income" fld="2" subtotal="average" baseField="1" baseItem="0" numFmtId="164"/>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_capita_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3727A7-043E-4F8A-91CB-979525A68667}" name="PivotTable19" cacheId="48" applyNumberFormats="0" applyBorderFormats="0" applyFontFormats="0" applyPatternFormats="0" applyAlignmentFormats="0" applyWidthHeightFormats="1" dataCaption="Values" tag="660dad53-6e3a-41d7-a1b6-e028f7c1e7f6" updatedVersion="8" minRefreshableVersion="3" useAutoFormatting="1" subtotalHiddenItems="1" itemPrintTitles="1" createdVersion="8" indent="0" outline="1" outlineData="1" multipleFieldFilters="0" chartFormat="6" rowHeaderCaption="Card brand">
  <location ref="F15:G20"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2"/>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F69481B-E173-48F9-A6A2-DF0A0AA22897}" name="PivotTable17" cacheId="58" applyNumberFormats="0" applyBorderFormats="0" applyFontFormats="0" applyPatternFormats="0" applyAlignmentFormats="0" applyWidthHeightFormats="1" dataCaption="Values" tag="33b8c21a-87ed-40a2-b8ce-f1a3ad6aff73" updatedVersion="8" minRefreshableVersion="3" useAutoFormatting="1" subtotalHiddenItems="1" itemPrintTitles="1" createdVersion="8" indent="0" compact="0" compactData="0" multipleFieldFilters="0" chartFormat="3" rowHeaderCaption="card chip">
  <location ref="C156:D161" firstHeaderRow="1" firstDataRow="1" firstDataCol="1"/>
  <pivotFields count="2">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Items count="1">
    <i/>
  </colItems>
  <dataFields count="1">
    <dataField name="Distinct Count of client_id" fld="1" subtotal="count" baseField="0" baseItem="1">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caption="Count of main_id"/>
    <pivotHierarchy dragToData="1" caption="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E4E884-9424-4F4B-BCD0-7044F3E6585D}" name="PivotTable5" cacheId="55" applyNumberFormats="0" applyBorderFormats="0" applyFontFormats="0" applyPatternFormats="0" applyAlignmentFormats="0" applyWidthHeightFormats="1" dataCaption="Values" tag="1f08cf03-fd83-4e00-8cf5-ffbdc0afc2ab" updatedVersion="8" minRefreshableVersion="3" useAutoFormatting="1" subtotalHiddenItems="1" itemPrintTitles="1" createdVersion="8" indent="0" compact="0" compactData="0" multipleFieldFilters="0" chartFormat="8" rowHeaderCaption="card chip">
  <location ref="C80:D83"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3">
    <i>
      <x/>
    </i>
    <i>
      <x v="1"/>
    </i>
    <i t="grand">
      <x/>
    </i>
  </rowItems>
  <colItems count="1">
    <i/>
  </colItems>
  <dataFields count="1">
    <dataField name="Sum of yearly_income" fld="1" baseField="0" baseItem="0" numFmtId="165"/>
  </dataFields>
  <formats count="1">
    <format dxfId="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1AEEF4E-8B06-4364-A1C4-2F977054DCF5}" name="PivotTable22" cacheId="59" applyNumberFormats="0" applyBorderFormats="0" applyFontFormats="0" applyPatternFormats="0" applyAlignmentFormats="0" applyWidthHeightFormats="1" dataCaption="Values" tag="aa31dc2a-aa02-43e9-863d-917c3fe9c2bf" updatedVersion="8" minRefreshableVersion="3" useAutoFormatting="1" subtotalHiddenItems="1" itemPrintTitles="1" createdVersion="8" indent="0" compact="0" compactData="0" multipleFieldFilters="0" chartFormat="3" rowHeaderCaption="card chip">
  <location ref="F149:G154" firstHeaderRow="1" firstDataRow="1" firstDataCol="1"/>
  <pivotFields count="2">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Items count="1">
    <i/>
  </colItems>
  <dataFields count="1">
    <dataField name="Sum of num_credit_cards" fld="1"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AA48AC-34CB-4F71-A8D4-112E2A3C221C}" name="PivotTable18" cacheId="44" applyNumberFormats="0" applyBorderFormats="0" applyFontFormats="0" applyPatternFormats="0" applyAlignmentFormats="0" applyWidthHeightFormats="1" dataCaption="Values" tag="e341ef12-3e9c-44ef-b272-8c84d131cc8c" updatedVersion="8" minRefreshableVersion="3" useAutoFormatting="1" subtotalHiddenItems="1" itemPrintTitles="1" createdVersion="8" indent="0" outline="1" outlineData="1" multipleFieldFilters="0" chartFormat="4" rowHeaderCaption="Card type">
  <location ref="F9:G13"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in_id"/>
    <pivotHierarchy dragToData="1" caption="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8622D1E-FDE8-4754-A8A9-C9546C83F074}" name="PivotTable11" cacheId="52" applyNumberFormats="0" applyBorderFormats="0" applyFontFormats="0" applyPatternFormats="0" applyAlignmentFormats="0" applyWidthHeightFormats="1" dataCaption="Values" tag="b7b9b187-0b0a-4383-852f-5941cc47cf5c" updatedVersion="8" minRefreshableVersion="3" useAutoFormatting="1" subtotalHiddenItems="1" itemPrintTitles="1" createdVersion="8" indent="0" outline="1" outlineData="1" multipleFieldFilters="0">
  <location ref="C5:K6"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transactions" fld="0" subtotal="count" baseField="0" baseItem="0"/>
    <dataField name="no of cards" fld="1" subtotal="count" baseField="0" baseItem="1"/>
    <dataField fld="2" subtotal="count" baseField="0" baseItem="0"/>
    <dataField name="Avg income per capita" fld="3" subtotal="count" baseField="0" baseItem="3" numFmtId="165"/>
    <dataField fld="4" subtotal="count" baseField="0" baseItem="0" numFmtId="165"/>
    <dataField fld="5" subtotal="count" baseField="0" baseItem="0" numFmtId="165"/>
    <dataField fld="6" subtotal="count" baseField="0" baseItem="0" numFmtId="165"/>
    <dataField fld="7" subtotal="count" baseField="0" baseItem="0"/>
    <dataField fld="8" subtotal="count" baseField="0" baseItem="0"/>
  </dataFields>
  <formats count="2">
    <format dxfId="3">
      <pivotArea outline="0" collapsedLevelsAreSubtotals="1" fieldPosition="0">
        <references count="1">
          <reference field="4294967294" count="1" selected="0">
            <x v="8"/>
          </reference>
        </references>
      </pivotArea>
    </format>
    <format dxfId="2">
      <pivotArea outline="0" collapsedLevelsAreSubtotals="1" fieldPosition="0">
        <references count="1">
          <reference field="4294967294" count="4" selected="0">
            <x v="3"/>
            <x v="4"/>
            <x v="5"/>
            <x v="6"/>
          </reference>
        </references>
      </pivotArea>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8C2B987-A6FE-4772-B055-A3EF456195AB}" name="PivotTable26" cacheId="67" applyNumberFormats="0" applyBorderFormats="0" applyFontFormats="0" applyPatternFormats="0" applyAlignmentFormats="0" applyWidthHeightFormats="1" dataCaption="Values" tag="69aa979b-39b1-4f1f-836c-efd500b4060b" updatedVersion="8" minRefreshableVersion="3" useAutoFormatting="1" subtotalHiddenItems="1" itemPrintTitles="1" createdVersion="8" indent="0" compact="0" compactData="0" multipleFieldFilters="0" chartFormat="24" rowHeaderCaption="card chip">
  <location ref="C203:E222"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5">
        <item x="1"/>
        <item x="2"/>
        <item x="3"/>
        <item x="0"/>
        <item x="4"/>
      </items>
    </pivotField>
    <pivotField dataField="1" compact="0" outline="0" subtotalTop="0" showAll="0" defaultSubtotal="0"/>
  </pivotFields>
  <rowFields count="2">
    <field x="0"/>
    <field x="1"/>
  </rowFields>
  <rowItems count="19">
    <i>
      <x/>
      <x/>
    </i>
    <i r="1">
      <x v="1"/>
    </i>
    <i r="1">
      <x v="2"/>
    </i>
    <i r="1">
      <x v="3"/>
    </i>
    <i>
      <x v="1"/>
      <x/>
    </i>
    <i r="1">
      <x v="1"/>
    </i>
    <i r="1">
      <x v="2"/>
    </i>
    <i r="1">
      <x v="3"/>
    </i>
    <i r="1">
      <x v="4"/>
    </i>
    <i>
      <x v="2"/>
      <x/>
    </i>
    <i r="1">
      <x v="1"/>
    </i>
    <i r="1">
      <x v="2"/>
    </i>
    <i r="1">
      <x v="3"/>
    </i>
    <i>
      <x v="3"/>
      <x/>
    </i>
    <i r="1">
      <x v="1"/>
    </i>
    <i r="1">
      <x v="2"/>
    </i>
    <i r="1">
      <x v="3"/>
    </i>
    <i r="1">
      <x v="4"/>
    </i>
    <i t="grand">
      <x/>
    </i>
  </rowItems>
  <colItems count="1">
    <i/>
  </colItems>
  <dataFields count="1">
    <dataField name="Sum of yearly_income" fld="2" baseField="1" baseItem="0" numFmtId="165"/>
  </dataFields>
  <formats count="1">
    <format dxfId="4">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_capita_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E9A7D8B-50D5-47D5-862C-2DAE3BC285B9}" name="PivotTable24" cacheId="47" applyNumberFormats="0" applyBorderFormats="0" applyFontFormats="0" applyPatternFormats="0" applyAlignmentFormats="0" applyWidthHeightFormats="1" dataCaption="Values" tag="660dad53-6e3a-41d7-a1b6-e028f7c1e7f6" updatedVersion="8" minRefreshableVersion="3" useAutoFormatting="1" subtotalHiddenItems="1" itemPrintTitles="1" createdVersion="8" indent="0" outline="1" outlineData="1" multipleFieldFilters="0" chartFormat="15" rowHeaderCaption="Card brand">
  <location ref="F22:G42" firstHeaderRow="1" firstDataRow="1" firstDataCol="1"/>
  <pivotFields count="3">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1">
    <field x="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9A5AB-430D-4F7F-8592-311393966134}" name="PivotTable1" cacheId="54" applyNumberFormats="0" applyBorderFormats="0" applyFontFormats="0" applyPatternFormats="0" applyAlignmentFormats="0" applyWidthHeightFormats="1" dataCaption="Values" tag="806e1dd4-6a0f-4cb8-a072-650dc4f951ce" updatedVersion="8" minRefreshableVersion="3" useAutoFormatting="1" subtotalHiddenItems="1" itemPrintTitles="1" createdVersion="8" indent="0" outline="1" outlineData="1" multipleFieldFilters="0" rowHeaderCaption="card chip">
  <location ref="C40:D4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Distinct Count of card_id" fld="1" subtotal="count" baseField="0" baseItem="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C81178B-D916-4176-BF85-0E49E2B0192E}" name="PivotTable3" cacheId="71" applyNumberFormats="0" applyBorderFormats="0" applyFontFormats="0" applyPatternFormats="0" applyAlignmentFormats="0" applyWidthHeightFormats="1" dataCaption="Values" tag="5938972f-a503-4b67-860d-470a9f2305e1" updatedVersion="8" minRefreshableVersion="3" useAutoFormatting="1" subtotalHiddenItems="1" itemPrintTitles="1" createdVersion="8" indent="0" compact="0" compactData="0" multipleFieldFilters="0" chartFormat="1" rowHeaderCaption="card chip">
  <location ref="C50:E67"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2">
    <field x="0"/>
    <field x="1"/>
  </rowFields>
  <rowItems count="17">
    <i>
      <x/>
      <x/>
    </i>
    <i r="1">
      <x v="1"/>
    </i>
    <i r="1">
      <x v="2"/>
    </i>
    <i r="1">
      <x v="3"/>
    </i>
    <i>
      <x v="1"/>
      <x/>
    </i>
    <i r="1">
      <x v="1"/>
    </i>
    <i r="1">
      <x v="2"/>
    </i>
    <i r="1">
      <x v="3"/>
    </i>
    <i>
      <x v="2"/>
      <x/>
    </i>
    <i r="1">
      <x v="1"/>
    </i>
    <i r="1">
      <x v="2"/>
    </i>
    <i r="1">
      <x v="3"/>
    </i>
    <i>
      <x v="3"/>
      <x/>
    </i>
    <i r="1">
      <x v="1"/>
    </i>
    <i r="1">
      <x v="2"/>
    </i>
    <i r="1">
      <x v="3"/>
    </i>
    <i t="grand">
      <x/>
    </i>
  </rowItems>
  <colItems count="1">
    <i/>
  </colItems>
  <dataFields count="1">
    <dataField name="Distinct Count of client_id" fld="2" subtotal="count" baseField="1" baseItem="1">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redit_limi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852992B-2DAC-4184-962E-1FA56E42EA9D}" name="PivotTable20" cacheId="63" applyNumberFormats="0" applyBorderFormats="0" applyFontFormats="0" applyPatternFormats="0" applyAlignmentFormats="0" applyWidthHeightFormats="1" dataCaption="Values" tag="c8a50b70-9eb4-4b16-9438-f72c7b74cf69" updatedVersion="8" minRefreshableVersion="3" useAutoFormatting="1" subtotalHiddenItems="1" itemPrintTitles="1" createdVersion="8" indent="0" compact="0" compactData="0" multipleFieldFilters="0" chartFormat="8" rowHeaderCaption="card chip">
  <location ref="C163:D168" firstHeaderRow="1" firstDataRow="1" firstDataCol="1"/>
  <pivotFields count="2">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v="3"/>
    </i>
    <i>
      <x/>
    </i>
    <i>
      <x v="1"/>
    </i>
    <i>
      <x v="2"/>
    </i>
    <i t="grand">
      <x/>
    </i>
  </rowItems>
  <colItems count="1">
    <i/>
  </colItems>
  <dataFields count="1">
    <dataField name="Sum of total_debt" fld="1" baseField="0" baseItem="0" numFmtId="165"/>
  </dataFields>
  <formats count="2">
    <format dxfId="6">
      <pivotArea outline="0" fieldPosition="0">
        <references count="1">
          <reference field="0" count="0" selected="0"/>
        </references>
      </pivotArea>
    </format>
    <format dxfId="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caption="Count of main_id"/>
    <pivotHierarchy dragToData="1" caption="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566D3D3-D764-4EF8-AB85-4FA74E8325DF}" name="PivotTable15" cacheId="51" applyNumberFormats="0" applyBorderFormats="0" applyFontFormats="0" applyPatternFormats="0" applyAlignmentFormats="0" applyWidthHeightFormats="1" dataCaption="Values" tag="f6acb4ad-f204-4736-a62c-0cba2d8e105f" updatedVersion="8" minRefreshableVersion="3" useAutoFormatting="1" subtotalHiddenItems="1" itemPrintTitles="1" createdVersion="8" indent="0" outline="1" outlineData="1" multipleFieldFilters="0" rowHeaderCaption="no of credit card">
  <location ref="C28:D38"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Distinct Count of client_id" fld="0" subtotal="count" baseField="0" baseItem="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FD84DAC-61CF-4086-88F0-E70E889A4020}" name="PivotTable9" cacheId="70" applyNumberFormats="0" applyBorderFormats="0" applyFontFormats="0" applyPatternFormats="0" applyAlignmentFormats="0" applyWidthHeightFormats="1" dataCaption="Values" tag="b2f5783d-5d7f-4fdd-b717-38e6166914fa" updatedVersion="8" minRefreshableVersion="3" useAutoFormatting="1" subtotalHiddenItems="1" itemPrintTitles="1" createdVersion="8" indent="0" compact="0" compactData="0" multipleFieldFilters="0" chartFormat="7" rowHeaderCaption="card chip">
  <location ref="F94:G125" firstHeaderRow="1" firstDataRow="1" firstDataCol="1"/>
  <pivotFields count="2">
    <pivotField axis="axisRow" compact="0" allDrilled="1" outline="0"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dataField="1" compact="0" outline="0"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client_id" fld="1" subtotal="count" baseField="0" baseItem="1">
      <extLst>
        <ext xmlns:x15="http://schemas.microsoft.com/office/spreadsheetml/2010/11/main" uri="{FABC7310-3BB5-11E1-824E-6D434824019B}">
          <x15:dataField isCountDistinct="1"/>
        </ext>
      </extLst>
    </dataField>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caption="Count of acct_open_d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cct_open_dat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1BAAD4C-65B2-4817-84EE-AA243FB9B18F}" name="PivotTable13" cacheId="53" applyNumberFormats="0" applyBorderFormats="0" applyFontFormats="0" applyPatternFormats="0" applyAlignmentFormats="0" applyWidthHeightFormats="1" dataCaption="Values" tag="dee5a9a8-16aa-480b-9bff-30ba624fbfbe" updatedVersion="8" minRefreshableVersion="3" useAutoFormatting="1" subtotalHiddenItems="1" itemPrintTitles="1" createdVersion="8" indent="0" outline="1" outlineData="1" multipleFieldFilters="0" rowHeaderCaption="Card brand">
  <location ref="C15:D2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Distinct Count of card_id" fld="0" subtotal="count" baseField="0" baseItem="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15A6B36-B996-4535-9976-64C420272092}" name="PivotTable2" cacheId="69" applyNumberFormats="0" applyBorderFormats="0" applyFontFormats="0" applyPatternFormats="0" applyAlignmentFormats="0" applyWidthHeightFormats="1" dataCaption="Values" tag="6713c7cc-b6c4-4d3b-af30-db12e1583e01" updatedVersion="8" minRefreshableVersion="3" useAutoFormatting="1" subtotalHiddenItems="1" itemPrintTitles="1" createdVersion="8" indent="0" outline="1" outlineData="1" multipleFieldFilters="0" chartFormat="6" rowHeaderCaption="card chip">
  <location ref="C45:D4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F4F445D-3C4E-4242-B5FB-CA5067DF2B50}" name="PivotTable4" cacheId="68" applyNumberFormats="0" applyBorderFormats="0" applyFontFormats="0" applyPatternFormats="0" applyAlignmentFormats="0" applyWidthHeightFormats="1" dataCaption="Values" tag="070d408f-8325-4d6f-b45f-f34374f9c989" updatedVersion="8" minRefreshableVersion="3" useAutoFormatting="1" subtotalHiddenItems="1" itemPrintTitles="1" createdVersion="8" indent="0" compact="0" compactData="0" multipleFieldFilters="0" chartFormat="15" rowHeaderCaption="card chip">
  <location ref="C69:E78" firstHeaderRow="1" firstDataRow="1" firstDataCol="2"/>
  <pivotFields count="3">
    <pivotField axis="axisRow" compact="0" allDrilled="1" outline="0" subtotalTop="0" showAll="0" defaultSubtotal="0" defaultAttributeDrillState="1">
      <items count="4">
        <item x="1"/>
        <item x="2"/>
        <item x="0"/>
        <item x="3"/>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2">
    <field x="2"/>
    <field x="0"/>
  </rowFields>
  <rowItems count="9">
    <i>
      <x/>
      <x/>
    </i>
    <i r="1">
      <x v="1"/>
    </i>
    <i r="1">
      <x v="2"/>
    </i>
    <i r="1">
      <x v="3"/>
    </i>
    <i>
      <x v="1"/>
      <x/>
    </i>
    <i r="1">
      <x v="1"/>
    </i>
    <i r="1">
      <x v="2"/>
    </i>
    <i r="1">
      <x v="3"/>
    </i>
    <i t="grand">
      <x/>
    </i>
  </rowItems>
  <colItems count="1">
    <i/>
  </colItems>
  <dataFields count="1">
    <dataField name="Distinct Count of client_id" fld="1" subtotal="count" baseField="0" baseItem="1">
      <extLst>
        <ext xmlns:x15="http://schemas.microsoft.com/office/spreadsheetml/2010/11/main" uri="{FABC7310-3BB5-11E1-824E-6D434824019B}">
          <x15:dataField isCountDistinct="1"/>
        </ext>
      </extLst>
    </dataField>
  </dataFields>
  <chartFormats count="3">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29E8F08-655E-46FD-BDBC-69DFB47BFC5D}" name="PivotTable14" cacheId="50" applyNumberFormats="0" applyBorderFormats="0" applyFontFormats="0" applyPatternFormats="0" applyAlignmentFormats="0" applyWidthHeightFormats="1" dataCaption="Values" tag="9501eaa2-6d1e-4bb6-988b-56f9b5e71774" updatedVersion="8" minRefreshableVersion="3" useAutoFormatting="1" subtotalHiddenItems="1" itemPrintTitles="1" createdVersion="8" indent="0" outline="1" outlineData="1" multipleFieldFilters="0" chartFormat="6" rowHeaderCaption="no of card issued">
  <location ref="C22:D2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801C29F-5248-485E-8F5E-0C13F8C91FE3}" name="PivotTable28" cacheId="45" applyNumberFormats="0" applyBorderFormats="0" applyFontFormats="0" applyPatternFormats="0" applyAlignmentFormats="0" applyWidthHeightFormats="1" dataCaption="Values" tag="6dd66b1f-4ee6-446f-a714-5b28b952026e" updatedVersion="8" minRefreshableVersion="3" useAutoFormatting="1" subtotalHiddenItems="1" itemPrintTitles="1" createdVersion="8" indent="0" compact="0" compactData="0" multipleFieldFilters="0" chartFormat="11" rowHeaderCaption="card chip">
  <location ref="C239:D244" firstHeaderRow="1" firstDataRow="1" firstDataCol="1"/>
  <pivotFields count="2">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v="1"/>
    </i>
    <i>
      <x v="2"/>
    </i>
    <i>
      <x/>
    </i>
    <i>
      <x v="3"/>
    </i>
    <i t="grand">
      <x/>
    </i>
  </rowItems>
  <colItems count="1">
    <i/>
  </colItems>
  <dataFields count="1">
    <dataField name="Count of year to retirement group" fld="1" subtotal="count"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10" format="5"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_capita_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4155A-82F5-4FF5-8388-7684A2F84AAA}" name="PivotTable27" cacheId="64" applyNumberFormats="0" applyBorderFormats="0" applyFontFormats="0" applyPatternFormats="0" applyAlignmentFormats="0" applyWidthHeightFormats="1" dataCaption="Values" tag="5caa7374-0166-4d77-9c51-7b3960e15f50" updatedVersion="8" minRefreshableVersion="3" useAutoFormatting="1" subtotalHiddenItems="1" itemPrintTitles="1" createdVersion="8" indent="0" compact="0" compactData="0" multipleFieldFilters="0" chartFormat="9" rowHeaderCaption="card chip">
  <location ref="C224:E237"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0"/>
        <item x="2"/>
        <item x="1"/>
      </items>
    </pivotField>
    <pivotField dataField="1" compact="0" outline="0" subtotalTop="0" showAll="0" defaultSubtotal="0"/>
  </pivotFields>
  <rowFields count="2">
    <field x="0"/>
    <field x="1"/>
  </rowFields>
  <rowItems count="13">
    <i>
      <x/>
      <x/>
    </i>
    <i r="1">
      <x v="1"/>
    </i>
    <i r="1">
      <x v="2"/>
    </i>
    <i>
      <x v="1"/>
      <x/>
    </i>
    <i r="1">
      <x v="1"/>
    </i>
    <i r="1">
      <x v="2"/>
    </i>
    <i>
      <x v="2"/>
      <x/>
    </i>
    <i r="1">
      <x v="1"/>
    </i>
    <i r="1">
      <x v="2"/>
    </i>
    <i>
      <x v="3"/>
      <x/>
    </i>
    <i r="1">
      <x v="1"/>
    </i>
    <i r="1">
      <x v="2"/>
    </i>
    <i t="grand">
      <x/>
    </i>
  </rowItems>
  <colItems count="1">
    <i/>
  </colItems>
  <dataFields count="1">
    <dataField name="Count of Debt to income ratio" fld="2" subtotal="count" baseField="1" baseItem="1"/>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_capita_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D95C41-5B45-48A2-A4D0-CF1CAC28CB77}" name="PivotTable6" cacheId="56" applyNumberFormats="0" applyBorderFormats="0" applyFontFormats="0" applyPatternFormats="0" applyAlignmentFormats="0" applyWidthHeightFormats="1" dataCaption="Values" tag="914e7014-5671-47c8-9916-e063e31b3a58" updatedVersion="8" minRefreshableVersion="3" useAutoFormatting="1" subtotalHiddenItems="1" itemPrintTitles="1" createdVersion="8" indent="0" compact="0" compactData="0" multipleFieldFilters="0" chartFormat="1" rowHeaderCaption="card chip">
  <location ref="C85:E92" firstHeaderRow="1" firstDataRow="1" firstDataCol="2"/>
  <pivotFields count="3">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2">
    <field x="0"/>
    <field x="1"/>
  </rowFields>
  <rowItems count="7">
    <i>
      <x/>
      <x/>
    </i>
    <i r="1">
      <x v="1"/>
    </i>
    <i r="1">
      <x v="2"/>
    </i>
    <i>
      <x v="1"/>
      <x/>
    </i>
    <i r="1">
      <x v="1"/>
    </i>
    <i r="1">
      <x v="2"/>
    </i>
    <i t="grand">
      <x/>
    </i>
  </rowItems>
  <colItems count="1">
    <i/>
  </colItems>
  <dataFields count="1">
    <dataField name="Count of Debt to income ratio" fld="2" subtotal="count" baseField="1" baseItem="2" numFmtId="1"/>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F1A1A8-264B-43DA-BA8F-303E205430D0}" name="PivotTable23" cacheId="60" applyNumberFormats="0" applyBorderFormats="0" applyFontFormats="0" applyPatternFormats="0" applyAlignmentFormats="0" applyWidthHeightFormats="1" dataCaption="Values" tag="0dd1f68a-e805-4a88-b7bd-04b77c50767d" updatedVersion="8" minRefreshableVersion="3" useAutoFormatting="1" subtotalHiddenItems="1" itemPrintTitles="1" createdVersion="8" indent="0" compact="0" compactData="0" multipleFieldFilters="0" chartFormat="3" rowHeaderCaption="card chip">
  <location ref="F156:G161" firstHeaderRow="1" firstDataRow="1" firstDataCol="1"/>
  <pivotFields count="2">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Items count="1">
    <i/>
  </colItems>
  <dataFields count="1">
    <dataField name="Sum of num_cards_issued" fld="1"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2E0B1F-BB12-4A10-A66A-6E80225264A9}" name="PivotTable7" cacheId="57" applyNumberFormats="0" applyBorderFormats="0" applyFontFormats="0" applyPatternFormats="0" applyAlignmentFormats="0" applyWidthHeightFormats="1" dataCaption="Values" tag="1e6f8e11-ac8e-4af0-9025-388672fd575c" updatedVersion="8" minRefreshableVersion="3" useAutoFormatting="1" subtotalHiddenItems="1" itemPrintTitles="1" createdVersion="8" indent="0" compact="0" compactData="0" multipleFieldFilters="0" chartFormat="3" rowHeaderCaption="card chip">
  <location ref="C94:D122" firstHeaderRow="1" firstDataRow="1" firstDataCol="1"/>
  <pivotFields count="2">
    <pivotField axis="axisRow" compact="0" allDrilled="1" outline="0" subtotalTop="0" showAll="0" dataSourceSort="1" defaultSubtotal="0">
      <items count="27">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s>
    </pivotField>
    <pivotField dataField="1" compact="0" outline="0"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Distinct Count of client_id" fld="1" subtotal="count" baseField="0" baseItem="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D810EE-7710-4380-8E07-66AE4CA930B8}" name="PivotTable12" cacheId="49" applyNumberFormats="0" applyBorderFormats="0" applyFontFormats="0" applyPatternFormats="0" applyAlignmentFormats="0" applyWidthHeightFormats="1" dataCaption="Values" tag="08165435-b390-4702-af65-6e18548151e1" updatedVersion="8" minRefreshableVersion="3" useAutoFormatting="1" subtotalHiddenItems="1" itemPrintTitles="1" createdVersion="8" indent="0" outline="1" outlineData="1" multipleFieldFilters="0" rowHeaderCaption="Card type">
  <location ref="C9:D1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card_id" fld="1" subtotal="count" baseField="0" baseItem="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ard_id"/>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0049E6-069B-4931-BD1D-3334EEF9CDC5}" name="PivotTable16" cacheId="46" applyNumberFormats="0" applyBorderFormats="0" applyFontFormats="0" applyPatternFormats="0" applyAlignmentFormats="0" applyWidthHeightFormats="1" dataCaption="Values" tag="09f5180a-02f5-4847-9e02-2fc9aced1bf5" updatedVersion="8" minRefreshableVersion="3" useAutoFormatting="1" subtotalHiddenItems="1" itemPrintTitles="1" createdVersion="8" indent="0" compact="0" compactData="0" multipleFieldFilters="0" chartFormat="8" rowHeaderCaption="card chip">
  <location ref="C149:D154" firstHeaderRow="1" firstDataRow="1" firstDataCol="1"/>
  <pivotFields count="2">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v="3"/>
    </i>
    <i>
      <x/>
    </i>
    <i>
      <x v="1"/>
    </i>
    <i>
      <x v="2"/>
    </i>
    <i t="grand">
      <x/>
    </i>
  </rowItems>
  <colItems count="1">
    <i/>
  </colItems>
  <dataFields count="1">
    <dataField name="Sum of yearly_income" fld="1" baseField="0" baseItem="0" numFmtId="164"/>
  </dataFields>
  <formats count="1">
    <format dxfId="0">
      <pivotArea outline="0" fieldPosition="0">
        <references count="1">
          <reference field="0" count="0" selected="0"/>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60B2E3-9D7C-446C-9240-107A12EE2FD2}" name="PivotTable10" cacheId="65" applyNumberFormats="0" applyBorderFormats="0" applyFontFormats="0" applyPatternFormats="0" applyAlignmentFormats="0" applyWidthHeightFormats="1" dataCaption="Values" tag="fd79498e-d609-452e-89e9-61309ea8f177" updatedVersion="8" minRefreshableVersion="3" useAutoFormatting="1" subtotalHiddenItems="1" itemPrintTitles="1" createdVersion="8" indent="0" compact="0" compactData="0" multipleFieldFilters="0" chartFormat="14" rowHeaderCaption="card chip">
  <location ref="C125:E146" firstHeaderRow="1" firstDataRow="1" firstDataCol="2"/>
  <pivotFields count="3">
    <pivotField axis="axisRow"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5">
        <item x="0"/>
        <item x="4"/>
        <item x="2"/>
        <item x="1"/>
        <item x="3"/>
      </items>
    </pivotField>
    <pivotField dataField="1" compact="0" outline="0" subtotalTop="0" showAll="0" defaultSubtotal="0"/>
  </pivotFields>
  <rowFields count="2">
    <field x="0"/>
    <field x="1"/>
  </rowFields>
  <rowItems count="21">
    <i>
      <x/>
      <x/>
    </i>
    <i r="1">
      <x v="1"/>
    </i>
    <i r="1">
      <x v="2"/>
    </i>
    <i r="1">
      <x v="3"/>
    </i>
    <i r="1">
      <x v="4"/>
    </i>
    <i>
      <x v="1"/>
      <x/>
    </i>
    <i r="1">
      <x v="1"/>
    </i>
    <i r="1">
      <x v="2"/>
    </i>
    <i r="1">
      <x v="3"/>
    </i>
    <i r="1">
      <x v="4"/>
    </i>
    <i>
      <x v="2"/>
      <x/>
    </i>
    <i r="1">
      <x v="1"/>
    </i>
    <i r="1">
      <x v="2"/>
    </i>
    <i r="1">
      <x v="3"/>
    </i>
    <i r="1">
      <x v="4"/>
    </i>
    <i>
      <x v="3"/>
      <x/>
    </i>
    <i r="1">
      <x v="1"/>
    </i>
    <i r="1">
      <x v="2"/>
    </i>
    <i r="1">
      <x v="3"/>
    </i>
    <i r="1">
      <x v="4"/>
    </i>
    <i t="grand">
      <x/>
    </i>
  </rowItems>
  <colItems count="1">
    <i/>
  </colItems>
  <dataFields count="1">
    <dataField name="Distinct Count of client_id" fld="2" subtotal="count" baseField="1" baseItem="0">
      <extLst>
        <ext xmlns:x15="http://schemas.microsoft.com/office/spreadsheetml/2010/11/main" uri="{FABC7310-3BB5-11E1-824E-6D434824019B}">
          <x15:dataField isCountDistinct="1"/>
        </ext>
      </extLst>
    </dataField>
  </dataFields>
  <chartFormats count="2">
    <chartFormat chart="3"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ransactions"/>
    <pivotHierarchy dragToRow="0" dragToCol="0" dragToPage="0" dragToData="1" caption="no of cards"/>
    <pivotHierarchy dragToRow="0" dragToCol="0" dragToPage="0" dragToData="1"/>
    <pivotHierarchy dragToRow="0" dragToCol="0" dragToPage="0" dragToData="1" caption="Avg income per capit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rd_id"/>
    <pivotHierarchy dragToData="1"/>
    <pivotHierarchy dragToData="1" caption="Distinct Count of client_id"/>
    <pivotHierarchy dragToData="1"/>
    <pivotHierarchy dragToData="1" caption="Count of credit_limit"/>
    <pivotHierarchy dragToData="1"/>
    <pivotHierarchy dragToData="1"/>
    <pivotHierarchy dragToData="1" caption="Average of Debt to income ratio"/>
    <pivotHierarchy dragToData="1" caption="Distinct Count of Debt to income ratio"/>
    <pivotHierarchy dragToData="1" caption="Count of Debt to income ratio"/>
    <pivotHierarchy dragToData="1"/>
    <pivotHierarchy dragToData="1"/>
    <pivotHierarchy dragToData="1"/>
    <pivotHierarchy dragToData="1" caption="Count of credit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ds_data]"/>
        <x15:activeTabTopLevelEntity name="[Calculations]"/>
        <x15:activeTabTopLevelEntity name="[user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5520AD-F381-49C4-9CB7-1EB3443AEED4}" autoFormatId="16" applyNumberFormats="0" applyBorderFormats="0" applyFontFormats="0" applyPatternFormats="0" applyAlignmentFormats="0" applyWidthHeightFormats="0">
  <queryTableRefresh nextId="2">
    <queryTableFields count="1">
      <queryTableField id="1" name="Calculations[Measures]" tableColumnId="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t_open_date__Year" xr10:uid="{033B14B8-4D74-471C-A588-7F7A3722BE83}" sourceName="[cards_data].[acct_open_date (Year)]">
  <pivotTables>
    <pivotTable tabId="1" name="PivotTable9"/>
  </pivotTables>
  <data>
    <olap pivotCacheId="2027323886">
      <levels count="2">
        <level uniqueName="[cards_data].[acct_open_date (Year)].[(All)]" sourceCaption="(All)" count="0"/>
        <level uniqueName="[cards_data].[acct_open_date (Year)].[acct_open_date (Year)]" sourceCaption="acct_open_date (Year)" count="30" sortOrder="descending">
          <ranges>
            <range startItem="0">
              <i n="[cards_data].[acct_open_date (Year)].&amp;[2020]" c="2020"/>
              <i n="[cards_data].[acct_open_date (Year)].&amp;[2019]" c="2019"/>
              <i n="[cards_data].[acct_open_date (Year)].&amp;[2018]" c="2018"/>
              <i n="[cards_data].[acct_open_date (Year)].&amp;[2017]" c="2017"/>
              <i n="[cards_data].[acct_open_date (Year)].&amp;[2016]" c="2016"/>
              <i n="[cards_data].[acct_open_date (Year)].&amp;[2015]" c="2015"/>
              <i n="[cards_data].[acct_open_date (Year)].&amp;[2014]" c="2014"/>
              <i n="[cards_data].[acct_open_date (Year)].&amp;[2013]" c="2013"/>
              <i n="[cards_data].[acct_open_date (Year)].&amp;[2012]" c="2012"/>
              <i n="[cards_data].[acct_open_date (Year)].&amp;[2011]" c="2011"/>
              <i n="[cards_data].[acct_open_date (Year)].&amp;[2010]" c="2010"/>
              <i n="[cards_data].[acct_open_date (Year)].&amp;[2009]" c="2009"/>
              <i n="[cards_data].[acct_open_date (Year)].&amp;[2008]" c="2008"/>
              <i n="[cards_data].[acct_open_date (Year)].&amp;[2007]" c="2007"/>
              <i n="[cards_data].[acct_open_date (Year)].&amp;[2006]" c="2006"/>
              <i n="[cards_data].[acct_open_date (Year)].&amp;[2005]" c="2005"/>
              <i n="[cards_data].[acct_open_date (Year)].&amp;[2004]" c="2004"/>
              <i n="[cards_data].[acct_open_date (Year)].&amp;[2003]" c="2003"/>
              <i n="[cards_data].[acct_open_date (Year)].&amp;[2002]" c="2002"/>
              <i n="[cards_data].[acct_open_date (Year)].&amp;[2001]" c="2001"/>
              <i n="[cards_data].[acct_open_date (Year)].&amp;[2000]" c="2000"/>
              <i n="[cards_data].[acct_open_date (Year)].&amp;[1999]" c="1999"/>
              <i n="[cards_data].[acct_open_date (Year)].&amp;[1998]" c="1998"/>
              <i n="[cards_data].[acct_open_date (Year)].&amp;[1997]" c="1997"/>
              <i n="[cards_data].[acct_open_date (Year)].&amp;[1996]" c="1996"/>
              <i n="[cards_data].[acct_open_date (Year)].&amp;[1995]" c="1995"/>
              <i n="[cards_data].[acct_open_date (Year)].&amp;[1994]" c="1994"/>
              <i n="[cards_data].[acct_open_date (Year)].&amp;[1993]" c="1993"/>
              <i n="[cards_data].[acct_open_date (Year)].&amp;[1992]" c="1992"/>
              <i n="[cards_data].[acct_open_date (Year)].&amp;[1991]" c="1991"/>
            </range>
          </ranges>
        </level>
      </levels>
      <selections count="1">
        <selection n="[cards_data].[acct_open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type" xr10:uid="{06E02303-DA19-4E0C-B986-C268D33307F8}" sourceName="[cards_data].[card_type]">
  <pivotTables>
    <pivotTable tabId="1" name="PivotTable21"/>
  </pivotTables>
  <data>
    <olap pivotCacheId="396729069">
      <levels count="2">
        <level uniqueName="[cards_data].[card_type].[(All)]" sourceCaption="(All)" count="0"/>
        <level uniqueName="[cards_data].[card_type].[card_type]" sourceCaption="card_type" count="3">
          <ranges>
            <range startItem="0">
              <i n="[cards_data].[card_type].&amp;[Credit]" c="Credit"/>
              <i n="[cards_data].[card_type].&amp;[Debit]" c="Debit"/>
              <i n="[cards_data].[card_type].&amp;[Debit (Prepaid)]" c="Debit (Prepaid)"/>
            </range>
          </ranges>
        </level>
      </levels>
      <selections count="1">
        <selection n="[cards_data].[card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brand" xr10:uid="{EBFBD821-E68D-48AA-9D9E-282C76F31B23}" sourceName="[cards_data].[card_brand]">
  <pivotTables>
    <pivotTable tabId="1" name="PivotTable21"/>
  </pivotTables>
  <data>
    <olap pivotCacheId="396729069">
      <levels count="2">
        <level uniqueName="[cards_data].[card_brand].[(All)]" sourceCaption="(All)" count="0"/>
        <level uniqueName="[cards_data].[card_brand].[card_brand]" sourceCaption="card_brand" count="4" sortOrder="descending">
          <ranges>
            <range startItem="0">
              <i n="[cards_data].[card_brand].&amp;[Visa]" c="Visa"/>
              <i n="[cards_data].[card_brand].&amp;[Mastercard]" c="Mastercard"/>
              <i n="[cards_data].[card_brand].&amp;[Discover]" c="Discover"/>
              <i n="[cards_data].[card_brand].&amp;[Amex]" c="Amex"/>
            </range>
          </ranges>
        </level>
      </levels>
      <selections count="1">
        <selection n="[cards_data].[card_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t_open_date (Year)" xr10:uid="{04850F28-3849-4BB8-AC3B-91E72905291B}" cache="Slicer_acct_open_date__Year" caption="acct_open_date (Year)" columnCount="2" showCaption="0" level="1" rowHeight="251883"/>
  <slicer name="card_type" xr10:uid="{A7BF17FF-D017-4F40-BB50-6A1BA0EB777F}" cache="Slicer_card_type" caption="card_type" level="1" rowHeight="251883"/>
  <slicer name="card_brand" xr10:uid="{71E9CB5C-A719-4472-BED3-D3A0F4509622}" cache="Slicer_card_brand" caption="card_brand"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t_open_date (Year) 1" xr10:uid="{F69F329E-AB2F-4361-B649-9783FDB4AFB0}" cache="Slicer_acct_open_date__Year" caption="acct_open_date (Year)" columnCount="2" showCaption="0" level="1" style="SlicerStyleLight6"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type 1" xr10:uid="{1DCEAE34-FCE6-4A43-87A9-9F56837F0CBB}" cache="Slicer_card_type" caption="card_type" showCaption="0" level="1" style="SlicerStyleLight6" rowHeight="251883"/>
  <slicer name="card_brand 1" xr10:uid="{363ABA22-A97F-4CB5-B410-12CA0F276776}" cache="Slicer_card_brand" caption="card_brand" showCaption="0" level="1" style="SlicerStyleLight6"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B90424-8BB3-44FF-95BD-9B0408130EC2}" name="Table_ExternalData_1" displayName="Table_ExternalData_1" ref="A3:A4" tableType="queryTable" totalsRowShown="0">
  <autoFilter ref="A3:A4" xr:uid="{6FB90424-8BB3-44FF-95BD-9B0408130EC2}"/>
  <tableColumns count="1">
    <tableColumn id="1" xr3:uid="{2706EA62-1388-4CDB-8556-DFDDB16BF66C}" uniqueName="1" name="Calculations[Measures]" queryTableField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26" Type="http://schemas.openxmlformats.org/officeDocument/2006/relationships/pivotTable" Target="../pivotTables/pivotTable27.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5" Type="http://schemas.openxmlformats.org/officeDocument/2006/relationships/pivotTable" Target="../pivotTables/pivotTable26.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29" Type="http://schemas.microsoft.com/office/2007/relationships/slicer" Target="../slicers/slicer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24" Type="http://schemas.openxmlformats.org/officeDocument/2006/relationships/pivotTable" Target="../pivotTables/pivotTable25.xml"/><Relationship Id="rId5" Type="http://schemas.openxmlformats.org/officeDocument/2006/relationships/pivotTable" Target="../pivotTables/pivotTable6.xml"/><Relationship Id="rId15" Type="http://schemas.openxmlformats.org/officeDocument/2006/relationships/pivotTable" Target="../pivotTables/pivotTable16.xml"/><Relationship Id="rId23" Type="http://schemas.openxmlformats.org/officeDocument/2006/relationships/pivotTable" Target="../pivotTables/pivotTable24.xml"/><Relationship Id="rId28" Type="http://schemas.openxmlformats.org/officeDocument/2006/relationships/drawing" Target="../drawings/drawing1.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pivotTable" Target="../pivotTables/pivotTable23.xml"/><Relationship Id="rId27" Type="http://schemas.openxmlformats.org/officeDocument/2006/relationships/pivotTable" Target="../pivotTables/pivotTable28.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EA66-F100-4EA2-A33E-535CE8B40B05}">
  <dimension ref="A3:C20"/>
  <sheetViews>
    <sheetView workbookViewId="0">
      <selection activeCell="A3" sqref="A3"/>
    </sheetView>
  </sheetViews>
  <sheetFormatPr defaultRowHeight="14.5" x14ac:dyDescent="0.35"/>
  <cols>
    <col min="1" max="2" width="20.7265625" bestFit="1" customWidth="1"/>
  </cols>
  <sheetData>
    <row r="3" spans="1:3" x14ac:dyDescent="0.35">
      <c r="A3" s="5"/>
      <c r="B3" s="6"/>
      <c r="C3" s="7"/>
    </row>
    <row r="4" spans="1:3" x14ac:dyDescent="0.35">
      <c r="A4" s="8"/>
      <c r="B4" s="9"/>
      <c r="C4" s="10"/>
    </row>
    <row r="5" spans="1:3" x14ac:dyDescent="0.35">
      <c r="A5" s="8"/>
      <c r="B5" s="9"/>
      <c r="C5" s="10"/>
    </row>
    <row r="6" spans="1:3" x14ac:dyDescent="0.35">
      <c r="A6" s="8"/>
      <c r="B6" s="9"/>
      <c r="C6" s="10"/>
    </row>
    <row r="7" spans="1:3" x14ac:dyDescent="0.35">
      <c r="A7" s="8"/>
      <c r="B7" s="9"/>
      <c r="C7" s="10"/>
    </row>
    <row r="8" spans="1:3" x14ac:dyDescent="0.35">
      <c r="A8" s="8"/>
      <c r="B8" s="9"/>
      <c r="C8" s="10"/>
    </row>
    <row r="9" spans="1:3" x14ac:dyDescent="0.35">
      <c r="A9" s="8"/>
      <c r="B9" s="9"/>
      <c r="C9" s="10"/>
    </row>
    <row r="10" spans="1:3" x14ac:dyDescent="0.35">
      <c r="A10" s="8"/>
      <c r="B10" s="9"/>
      <c r="C10" s="10"/>
    </row>
    <row r="11" spans="1:3" x14ac:dyDescent="0.35">
      <c r="A11" s="8"/>
      <c r="B11" s="9"/>
      <c r="C11" s="10"/>
    </row>
    <row r="12" spans="1:3" x14ac:dyDescent="0.35">
      <c r="A12" s="8"/>
      <c r="B12" s="9"/>
      <c r="C12" s="10"/>
    </row>
    <row r="13" spans="1:3" x14ac:dyDescent="0.35">
      <c r="A13" s="8"/>
      <c r="B13" s="9"/>
      <c r="C13" s="10"/>
    </row>
    <row r="14" spans="1:3" x14ac:dyDescent="0.35">
      <c r="A14" s="8"/>
      <c r="B14" s="9"/>
      <c r="C14" s="10"/>
    </row>
    <row r="15" spans="1:3" x14ac:dyDescent="0.35">
      <c r="A15" s="8"/>
      <c r="B15" s="9"/>
      <c r="C15" s="10"/>
    </row>
    <row r="16" spans="1:3" x14ac:dyDescent="0.35">
      <c r="A16" s="8"/>
      <c r="B16" s="9"/>
      <c r="C16" s="10"/>
    </row>
    <row r="17" spans="1:3" x14ac:dyDescent="0.35">
      <c r="A17" s="8"/>
      <c r="B17" s="9"/>
      <c r="C17" s="10"/>
    </row>
    <row r="18" spans="1:3" x14ac:dyDescent="0.35">
      <c r="A18" s="8"/>
      <c r="B18" s="9"/>
      <c r="C18" s="10"/>
    </row>
    <row r="19" spans="1:3" x14ac:dyDescent="0.35">
      <c r="A19" s="8"/>
      <c r="B19" s="9"/>
      <c r="C19" s="10"/>
    </row>
    <row r="20" spans="1:3" x14ac:dyDescent="0.35">
      <c r="A20" s="11"/>
      <c r="B20" s="12"/>
      <c r="C2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7EE95-C551-4F4C-ABC3-3B6D07F2536F}">
  <dimension ref="A1:A4"/>
  <sheetViews>
    <sheetView workbookViewId="0"/>
  </sheetViews>
  <sheetFormatPr defaultRowHeight="14.5" x14ac:dyDescent="0.35"/>
  <cols>
    <col min="1" max="1" width="23.1796875" bestFit="1" customWidth="1"/>
  </cols>
  <sheetData>
    <row r="1" spans="1:1" x14ac:dyDescent="0.35">
      <c r="A1" s="14" t="s">
        <v>107</v>
      </c>
    </row>
    <row r="3" spans="1:1" x14ac:dyDescent="0.35">
      <c r="A3" t="s">
        <v>105</v>
      </c>
    </row>
    <row r="4" spans="1:1" x14ac:dyDescent="0.35">
      <c r="A4" t="s">
        <v>106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5865C-B097-4AAE-9987-1F2095A00A82}">
  <dimension ref="C5:K244"/>
  <sheetViews>
    <sheetView tabSelected="1" topLeftCell="A162" workbookViewId="0">
      <selection activeCell="C46" sqref="C46"/>
    </sheetView>
  </sheetViews>
  <sheetFormatPr defaultRowHeight="14.5" x14ac:dyDescent="0.35"/>
  <cols>
    <col min="3" max="3" width="10.90625" bestFit="1" customWidth="1"/>
    <col min="4" max="4" width="24.54296875" bestFit="1" customWidth="1"/>
    <col min="5" max="5" width="22.81640625" bestFit="1" customWidth="1"/>
    <col min="6" max="6" width="21.81640625" bestFit="1" customWidth="1"/>
    <col min="7" max="9" width="22.81640625" bestFit="1" customWidth="1"/>
    <col min="10" max="10" width="19.81640625" bestFit="1" customWidth="1"/>
    <col min="11" max="11" width="19.36328125" bestFit="1" customWidth="1"/>
  </cols>
  <sheetData>
    <row r="5" spans="3:11" x14ac:dyDescent="0.35">
      <c r="C5" t="s">
        <v>0</v>
      </c>
      <c r="D5" t="s">
        <v>1</v>
      </c>
      <c r="E5" t="s">
        <v>2</v>
      </c>
      <c r="F5" t="s">
        <v>3</v>
      </c>
      <c r="G5" t="s">
        <v>4</v>
      </c>
      <c r="H5" t="s">
        <v>5</v>
      </c>
      <c r="I5" t="s">
        <v>6</v>
      </c>
      <c r="J5" t="s">
        <v>7</v>
      </c>
      <c r="K5" t="s">
        <v>21</v>
      </c>
    </row>
    <row r="6" spans="3:11" x14ac:dyDescent="0.35">
      <c r="C6" s="1">
        <v>6146</v>
      </c>
      <c r="D6" s="2">
        <v>6146</v>
      </c>
      <c r="E6" s="2">
        <v>9238</v>
      </c>
      <c r="F6" s="18">
        <v>23141.928</v>
      </c>
      <c r="G6" s="18">
        <v>45715.881999999998</v>
      </c>
      <c r="H6" s="18">
        <v>91431764</v>
      </c>
      <c r="I6" s="18">
        <v>127419388</v>
      </c>
      <c r="J6" s="1">
        <v>6146</v>
      </c>
      <c r="K6" s="1">
        <v>2000</v>
      </c>
    </row>
    <row r="9" spans="3:11" x14ac:dyDescent="0.35">
      <c r="C9" s="3" t="s">
        <v>13</v>
      </c>
      <c r="D9" t="s">
        <v>12</v>
      </c>
      <c r="F9" s="3" t="s">
        <v>13</v>
      </c>
      <c r="G9" t="s">
        <v>19</v>
      </c>
    </row>
    <row r="10" spans="3:11" x14ac:dyDescent="0.35">
      <c r="C10" s="4" t="s">
        <v>8</v>
      </c>
      <c r="D10">
        <v>2057</v>
      </c>
      <c r="F10" s="4" t="s">
        <v>10</v>
      </c>
      <c r="G10">
        <v>509</v>
      </c>
    </row>
    <row r="11" spans="3:11" x14ac:dyDescent="0.35">
      <c r="C11" s="4" t="s">
        <v>9</v>
      </c>
      <c r="D11">
        <v>3511</v>
      </c>
      <c r="F11" s="4" t="s">
        <v>8</v>
      </c>
      <c r="G11">
        <v>1313</v>
      </c>
    </row>
    <row r="12" spans="3:11" x14ac:dyDescent="0.35">
      <c r="C12" s="4" t="s">
        <v>10</v>
      </c>
      <c r="D12">
        <v>578</v>
      </c>
      <c r="F12" s="4" t="s">
        <v>9</v>
      </c>
      <c r="G12">
        <v>1702</v>
      </c>
    </row>
    <row r="13" spans="3:11" x14ac:dyDescent="0.35">
      <c r="C13" s="4" t="s">
        <v>11</v>
      </c>
      <c r="D13">
        <v>6146</v>
      </c>
      <c r="F13" s="4" t="s">
        <v>11</v>
      </c>
      <c r="G13">
        <v>2000</v>
      </c>
    </row>
    <row r="15" spans="3:11" x14ac:dyDescent="0.35">
      <c r="C15" s="3" t="s">
        <v>18</v>
      </c>
      <c r="D15" t="s">
        <v>12</v>
      </c>
      <c r="F15" s="3" t="s">
        <v>18</v>
      </c>
      <c r="G15" t="s">
        <v>19</v>
      </c>
    </row>
    <row r="16" spans="3:11" x14ac:dyDescent="0.35">
      <c r="C16" s="4" t="s">
        <v>14</v>
      </c>
      <c r="D16">
        <v>402</v>
      </c>
      <c r="F16" s="4" t="s">
        <v>15</v>
      </c>
      <c r="G16">
        <v>199</v>
      </c>
    </row>
    <row r="17" spans="3:7" x14ac:dyDescent="0.35">
      <c r="C17" s="4" t="s">
        <v>15</v>
      </c>
      <c r="D17">
        <v>209</v>
      </c>
      <c r="F17" s="4" t="s">
        <v>14</v>
      </c>
      <c r="G17">
        <v>358</v>
      </c>
    </row>
    <row r="18" spans="3:7" x14ac:dyDescent="0.35">
      <c r="C18" s="4" t="s">
        <v>16</v>
      </c>
      <c r="D18">
        <v>3209</v>
      </c>
      <c r="F18" s="4" t="s">
        <v>17</v>
      </c>
      <c r="G18">
        <v>1379</v>
      </c>
    </row>
    <row r="19" spans="3:7" x14ac:dyDescent="0.35">
      <c r="C19" s="4" t="s">
        <v>17</v>
      </c>
      <c r="D19">
        <v>2326</v>
      </c>
      <c r="F19" s="4" t="s">
        <v>16</v>
      </c>
      <c r="G19">
        <v>1665</v>
      </c>
    </row>
    <row r="20" spans="3:7" x14ac:dyDescent="0.35">
      <c r="C20" s="4" t="s">
        <v>11</v>
      </c>
      <c r="D20">
        <v>6146</v>
      </c>
      <c r="F20" s="4" t="s">
        <v>11</v>
      </c>
      <c r="G20">
        <v>2000</v>
      </c>
    </row>
    <row r="22" spans="3:7" x14ac:dyDescent="0.35">
      <c r="C22" s="3" t="s">
        <v>20</v>
      </c>
      <c r="D22" t="s">
        <v>19</v>
      </c>
      <c r="F22" s="3" t="s">
        <v>18</v>
      </c>
      <c r="G22" t="s">
        <v>19</v>
      </c>
    </row>
    <row r="23" spans="3:7" x14ac:dyDescent="0.35">
      <c r="C23" s="4">
        <v>1</v>
      </c>
      <c r="D23">
        <v>1542</v>
      </c>
      <c r="F23" s="4">
        <v>2002</v>
      </c>
      <c r="G23">
        <v>2</v>
      </c>
    </row>
    <row r="24" spans="3:7" x14ac:dyDescent="0.35">
      <c r="C24" s="4">
        <v>2</v>
      </c>
      <c r="D24">
        <v>1615</v>
      </c>
      <c r="F24" s="4">
        <v>2003</v>
      </c>
      <c r="G24">
        <v>11</v>
      </c>
    </row>
    <row r="25" spans="3:7" x14ac:dyDescent="0.35">
      <c r="C25" s="4">
        <v>3</v>
      </c>
      <c r="D25">
        <v>60</v>
      </c>
      <c r="F25" s="4">
        <v>2004</v>
      </c>
      <c r="G25">
        <v>12</v>
      </c>
    </row>
    <row r="26" spans="3:7" x14ac:dyDescent="0.35">
      <c r="C26" s="4" t="s">
        <v>11</v>
      </c>
      <c r="D26">
        <v>2000</v>
      </c>
      <c r="F26" s="4">
        <v>2005</v>
      </c>
      <c r="G26">
        <v>36</v>
      </c>
    </row>
    <row r="27" spans="3:7" x14ac:dyDescent="0.35">
      <c r="F27" s="4">
        <v>2006</v>
      </c>
      <c r="G27">
        <v>68</v>
      </c>
    </row>
    <row r="28" spans="3:7" x14ac:dyDescent="0.35">
      <c r="C28" s="3" t="s">
        <v>22</v>
      </c>
      <c r="D28" t="s">
        <v>19</v>
      </c>
      <c r="F28" s="4">
        <v>2007</v>
      </c>
      <c r="G28">
        <v>171</v>
      </c>
    </row>
    <row r="29" spans="3:7" x14ac:dyDescent="0.35">
      <c r="C29" s="4">
        <v>1</v>
      </c>
      <c r="D29">
        <v>416</v>
      </c>
      <c r="F29" s="4">
        <v>2008</v>
      </c>
      <c r="G29">
        <v>280</v>
      </c>
    </row>
    <row r="30" spans="3:7" x14ac:dyDescent="0.35">
      <c r="C30" s="4">
        <v>2</v>
      </c>
      <c r="D30">
        <v>388</v>
      </c>
      <c r="F30" s="4">
        <v>2009</v>
      </c>
      <c r="G30">
        <v>384</v>
      </c>
    </row>
    <row r="31" spans="3:7" x14ac:dyDescent="0.35">
      <c r="C31" s="4">
        <v>3</v>
      </c>
      <c r="D31">
        <v>449</v>
      </c>
      <c r="F31" s="4">
        <v>2010</v>
      </c>
      <c r="G31">
        <v>575</v>
      </c>
    </row>
    <row r="32" spans="3:7" x14ac:dyDescent="0.35">
      <c r="C32" s="4">
        <v>4</v>
      </c>
      <c r="D32">
        <v>376</v>
      </c>
      <c r="F32" s="4">
        <v>2011</v>
      </c>
      <c r="G32">
        <v>630</v>
      </c>
    </row>
    <row r="33" spans="3:7" x14ac:dyDescent="0.35">
      <c r="C33" s="4">
        <v>5</v>
      </c>
      <c r="D33">
        <v>206</v>
      </c>
      <c r="F33" s="4">
        <v>2012</v>
      </c>
      <c r="G33">
        <v>415</v>
      </c>
    </row>
    <row r="34" spans="3:7" x14ac:dyDescent="0.35">
      <c r="C34" s="4">
        <v>6</v>
      </c>
      <c r="D34">
        <v>105</v>
      </c>
      <c r="F34" s="4">
        <v>2013</v>
      </c>
      <c r="G34">
        <v>400</v>
      </c>
    </row>
    <row r="35" spans="3:7" x14ac:dyDescent="0.35">
      <c r="C35" s="4">
        <v>7</v>
      </c>
      <c r="D35">
        <v>40</v>
      </c>
      <c r="F35" s="4">
        <v>2014</v>
      </c>
      <c r="G35">
        <v>350</v>
      </c>
    </row>
    <row r="36" spans="3:7" x14ac:dyDescent="0.35">
      <c r="C36" s="4">
        <v>8</v>
      </c>
      <c r="D36">
        <v>17</v>
      </c>
      <c r="F36" s="4">
        <v>2015</v>
      </c>
      <c r="G36">
        <v>313</v>
      </c>
    </row>
    <row r="37" spans="3:7" x14ac:dyDescent="0.35">
      <c r="C37" s="4">
        <v>9</v>
      </c>
      <c r="D37">
        <v>3</v>
      </c>
      <c r="F37" s="4">
        <v>2016</v>
      </c>
      <c r="G37">
        <v>223</v>
      </c>
    </row>
    <row r="38" spans="3:7" x14ac:dyDescent="0.35">
      <c r="C38" s="4" t="s">
        <v>11</v>
      </c>
      <c r="D38">
        <v>2000</v>
      </c>
      <c r="F38" s="4">
        <v>2017</v>
      </c>
      <c r="G38">
        <v>155</v>
      </c>
    </row>
    <row r="39" spans="3:7" x14ac:dyDescent="0.35">
      <c r="F39" s="4">
        <v>2018</v>
      </c>
      <c r="G39">
        <v>149</v>
      </c>
    </row>
    <row r="40" spans="3:7" x14ac:dyDescent="0.35">
      <c r="C40" s="3" t="s">
        <v>25</v>
      </c>
      <c r="D40" t="s">
        <v>12</v>
      </c>
      <c r="F40" s="4">
        <v>2019</v>
      </c>
      <c r="G40">
        <v>109</v>
      </c>
    </row>
    <row r="41" spans="3:7" x14ac:dyDescent="0.35">
      <c r="C41" s="4" t="s">
        <v>23</v>
      </c>
      <c r="D41">
        <v>646</v>
      </c>
      <c r="F41" s="4">
        <v>2020</v>
      </c>
      <c r="G41">
        <v>752</v>
      </c>
    </row>
    <row r="42" spans="3:7" x14ac:dyDescent="0.35">
      <c r="C42" s="4" t="s">
        <v>24</v>
      </c>
      <c r="D42">
        <v>5500</v>
      </c>
      <c r="F42" s="4" t="s">
        <v>11</v>
      </c>
      <c r="G42">
        <v>2000</v>
      </c>
    </row>
    <row r="43" spans="3:7" x14ac:dyDescent="0.35">
      <c r="C43" s="4" t="s">
        <v>11</v>
      </c>
      <c r="D43">
        <v>6146</v>
      </c>
    </row>
    <row r="45" spans="3:7" x14ac:dyDescent="0.35">
      <c r="C45" s="3" t="s">
        <v>25</v>
      </c>
      <c r="D45" t="s">
        <v>19</v>
      </c>
    </row>
    <row r="46" spans="3:7" x14ac:dyDescent="0.35">
      <c r="C46" s="4" t="s">
        <v>24</v>
      </c>
      <c r="D46">
        <v>1958</v>
      </c>
    </row>
    <row r="47" spans="3:7" x14ac:dyDescent="0.35">
      <c r="C47" s="4" t="s">
        <v>23</v>
      </c>
      <c r="D47">
        <v>555</v>
      </c>
    </row>
    <row r="48" spans="3:7" x14ac:dyDescent="0.35">
      <c r="C48" s="4" t="s">
        <v>11</v>
      </c>
      <c r="D48">
        <v>2000</v>
      </c>
    </row>
    <row r="50" spans="3:5" x14ac:dyDescent="0.35">
      <c r="C50" s="3" t="s">
        <v>34</v>
      </c>
      <c r="D50" s="3" t="s">
        <v>35</v>
      </c>
      <c r="E50" t="s">
        <v>19</v>
      </c>
    </row>
    <row r="51" spans="3:5" x14ac:dyDescent="0.35">
      <c r="C51" t="s">
        <v>26</v>
      </c>
      <c r="D51" t="s">
        <v>30</v>
      </c>
      <c r="E51">
        <v>399</v>
      </c>
    </row>
    <row r="52" spans="3:5" x14ac:dyDescent="0.35">
      <c r="D52" t="s">
        <v>31</v>
      </c>
      <c r="E52">
        <v>155</v>
      </c>
    </row>
    <row r="53" spans="3:5" x14ac:dyDescent="0.35">
      <c r="D53" t="s">
        <v>32</v>
      </c>
      <c r="E53">
        <v>116</v>
      </c>
    </row>
    <row r="54" spans="3:5" x14ac:dyDescent="0.35">
      <c r="D54" t="s">
        <v>33</v>
      </c>
      <c r="E54">
        <v>337</v>
      </c>
    </row>
    <row r="55" spans="3:5" x14ac:dyDescent="0.35">
      <c r="C55" t="s">
        <v>27</v>
      </c>
      <c r="D55" t="s">
        <v>30</v>
      </c>
      <c r="E55">
        <v>322</v>
      </c>
    </row>
    <row r="56" spans="3:5" x14ac:dyDescent="0.35">
      <c r="D56" t="s">
        <v>31</v>
      </c>
      <c r="E56">
        <v>143</v>
      </c>
    </row>
    <row r="57" spans="3:5" x14ac:dyDescent="0.35">
      <c r="D57" t="s">
        <v>32</v>
      </c>
      <c r="E57">
        <v>99</v>
      </c>
    </row>
    <row r="58" spans="3:5" x14ac:dyDescent="0.35">
      <c r="D58" t="s">
        <v>33</v>
      </c>
      <c r="E58">
        <v>310</v>
      </c>
    </row>
    <row r="59" spans="3:5" x14ac:dyDescent="0.35">
      <c r="C59" t="s">
        <v>28</v>
      </c>
      <c r="D59" t="s">
        <v>30</v>
      </c>
      <c r="E59">
        <v>247</v>
      </c>
    </row>
    <row r="60" spans="3:5" x14ac:dyDescent="0.35">
      <c r="D60" t="s">
        <v>31</v>
      </c>
      <c r="E60">
        <v>117</v>
      </c>
    </row>
    <row r="61" spans="3:5" x14ac:dyDescent="0.35">
      <c r="D61" t="s">
        <v>32</v>
      </c>
      <c r="E61">
        <v>99</v>
      </c>
    </row>
    <row r="62" spans="3:5" x14ac:dyDescent="0.35">
      <c r="D62" t="s">
        <v>33</v>
      </c>
      <c r="E62">
        <v>216</v>
      </c>
    </row>
    <row r="63" spans="3:5" x14ac:dyDescent="0.35">
      <c r="C63" t="s">
        <v>29</v>
      </c>
      <c r="D63" t="s">
        <v>30</v>
      </c>
      <c r="E63">
        <v>407</v>
      </c>
    </row>
    <row r="64" spans="3:5" x14ac:dyDescent="0.35">
      <c r="D64" t="s">
        <v>31</v>
      </c>
      <c r="E64">
        <v>163</v>
      </c>
    </row>
    <row r="65" spans="3:5" x14ac:dyDescent="0.35">
      <c r="D65" t="s">
        <v>32</v>
      </c>
      <c r="E65">
        <v>103</v>
      </c>
    </row>
    <row r="66" spans="3:5" x14ac:dyDescent="0.35">
      <c r="D66" t="s">
        <v>33</v>
      </c>
      <c r="E66">
        <v>382</v>
      </c>
    </row>
    <row r="67" spans="3:5" x14ac:dyDescent="0.35">
      <c r="C67" t="s">
        <v>11</v>
      </c>
      <c r="E67">
        <v>2000</v>
      </c>
    </row>
    <row r="69" spans="3:5" x14ac:dyDescent="0.35">
      <c r="C69" s="3" t="s">
        <v>36</v>
      </c>
      <c r="D69" s="3" t="s">
        <v>35</v>
      </c>
      <c r="E69" t="s">
        <v>19</v>
      </c>
    </row>
    <row r="70" spans="3:5" x14ac:dyDescent="0.35">
      <c r="C70" t="s">
        <v>37</v>
      </c>
      <c r="D70" t="s">
        <v>31</v>
      </c>
      <c r="E70">
        <v>288</v>
      </c>
    </row>
    <row r="71" spans="3:5" x14ac:dyDescent="0.35">
      <c r="D71" t="s">
        <v>32</v>
      </c>
      <c r="E71">
        <v>232</v>
      </c>
    </row>
    <row r="72" spans="3:5" x14ac:dyDescent="0.35">
      <c r="D72" t="s">
        <v>30</v>
      </c>
      <c r="E72">
        <v>682</v>
      </c>
    </row>
    <row r="73" spans="3:5" x14ac:dyDescent="0.35">
      <c r="D73" t="s">
        <v>33</v>
      </c>
      <c r="E73">
        <v>641</v>
      </c>
    </row>
    <row r="74" spans="3:5" x14ac:dyDescent="0.35">
      <c r="C74" t="s">
        <v>38</v>
      </c>
      <c r="D74" t="s">
        <v>31</v>
      </c>
      <c r="E74">
        <v>290</v>
      </c>
    </row>
    <row r="75" spans="3:5" x14ac:dyDescent="0.35">
      <c r="D75" t="s">
        <v>32</v>
      </c>
      <c r="E75">
        <v>185</v>
      </c>
    </row>
    <row r="76" spans="3:5" x14ac:dyDescent="0.35">
      <c r="D76" t="s">
        <v>30</v>
      </c>
      <c r="E76">
        <v>693</v>
      </c>
    </row>
    <row r="77" spans="3:5" x14ac:dyDescent="0.35">
      <c r="D77" t="s">
        <v>33</v>
      </c>
      <c r="E77">
        <v>604</v>
      </c>
    </row>
    <row r="78" spans="3:5" x14ac:dyDescent="0.35">
      <c r="C78" t="s">
        <v>11</v>
      </c>
      <c r="E78">
        <v>2000</v>
      </c>
    </row>
    <row r="80" spans="3:5" x14ac:dyDescent="0.35">
      <c r="C80" s="3" t="s">
        <v>36</v>
      </c>
      <c r="D80" t="s">
        <v>39</v>
      </c>
    </row>
    <row r="81" spans="3:7" x14ac:dyDescent="0.35">
      <c r="C81" t="s">
        <v>37</v>
      </c>
      <c r="D81" s="18">
        <v>46785088</v>
      </c>
    </row>
    <row r="82" spans="3:7" x14ac:dyDescent="0.35">
      <c r="C82" t="s">
        <v>38</v>
      </c>
      <c r="D82" s="18">
        <v>44646676</v>
      </c>
    </row>
    <row r="83" spans="3:7" x14ac:dyDescent="0.35">
      <c r="C83" t="s">
        <v>11</v>
      </c>
      <c r="D83" s="18">
        <v>91431764</v>
      </c>
    </row>
    <row r="85" spans="3:7" x14ac:dyDescent="0.35">
      <c r="C85" s="3" t="s">
        <v>36</v>
      </c>
      <c r="D85" s="3" t="s">
        <v>40</v>
      </c>
      <c r="E85" t="s">
        <v>44</v>
      </c>
    </row>
    <row r="86" spans="3:7" x14ac:dyDescent="0.35">
      <c r="C86" t="s">
        <v>37</v>
      </c>
      <c r="D86" t="s">
        <v>41</v>
      </c>
      <c r="E86" s="1">
        <v>838</v>
      </c>
    </row>
    <row r="87" spans="3:7" x14ac:dyDescent="0.35">
      <c r="D87" t="s">
        <v>42</v>
      </c>
      <c r="E87" s="1">
        <v>149</v>
      </c>
    </row>
    <row r="88" spans="3:7" x14ac:dyDescent="0.35">
      <c r="D88" t="s">
        <v>43</v>
      </c>
      <c r="E88" s="1">
        <v>29</v>
      </c>
    </row>
    <row r="89" spans="3:7" x14ac:dyDescent="0.35">
      <c r="C89" t="s">
        <v>38</v>
      </c>
      <c r="D89" t="s">
        <v>41</v>
      </c>
      <c r="E89" s="1">
        <v>843</v>
      </c>
    </row>
    <row r="90" spans="3:7" x14ac:dyDescent="0.35">
      <c r="D90" t="s">
        <v>42</v>
      </c>
      <c r="E90" s="1">
        <v>119</v>
      </c>
    </row>
    <row r="91" spans="3:7" x14ac:dyDescent="0.35">
      <c r="D91" t="s">
        <v>43</v>
      </c>
      <c r="E91" s="1">
        <v>22</v>
      </c>
      <c r="G91" s="20"/>
    </row>
    <row r="92" spans="3:7" x14ac:dyDescent="0.35">
      <c r="C92" t="s">
        <v>11</v>
      </c>
      <c r="E92" s="1">
        <v>2000</v>
      </c>
    </row>
    <row r="94" spans="3:7" x14ac:dyDescent="0.35">
      <c r="C94" s="3" t="s">
        <v>45</v>
      </c>
      <c r="D94" t="s">
        <v>19</v>
      </c>
      <c r="F94" s="3" t="s">
        <v>73</v>
      </c>
      <c r="G94" t="s">
        <v>19</v>
      </c>
    </row>
    <row r="95" spans="3:7" x14ac:dyDescent="0.35">
      <c r="C95" t="s">
        <v>46</v>
      </c>
      <c r="D95">
        <v>3</v>
      </c>
      <c r="F95" t="s">
        <v>74</v>
      </c>
      <c r="G95">
        <v>3</v>
      </c>
    </row>
    <row r="96" spans="3:7" x14ac:dyDescent="0.35">
      <c r="C96" t="s">
        <v>47</v>
      </c>
      <c r="D96">
        <v>4</v>
      </c>
      <c r="F96" t="s">
        <v>75</v>
      </c>
      <c r="G96">
        <v>2</v>
      </c>
    </row>
    <row r="97" spans="3:11" x14ac:dyDescent="0.35">
      <c r="C97" t="s">
        <v>48</v>
      </c>
      <c r="D97">
        <v>2</v>
      </c>
      <c r="F97" t="s">
        <v>76</v>
      </c>
      <c r="G97">
        <v>3</v>
      </c>
    </row>
    <row r="98" spans="3:11" x14ac:dyDescent="0.35">
      <c r="C98" t="s">
        <v>49</v>
      </c>
      <c r="D98">
        <v>2</v>
      </c>
      <c r="F98" t="s">
        <v>77</v>
      </c>
      <c r="G98">
        <v>10</v>
      </c>
    </row>
    <row r="99" spans="3:11" x14ac:dyDescent="0.35">
      <c r="C99" t="s">
        <v>50</v>
      </c>
      <c r="D99">
        <v>7</v>
      </c>
      <c r="F99" t="s">
        <v>78</v>
      </c>
      <c r="G99">
        <v>6</v>
      </c>
    </row>
    <row r="100" spans="3:11" x14ac:dyDescent="0.35">
      <c r="C100" t="s">
        <v>51</v>
      </c>
      <c r="D100">
        <v>9</v>
      </c>
      <c r="F100" t="s">
        <v>79</v>
      </c>
      <c r="G100">
        <v>16</v>
      </c>
    </row>
    <row r="101" spans="3:11" x14ac:dyDescent="0.35">
      <c r="C101" t="s">
        <v>52</v>
      </c>
      <c r="D101">
        <v>8</v>
      </c>
      <c r="F101" t="s">
        <v>46</v>
      </c>
      <c r="G101">
        <v>26</v>
      </c>
    </row>
    <row r="102" spans="3:11" x14ac:dyDescent="0.35">
      <c r="C102" t="s">
        <v>53</v>
      </c>
      <c r="D102">
        <v>10</v>
      </c>
      <c r="F102" t="s">
        <v>80</v>
      </c>
      <c r="G102">
        <v>41</v>
      </c>
    </row>
    <row r="103" spans="3:11" x14ac:dyDescent="0.35">
      <c r="C103" t="s">
        <v>54</v>
      </c>
      <c r="D103">
        <v>28</v>
      </c>
      <c r="F103" t="s">
        <v>47</v>
      </c>
      <c r="G103">
        <v>59</v>
      </c>
    </row>
    <row r="104" spans="3:11" x14ac:dyDescent="0.35">
      <c r="C104" t="s">
        <v>55</v>
      </c>
      <c r="D104">
        <v>36</v>
      </c>
      <c r="F104" t="s">
        <v>48</v>
      </c>
      <c r="G104">
        <v>63</v>
      </c>
    </row>
    <row r="105" spans="3:11" x14ac:dyDescent="0.35">
      <c r="C105" t="s">
        <v>56</v>
      </c>
      <c r="D105">
        <v>39</v>
      </c>
      <c r="F105" t="s">
        <v>49</v>
      </c>
      <c r="G105">
        <v>119</v>
      </c>
    </row>
    <row r="106" spans="3:11" x14ac:dyDescent="0.35">
      <c r="C106" t="s">
        <v>57</v>
      </c>
      <c r="D106">
        <v>60</v>
      </c>
      <c r="F106" t="s">
        <v>50</v>
      </c>
      <c r="G106">
        <v>142</v>
      </c>
    </row>
    <row r="107" spans="3:11" x14ac:dyDescent="0.35">
      <c r="C107" t="s">
        <v>58</v>
      </c>
      <c r="D107">
        <v>61</v>
      </c>
      <c r="F107" t="s">
        <v>51</v>
      </c>
      <c r="G107">
        <v>179</v>
      </c>
    </row>
    <row r="108" spans="3:11" x14ac:dyDescent="0.35">
      <c r="C108" t="s">
        <v>59</v>
      </c>
      <c r="D108">
        <v>63</v>
      </c>
      <c r="F108" t="s">
        <v>52</v>
      </c>
      <c r="G108">
        <v>232</v>
      </c>
    </row>
    <row r="109" spans="3:11" x14ac:dyDescent="0.35">
      <c r="C109" t="s">
        <v>60</v>
      </c>
      <c r="D109">
        <v>94</v>
      </c>
      <c r="F109" t="s">
        <v>53</v>
      </c>
      <c r="G109">
        <v>271</v>
      </c>
    </row>
    <row r="110" spans="3:11" x14ac:dyDescent="0.35">
      <c r="C110" t="s">
        <v>61</v>
      </c>
      <c r="D110">
        <v>75</v>
      </c>
      <c r="F110" t="s">
        <v>54</v>
      </c>
      <c r="G110">
        <v>316</v>
      </c>
    </row>
    <row r="111" spans="3:11" x14ac:dyDescent="0.35">
      <c r="C111" t="s">
        <v>62</v>
      </c>
      <c r="D111">
        <v>79</v>
      </c>
      <c r="F111" t="s">
        <v>55</v>
      </c>
      <c r="G111">
        <v>361</v>
      </c>
      <c r="K111" s="19" t="s">
        <v>108</v>
      </c>
    </row>
    <row r="112" spans="3:11" x14ac:dyDescent="0.35">
      <c r="C112" t="s">
        <v>63</v>
      </c>
      <c r="D112">
        <v>95</v>
      </c>
      <c r="F112" t="s">
        <v>56</v>
      </c>
      <c r="G112">
        <v>429</v>
      </c>
      <c r="K112" s="17" t="s">
        <v>109</v>
      </c>
    </row>
    <row r="113" spans="3:10" x14ac:dyDescent="0.35">
      <c r="C113" t="s">
        <v>64</v>
      </c>
      <c r="D113">
        <v>99</v>
      </c>
      <c r="F113" t="s">
        <v>57</v>
      </c>
      <c r="G113">
        <v>396</v>
      </c>
    </row>
    <row r="114" spans="3:10" x14ac:dyDescent="0.35">
      <c r="C114" t="s">
        <v>65</v>
      </c>
      <c r="D114">
        <v>86</v>
      </c>
      <c r="F114" t="s">
        <v>58</v>
      </c>
      <c r="G114">
        <v>465</v>
      </c>
    </row>
    <row r="115" spans="3:10" x14ac:dyDescent="0.35">
      <c r="C115" t="s">
        <v>66</v>
      </c>
      <c r="D115">
        <v>121</v>
      </c>
      <c r="F115" t="s">
        <v>59</v>
      </c>
      <c r="G115">
        <v>295</v>
      </c>
    </row>
    <row r="116" spans="3:10" x14ac:dyDescent="0.35">
      <c r="C116" t="s">
        <v>67</v>
      </c>
      <c r="D116">
        <v>113</v>
      </c>
      <c r="F116" t="s">
        <v>60</v>
      </c>
      <c r="G116">
        <v>180</v>
      </c>
    </row>
    <row r="117" spans="3:10" x14ac:dyDescent="0.35">
      <c r="C117" t="s">
        <v>68</v>
      </c>
      <c r="D117">
        <v>1001</v>
      </c>
      <c r="F117" t="s">
        <v>61</v>
      </c>
      <c r="G117">
        <v>184</v>
      </c>
      <c r="J117">
        <v>84</v>
      </c>
    </row>
    <row r="118" spans="3:10" x14ac:dyDescent="0.35">
      <c r="C118" t="s">
        <v>69</v>
      </c>
      <c r="D118">
        <v>752</v>
      </c>
      <c r="F118" t="s">
        <v>62</v>
      </c>
      <c r="G118">
        <v>171</v>
      </c>
      <c r="J118">
        <v>725</v>
      </c>
    </row>
    <row r="119" spans="3:10" x14ac:dyDescent="0.35">
      <c r="C119" t="s">
        <v>70</v>
      </c>
      <c r="D119">
        <v>760</v>
      </c>
      <c r="F119" t="s">
        <v>63</v>
      </c>
      <c r="G119">
        <v>142</v>
      </c>
    </row>
    <row r="120" spans="3:10" x14ac:dyDescent="0.35">
      <c r="C120" t="s">
        <v>71</v>
      </c>
      <c r="D120">
        <v>752</v>
      </c>
      <c r="F120" t="s">
        <v>64</v>
      </c>
      <c r="G120">
        <v>116</v>
      </c>
      <c r="J120" s="16">
        <f>(J118-J117)/J117</f>
        <v>7.6309523809523814</v>
      </c>
    </row>
    <row r="121" spans="3:10" x14ac:dyDescent="0.35">
      <c r="C121" t="s">
        <v>72</v>
      </c>
      <c r="D121">
        <v>777</v>
      </c>
      <c r="F121" t="s">
        <v>65</v>
      </c>
      <c r="G121">
        <v>98</v>
      </c>
    </row>
    <row r="122" spans="3:10" x14ac:dyDescent="0.35">
      <c r="C122" t="s">
        <v>11</v>
      </c>
      <c r="D122">
        <v>2000</v>
      </c>
      <c r="F122" t="s">
        <v>66</v>
      </c>
      <c r="G122">
        <v>96</v>
      </c>
      <c r="J122" t="str" cm="1">
        <f t="array" ref="J122">_xlfn.IFS(J117&gt;J118,K112,J117&lt;J118,K111)</f>
        <v>▲</v>
      </c>
    </row>
    <row r="123" spans="3:10" x14ac:dyDescent="0.35">
      <c r="F123" t="s">
        <v>67</v>
      </c>
      <c r="G123">
        <v>84</v>
      </c>
    </row>
    <row r="124" spans="3:10" x14ac:dyDescent="0.35">
      <c r="F124" t="s">
        <v>68</v>
      </c>
      <c r="G124">
        <v>725</v>
      </c>
    </row>
    <row r="125" spans="3:10" x14ac:dyDescent="0.35">
      <c r="C125" s="3" t="s">
        <v>34</v>
      </c>
      <c r="D125" s="3" t="s">
        <v>81</v>
      </c>
      <c r="E125" t="s">
        <v>19</v>
      </c>
      <c r="F125" t="s">
        <v>11</v>
      </c>
      <c r="G125">
        <v>2000</v>
      </c>
    </row>
    <row r="126" spans="3:10" x14ac:dyDescent="0.35">
      <c r="C126" t="s">
        <v>26</v>
      </c>
      <c r="D126" t="s">
        <v>82</v>
      </c>
      <c r="E126">
        <v>50</v>
      </c>
    </row>
    <row r="127" spans="3:10" x14ac:dyDescent="0.35">
      <c r="D127" t="s">
        <v>86</v>
      </c>
      <c r="E127">
        <v>127</v>
      </c>
    </row>
    <row r="128" spans="3:10" x14ac:dyDescent="0.35">
      <c r="D128" t="s">
        <v>84</v>
      </c>
      <c r="E128">
        <v>259</v>
      </c>
    </row>
    <row r="129" spans="3:5" x14ac:dyDescent="0.35">
      <c r="D129" t="s">
        <v>83</v>
      </c>
      <c r="E129">
        <v>96</v>
      </c>
    </row>
    <row r="130" spans="3:5" x14ac:dyDescent="0.35">
      <c r="D130" t="s">
        <v>85</v>
      </c>
      <c r="E130">
        <v>19</v>
      </c>
    </row>
    <row r="131" spans="3:5" x14ac:dyDescent="0.35">
      <c r="C131" t="s">
        <v>27</v>
      </c>
      <c r="D131" t="s">
        <v>82</v>
      </c>
      <c r="E131">
        <v>34</v>
      </c>
    </row>
    <row r="132" spans="3:5" x14ac:dyDescent="0.35">
      <c r="D132" t="s">
        <v>86</v>
      </c>
      <c r="E132">
        <v>103</v>
      </c>
    </row>
    <row r="133" spans="3:5" x14ac:dyDescent="0.35">
      <c r="D133" t="s">
        <v>84</v>
      </c>
      <c r="E133">
        <v>210</v>
      </c>
    </row>
    <row r="134" spans="3:5" x14ac:dyDescent="0.35">
      <c r="D134" t="s">
        <v>83</v>
      </c>
      <c r="E134">
        <v>82</v>
      </c>
    </row>
    <row r="135" spans="3:5" x14ac:dyDescent="0.35">
      <c r="D135" t="s">
        <v>85</v>
      </c>
      <c r="E135">
        <v>16</v>
      </c>
    </row>
    <row r="136" spans="3:5" x14ac:dyDescent="0.35">
      <c r="C136" t="s">
        <v>28</v>
      </c>
      <c r="D136" t="s">
        <v>82</v>
      </c>
      <c r="E136">
        <v>23</v>
      </c>
    </row>
    <row r="137" spans="3:5" x14ac:dyDescent="0.35">
      <c r="D137" t="s">
        <v>86</v>
      </c>
      <c r="E137">
        <v>77</v>
      </c>
    </row>
    <row r="138" spans="3:5" x14ac:dyDescent="0.35">
      <c r="D138" t="s">
        <v>84</v>
      </c>
      <c r="E138">
        <v>144</v>
      </c>
    </row>
    <row r="139" spans="3:5" x14ac:dyDescent="0.35">
      <c r="D139" t="s">
        <v>83</v>
      </c>
      <c r="E139">
        <v>51</v>
      </c>
    </row>
    <row r="140" spans="3:5" x14ac:dyDescent="0.35">
      <c r="D140" t="s">
        <v>85</v>
      </c>
      <c r="E140">
        <v>15</v>
      </c>
    </row>
    <row r="141" spans="3:5" x14ac:dyDescent="0.35">
      <c r="C141" t="s">
        <v>29</v>
      </c>
      <c r="D141" t="s">
        <v>82</v>
      </c>
      <c r="E141">
        <v>59</v>
      </c>
    </row>
    <row r="142" spans="3:5" x14ac:dyDescent="0.35">
      <c r="D142" t="s">
        <v>86</v>
      </c>
      <c r="E142">
        <v>167</v>
      </c>
    </row>
    <row r="143" spans="3:5" x14ac:dyDescent="0.35">
      <c r="D143" t="s">
        <v>84</v>
      </c>
      <c r="E143">
        <v>318</v>
      </c>
    </row>
    <row r="144" spans="3:5" x14ac:dyDescent="0.35">
      <c r="D144" t="s">
        <v>83</v>
      </c>
      <c r="E144">
        <v>119</v>
      </c>
    </row>
    <row r="145" spans="3:7" x14ac:dyDescent="0.35">
      <c r="D145" t="s">
        <v>85</v>
      </c>
      <c r="E145">
        <v>31</v>
      </c>
    </row>
    <row r="146" spans="3:7" x14ac:dyDescent="0.35">
      <c r="C146" t="s">
        <v>11</v>
      </c>
      <c r="E146">
        <v>2000</v>
      </c>
    </row>
    <row r="149" spans="3:7" x14ac:dyDescent="0.35">
      <c r="C149" s="3" t="s">
        <v>34</v>
      </c>
      <c r="D149" t="s">
        <v>39</v>
      </c>
      <c r="F149" s="3" t="s">
        <v>34</v>
      </c>
      <c r="G149" t="s">
        <v>90</v>
      </c>
    </row>
    <row r="150" spans="3:7" x14ac:dyDescent="0.35">
      <c r="C150" t="s">
        <v>29</v>
      </c>
      <c r="D150" s="18">
        <v>33061433</v>
      </c>
      <c r="F150" t="s">
        <v>26</v>
      </c>
      <c r="G150">
        <v>1670</v>
      </c>
    </row>
    <row r="151" spans="3:7" x14ac:dyDescent="0.35">
      <c r="C151" t="s">
        <v>26</v>
      </c>
      <c r="D151" s="18">
        <v>25126793</v>
      </c>
      <c r="F151" t="s">
        <v>27</v>
      </c>
      <c r="G151">
        <v>1567</v>
      </c>
    </row>
    <row r="152" spans="3:7" x14ac:dyDescent="0.35">
      <c r="C152" t="s">
        <v>27</v>
      </c>
      <c r="D152" s="18">
        <v>21285132</v>
      </c>
      <c r="F152" t="s">
        <v>28</v>
      </c>
      <c r="G152">
        <v>1359</v>
      </c>
    </row>
    <row r="153" spans="3:7" x14ac:dyDescent="0.35">
      <c r="C153" t="s">
        <v>28</v>
      </c>
      <c r="D153" s="18">
        <v>11958406</v>
      </c>
      <c r="F153" t="s">
        <v>29</v>
      </c>
      <c r="G153">
        <v>1550</v>
      </c>
    </row>
    <row r="154" spans="3:7" x14ac:dyDescent="0.35">
      <c r="C154" t="s">
        <v>11</v>
      </c>
      <c r="D154" s="15">
        <v>91431764</v>
      </c>
      <c r="F154" t="s">
        <v>11</v>
      </c>
      <c r="G154">
        <v>6146</v>
      </c>
    </row>
    <row r="156" spans="3:7" x14ac:dyDescent="0.35">
      <c r="C156" s="3" t="s">
        <v>34</v>
      </c>
      <c r="D156" t="s">
        <v>19</v>
      </c>
      <c r="F156" s="3" t="s">
        <v>34</v>
      </c>
      <c r="G156" t="s">
        <v>89</v>
      </c>
    </row>
    <row r="157" spans="3:7" x14ac:dyDescent="0.35">
      <c r="C157" t="s">
        <v>26</v>
      </c>
      <c r="D157">
        <v>551</v>
      </c>
      <c r="F157" t="s">
        <v>26</v>
      </c>
      <c r="G157">
        <v>2525</v>
      </c>
    </row>
    <row r="158" spans="3:7" x14ac:dyDescent="0.35">
      <c r="C158" t="s">
        <v>27</v>
      </c>
      <c r="D158">
        <v>445</v>
      </c>
      <c r="F158" t="s">
        <v>27</v>
      </c>
      <c r="G158">
        <v>2345</v>
      </c>
    </row>
    <row r="159" spans="3:7" x14ac:dyDescent="0.35">
      <c r="C159" t="s">
        <v>28</v>
      </c>
      <c r="D159">
        <v>310</v>
      </c>
      <c r="F159" t="s">
        <v>28</v>
      </c>
      <c r="G159">
        <v>2060</v>
      </c>
    </row>
    <row r="160" spans="3:7" x14ac:dyDescent="0.35">
      <c r="C160" t="s">
        <v>29</v>
      </c>
      <c r="D160">
        <v>694</v>
      </c>
      <c r="F160" t="s">
        <v>29</v>
      </c>
      <c r="G160">
        <v>2308</v>
      </c>
    </row>
    <row r="161" spans="3:7" x14ac:dyDescent="0.35">
      <c r="C161" t="s">
        <v>11</v>
      </c>
      <c r="D161">
        <v>2000</v>
      </c>
      <c r="F161" t="s">
        <v>11</v>
      </c>
      <c r="G161">
        <v>9238</v>
      </c>
    </row>
    <row r="163" spans="3:7" x14ac:dyDescent="0.35">
      <c r="C163" s="3" t="s">
        <v>34</v>
      </c>
      <c r="D163" t="s">
        <v>87</v>
      </c>
    </row>
    <row r="164" spans="3:7" x14ac:dyDescent="0.35">
      <c r="C164" t="s">
        <v>29</v>
      </c>
      <c r="D164" s="18">
        <v>52668068</v>
      </c>
    </row>
    <row r="165" spans="3:7" x14ac:dyDescent="0.35">
      <c r="C165" t="s">
        <v>26</v>
      </c>
      <c r="D165" s="18">
        <v>36733258</v>
      </c>
    </row>
    <row r="166" spans="3:7" x14ac:dyDescent="0.35">
      <c r="C166" t="s">
        <v>27</v>
      </c>
      <c r="D166" s="18">
        <v>32050337</v>
      </c>
    </row>
    <row r="167" spans="3:7" x14ac:dyDescent="0.35">
      <c r="C167" t="s">
        <v>28</v>
      </c>
      <c r="D167" s="18">
        <v>5967725</v>
      </c>
    </row>
    <row r="168" spans="3:7" x14ac:dyDescent="0.35">
      <c r="C168" t="s">
        <v>11</v>
      </c>
      <c r="D168" s="18">
        <v>127419388</v>
      </c>
    </row>
    <row r="170" spans="3:7" x14ac:dyDescent="0.35">
      <c r="C170" s="3" t="s">
        <v>34</v>
      </c>
      <c r="D170" s="3" t="s">
        <v>88</v>
      </c>
      <c r="E170" t="s">
        <v>89</v>
      </c>
    </row>
    <row r="171" spans="3:7" x14ac:dyDescent="0.35">
      <c r="C171" t="s">
        <v>26</v>
      </c>
      <c r="D171" t="s">
        <v>8</v>
      </c>
      <c r="E171">
        <v>896</v>
      </c>
    </row>
    <row r="172" spans="3:7" x14ac:dyDescent="0.35">
      <c r="D172" t="s">
        <v>9</v>
      </c>
      <c r="E172">
        <v>1399</v>
      </c>
    </row>
    <row r="173" spans="3:7" x14ac:dyDescent="0.35">
      <c r="D173" t="s">
        <v>10</v>
      </c>
      <c r="E173">
        <v>230</v>
      </c>
    </row>
    <row r="174" spans="3:7" x14ac:dyDescent="0.35">
      <c r="C174" t="s">
        <v>27</v>
      </c>
      <c r="D174" t="s">
        <v>8</v>
      </c>
      <c r="E174">
        <v>760</v>
      </c>
    </row>
    <row r="175" spans="3:7" x14ac:dyDescent="0.35">
      <c r="D175" t="s">
        <v>9</v>
      </c>
      <c r="E175">
        <v>1379</v>
      </c>
    </row>
    <row r="176" spans="3:7" x14ac:dyDescent="0.35">
      <c r="D176" t="s">
        <v>10</v>
      </c>
      <c r="E176">
        <v>206</v>
      </c>
    </row>
    <row r="177" spans="3:5" x14ac:dyDescent="0.35">
      <c r="C177" t="s">
        <v>28</v>
      </c>
      <c r="D177" t="s">
        <v>8</v>
      </c>
      <c r="E177">
        <v>664</v>
      </c>
    </row>
    <row r="178" spans="3:5" x14ac:dyDescent="0.35">
      <c r="D178" t="s">
        <v>9</v>
      </c>
      <c r="E178">
        <v>1200</v>
      </c>
    </row>
    <row r="179" spans="3:5" x14ac:dyDescent="0.35">
      <c r="D179" t="s">
        <v>10</v>
      </c>
      <c r="E179">
        <v>196</v>
      </c>
    </row>
    <row r="180" spans="3:5" x14ac:dyDescent="0.35">
      <c r="C180" t="s">
        <v>29</v>
      </c>
      <c r="D180" t="s">
        <v>8</v>
      </c>
      <c r="E180">
        <v>789</v>
      </c>
    </row>
    <row r="181" spans="3:5" x14ac:dyDescent="0.35">
      <c r="D181" t="s">
        <v>9</v>
      </c>
      <c r="E181">
        <v>1278</v>
      </c>
    </row>
    <row r="182" spans="3:5" x14ac:dyDescent="0.35">
      <c r="D182" t="s">
        <v>10</v>
      </c>
      <c r="E182">
        <v>241</v>
      </c>
    </row>
    <row r="183" spans="3:5" x14ac:dyDescent="0.35">
      <c r="C183" t="s">
        <v>11</v>
      </c>
      <c r="E183">
        <v>9238</v>
      </c>
    </row>
    <row r="185" spans="3:5" x14ac:dyDescent="0.35">
      <c r="C185" s="3" t="s">
        <v>34</v>
      </c>
      <c r="D185" s="3" t="s">
        <v>91</v>
      </c>
      <c r="E185" t="s">
        <v>96</v>
      </c>
    </row>
    <row r="186" spans="3:5" x14ac:dyDescent="0.35">
      <c r="C186" t="s">
        <v>26</v>
      </c>
      <c r="D186" t="s">
        <v>94</v>
      </c>
      <c r="E186" s="15">
        <v>63028.555555555555</v>
      </c>
    </row>
    <row r="187" spans="3:5" x14ac:dyDescent="0.35">
      <c r="D187" t="s">
        <v>93</v>
      </c>
      <c r="E187" s="15">
        <v>21973.79549718574</v>
      </c>
    </row>
    <row r="188" spans="3:5" x14ac:dyDescent="0.35">
      <c r="D188" t="s">
        <v>92</v>
      </c>
      <c r="E188" s="15">
        <v>4667.5555555555557</v>
      </c>
    </row>
    <row r="189" spans="3:5" x14ac:dyDescent="0.35">
      <c r="C189" t="s">
        <v>27</v>
      </c>
      <c r="D189" t="s">
        <v>95</v>
      </c>
      <c r="E189" s="15">
        <v>150286.5</v>
      </c>
    </row>
    <row r="190" spans="3:5" x14ac:dyDescent="0.35">
      <c r="D190" t="s">
        <v>94</v>
      </c>
      <c r="E190" s="15">
        <v>68558.076923076922</v>
      </c>
    </row>
    <row r="191" spans="3:5" x14ac:dyDescent="0.35">
      <c r="D191" t="s">
        <v>93</v>
      </c>
      <c r="E191" s="15">
        <v>22171.418823529413</v>
      </c>
    </row>
    <row r="192" spans="3:5" x14ac:dyDescent="0.35">
      <c r="D192" t="s">
        <v>92</v>
      </c>
      <c r="E192" s="15">
        <v>1999</v>
      </c>
    </row>
    <row r="193" spans="3:5" x14ac:dyDescent="0.35">
      <c r="C193" t="s">
        <v>28</v>
      </c>
      <c r="D193" t="s">
        <v>94</v>
      </c>
      <c r="E193" s="15">
        <v>63185.875</v>
      </c>
    </row>
    <row r="194" spans="3:5" x14ac:dyDescent="0.35">
      <c r="D194" t="s">
        <v>93</v>
      </c>
      <c r="E194" s="15">
        <v>22260.141414141413</v>
      </c>
    </row>
    <row r="195" spans="3:5" x14ac:dyDescent="0.35">
      <c r="D195" t="s">
        <v>92</v>
      </c>
      <c r="E195" s="15">
        <v>1877.8</v>
      </c>
    </row>
    <row r="196" spans="3:5" x14ac:dyDescent="0.35">
      <c r="C196" t="s">
        <v>29</v>
      </c>
      <c r="D196" t="s">
        <v>95</v>
      </c>
      <c r="E196" s="15">
        <v>128444</v>
      </c>
    </row>
    <row r="197" spans="3:5" x14ac:dyDescent="0.35">
      <c r="D197" t="s">
        <v>94</v>
      </c>
      <c r="E197" s="15">
        <v>58946.083333333336</v>
      </c>
    </row>
    <row r="198" spans="3:5" x14ac:dyDescent="0.35">
      <c r="D198" t="s">
        <v>93</v>
      </c>
      <c r="E198" s="15">
        <v>22583.336795252224</v>
      </c>
    </row>
    <row r="199" spans="3:5" x14ac:dyDescent="0.35">
      <c r="D199" t="s">
        <v>92</v>
      </c>
      <c r="E199" s="15">
        <v>4389</v>
      </c>
    </row>
    <row r="200" spans="3:5" x14ac:dyDescent="0.35">
      <c r="C200" t="s">
        <v>11</v>
      </c>
      <c r="E200" s="15">
        <v>23141.928</v>
      </c>
    </row>
    <row r="203" spans="3:5" x14ac:dyDescent="0.35">
      <c r="C203" s="3" t="s">
        <v>34</v>
      </c>
      <c r="D203" s="3" t="s">
        <v>97</v>
      </c>
      <c r="E203" t="s">
        <v>39</v>
      </c>
    </row>
    <row r="204" spans="3:5" x14ac:dyDescent="0.35">
      <c r="C204" t="s">
        <v>26</v>
      </c>
      <c r="D204" t="s">
        <v>92</v>
      </c>
      <c r="E204" s="18">
        <v>90111</v>
      </c>
    </row>
    <row r="205" spans="3:5" x14ac:dyDescent="0.35">
      <c r="D205" t="s">
        <v>93</v>
      </c>
      <c r="E205" s="18">
        <v>14523480</v>
      </c>
    </row>
    <row r="206" spans="3:5" x14ac:dyDescent="0.35">
      <c r="D206" t="s">
        <v>94</v>
      </c>
      <c r="E206" s="18">
        <v>9154655</v>
      </c>
    </row>
    <row r="207" spans="3:5" x14ac:dyDescent="0.35">
      <c r="D207" t="s">
        <v>95</v>
      </c>
      <c r="E207" s="18">
        <v>1358547</v>
      </c>
    </row>
    <row r="208" spans="3:5" x14ac:dyDescent="0.35">
      <c r="C208" t="s">
        <v>27</v>
      </c>
      <c r="D208" t="s">
        <v>92</v>
      </c>
      <c r="E208" s="18">
        <v>72923</v>
      </c>
    </row>
    <row r="209" spans="3:5" x14ac:dyDescent="0.35">
      <c r="D209" t="s">
        <v>93</v>
      </c>
      <c r="E209" s="18">
        <v>10521314</v>
      </c>
    </row>
    <row r="210" spans="3:5" x14ac:dyDescent="0.35">
      <c r="D210" t="s">
        <v>94</v>
      </c>
      <c r="E210" s="18">
        <v>8141399</v>
      </c>
    </row>
    <row r="211" spans="3:5" x14ac:dyDescent="0.35">
      <c r="D211" t="s">
        <v>95</v>
      </c>
      <c r="E211" s="18">
        <v>2269297</v>
      </c>
    </row>
    <row r="212" spans="3:5" x14ac:dyDescent="0.35">
      <c r="D212" t="s">
        <v>98</v>
      </c>
      <c r="E212" s="18">
        <v>280199</v>
      </c>
    </row>
    <row r="213" spans="3:5" x14ac:dyDescent="0.35">
      <c r="C213" t="s">
        <v>28</v>
      </c>
      <c r="D213" t="s">
        <v>92</v>
      </c>
      <c r="E213" s="18">
        <v>572031</v>
      </c>
    </row>
    <row r="214" spans="3:5" x14ac:dyDescent="0.35">
      <c r="D214" t="s">
        <v>93</v>
      </c>
      <c r="E214" s="18">
        <v>6799729</v>
      </c>
    </row>
    <row r="215" spans="3:5" x14ac:dyDescent="0.35">
      <c r="D215" t="s">
        <v>94</v>
      </c>
      <c r="E215" s="18">
        <v>3805958</v>
      </c>
    </row>
    <row r="216" spans="3:5" x14ac:dyDescent="0.35">
      <c r="D216" t="s">
        <v>95</v>
      </c>
      <c r="E216" s="18">
        <v>780688</v>
      </c>
    </row>
    <row r="217" spans="3:5" x14ac:dyDescent="0.35">
      <c r="C217" t="s">
        <v>29</v>
      </c>
      <c r="D217" t="s">
        <v>92</v>
      </c>
      <c r="E217" s="18">
        <v>60456</v>
      </c>
    </row>
    <row r="218" spans="3:5" x14ac:dyDescent="0.35">
      <c r="D218" t="s">
        <v>93</v>
      </c>
      <c r="E218" s="18">
        <v>17078561</v>
      </c>
    </row>
    <row r="219" spans="3:5" x14ac:dyDescent="0.35">
      <c r="D219" t="s">
        <v>94</v>
      </c>
      <c r="E219" s="18">
        <v>13552545</v>
      </c>
    </row>
    <row r="220" spans="3:5" x14ac:dyDescent="0.35">
      <c r="D220" t="s">
        <v>95</v>
      </c>
      <c r="E220" s="18">
        <v>2062853</v>
      </c>
    </row>
    <row r="221" spans="3:5" x14ac:dyDescent="0.35">
      <c r="D221" t="s">
        <v>98</v>
      </c>
      <c r="E221" s="18">
        <v>307018</v>
      </c>
    </row>
    <row r="222" spans="3:5" x14ac:dyDescent="0.35">
      <c r="C222" t="s">
        <v>11</v>
      </c>
      <c r="E222" s="18">
        <v>91431764</v>
      </c>
    </row>
    <row r="224" spans="3:5" x14ac:dyDescent="0.35">
      <c r="C224" s="3" t="s">
        <v>34</v>
      </c>
      <c r="D224" s="3" t="s">
        <v>40</v>
      </c>
      <c r="E224" t="s">
        <v>44</v>
      </c>
    </row>
    <row r="225" spans="3:5" x14ac:dyDescent="0.35">
      <c r="C225" t="s">
        <v>26</v>
      </c>
      <c r="D225" t="s">
        <v>41</v>
      </c>
      <c r="E225">
        <v>493</v>
      </c>
    </row>
    <row r="226" spans="3:5" x14ac:dyDescent="0.35">
      <c r="D226" t="s">
        <v>43</v>
      </c>
      <c r="E226">
        <v>7</v>
      </c>
    </row>
    <row r="227" spans="3:5" x14ac:dyDescent="0.35">
      <c r="D227" t="s">
        <v>42</v>
      </c>
      <c r="E227">
        <v>51</v>
      </c>
    </row>
    <row r="228" spans="3:5" x14ac:dyDescent="0.35">
      <c r="C228" t="s">
        <v>27</v>
      </c>
      <c r="D228" t="s">
        <v>41</v>
      </c>
      <c r="E228">
        <v>406</v>
      </c>
    </row>
    <row r="229" spans="3:5" x14ac:dyDescent="0.35">
      <c r="D229" t="s">
        <v>43</v>
      </c>
      <c r="E229">
        <v>12</v>
      </c>
    </row>
    <row r="230" spans="3:5" x14ac:dyDescent="0.35">
      <c r="D230" t="s">
        <v>42</v>
      </c>
      <c r="E230">
        <v>27</v>
      </c>
    </row>
    <row r="231" spans="3:5" x14ac:dyDescent="0.35">
      <c r="C231" t="s">
        <v>28</v>
      </c>
      <c r="D231" t="s">
        <v>41</v>
      </c>
      <c r="E231">
        <v>147</v>
      </c>
    </row>
    <row r="232" spans="3:5" x14ac:dyDescent="0.35">
      <c r="D232" t="s">
        <v>43</v>
      </c>
      <c r="E232">
        <v>18</v>
      </c>
    </row>
    <row r="233" spans="3:5" x14ac:dyDescent="0.35">
      <c r="D233" t="s">
        <v>42</v>
      </c>
      <c r="E233">
        <v>145</v>
      </c>
    </row>
    <row r="234" spans="3:5" x14ac:dyDescent="0.35">
      <c r="C234" t="s">
        <v>29</v>
      </c>
      <c r="D234" t="s">
        <v>41</v>
      </c>
      <c r="E234">
        <v>635</v>
      </c>
    </row>
    <row r="235" spans="3:5" x14ac:dyDescent="0.35">
      <c r="D235" t="s">
        <v>43</v>
      </c>
      <c r="E235">
        <v>14</v>
      </c>
    </row>
    <row r="236" spans="3:5" x14ac:dyDescent="0.35">
      <c r="D236" t="s">
        <v>42</v>
      </c>
      <c r="E236">
        <v>45</v>
      </c>
    </row>
    <row r="237" spans="3:5" x14ac:dyDescent="0.35">
      <c r="C237" t="s">
        <v>11</v>
      </c>
      <c r="E237">
        <v>2000</v>
      </c>
    </row>
    <row r="239" spans="3:5" x14ac:dyDescent="0.35">
      <c r="C239" s="3" t="s">
        <v>99</v>
      </c>
      <c r="D239" t="s">
        <v>104</v>
      </c>
    </row>
    <row r="240" spans="3:5" x14ac:dyDescent="0.35">
      <c r="C240" t="s">
        <v>101</v>
      </c>
      <c r="D240">
        <v>1058</v>
      </c>
    </row>
    <row r="241" spans="3:4" x14ac:dyDescent="0.35">
      <c r="C241" t="s">
        <v>102</v>
      </c>
      <c r="D241">
        <v>364</v>
      </c>
    </row>
    <row r="242" spans="3:4" x14ac:dyDescent="0.35">
      <c r="C242" t="s">
        <v>100</v>
      </c>
      <c r="D242">
        <v>302</v>
      </c>
    </row>
    <row r="243" spans="3:4" x14ac:dyDescent="0.35">
      <c r="C243" t="s">
        <v>103</v>
      </c>
      <c r="D243">
        <v>276</v>
      </c>
    </row>
    <row r="244" spans="3:4" x14ac:dyDescent="0.35">
      <c r="C244" t="s">
        <v>11</v>
      </c>
      <c r="D244">
        <v>2000</v>
      </c>
    </row>
  </sheetData>
  <pageMargins left="0.7" right="0.7" top="0.75" bottom="0.75" header="0.3" footer="0.3"/>
  <drawing r:id="rId28"/>
  <extLst>
    <ext xmlns:x14="http://schemas.microsoft.com/office/spreadsheetml/2009/9/main" uri="{A8765BA9-456A-4dab-B4F3-ACF838C121DE}">
      <x14:slicerList>
        <x14:slicer r:id="rId2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159A-F0D4-4518-8C8A-8F7F31526D6B}">
  <dimension ref="A1"/>
  <sheetViews>
    <sheetView showGridLines="0" zoomScale="70" zoomScaleNormal="70" workbookViewId="0">
      <selection activeCell="W23" sqref="W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6FA5-C494-4721-93F1-D9B9BC2A347F}">
  <dimension ref="A1"/>
  <sheetViews>
    <sheetView showGridLines="0" zoomScale="55" zoomScaleNormal="55" workbookViewId="0">
      <selection activeCell="Z24" sqref="Z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8059-6E02-446C-91EE-A0D4C5250950}">
  <dimension ref="A1"/>
  <sheetViews>
    <sheetView showGridLines="0" zoomScale="40" zoomScaleNormal="40" workbookViewId="0">
      <selection activeCell="AF26" sqref="AF26"/>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8 a 5 0 b 7 0 - 9 e b 4 - 4 b 1 6 - 9 4 3 8 - f 7 2 c 7 b 7 4 c f 6 9 " > < 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0.xml>��< ? x m l   v e r s i o n = " 1 . 0 "   e n c o d i n g = " U T F - 1 6 " ? > < G e m i n i   x m l n s = " h t t p : / / g e m i n i / p i v o t c u s t o m i z a t i o n / f d 7 9 4 9 8 e - d 6 0 9 - 4 5 2 e - 8 9 e 9 - 6 1 3 0 9 e a 8 f 1 7 7 " > < 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6 d d 6 6 b 1 f - 4 e e 6 - 4 4 6 f - a 7 1 4 - 5 b 2 8 b 9 5 2 0 2 6 e " > < 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3.xml>��< ? x m l   v e r s i o n = " 1 . 0 "   e n c o d i n g = " U T F - 1 6 " ? > < G e m i n i   x m l n s = " h t t p : / / g e m i n i / p i v o t c u s t o m i z a t i o n / 6 9 a a 9 7 9 b - 3 9 b 1 - 4 f 1 f - 8 3 6 c - e f d 5 0 0 b 4 0 6 0 b " > < 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4.xml>��< ? x m l   v e r s i o n = " 1 . 0 "   e n c o d i n g = " U T F - 1 6 " ? > < G e m i n i   x m l n s = " h t t p : / / g e m i n i / p i v o t c u s t o m i z a t i o n / b 7 b 9 b 1 8 7 - 0 b 0 a - 4 3 8 3 - 8 5 2 f - 5 9 4 1 c c 4 7 c f 5 c " > < C u s t o m C o n t e n t > < ! [ C D A T A [ < ? x m l   v e r s i o n = " 1 . 0 "   e n c o d i n g = " u t f - 1 6 " ? > < S e t t i n g s > < C a l c u l a t e d F i e l d s > < i t e m > < M e a s u r e N a m e > T o t a l   n o   o f   c a r d s < / M e a s u r e N a m e > < D i s p l a y N a m e > T o t a l   n o   o f   c a r d s < / D i s p l a y N a m e > < V i s i b l e > F a l s e < / V i s i b l e > < / i t e m > < i t e m > < M e a s u r e N a m e > m e a s u r e   1 < / M e a s u r e N a m e > < D i s p l a y N a m e > m e a s u r e   1 < / D i s p l a y N a m e > < V i s i b l e > T r u e < / V i s i b l e > < / i t e m > < i t e m > < M e a s u r e N a m e > T o t a l   c a r d s   i s s u e d < / M e a s u r e N a m e > < D i s p l a y N a m e > T o t a l   c a r d s   i s s u e d < / D i s p l a y N a m e > < V i s i b l e > T r u e < / V i s i b l e > < / i t e m > < i t e m > < M e a s u r e N a m e > m e a s u r e   2 < / M e a s u r e N a m e > < D i s p l a y N a m e > m e a s u r e   2 < / D i s p l a y N a m e > < V i s i b l e > T r u e < / V i s i b l e > < / i t e m > < i t e m > < M e a s u r e N a m e > A v e r a g e   y e a r l y   i n c o m e < / M e a s u r e N a m e > < D i s p l a y N a m e > A v e r a g e   y e a r l y   i n c o m e < / D i s p l a y N a m e > < V i s i b l e > T r u e < / V i s i b l e > < / i t e m > < i t e m > < M e a s u r e N a m e > T o t a l   y e a r l y   i n c o m e < / M e a s u r e N a m e > < D i s p l a y N a m e > T o t a l   y e a r l y   i n c o m e < / D i s p l a y N a m e > < V i s i b l e > F a l s e < / V i s i b l e > < / i t e m > < i t e m > < M e a s u r e N a m e > T o t a l   d e b t < / M e a s u r e N a m e > < D i s p l a y N a m e > T o t a l   d e b t < / D i s p l a y N a m e > < V i s i b l e > T r u e < / V i s i b l e > < / i t e m > < i t e m > < M e a s u r e N a m e > T o t a l   n o   o f   c r e d i t   c a r d s < / M e a s u r e N a m e > < D i s p l a y N a m e > T o t a l   n o   o f   c r e d i t   c a r d s < / D i s p l a y N a m e > < V i s i b l e > T r u e < / V i s i b l e > < / i t e m > < i t e m > < M e a s u r e N a m e > n o   o f   c l i e n t s < / M e a s u r e N a m e > < D i s p l a y N a m e > n o   o f   c l i e n t s < / D i s p l a y N a m e > < V i s i b l e > F a l s e < / V i s i b l e > < / i t e m > < i t e m > < M e a s u r e N a m e > N o   o f   c l i e n t s   a v a i l a b l e < / M e a s u r e N a m e > < D i s p l a y N a m e > N o   o f   c l i e n t s   a v a i l a b l e < / D i s p l a y N a m e > < V i s i b l e > T r u e < / V i s i b l e > < / i t e m > < / C a l c u l a t e d F i e l d s > < S A H o s t H a s h > 0 < / S A H o s t H a s h > < G e m i n i F i e l d L i s t V i s i b l e > T r u e < / G e m i n i F i e l d L i s t V i s i b l e > < / S e t t i n g s > ] ] > < / C u s t o m C o n t e n t > < / G e m i n i > 
</file>

<file path=customXml/item15.xml>��< ? x m l   v e r s i o n = " 1 . 0 "   e n c o d i n g = " U T F - 1 6 " ? > < G e m i n i   x m l n s = " h t t p : / / g e m i n i / p i v o t c u s t o m i z a t i o n / 6 7 1 3 c 7 c c - b 6 c 4 - 4 d 3 b - a f 3 0 - d b 1 2 e 1 5 8 3 e 0 1 " > < 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3 3 c 4 3 8 9 4 - 3 2 7 d - 4 8 1 0 - b 8 a 6 - e 3 5 d f 0 d f 9 9 5 3 " > < 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18.xml>��< ? x m l   v e r s i o n = " 1 . 0 "   e n c o d i n g = " u t f - 1 6 " ? > < D a t a M a s h u p   s q m i d = " 5 b 8 7 0 6 c e - e c b 0 - 4 f 9 e - b d 6 d - c a 1 d 8 d 6 1 4 4 6 4 "   x m l n s = " h t t p : / / s c h e m a s . m i c r o s o f t . c o m / D a t a M a s h u p " > A A A A A G o I A A B Q S w M E F A A C A A g A E r p W 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E r p 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6 V l q o F Z h a Z A U A A M k a A A A T A B w A R m 9 y b X V s Y X M v U 2 V j d G l v b j E u b S C i G A A o o B Q A A A A A A A A A A A A A A A A A A A A A A A A A A A D t W F F P 4 z g Q f k f i P 1 j h p U i F S 0 J b 6 O 7 1 A Z X d W 3 T s H l r Y W + 0 B q t z E t N Y 6 c W U 7 Q I X 4 7 z d 2 E u I 0 S d t I p 7 0 X e C n y z H j G 3 4 y / G U e S Q F E e o 6 v 0 1 3 u / u 7 O 7 I + d Y k B A F W I R y E m K F 0 Q g x o n Z 3 E P x d 8 U Q E B F Y + P A W E H X 7 n 4 u e U 8 5 + d j 5 S R w z G P F Y m V 7 D j j d 7 f f J B H y 9 n J 8 e 8 Y f Y 8 Z x K G + N D U p A c O C 7 f t / 1 v e N r d + i e + P 1 / D l z X s + S 3 h f f D J y a f n P 0 u i h P G u k i J h O x 3 0 2 A K p c n V n B A F Y a X x P d + c K x K N n E L B 6 f 5 J 4 3 D k G D 3 n 7 u X m D B b v s n 3 2 n E v B I 6 7 g 1 J 8 I D i F u B 7 a 6 x l M 4 U y b J 1 j u r L r v o J t M 4 Z e w q w A w L O d I x 3 u 2 / b j 6 e 4 3 g G e 1 8 v F 6 T Y + F r g W N 5 z E Y 0 5 S 6 J Y C 2 W n J p L u 8 7 M 5 x 4 S G T h e d x 2 r Q O 9 T K L 1 0 E A k Y B 8 H q R t p m C E y 1 T s I o U e V K F S C / V S + I k m h J R 3 Z E 8 L a g g M j c C E D J P D w 9 V 5 T m W k 2 B O F x U X s P s k R Z F K m Z C 6 y K H 8 q J o w G l F V l e I g U B O + I L H O A q k E s y R Y T B Y 0 n j A s F U R g o K / u k o L u H e X 2 O F 6 + v B Q p g 3 J W R N + C r / z R K o Y r w u C m 6 L X O S l q 7 i O B g X q r O P e c r i f g D a K T O r H 1 S Q b b c W X X X t c J 7 q e 5 2 l i w Y D e C 8 1 o Z n V C o a B 6 p T d d p w K K / h V D V e a s 9 2 G o b G S Q y p A u r A L H N Y b A s a 6 d L q A T 3 Y 0 R m b J C O T Z B R A s i S 9 1 / 5 g r 9 w h v U c 3 d i 3 c o d + R 5 7 o u U n M S I + e C P 6 I L U y O I M E l q 1 X v D 4 T B T / 8 z h O s F 5 N t m M k G d Z f a K z e c n C + Z u I J b K W 9 3 d 3 a L w R F Z t Z N c H 9 f 8 x a e F / D r I V S A 7 M W C v 8 V s 6 6 6 / D X M G m G g i l r 6 T I T Q 1 I p n p C o U R A E T R o 3 y K R V q P t F U 1 C S L I K H z q n B G 4 t B Q b 5 k z c R g C 8 c r K O o P 7 o p K Q 2 C x m 1 n k 8 K w l S S j e y B R H A v w s K O A N j 8 K g m f B 0 4 W z a K F V e Y T U I y r W H n 7 D L J g I s a S 8 P 9 q Y Z p A W W N 9 l x X y n 8 7 9 v 4 F P K d p r q g U p J 1 w s b T Z r V x H m r D 6 / Y x 4 D M 2 Y P F h U V d U f 5 G z 4 Y Z P q C A 3 y v b / A 3 c A s J 7 Q L 3 U Z b d o l G V F p h 6 G 3 b L N L L i O A g a C Z 4 A u 1 9 V m o S x V 0 1 P e I k O + d 4 T l l o M 3 1 J b 4 S O c k B + 8 A R u Y 7 N i P 0 f 5 N E y Y W q M 4 6 O X d h o Y h I w d Y D x 8 Z z n 9 B L A 0 w + y 1 h 9 t r h 7 G + B s 2 8 1 Z X N 7 N z d l o 2 a K 9 i T H 5 5 J z U W 2 t r 4 q D 4 1 z x I 6 b r F I 9 7 u e I f n I d r F E 9 e x w F z Y W a F t m N 6 H o P s N K F + 1 B J 1 v x 3 q R 1 u g r u d P z c g o Z e T a 6 q 4 Q d j 4 H 2 Y P Q e c r V B V C 1 V n q w G R Z W 4 D e t 0 w 1 2 I z S 0 D L 8 t F q u G 6 Z i U x d C A d q 8 l 2 k f t 0 O 5 t g X Z P o 5 0 2 N 5 Q e L i / y a o 2 X e q D G z t + E e M W i X 7 a o Q 7 t i Y / L q N i N d Z z R C v u 3 K z k V l Z q 3 k K M M z k Y p H 9 R A 2 I w 5 o n s E U g B T P 4 R Q a x x z G z k 0 x K d z 9 t h L 2 f v 0 U 5 2 0 c 4 0 o B 6 x G u I Y R L A u N q r I C B K 9 N F q S j 6 W z z v W v J t f 4 t a 7 B v 0 r s / X 0 G z d w U y 6 3 U P f K k Q z i B X V s c b q t d + 9 v o W 2 t e 2 X i m t b K 6 9 M z q u 2 0 G 4 A N 5 j s z S K S M L G m G N R X Z 8 O 0 0 J w E A P g H 1 J w O r Z i G c o B X B 6 S D U i 9 v q J X B e g 7 L w m x V K 4 M t a m W Q 8 1 b 5 K G m 3 s C u m e t w 0 8 / n 0 w g Q 8 f Z a Z 2 G 6 r D Y Z e b v l F y y 0 Q N 1 r 6 b j E I H c B J o k x B D / L Z 2 A l v l B X J V k / p Q e k t P c Y s S J g p G / n 2 n f L t O + X b d 8 q 3 7 5 R v 3 y l r v 1 M 2 p d s g 7 B U s w O M H I v T N B l Y 3 C G n 5 n t L / d T y o y e e a H c r f b m I c 1 V e T F h T V V O N J k 0 j x x H U + E y w T f Z V h f 7 s 3 r L p 4 / y 9 Q S w E C L Q A U A A I A C A A S u l Z a S 0 D A 4 6 Q A A A D 2 A A A A E g A A A A A A A A A A A A A A A A A A A A A A Q 2 9 u Z m l n L 1 B h Y 2 t h Z 2 U u e G 1 s U E s B A i 0 A F A A C A A g A E r p W W g / K 6 a u k A A A A 6 Q A A A B M A A A A A A A A A A A A A A A A A 8 A A A A F t D b 2 5 0 Z W 5 0 X 1 R 5 c G V z X S 5 4 b W x Q S w E C L Q A U A A I A C A A S u l Z a q B W Y W m Q F A A D J G g A A E w A A A A A A A A A A A A A A A A D h A Q A A R m 9 y b X V s Y X M v U 2 V j d G l v b j E u b V B L B Q Y A A A A A A w A D A M I A A A C S 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R g A A A A A A A J Z 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J k c 1 9 k Y X R h P C 9 J d G V t U G F 0 a D 4 8 L 0 l 0 Z W 1 M b 2 N h d G l v b j 4 8 U 3 R h Y m x l R W 5 0 c m l l c z 4 8 R W 5 0 c n k g V H l w Z T 0 i S X N Q c m l 2 Y X R l I i B W Y W x 1 Z T 0 i b D A i I C 8 + P E V u d H J 5 I F R 5 c G U 9 I l F 1 Z X J 5 S U Q i I F Z h b H V l P S J z M j Y y M z V m Z T k t Y 2 M x N y 0 0 Z G Y 0 L W E 2 M m Y t M W I w M 2 J m N 2 N l N D A 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E y I i A v P j x F b n R y e S B U e X B l P S J G a W x s Z W R D b 2 1 w b G V 0 Z V J l c 3 V s d F R v V 2 9 y a 3 N o Z W V 0 I i B W Y W x 1 Z T 0 i b D A i I C 8 + P E V u d H J 5 I F R 5 c G U 9 I k F k Z G V k V G 9 E Y X R h T W 9 k Z W w i I F Z h b H V l P S J s M S I g L z 4 8 R W 5 0 c n k g V H l w Z T 0 i R m l s b E N v d W 5 0 I i B W Y W x 1 Z T 0 i b D Y x N D Y i I C 8 + P E V u d H J 5 I F R 5 c G U 9 I k Z p b G x F c n J v c k N v Z G U i I F Z h b H V l P S J z V W 5 r b m 9 3 b i I g L z 4 8 R W 5 0 c n k g V H l w Z T 0 i R m l s b E V y c m 9 y Q 2 9 1 b n Q i I F Z h b H V l P S J s M C I g L z 4 8 R W 5 0 c n k g V H l w Z T 0 i R m l s b E x h c 3 R V c G R h d G V k I i B W Y W x 1 Z T 0 i Z D I w M j U t M D I t M j J U M j I 6 M T Y 6 M T c u M j g x M D g 2 M 1 o i I C 8 + P E V u d H J 5 I F R 5 c G U 9 I k Z p b G x D b 2 x 1 b W 5 U e X B l c y I g V m F s d W U 9 I n N B d 0 1 H Q m d N S k F 3 W U R B d 2 t E Q U E 9 P S I g L z 4 8 R W 5 0 c n k g V H l w Z T 0 i R m l s b E N v b H V t b k 5 h b W V z I i B W Y W x 1 Z T 0 i c 1 s m c X V v d D t j Y X J k X 2 l k J n F 1 b 3 Q 7 L C Z x d W 9 0 O 2 N s a W V u d F 9 p Z C Z x d W 9 0 O y w m c X V v d D t j Y X J k X 2 J y Y W 5 k J n F 1 b 3 Q 7 L C Z x d W 9 0 O 2 N h c m R f d H l w Z S Z x d W 9 0 O y w m c X V v d D t j Y X J k X 2 5 1 b W J l c i Z x d W 9 0 O y w m c X V v d D t l e H B p c m V z J n F 1 b 3 Q 7 L C Z x d W 9 0 O 2 N 2 d i Z x d W 9 0 O y w m c X V v d D t o Y X N f Y 2 h p c C Z x d W 9 0 O y w m c X V v d D t u d W 1 f Y 2 F y Z H N f a X N z d W V k J n F 1 b 3 Q 7 L C Z x d W 9 0 O 2 N y Z W R p d F 9 s a W 1 p d C Z x d W 9 0 O y w m c X V v d D t h Y 2 N 0 X 2 9 w Z W 5 f Z G F 0 Z S Z x d W 9 0 O y w m c X V v d D t 5 Z W F y X 3 B p b l 9 s Y X N 0 X 2 N o Y W 5 n Z W Q m c X V v d D s s J n F 1 b 3 Q 7 Q 3 J l Z G l 0 I G x p b W l 0 I G N s Y X N z a W Z p Y 2 F 0 a W 9 u J n F 1 b 3 Q 7 X S I g L z 4 8 R W 5 0 c n k g V H l w Z T 0 i R m l s b F N 0 Y X R 1 c y I g V m F s d W U 9 I n N D b 2 1 w b G V 0 Z S I g L z 4 8 R W 5 0 c n k g V H l w Z T 0 i U m V s Y X R p b 2 5 z a G l w S W 5 m b 0 N v b n R h a W 5 l c i I g V m F s d W U 9 I n N 7 J n F 1 b 3 Q 7 Y 2 9 s d W 1 u Q 2 9 1 b n Q m c X V v d D s 6 M T M s J n F 1 b 3 Q 7 a 2 V 5 Q 2 9 s d W 1 u T m F t Z X M m c X V v d D s 6 W y Z x d W 9 0 O 2 N h c m R f a W Q m c X V v d D s s J n F 1 b 3 Q 7 Y 2 x p Z W 5 0 X 2 l k J n F 1 b 3 Q 7 L C Z x d W 9 0 O 2 N h c m R f Y n J h b m Q m c X V v d D s s J n F 1 b 3 Q 7 Y 2 F y Z F 9 0 e X B l J n F 1 b 3 Q 7 L C Z x d W 9 0 O 2 N h c m R f b n V t Y m V y J n F 1 b 3 Q 7 L C Z x d W 9 0 O 2 V 4 c G l y Z X M m c X V v d D s s J n F 1 b 3 Q 7 Y 3 Z 2 J n F 1 b 3 Q 7 L C Z x d W 9 0 O 2 h h c 1 9 j a G l w J n F 1 b 3 Q 7 L C Z x d W 9 0 O 2 5 1 b V 9 j Y X J k c 1 9 p c 3 N 1 Z W Q m c X V v d D s s J n F 1 b 3 Q 7 Y 3 J l Z G l 0 X 2 x p b W l 0 J n F 1 b 3 Q 7 L C Z x d W 9 0 O 2 F j Y 3 R f b 3 B l b l 9 k Y X R l J n F 1 b 3 Q 7 L C Z x d W 9 0 O 3 l l Y X J f c G l u X 2 x h c 3 R f Y 2 h h b m d l Z C Z x d W 9 0 O 1 0 s J n F 1 b 3 Q 7 c X V l c n l S Z W x h d G l v b n N o a X B z J n F 1 b 3 Q 7 O l t d L C Z x d W 9 0 O 2 N v b H V t b k l k Z W 5 0 a X R p Z X M m c X V v d D s 6 W y Z x d W 9 0 O 1 N l Y 3 R p b 2 4 x L 2 N h c m R z X 2 R h d G E v Q 2 h h b m d l Z C B U e X B l L n t j Y X J k X 2 l k L D B 9 J n F 1 b 3 Q 7 L C Z x d W 9 0 O 1 N l Y 3 R p b 2 4 x L 2 N h c m R z X 2 R h d G E v Q 2 h h b m d l Z C B U e X B l L n t j b G l l b n R f a W Q s M X 0 m c X V v d D s s J n F 1 b 3 Q 7 U 2 V j d G l v b j E v Y 2 F y Z H N f Z G F 0 Y S 9 D a G F u Z 2 V k I F R 5 c G U u e 2 N h c m R f Y n J h b m Q s M n 0 m c X V v d D s s J n F 1 b 3 Q 7 U 2 V j d G l v b j E v Y 2 F y Z H N f Z G F 0 Y S 9 D a G F u Z 2 V k I F R 5 c G U u e 2 N h c m R f d H l w Z S w z f S Z x d W 9 0 O y w m c X V v d D t T Z W N 0 a W 9 u M S 9 j Y X J k c 1 9 k Y X R h L 0 N o Y W 5 n Z W Q g V H l w Z S 5 7 Y 2 F y Z F 9 u d W 1 i Z X I s N H 0 m c X V v d D s s J n F 1 b 3 Q 7 U 2 V j d G l v b j E v Y 2 F y Z H N f Z G F 0 Y S 9 D a G F u Z 2 V k I F R 5 c G U u e 2 V 4 c G l y Z X M s N X 0 m c X V v d D s s J n F 1 b 3 Q 7 U 2 V j d G l v b j E v Y 2 F y Z H N f Z G F 0 Y S 9 D a G F u Z 2 V k I F R 5 c G U u e 2 N 2 d i w 2 f S Z x d W 9 0 O y w m c X V v d D t T Z W N 0 a W 9 u M S 9 j Y X J k c 1 9 k Y X R h L 0 N o Y W 5 n Z W Q g V H l w Z S 5 7 a G F z X 2 N o a X A s N 3 0 m c X V v d D s s J n F 1 b 3 Q 7 U 2 V j d G l v b j E v Y 2 F y Z H N f Z G F 0 Y S 9 D a G F u Z 2 V k I F R 5 c G U u e 2 5 1 b V 9 j Y X J k c 1 9 p c 3 N 1 Z W Q s O H 0 m c X V v d D s s J n F 1 b 3 Q 7 U 2 V j d G l v b j E v Y 2 F y Z H N f Z G F 0 Y S 9 D a G F u Z 2 V k I F R 5 c G U u e 2 N y Z W R p d F 9 s a W 1 p d C w 5 f S Z x d W 9 0 O y w m c X V v d D t T Z W N 0 a W 9 u M S 9 j Y X J k c 1 9 k Y X R h L 0 N o Y W 5 n Z W Q g V H l w Z S 5 7 Y W N j d F 9 v c G V u X 2 R h d G U s M T B 9 J n F 1 b 3 Q 7 L C Z x d W 9 0 O 1 N l Y 3 R p b 2 4 x L 2 N h c m R z X 2 R h d G E v Q 2 h h b m d l Z C B U e X B l L n t 5 Z W F y X 3 B p b l 9 s Y X N 0 X 2 N o Y W 5 n Z W Q s M T F 9 J n F 1 b 3 Q 7 L C Z x d W 9 0 O 1 N l Y 3 R p b 2 4 x L 2 N h c m R z X 2 R h d G E v Q W R k Z W Q g Q 2 9 u Z G l 0 a W 9 u Y W w g Q 2 9 s d W 1 u L n t D c m V k a X Q g b G l t a X Q g Y 2 x h c 3 N p Z m l j Y X R p b 2 4 s M T J 9 J n F 1 b 3 Q 7 X S w m c X V v d D t D b 2 x 1 b W 5 D b 3 V u d C Z x d W 9 0 O z o x M y w m c X V v d D t L Z X l D b 2 x 1 b W 5 O Y W 1 l c y Z x d W 9 0 O z p b J n F 1 b 3 Q 7 Y 2 F y Z F 9 p Z C Z x d W 9 0 O y w m c X V v d D t j b G l l b n R f a W Q m c X V v d D s s J n F 1 b 3 Q 7 Y 2 F y Z F 9 i c m F u Z C Z x d W 9 0 O y w m c X V v d D t j Y X J k X 3 R 5 c G U m c X V v d D s s J n F 1 b 3 Q 7 Y 2 F y Z F 9 u d W 1 i Z X I m c X V v d D s s J n F 1 b 3 Q 7 Z X h w a X J l c y Z x d W 9 0 O y w m c X V v d D t j d n Y m c X V v d D s s J n F 1 b 3 Q 7 a G F z X 2 N o a X A m c X V v d D s s J n F 1 b 3 Q 7 b n V t X 2 N h c m R z X 2 l z c 3 V l Z C Z x d W 9 0 O y w m c X V v d D t j c m V k a X R f b G l t a X Q m c X V v d D s s J n F 1 b 3 Q 7 Y W N j d F 9 v c G V u X 2 R h d G U m c X V v d D s s J n F 1 b 3 Q 7 e W V h c l 9 w a W 5 f b G F z d F 9 j a G F u Z 2 V k J n F 1 b 3 Q 7 X S w m c X V v d D t D b 2 x 1 b W 5 J Z G V u d G l 0 a W V z J n F 1 b 3 Q 7 O l s m c X V v d D t T Z W N 0 a W 9 u M S 9 j Y X J k c 1 9 k Y X R h L 0 N o Y W 5 n Z W Q g V H l w Z S 5 7 Y 2 F y Z F 9 p Z C w w f S Z x d W 9 0 O y w m c X V v d D t T Z W N 0 a W 9 u M S 9 j Y X J k c 1 9 k Y X R h L 0 N o Y W 5 n Z W Q g V H l w Z S 5 7 Y 2 x p Z W 5 0 X 2 l k L D F 9 J n F 1 b 3 Q 7 L C Z x d W 9 0 O 1 N l Y 3 R p b 2 4 x L 2 N h c m R z X 2 R h d G E v Q 2 h h b m d l Z C B U e X B l L n t j Y X J k X 2 J y Y W 5 k L D J 9 J n F 1 b 3 Q 7 L C Z x d W 9 0 O 1 N l Y 3 R p b 2 4 x L 2 N h c m R z X 2 R h d G E v Q 2 h h b m d l Z C B U e X B l L n t j Y X J k X 3 R 5 c G U s M 3 0 m c X V v d D s s J n F 1 b 3 Q 7 U 2 V j d G l v b j E v Y 2 F y Z H N f Z G F 0 Y S 9 D a G F u Z 2 V k I F R 5 c G U u e 2 N h c m R f b n V t Y m V y L D R 9 J n F 1 b 3 Q 7 L C Z x d W 9 0 O 1 N l Y 3 R p b 2 4 x L 2 N h c m R z X 2 R h d G E v Q 2 h h b m d l Z C B U e X B l L n t l e H B p c m V z L D V 9 J n F 1 b 3 Q 7 L C Z x d W 9 0 O 1 N l Y 3 R p b 2 4 x L 2 N h c m R z X 2 R h d G E v Q 2 h h b m d l Z C B U e X B l L n t j d n Y s N n 0 m c X V v d D s s J n F 1 b 3 Q 7 U 2 V j d G l v b j E v Y 2 F y Z H N f Z G F 0 Y S 9 D a G F u Z 2 V k I F R 5 c G U u e 2 h h c 1 9 j a G l w L D d 9 J n F 1 b 3 Q 7 L C Z x d W 9 0 O 1 N l Y 3 R p b 2 4 x L 2 N h c m R z X 2 R h d G E v Q 2 h h b m d l Z C B U e X B l L n t u d W 1 f Y 2 F y Z H N f a X N z d W V k L D h 9 J n F 1 b 3 Q 7 L C Z x d W 9 0 O 1 N l Y 3 R p b 2 4 x L 2 N h c m R z X 2 R h d G E v Q 2 h h b m d l Z C B U e X B l L n t j c m V k a X R f b G l t a X Q s O X 0 m c X V v d D s s J n F 1 b 3 Q 7 U 2 V j d G l v b j E v Y 2 F y Z H N f Z G F 0 Y S 9 D a G F u Z 2 V k I F R 5 c G U u e 2 F j Y 3 R f b 3 B l b l 9 k Y X R l L D E w f S Z x d W 9 0 O y w m c X V v d D t T Z W N 0 a W 9 u M S 9 j Y X J k c 1 9 k Y X R h L 0 N o Y W 5 n Z W Q g V H l w Z S 5 7 e W V h c l 9 w a W 5 f b G F z d F 9 j a G F u Z 2 V k L D E x f S Z x d W 9 0 O y w m c X V v d D t T Z W N 0 a W 9 u M S 9 j Y X J k c 1 9 k Y X R h L 0 F k Z G V k I E N v b m R p d G l v b m F s I E N v b H V t b i 5 7 Q 3 J l Z G l 0 I G x p b W l 0 I G N s Y X N z a W Z p Y 2 F 0 a W 9 u L D E y f S Z x d W 9 0 O 1 0 s J n F 1 b 3 Q 7 U m V s Y X R p b 2 5 z a G l w S W 5 m b y Z x d W 9 0 O z p b X X 0 i I C 8 + P C 9 T d G F i b G V F b n R y a W V z P j w v S X R l b T 4 8 S X R l b T 4 8 S X R l b U x v Y 2 F 0 a W 9 u P j x J d G V t V H l w Z T 5 G b 3 J t d W x h P C 9 J d G V t V H l w Z T 4 8 S X R l b V B h d G g + U 2 V j d G l v b j E v Y 2 F y Z H N f Z G F 0 Y S 9 T b 3 V y Y 2 U 8 L 0 l 0 Z W 1 Q Y X R o P j w v S X R l b U x v Y 2 F 0 a W 9 u P j x T d G F i b G V F b n R y a W V z I C 8 + P C 9 J d G V t P j x J d G V t P j x J d G V t T G 9 j Y X R p b 2 4 + P E l 0 Z W 1 U e X B l P k Z v c m 1 1 b G E 8 L 0 l 0 Z W 1 U e X B l P j x J d G V t U G F 0 a D 5 T Z W N 0 a W 9 u M S 9 j Y X J k c 1 9 k Y X R h L 2 N h c m R z X 2 R h d G F f U 2 h l Z X Q 8 L 0 l 0 Z W 1 Q Y X R o P j w v S X R l b U x v Y 2 F 0 a W 9 u P j x T d G F i b G V F b n R y a W V z I C 8 + P C 9 J d G V t P j x J d G V t P j x J d G V t T G 9 j Y X R p b 2 4 + P E l 0 Z W 1 U e X B l P k Z v c m 1 1 b G E 8 L 0 l 0 Z W 1 U e X B l P j x J d G V t U G F 0 a D 5 T Z W N 0 a W 9 u M S 9 j Y X J k c 1 9 k Y X R h L 1 B y b 2 1 v d G V k J T I w S G V h Z G V y c z w v S X R l b V B h d G g + P C 9 J d G V t T G 9 j Y X R p b 2 4 + P F N 0 Y W J s Z U V u d H J p Z X M g L z 4 8 L 0 l 0 Z W 0 + P E l 0 Z W 0 + P E l 0 Z W 1 M b 2 N h d G l v b j 4 8 S X R l b V R 5 c G U + R m 9 y b X V s Y T w v S X R l b V R 5 c G U + P E l 0 Z W 1 Q Y X R o P l N l Y 3 R p b 2 4 x L 2 N h c m R z X 2 R h d G E v Q 2 h h b m d l Z C U y M F R 5 c G U 8 L 0 l 0 Z W 1 Q Y X R o P j w v S X R l b U x v Y 2 F 0 a W 9 u P j x T d G F i b G V F b n R y a W V z I C 8 + P C 9 J d G V t P j x J d G V t P j x J d G V t T G 9 j Y X R p b 2 4 + P E l 0 Z W 1 U e X B l P k Z v c m 1 1 b G E 8 L 0 l 0 Z W 1 U e X B l P j x J d G V t U G F 0 a D 5 T Z W N 0 a W 9 u M S 9 j Y X J k c 1 9 k Y X R h L 0 Z p b H R l c m V k J T I w U m 9 3 c z w v S X R l b V B h d G g + P C 9 J d G V t T G 9 j Y X R p b 2 4 + P F N 0 Y W J s Z U V u d H J p Z X M g L z 4 8 L 0 l 0 Z W 0 + P E l 0 Z W 0 + P E l 0 Z W 1 M b 2 N h d G l v b j 4 8 S X R l b V R 5 c G U + R m 9 y b X V s Y T w v S X R l b V R 5 c G U + P E l 0 Z W 1 Q Y X R o P l N l Y 3 R p b 2 4 x L 2 N h c m R z X 2 R h d G E v U m V t b 3 Z l Z C U y M E N v b H V t b n M 8 L 0 l 0 Z W 1 Q Y X R o P j w v S X R l b U x v Y 2 F 0 a W 9 u P j x T d G F i b G V F b n R y a W V z I C 8 + P C 9 J d G V t P j x J d G V t P j x J d G V t T G 9 j Y X R p b 2 4 + P E l 0 Z W 1 U e X B l P k Z v c m 1 1 b G E 8 L 0 l 0 Z W 1 U e X B l P j x J d G V t U G F 0 a D 5 T Z W N 0 a W 9 u M S 9 j Y X J k c 1 9 k Y X R h L 1 J l b W 9 2 Z W Q l M j B E d X B s a W N h d G V z P C 9 J d G V t U G F 0 a D 4 8 L 0 l 0 Z W 1 M b 2 N h d G l v b j 4 8 U 3 R h Y m x l R W 5 0 c m l l c y A v P j w v S X R l b T 4 8 S X R l b T 4 8 S X R l b U x v Y 2 F 0 a W 9 u P j x J d G V t V H l w Z T 5 G b 3 J t d W x h P C 9 J d G V t V H l w Z T 4 8 S X R l b V B h d G g + U 2 V j d G l v b j E v Y 2 F y Z H N f Z G F 0 Y S 9 G a W x 0 Z X J l Z C U y M F J v d 3 M x P C 9 J d G V t U G F 0 a D 4 8 L 0 l 0 Z W 1 M b 2 N h d G l v b j 4 8 U 3 R h Y m x l R W 5 0 c m l l c y A v P j w v S X R l b T 4 8 S X R l b T 4 8 S X R l b U x v Y 2 F 0 a W 9 u P j x J d G V t V H l w Z T 5 G b 3 J t d W x h P C 9 J d G V t V H l w Z T 4 8 S X R l b V B h d G g + U 2 V j d G l v b j E v d X N l c n N f Z G F 0 Y T w v S X R l b V B h d G g + P C 9 J d G V t T G 9 j Y X R p b 2 4 + P F N 0 Y W J s Z U V u d H J p Z X M + P E V u d H J 5 I F R 5 c G U 9 I k l z U H J p d m F 0 Z S I g V m F s d W U 9 I m w w I i A v P j x F b n R y e S B U e X B l P S J R d W V y e U l E I i B W Y W x 1 Z T 0 i c z A 5 Y T B h Y z U 0 L T N l O T U t N D U 4 Z C 0 4 Z T J h L T Z k M m U y M 2 Q z Z D U x N 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F u Y W x 5 c 2 l z I V B p d m 9 0 V G F i b G U x M i I g L z 4 8 R W 5 0 c n k g V H l w Z T 0 i R m l s b G V k Q 2 9 t c G x l d G V S Z X N 1 b H R U b 1 d v c m t z a G V l d C I g V m F s d W U 9 I m w w I i A v P j x F b n R y e S B U e X B l P S J B Z G R l Z F R v R G F 0 Y U 1 v Z G V s I i B W Y W x 1 Z T 0 i b D E i I C 8 + P E V u d H J 5 I F R 5 c G U 9 I k Z p b G x D b 3 V u d C I g V m F s d W U 9 I m w y M D A w I i A v P j x F b n R y e S B U e X B l P S J G a W x s R X J y b 3 J D b 2 R l I i B W Y W x 1 Z T 0 i c 1 V u a 2 5 v d 2 4 i I C 8 + P E V u d H J 5 I F R 5 c G U 9 I k Z p b G x F c n J v c k N v d W 5 0 I i B W Y W x 1 Z T 0 i b D A i I C 8 + P E V u d H J 5 I F R 5 c G U 9 I k Z p b G x M Y X N 0 V X B k Y X R l Z C I g V m F s d W U 9 I m Q y M D I 1 L T A y L T I y V D I y O j E 2 O j E 3 L j I 4 O D A 2 N z R a I i A v P j x F b n R y e S B U e X B l P S J G a W x s Q 2 9 s d W 1 u V H l w Z X M i I F Z h b H V l P S J z Q X d N R E F 3 T U d C Z 0 F G Q X d N R E F 3 T U F B Q U F B Q U F R Q U F B Q T 0 i I C 8 + P E V u d H J 5 I F R 5 c G U 9 I k Z p b G x D b 2 x 1 b W 5 O Y W 1 l c y I g V m F s d W U 9 I n N b J n F 1 b 3 Q 7 b W F p b l 9 p Z C Z x d W 9 0 O y w m c X V v d D t j d X J y Z W 5 0 X 2 F n Z S Z x d W 9 0 O y w m c X V v d D t y Z X R p c m V t Z W 5 0 X 2 F n Z S Z x d W 9 0 O y w m c X V v d D t i a X J 0 a F 9 5 Z W F y J n F 1 b 3 Q 7 L C Z x d W 9 0 O 2 J p c n R o X 2 1 v b n R o J n F 1 b 3 Q 7 L C Z x d W 9 0 O 2 d l b m R l c i Z x d W 9 0 O y w m c X V v d D t h Z G R y Z X N z J n F 1 b 3 Q 7 L C Z x d W 9 0 O 2 x h d G l 0 d W R l J n F 1 b 3 Q 7 L C Z x d W 9 0 O 2 x v b m d p d H V k Z S Z x d W 9 0 O y w m c X V v d D t w Z X J f Y 2 F w a X R h X 2 l u Y 2 9 t Z S Z x d W 9 0 O y w m c X V v d D t 5 Z W F y b H l f a W 5 j b 2 1 l J n F 1 b 3 Q 7 L C Z x d W 9 0 O 3 R v d G F s X 2 R l Y n Q m c X V v d D s s J n F 1 b 3 Q 7 Y 3 J l Z G l 0 X 3 N j b 3 J l J n F 1 b 3 Q 7 L C Z x d W 9 0 O 2 5 1 b V 9 j c m V k a X R f Y 2 F y Z H M m c X V v d D s s J n F 1 b 3 Q 7 c m V 0 a X J l b W V u d C B j Y X R l b 3 J 5 J n F 1 b 3 Q 7 L C Z x d W 9 0 O 2 N 1 c n J l b i B h Z 2 U g Z 3 J v d X B p b m c m c X V v d D s s J n F 1 b 3 Q 7 Q 3 J l Z G l 0 I H N j b 3 J l I G N s Y X N z a W Z p Y 2 F 0 a W 9 u J n F 1 b 3 Q 7 L C Z x d W 9 0 O 3 B l c i B j Y X B p d G E g Z 3 J v d X B p b m c m c X V v d D s s J n F 1 b 3 Q 7 e W V h c m x 5 I G l u Y 2 9 t Z S B j b G F z c 2 l m Y 2 F 0 a W 9 u J n F 1 b 3 Q 7 L C Z x d W 9 0 O 0 R l Y n Q g d G 8 g a W 5 j b 2 1 l I H J h d G l v J n F 1 b 3 Q 7 L C Z x d W 9 0 O 0 R U S S B j b G F z c 2 l m a W N h d G l v b i Z x d W 9 0 O y w m c X V v d D t Z Z W F y I H R v I H J l d G l y Z W 1 l b n Q m c X V v d D s s J n F 1 b 3 Q 7 e W V h c i B 0 b y B y Z X R p c m V t Z W 5 0 I G d y b 3 V w J n F 1 b 3 Q 7 X S I g L z 4 8 R W 5 0 c n k g V H l w Z T 0 i R m l s b F N 0 Y X R 1 c y I g V m F s d W U 9 I n N D b 2 1 w b G V 0 Z S I g L z 4 8 R W 5 0 c n k g V H l w Z T 0 i U m V s Y X R p b 2 5 z a G l w S W 5 m b 0 N v b n R h a W 5 l c i I g V m F s d W U 9 I n N 7 J n F 1 b 3 Q 7 Y 2 9 s d W 1 u Q 2 9 1 b n Q m c X V v d D s 6 M j M s J n F 1 b 3 Q 7 a 2 V 5 Q 2 9 s d W 1 u T m F t Z X M m c X V v d D s 6 W y Z x d W 9 0 O 2 1 h a W 5 f a W Q m c X V v d D s s J n F 1 b 3 Q 7 Y 3 V y c m V u d F 9 h Z 2 U m c X V v d D s s J n F 1 b 3 Q 7 c m V 0 a X J l b W V u d F 9 h Z 2 U m c X V v d D s s J n F 1 b 3 Q 7 Y m l y d G h f e W V h c i Z x d W 9 0 O y w m c X V v d D t i a X J 0 a F 9 t b 2 5 0 a C Z x d W 9 0 O y w m c X V v d D t n Z W 5 k Z X I m c X V v d D s s J n F 1 b 3 Q 7 Y W R k c m V z c y Z x d W 9 0 O y w m c X V v d D t s Y X R p d H V k Z S Z x d W 9 0 O y w m c X V v d D t s b 2 5 n a X R 1 Z G U m c X V v d D s s J n F 1 b 3 Q 7 c G V y X 2 N h c G l 0 Y V 9 p b m N v b W U m c X V v d D s s J n F 1 b 3 Q 7 e W V h c m x 5 X 2 l u Y 2 9 t Z S Z x d W 9 0 O y w m c X V v d D t 0 b 3 R h b F 9 k Z W J 0 J n F 1 b 3 Q 7 L C Z x d W 9 0 O 2 N y Z W R p d F 9 z Y 2 9 y Z S Z x d W 9 0 O y w m c X V v d D t u d W 1 f Y 3 J l Z G l 0 X 2 N h c m R z J n F 1 b 3 Q 7 X S w m c X V v d D t x d W V y e V J l b G F 0 a W 9 u c 2 h p c H M m c X V v d D s 6 W 1 0 s J n F 1 b 3 Q 7 Y 2 9 s d W 1 u S W R l b n R p d G l l c y Z x d W 9 0 O z p b J n F 1 b 3 Q 7 U 2 V j d G l v b j E v d X N l c n N f Z G F 0 Y S 9 D a G F u Z 2 V k I F R 5 c G U u e 2 1 h a W 5 f a W Q s M H 0 m c X V v d D s s J n F 1 b 3 Q 7 U 2 V j d G l v b j E v d X N l c n N f Z G F 0 Y S 9 D a G F u Z 2 V k I F R 5 c G U u e 2 N 1 c n J l b n R f Y W d l L D F 9 J n F 1 b 3 Q 7 L C Z x d W 9 0 O 1 N l Y 3 R p b 2 4 x L 3 V z Z X J z X 2 R h d G E v Q 2 h h b m d l Z C B U e X B l L n t y Z X R p c m V t Z W 5 0 X 2 F n Z S w y f S Z x d W 9 0 O y w m c X V v d D t T Z W N 0 a W 9 u M S 9 1 c 2 V y c 1 9 k Y X R h L 0 N o Y W 5 n Z W Q g V H l w Z S 5 7 Y m l y d G h f e W V h c i w z f S Z x d W 9 0 O y w m c X V v d D t T Z W N 0 a W 9 u M S 9 1 c 2 V y c 1 9 k Y X R h L 0 N o Y W 5 n Z W Q g V H l w Z S 5 7 Y m l y d G h f b W 9 u d G g s N H 0 m c X V v d D s s J n F 1 b 3 Q 7 U 2 V j d G l v b j E v d X N l c n N f Z G F 0 Y S 9 D a G F u Z 2 V k I F R 5 c G U u e 2 d l b m R l c i w 1 f S Z x d W 9 0 O y w m c X V v d D t T Z W N 0 a W 9 u M S 9 1 c 2 V y c 1 9 k Y X R h L 0 N o Y W 5 n Z W Q g V H l w Z S 5 7 Y W R k c m V z c y w 2 f S Z x d W 9 0 O y w m c X V v d D t T Z W N 0 a W 9 u M S 9 1 c 2 V y c 1 9 k Y X R h L 0 N o Y W 5 n Z W Q g V H l w Z S 5 7 b G F 0 a X R 1 Z G U s N 3 0 m c X V v d D s s J n F 1 b 3 Q 7 U 2 V j d G l v b j E v d X N l c n N f Z G F 0 Y S 9 D a G F u Z 2 V k I F R 5 c G U u e 2 x v b m d p d H V k Z S w 4 f S Z x d W 9 0 O y w m c X V v d D t T Z W N 0 a W 9 u M S 9 1 c 2 V y c 1 9 k Y X R h L 0 N o Y W 5 n Z W Q g V H l w Z S 5 7 c G V y X 2 N h c G l 0 Y V 9 p b m N v b W U s O X 0 m c X V v d D s s J n F 1 b 3 Q 7 U 2 V j d G l v b j E v d X N l c n N f Z G F 0 Y S 9 D a G F u Z 2 V k I F R 5 c G U u e 3 l l Y X J s e V 9 p b m N v b W U s M T B 9 J n F 1 b 3 Q 7 L C Z x d W 9 0 O 1 N l Y 3 R p b 2 4 x L 3 V z Z X J z X 2 R h d G E v Q 2 h h b m d l Z C B U e X B l L n t 0 b 3 R h b F 9 k Z W J 0 L D E x f S Z x d W 9 0 O y w m c X V v d D t T Z W N 0 a W 9 u M S 9 1 c 2 V y c 1 9 k Y X R h L 0 N o Y W 5 n Z W Q g V H l w Z S 5 7 Y 3 J l Z G l 0 X 3 N j b 3 J l L D E y f S Z x d W 9 0 O y w m c X V v d D t T Z W N 0 a W 9 u M S 9 1 c 2 V y c 1 9 k Y X R h L 0 N o Y W 5 n Z W Q g V H l w Z S 5 7 b n V t X 2 N y Z W R p d F 9 j Y X J k c y w x M 3 0 m c X V v d D s s J n F 1 b 3 Q 7 U 2 V j d G l v b j E v d X N l c n N f Z G F 0 Y S 9 B Z G R l Z C B D b 2 5 k a X R p b 2 5 h b C B D b 2 x 1 b W 4 u e 3 J l d G l y Z W 1 l b n Q g Y 2 F 0 Z W 9 y e S w x N H 0 m c X V v d D s s J n F 1 b 3 Q 7 U 2 V j d G l v b j E v d X N l c n N f Z G F 0 Y S 9 B Z G R l Z C B D b 2 5 k a X R p b 2 5 h b C B D b 2 x 1 b W 4 x L n t j d X J y Z W 4 g Y W d l I G d y b 3 V w a W 5 n L D E 1 f S Z x d W 9 0 O y w m c X V v d D t T Z W N 0 a W 9 u M S 9 1 c 2 V y c 1 9 k Y X R h L 0 F k Z G V k I E N v b m R p d G l v b m F s I E N v b H V t b j I u e 0 N y Z W R p d C B z Y 2 9 y Z S B j b G F z c 2 l m a W N h d G l v b i w x N n 0 m c X V v d D s s J n F 1 b 3 Q 7 U 2 V j d G l v b j E v d X N l c n N f Z G F 0 Y S 9 B Z G R l Z C B D b 2 5 k a X R p b 2 5 h b C B D b 2 x 1 b W 4 z L n t w Z X I g Y 2 F w a X R h I G d y b 3 V w a W 5 n L D E 3 f S Z x d W 9 0 O y w m c X V v d D t T Z W N 0 a W 9 u M S 9 1 c 2 V y c 1 9 k Y X R h L 0 F k Z G V k I E N v b m R p d G l v b m F s I E N v b H V t b j Q u e 3 l l Y X J s e S B p b m N v b W U g Y 2 x h c 3 N p Z m N h d G l v b i w x O H 0 m c X V v d D s s J n F 1 b 3 Q 7 U 2 V j d G l v b j E v d X N l c n N f Z G F 0 Y S 9 D a G F u Z 2 V k I F R 5 c G U x L n t E Z W J 0 I H R v I G l u Y 2 9 t Z S B y Y X R p b y w x O X 0 m c X V v d D s s J n F 1 b 3 Q 7 U 2 V j d G l v b j E v d X N l c n N f Z G F 0 Y S 9 B Z G R l Z C B D b 2 5 k a X R p b 2 5 h b C B D b 2 x 1 b W 4 1 L n t E V E k g Y 2 x h c 3 N p Z m l j Y X R p b 2 4 s M j B 9 J n F 1 b 3 Q 7 L C Z x d W 9 0 O 1 N l Y 3 R p b 2 4 x L 3 V z Z X J z X 2 R h d G E v Q W R k Z W Q g Q 3 V z d G 9 t M S 5 7 W W V h c i B 0 b y B y Z X R p c m V t Z W 5 0 L D I x f S Z x d W 9 0 O y w m c X V v d D t T Z W N 0 a W 9 u M S 9 1 c 2 V y c 1 9 k Y X R h L 0 F k Z G V k I E N v b m R p d G l v b m F s I E N v b H V t b j Y u e 3 l l Y X I g d G 8 g c m V 0 a X J l b W V u d C B n c m 9 1 c C w y M n 0 m c X V v d D t d L C Z x d W 9 0 O 0 N v b H V t b k N v d W 5 0 J n F 1 b 3 Q 7 O j I z L C Z x d W 9 0 O 0 t l e U N v b H V t b k 5 h b W V z J n F 1 b 3 Q 7 O l s m c X V v d D t t Y W l u X 2 l k J n F 1 b 3 Q 7 L C Z x d W 9 0 O 2 N 1 c n J l b n R f Y W d l J n F 1 b 3 Q 7 L C Z x d W 9 0 O 3 J l d G l y Z W 1 l b n R f Y W d l J n F 1 b 3 Q 7 L C Z x d W 9 0 O 2 J p c n R o X 3 l l Y X I m c X V v d D s s J n F 1 b 3 Q 7 Y m l y d G h f b W 9 u d G g m c X V v d D s s J n F 1 b 3 Q 7 Z 2 V u Z G V y J n F 1 b 3 Q 7 L C Z x d W 9 0 O 2 F k Z H J l c 3 M m c X V v d D s s J n F 1 b 3 Q 7 b G F 0 a X R 1 Z G U m c X V v d D s s J n F 1 b 3 Q 7 b G 9 u Z 2 l 0 d W R l J n F 1 b 3 Q 7 L C Z x d W 9 0 O 3 B l c l 9 j Y X B p d G F f a W 5 j b 2 1 l J n F 1 b 3 Q 7 L C Z x d W 9 0 O 3 l l Y X J s e V 9 p b m N v b W U m c X V v d D s s J n F 1 b 3 Q 7 d G 9 0 Y W x f Z G V i d C Z x d W 9 0 O y w m c X V v d D t j c m V k a X R f c 2 N v c m U m c X V v d D s s J n F 1 b 3 Q 7 b n V t X 2 N y Z W R p d F 9 j Y X J k c y Z x d W 9 0 O 1 0 s J n F 1 b 3 Q 7 Q 2 9 s d W 1 u S W R l b n R p d G l l c y Z x d W 9 0 O z p b J n F 1 b 3 Q 7 U 2 V j d G l v b j E v d X N l c n N f Z G F 0 Y S 9 D a G F u Z 2 V k I F R 5 c G U u e 2 1 h a W 5 f a W Q s M H 0 m c X V v d D s s J n F 1 b 3 Q 7 U 2 V j d G l v b j E v d X N l c n N f Z G F 0 Y S 9 D a G F u Z 2 V k I F R 5 c G U u e 2 N 1 c n J l b n R f Y W d l L D F 9 J n F 1 b 3 Q 7 L C Z x d W 9 0 O 1 N l Y 3 R p b 2 4 x L 3 V z Z X J z X 2 R h d G E v Q 2 h h b m d l Z C B U e X B l L n t y Z X R p c m V t Z W 5 0 X 2 F n Z S w y f S Z x d W 9 0 O y w m c X V v d D t T Z W N 0 a W 9 u M S 9 1 c 2 V y c 1 9 k Y X R h L 0 N o Y W 5 n Z W Q g V H l w Z S 5 7 Y m l y d G h f e W V h c i w z f S Z x d W 9 0 O y w m c X V v d D t T Z W N 0 a W 9 u M S 9 1 c 2 V y c 1 9 k Y X R h L 0 N o Y W 5 n Z W Q g V H l w Z S 5 7 Y m l y d G h f b W 9 u d G g s N H 0 m c X V v d D s s J n F 1 b 3 Q 7 U 2 V j d G l v b j E v d X N l c n N f Z G F 0 Y S 9 D a G F u Z 2 V k I F R 5 c G U u e 2 d l b m R l c i w 1 f S Z x d W 9 0 O y w m c X V v d D t T Z W N 0 a W 9 u M S 9 1 c 2 V y c 1 9 k Y X R h L 0 N o Y W 5 n Z W Q g V H l w Z S 5 7 Y W R k c m V z c y w 2 f S Z x d W 9 0 O y w m c X V v d D t T Z W N 0 a W 9 u M S 9 1 c 2 V y c 1 9 k Y X R h L 0 N o Y W 5 n Z W Q g V H l w Z S 5 7 b G F 0 a X R 1 Z G U s N 3 0 m c X V v d D s s J n F 1 b 3 Q 7 U 2 V j d G l v b j E v d X N l c n N f Z G F 0 Y S 9 D a G F u Z 2 V k I F R 5 c G U u e 2 x v b m d p d H V k Z S w 4 f S Z x d W 9 0 O y w m c X V v d D t T Z W N 0 a W 9 u M S 9 1 c 2 V y c 1 9 k Y X R h L 0 N o Y W 5 n Z W Q g V H l w Z S 5 7 c G V y X 2 N h c G l 0 Y V 9 p b m N v b W U s O X 0 m c X V v d D s s J n F 1 b 3 Q 7 U 2 V j d G l v b j E v d X N l c n N f Z G F 0 Y S 9 D a G F u Z 2 V k I F R 5 c G U u e 3 l l Y X J s e V 9 p b m N v b W U s M T B 9 J n F 1 b 3 Q 7 L C Z x d W 9 0 O 1 N l Y 3 R p b 2 4 x L 3 V z Z X J z X 2 R h d G E v Q 2 h h b m d l Z C B U e X B l L n t 0 b 3 R h b F 9 k Z W J 0 L D E x f S Z x d W 9 0 O y w m c X V v d D t T Z W N 0 a W 9 u M S 9 1 c 2 V y c 1 9 k Y X R h L 0 N o Y W 5 n Z W Q g V H l w Z S 5 7 Y 3 J l Z G l 0 X 3 N j b 3 J l L D E y f S Z x d W 9 0 O y w m c X V v d D t T Z W N 0 a W 9 u M S 9 1 c 2 V y c 1 9 k Y X R h L 0 N o Y W 5 n Z W Q g V H l w Z S 5 7 b n V t X 2 N y Z W R p d F 9 j Y X J k c y w x M 3 0 m c X V v d D s s J n F 1 b 3 Q 7 U 2 V j d G l v b j E v d X N l c n N f Z G F 0 Y S 9 B Z G R l Z C B D b 2 5 k a X R p b 2 5 h b C B D b 2 x 1 b W 4 u e 3 J l d G l y Z W 1 l b n Q g Y 2 F 0 Z W 9 y e S w x N H 0 m c X V v d D s s J n F 1 b 3 Q 7 U 2 V j d G l v b j E v d X N l c n N f Z G F 0 Y S 9 B Z G R l Z C B D b 2 5 k a X R p b 2 5 h b C B D b 2 x 1 b W 4 x L n t j d X J y Z W 4 g Y W d l I G d y b 3 V w a W 5 n L D E 1 f S Z x d W 9 0 O y w m c X V v d D t T Z W N 0 a W 9 u M S 9 1 c 2 V y c 1 9 k Y X R h L 0 F k Z G V k I E N v b m R p d G l v b m F s I E N v b H V t b j I u e 0 N y Z W R p d C B z Y 2 9 y Z S B j b G F z c 2 l m a W N h d G l v b i w x N n 0 m c X V v d D s s J n F 1 b 3 Q 7 U 2 V j d G l v b j E v d X N l c n N f Z G F 0 Y S 9 B Z G R l Z C B D b 2 5 k a X R p b 2 5 h b C B D b 2 x 1 b W 4 z L n t w Z X I g Y 2 F w a X R h I G d y b 3 V w a W 5 n L D E 3 f S Z x d W 9 0 O y w m c X V v d D t T Z W N 0 a W 9 u M S 9 1 c 2 V y c 1 9 k Y X R h L 0 F k Z G V k I E N v b m R p d G l v b m F s I E N v b H V t b j Q u e 3 l l Y X J s e S B p b m N v b W U g Y 2 x h c 3 N p Z m N h d G l v b i w x O H 0 m c X V v d D s s J n F 1 b 3 Q 7 U 2 V j d G l v b j E v d X N l c n N f Z G F 0 Y S 9 D a G F u Z 2 V k I F R 5 c G U x L n t E Z W J 0 I H R v I G l u Y 2 9 t Z S B y Y X R p b y w x O X 0 m c X V v d D s s J n F 1 b 3 Q 7 U 2 V j d G l v b j E v d X N l c n N f Z G F 0 Y S 9 B Z G R l Z C B D b 2 5 k a X R p b 2 5 h b C B D b 2 x 1 b W 4 1 L n t E V E k g Y 2 x h c 3 N p Z m l j Y X R p b 2 4 s M j B 9 J n F 1 b 3 Q 7 L C Z x d W 9 0 O 1 N l Y 3 R p b 2 4 x L 3 V z Z X J z X 2 R h d G E v Q W R k Z W Q g Q 3 V z d G 9 t M S 5 7 W W V h c i B 0 b y B y Z X R p c m V t Z W 5 0 L D I x f S Z x d W 9 0 O y w m c X V v d D t T Z W N 0 a W 9 u M S 9 1 c 2 V y c 1 9 k Y X R h L 0 F k Z G V k I E N v b m R p d G l v b m F s I E N v b H V t b j Y u e 3 l l Y X I g d G 8 g c m V 0 a X J l b W V u d C B n c m 9 1 c C w y M n 0 m c X V v d D t d L C Z x d W 9 0 O 1 J l b G F 0 a W 9 u c 2 h p c E l u Z m 8 m c X V v d D s 6 W 1 1 9 I i A v P j w v U 3 R h Y m x l R W 5 0 c m l l c z 4 8 L 0 l 0 Z W 0 + P E l 0 Z W 0 + P E l 0 Z W 1 M b 2 N h d G l v b j 4 8 S X R l b V R 5 c G U + R m 9 y b X V s Y T w v S X R l b V R 5 c G U + P E l 0 Z W 1 Q Y X R o P l N l Y 3 R p b 2 4 x L 3 V z Z X J z X 2 R h d G E v U 2 9 1 c m N l P C 9 J d G V t U G F 0 a D 4 8 L 0 l 0 Z W 1 M b 2 N h d G l v b j 4 8 U 3 R h Y m x l R W 5 0 c m l l c y A v P j w v S X R l b T 4 8 S X R l b T 4 8 S X R l b U x v Y 2 F 0 a W 9 u P j x J d G V t V H l w Z T 5 G b 3 J t d W x h P C 9 J d G V t V H l w Z T 4 8 S X R l b V B h d G g + U 2 V j d G l v b j E v d X N l c n N f Z G F 0 Y S 9 1 c 2 V y c 1 9 k Y X R h X 1 N o Z W V 0 P C 9 J d G V t U G F 0 a D 4 8 L 0 l 0 Z W 1 M b 2 N h d G l v b j 4 8 U 3 R h Y m x l R W 5 0 c m l l c y A v P j w v S X R l b T 4 8 S X R l b T 4 8 S X R l b U x v Y 2 F 0 a W 9 u P j x J d G V t V H l w Z T 5 G b 3 J t d W x h P C 9 J d G V t V H l w Z T 4 8 S X R l b V B h d G g + U 2 V j d G l v b j E v d X N l c n N f Z G F 0 Y S 9 Q c m 9 t b 3 R l Z C U y M E h l Y W R l c n M 8 L 0 l 0 Z W 1 Q Y X R o P j w v S X R l b U x v Y 2 F 0 a W 9 u P j x T d G F i b G V F b n R y a W V z I C 8 + P C 9 J d G V t P j x J d G V t P j x J d G V t T G 9 j Y X R p b 2 4 + P E l 0 Z W 1 U e X B l P k Z v c m 1 1 b G E 8 L 0 l 0 Z W 1 U e X B l P j x J d G V t U G F 0 a D 5 T Z W N 0 a W 9 u M S 9 1 c 2 V y c 1 9 k Y X R h L 0 N o Y W 5 n Z W Q l M j B U e X B l P C 9 J d G V t U G F 0 a D 4 8 L 0 l 0 Z W 1 M b 2 N h d G l v b j 4 8 U 3 R h Y m x l R W 5 0 c m l l c y A v P j w v S X R l b T 4 8 S X R l b T 4 8 S X R l b U x v Y 2 F 0 a W 9 u P j x J d G V t V H l w Z T 5 G b 3 J t d W x h P C 9 J d G V t V H l w Z T 4 8 S X R l b V B h d G g + U 2 V j d G l v b j E v d X N l c n N f Z G F 0 Y S 9 S Z W 1 v d m V k J T I w R H V w b G l j Y X R l c z w v S X R l b V B h d G g + P C 9 J d G V t T G 9 j Y X R p b 2 4 + P F N 0 Y W J s Z U V u d H J p Z X M g L z 4 8 L 0 l 0 Z W 0 + P E l 0 Z W 0 + P E l 0 Z W 1 M b 2 N h d G l v b j 4 8 S X R l b V R 5 c G U + R m 9 y b X V s Y T w v S X R l b V R 5 c G U + P E l 0 Z W 1 Q Y X R o P l N l Y 3 R p b 2 4 x L 3 V z Z X J z X 2 R h d G E v R m l s d G V y Z W Q l M j B S b 3 d z P C 9 J d G V t U G F 0 a D 4 8 L 0 l 0 Z W 1 M b 2 N h d G l v b j 4 8 U 3 R h Y m x l R W 5 0 c m l l c y A v P j w v S X R l b T 4 8 S X R l b T 4 8 S X R l b U x v Y 2 F 0 a W 9 u P j x J d G V t V H l w Z T 5 G b 3 J t d W x h P C 9 J d G V t V H l w Z T 4 8 S X R l b V B h d G g + U 2 V j d G l v b j E v d X N l c n N f Z G F 0 Y S 9 B Z G R l Z C U y M E N v b m R p d G l v b m F s J T I w Q 2 9 s d W 1 u P C 9 J d G V t U G F 0 a D 4 8 L 0 l 0 Z W 1 M b 2 N h d G l v b j 4 8 U 3 R h Y m x l R W 5 0 c m l l c y A v P j w v S X R l b T 4 8 S X R l b T 4 8 S X R l b U x v Y 2 F 0 a W 9 u P j x J d G V t V H l w Z T 5 G b 3 J t d W x h P C 9 J d G V t V H l w Z T 4 8 S X R l b V B h d G g + U 2 V j d G l v b j E v d X N l c n N f Z G F 0 Y S 9 G a W x 0 Z X J l Z C U y M F J v d 3 M x P C 9 J d G V t U G F 0 a D 4 8 L 0 l 0 Z W 1 M b 2 N h d G l v b j 4 8 U 3 R h Y m x l R W 5 0 c m l l c y A v P j w v S X R l b T 4 8 S X R l b T 4 8 S X R l b U x v Y 2 F 0 a W 9 u P j x J d G V t V H l w Z T 5 G b 3 J t d W x h P C 9 J d G V t V H l w Z T 4 8 S X R l b V B h d G g + U 2 V j d G l v b j E v d X N l c n N f Z G F 0 Y S 9 B Z G R l Z C U y M E N v b m R p d G l v b m F s J T I w Q 2 9 s d W 1 u M T w v S X R l b V B h d G g + P C 9 J d G V t T G 9 j Y X R p b 2 4 + P F N 0 Y W J s Z U V u d H J p Z X M g L z 4 8 L 0 l 0 Z W 0 + P E l 0 Z W 0 + P E l 0 Z W 1 M b 2 N h d G l v b j 4 8 S X R l b V R 5 c G U + R m 9 y b X V s Y T w v S X R l b V R 5 c G U + P E l 0 Z W 1 Q Y X R o P l N l Y 3 R p b 2 4 x L 3 V z Z X J z X 2 R h d G E v R m l s d G V y Z W Q l M j B S b 3 d z M j w v S X R l b V B h d G g + P C 9 J d G V t T G 9 j Y X R p b 2 4 + P F N 0 Y W J s Z U V u d H J p Z X M g L z 4 8 L 0 l 0 Z W 0 + P E l 0 Z W 0 + P E l 0 Z W 1 M b 2 N h d G l v b j 4 8 S X R l b V R 5 c G U + R m 9 y b X V s Y T w v S X R l b V R 5 c G U + P E l 0 Z W 1 Q Y X R o P l N l Y 3 R p b 2 4 x L 3 V z Z X J z X 2 R h d G E v Q W R k Z W Q l M j B D b 2 5 k a X R p b 2 5 h b C U y M E N v b H V t b j I 8 L 0 l 0 Z W 1 Q Y X R o P j w v S X R l b U x v Y 2 F 0 a W 9 u P j x T d G F i b G V F b n R y a W V z I C 8 + P C 9 J d G V t P j x J d G V t P j x J d G V t T G 9 j Y X R p b 2 4 + P E l 0 Z W 1 U e X B l P k Z v c m 1 1 b G E 8 L 0 l 0 Z W 1 U e X B l P j x J d G V t U G F 0 a D 5 T Z W N 0 a W 9 u M S 9 1 c 2 V y c 1 9 k Y X R h L 0 Z p b H R l c m V k J T I w U m 9 3 c z M 8 L 0 l 0 Z W 1 Q Y X R o P j w v S X R l b U x v Y 2 F 0 a W 9 u P j x T d G F i b G V F b n R y a W V z I C 8 + P C 9 J d G V t P j x J d G V t P j x J d G V t T G 9 j Y X R p b 2 4 + P E l 0 Z W 1 U e X B l P k Z v c m 1 1 b G E 8 L 0 l 0 Z W 1 U e X B l P j x J d G V t U G F 0 a D 5 T Z W N 0 a W 9 u M S 9 1 c 2 V y c 1 9 k Y X R h L 0 F k Z G V k J T I w Q 2 9 u Z G l 0 a W 9 u Y W w l M j B D b 2 x 1 b W 4 z P C 9 J d G V t U G F 0 a D 4 8 L 0 l 0 Z W 1 M b 2 N h d G l v b j 4 8 U 3 R h Y m x l R W 5 0 c m l l c y A v P j w v S X R l b T 4 8 S X R l b T 4 8 S X R l b U x v Y 2 F 0 a W 9 u P j x J d G V t V H l w Z T 5 G b 3 J t d W x h P C 9 J d G V t V H l w Z T 4 8 S X R l b V B h d G g + U 2 V j d G l v b j E v d X N l c n N f Z G F 0 Y S 9 G a W x 0 Z X J l Z C U y M F J v d 3 M 0 P C 9 J d G V t U G F 0 a D 4 8 L 0 l 0 Z W 1 M b 2 N h d G l v b j 4 8 U 3 R h Y m x l R W 5 0 c m l l c y A v P j w v S X R l b T 4 8 S X R l b T 4 8 S X R l b U x v Y 2 F 0 a W 9 u P j x J d G V t V H l w Z T 5 G b 3 J t d W x h P C 9 J d G V t V H l w Z T 4 8 S X R l b V B h d G g + U 2 V j d G l v b j E v d X N l c n N f Z G F 0 Y S 9 B Z G R l Z C U y M E N v b m R p d G l v b m F s J T I w Q 2 9 s d W 1 u N D w v S X R l b V B h d G g + P C 9 J d G V t T G 9 j Y X R p b 2 4 + P F N 0 Y W J s Z U V u d H J p Z X M g L z 4 8 L 0 l 0 Z W 0 + P E l 0 Z W 0 + P E l 0 Z W 1 M b 2 N h d G l v b j 4 8 S X R l b V R 5 c G U + R m 9 y b X V s Y T w v S X R l b V R 5 c G U + P E l 0 Z W 1 Q Y X R o P l N l Y 3 R p b 2 4 x L 2 N h c m R z X 2 R h d G E v Q W R k Z W Q l M j B D b 2 5 k a X R p b 2 5 h b C U y M E N v b H V t b j 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R d W V y e U l E I i B W Y W x 1 Z T 0 i c z k x Y T M 2 Y z Q x L W V k M j M t N D V h Y y 0 4 Z m U 4 L T l l M j c 3 Z G N j O T h l 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x M i I g L z 4 8 R W 5 0 c n k g V H l w Z T 0 i R m l s b G V k Q 2 9 t c G x l d G V S Z X N 1 b H R U b 1 d v c m t z a G V l d C I g V m F s d W U 9 I m w w I i A v P j x F b n R y e S B U e X B l P S J G a W x s U 3 R h d H V z I i B W Y W x 1 Z T 0 i c 0 N v b X B s Z X R l I i A v P j x F b n R y e S B U e X B l P S J G a W x s Q 2 9 1 b n Q i I F Z h b H V l P S J s M S I g L z 4 8 R W 5 0 c n k g V H l w Z T 0 i R m l s b E N v b H V t b k 5 h b W V z I i B W Y W x 1 Z T 0 i c 1 s m c X V v d D t N Z W F z d X J l c y Z x d W 9 0 O 1 0 i I C 8 + P E V u d H J 5 I F R 5 c G U 9 I k Z p b G x D b 2 x 1 b W 5 U e X B l c y I g V m F s d W U 9 I n N B Q T 0 9 I i A v P j x F b n R y e S B U e X B l P S J G a W x s T G F z d F V w Z G F 0 Z W Q i I F Z h b H V l P S J k M j A y N S 0 w M i 0 y M l Q y M j o x N j o x N y 4 y O T I w N T Y y W i I g L z 4 8 R W 5 0 c n k g V H l w Z T 0 i R m l s b E V y c m 9 y Q 2 9 1 b n Q i I F Z h b H V l P S J s M C I g L z 4 8 R W 5 0 c n k g V H l w Z T 0 i R m l s b E V y c m 9 y Q 2 9 k Z S I g V m F s d W U 9 I n N V b m t u b 3 d u I i A v P j x F b n R y e S B U e X B l P S J B Z G R l Z F R v R G F 0 Y U 1 v Z G V s I i B W Y W x 1 Z T 0 i b D E i I C 8 + P E V u d H J 5 I F R 5 c G U 9 I k x v Y W R l Z F R v Q W 5 h b H l z a X N T Z X J 2 a W N l c y I g V m F s d W U 9 I m w w I i A v P j x F b n R y e S B U e X B l P S J S Z W x h d G l v b n N o a X B J b m Z v Q 2 9 u d G F p b m V y I i B W Y W x 1 Z T 0 i c 3 s m c X V v d D t j b 2 x 1 b W 5 D b 3 V u d C Z x d W 9 0 O z o x L C Z x d W 9 0 O 2 t l e U N v b H V t b k 5 h b W V z J n F 1 b 3 Q 7 O l t d L C Z x d W 9 0 O 3 F 1 Z X J 5 U m V s Y X R p b 2 5 z a G l w c y Z x d W 9 0 O z p b X S w m c X V v d D t j b 2 x 1 b W 5 J Z G V u d G l 0 a W V z J n F 1 b 3 Q 7 O l s m c X V v d D t T Z W N 0 a W 9 u M S 9 D Y W x j d W x h d G l v b n M v Q 2 9 u d m V y d G V k I H R v I F R h Y m x l L n t D b 2 x 1 b W 4 x L D B 9 J n F 1 b 3 Q 7 X S w m c X V v d D t D b 2 x 1 b W 5 D b 3 V u d C Z x d W 9 0 O z o x L C Z x d W 9 0 O 0 t l e U N v b H V t b k 5 h b W V z J n F 1 b 3 Q 7 O l t d L C Z x d W 9 0 O 0 N v b H V t b k l k Z W 5 0 a X R p Z X M m c X V v d D s 6 W y Z x d W 9 0 O 1 N l Y 3 R p b 2 4 x L 0 N h b G N 1 b G F 0 a W 9 u c y 9 D b 2 5 2 Z X J 0 Z W Q g d G 8 g V G F i b G U u e 0 N v b H V t b j E 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Y 2 F y Z H N f Z G F 0 Y V 9 T a G V l d D w v S X R l b V B h d G g + P C 9 J d G V t T G 9 j Y X R p b 2 4 + P F N 0 Y W J s Z U V u d H J p Z X M g L z 4 8 L 0 l 0 Z W 0 + P E l 0 Z W 0 + P E l 0 Z W 1 M b 2 N h d G l v b j 4 8 S X R l b V R 5 c G U + R m 9 y b X V s Y T w v S X R l b V R 5 c G U + P E l 0 Z W 1 Q Y X R o P l N l Y 3 R p b 2 4 x L 0 N h b G N 1 b G F 0 a W 9 u c y 9 Q c m 9 t b 3 R l Z C U y M E h l Y W R l c n M 8 L 0 l 0 Z W 1 Q Y X R o P j w v S X R l b U x v Y 2 F 0 a W 9 u P j x T d G F i b G V F b n R y a W V z I C 8 + P C 9 J d G V t P j x J d G V t P j x J d G V t T G 9 j Y X R p b 2 4 + P E l 0 Z W 1 U e X B l P k Z v c m 1 1 b G E 8 L 0 l 0 Z W 1 U e X B l P j x J d G V t U G F 0 a D 5 T Z W N 0 a W 9 u M S 9 D Y W x j d W x h d G l v b n M v Q 2 h h b m d l Z C U y M F R 5 c G U 8 L 0 l 0 Z W 1 Q Y X R o P j w v S X R l b U x v Y 2 F 0 a W 9 u P j x T d G F i b G V F b n R y a W V z I C 8 + P C 9 J d G V t P j x J d G V t P j x J d G V t T G 9 j Y X R p b 2 4 + P E l 0 Z W 1 U e X B l P k Z v c m 1 1 b G E 8 L 0 l 0 Z W 1 U e X B l P j x J d G V t U G F 0 a D 5 T Z W N 0 a W 9 u M S 9 D Y W x j d W x h d G l v b n M v R m l s d G V y Z W Q l M j B S b 3 d z P C 9 J d G V t U G F 0 a D 4 8 L 0 l 0 Z W 1 M b 2 N h d G l v b j 4 8 U 3 R h Y m x l R W 5 0 c m l l c y A v P j w v S X R l b T 4 8 S X R l b T 4 8 S X R l b U x v Y 2 F 0 a W 9 u P j x J d G V t V H l w Z T 5 G b 3 J t d W x h P C 9 J d G V t V H l w Z T 4 8 S X R l b V B h d G g + U 2 V j d G l v b j E v Q 2 F s Y 3 V s Y X R p b 2 5 z L 1 J l b W 9 2 Z W Q l M j B D b 2 x 1 b W 5 z P C 9 J d G V t U G F 0 a D 4 8 L 0 l 0 Z W 1 M b 2 N h d G l v b j 4 8 U 3 R h Y m x l R W 5 0 c m l l c y A v P j w v S X R l b T 4 8 S X R l b T 4 8 S X R l b U x v Y 2 F 0 a W 9 u P j x J d G V t V H l w Z T 5 G b 3 J t d W x h P C 9 J d G V t V H l w Z T 4 8 S X R l b V B h d G g + U 2 V j d G l v b j E v Q 2 F s Y 3 V s Y X R p b 2 5 z L 1 J l b W 9 2 Z W Q l M j B E d X B s a W N h d G V z P C 9 J d G V t U G F 0 a D 4 8 L 0 l 0 Z W 1 M b 2 N h d G l v b j 4 8 U 3 R h Y m x l R W 5 0 c m l l c y A v P j w v S X R l b T 4 8 S X R l b T 4 8 S X R l b U x v Y 2 F 0 a W 9 u P j x J d G V t V H l w Z T 5 G b 3 J t d W x h P C 9 J d G V t V H l w Z T 4 8 S X R l b V B h d G g + U 2 V j d G l v b j E v Q 2 F s Y 3 V s Y X R p b 2 5 z L 0 Z p b H R l c m V k J T I w U m 9 3 c z E 8 L 0 l 0 Z W 1 Q Y X R o P j w v S X R l b U x v Y 2 F 0 a W 9 u P j x T d G F i b G V F b n R y a W V z I C 8 + P C 9 J d G V t P j x J d G V t P j x J d G V t T G 9 j Y X R p b 2 4 + P E l 0 Z W 1 U e X B l P k Z v c m 1 1 b G E 8 L 0 l 0 Z W 1 U e X B l P j x J d G V t U G F 0 a D 5 T Z W N 0 a W 9 u M S 9 D Y W x j d W x h d G l v b n M v Q W R k Z W Q l M j B D b 2 5 k a X R p b 2 5 h b C U y M E N v b H V t b j w v S X R l b V B h d G g + P C 9 J d G V t T G 9 j Y X R p b 2 4 + P F N 0 Y W J s Z U V u d H J p Z X M g L z 4 8 L 0 l 0 Z W 0 + P E l 0 Z W 0 + P E l 0 Z W 1 M b 2 N h d G l v b j 4 8 S X R l b V R 5 c G U + R m 9 y b X V s Y T w v S X R l b V R 5 c G U + P E l 0 Z W 1 Q Y X R o P l N l Y 3 R p b 2 4 x L 0 N h b G N 1 b G F 0 a W 9 u c y 9 S Z W 1 v d m V k J T I w Q 2 9 s d W 1 u c z E 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3 V z Z X J z X 2 R h d G E v Q W R k Z W Q l M j B D d X N 0 b 2 0 8 L 0 l 0 Z W 1 Q Y X R o P j w v S X R l b U x v Y 2 F 0 a W 9 u P j x T d G F i b G V F b n R y a W V z I C 8 + P C 9 J d G V t P j x J d G V t P j x J d G V t T G 9 j Y X R p b 2 4 + P E l 0 Z W 1 U e X B l P k Z v c m 1 1 b G E 8 L 0 l 0 Z W 1 U e X B l P j x J d G V t U G F 0 a D 5 T Z W N 0 a W 9 u M S 9 1 c 2 V y c 1 9 k Y X R h L 0 N o Y W 5 n Z W Q l M j B U e X B l M T w v S X R l b V B h d G g + P C 9 J d G V t T G 9 j Y X R p b 2 4 + P F N 0 Y W J s Z U V u d H J p Z X M g L z 4 8 L 0 l 0 Z W 0 + P E l 0 Z W 0 + P E l 0 Z W 1 M b 2 N h d G l v b j 4 8 S X R l b V R 5 c G U + R m 9 y b X V s Y T w v S X R l b V R 5 c G U + P E l 0 Z W 1 Q Y X R o P l N l Y 3 R p b 2 4 x L 3 V z Z X J z X 2 R h d G E v R m l s d G V y Z W Q l M j B S b 3 d z N T w v S X R l b V B h d G g + P C 9 J d G V t T G 9 j Y X R p b 2 4 + P F N 0 Y W J s Z U V u d H J p Z X M g L z 4 8 L 0 l 0 Z W 0 + P E l 0 Z W 0 + P E l 0 Z W 1 M b 2 N h d G l v b j 4 8 S X R l b V R 5 c G U + R m 9 y b X V s Y T w v S X R l b V R 5 c G U + P E l 0 Z W 1 Q Y X R o P l N l Y 3 R p b 2 4 x L 3 V z Z X J z X 2 R h d G E v Q W R k Z W Q l M j B D b 2 5 k a X R p b 2 5 h b C U y M E N v b H V t b j U 8 L 0 l 0 Z W 1 Q Y X R o P j w v S X R l b U x v Y 2 F 0 a W 9 u P j x T d G F i b G V F b n R y a W V z I C 8 + P C 9 J d G V t P j x J d G V t P j x J d G V t T G 9 j Y X R p b 2 4 + P E l 0 Z W 1 U e X B l P k Z v c m 1 1 b G E 8 L 0 l 0 Z W 1 U e X B l P j x J d G V t U G F 0 a D 5 T Z W N 0 a W 9 u M S 9 1 c 2 V y c 1 9 k Y X R h L 0 F k Z G V k J T I w Q 3 V z d G 9 t M T w v S X R l b V B h d G g + P C 9 J d G V t T G 9 j Y X R p b 2 4 + P F N 0 Y W J s Z U V u d H J p Z X M g L z 4 8 L 0 l 0 Z W 0 + P E l 0 Z W 0 + P E l 0 Z W 1 M b 2 N h d G l v b j 4 8 S X R l b V R 5 c G U + R m 9 y b X V s Y T w v S X R l b V R 5 c G U + P E l 0 Z W 1 Q Y X R o P l N l Y 3 R p b 2 4 x L 3 V z Z X J z X 2 R h d G E v R m l s d G V y Z W Q l M j B S b 3 d z N j w v S X R l b V B h d G g + P C 9 J d G V t T G 9 j Y X R p b 2 4 + P F N 0 Y W J s Z U V u d H J p Z X M g L z 4 8 L 0 l 0 Z W 0 + P E l 0 Z W 0 + P E l 0 Z W 1 M b 2 N h d G l v b j 4 8 S X R l b V R 5 c G U + R m 9 y b X V s Y T w v S X R l b V R 5 c G U + P E l 0 Z W 1 Q Y X R o P l N l Y 3 R p b 2 4 x L 3 V z Z X J z X 2 R h d G E v Q W R k Z W Q l M j B D b 2 5 k a X R p b 2 5 h b C U y M E N v b H V t b j Y 8 L 0 l 0 Z W 1 Q Y X R o P j w v S X R l b U x v Y 2 F 0 a W 9 u P j x T d G F i b G V F b n R y a W V z I C 8 + P C 9 J d G V t P j w v S X R l b X M + P C 9 M b 2 N h b F B h Y 2 t h Z 2 V N Z X R h Z G F 0 Y U Z p b G U + F g A A A F B L B Q Y A A A A A A A A A A A A A A A A A A A A A A A A m A Q A A A Q A A A N C M n d 8 B F d E R j H o A w E / C l + s B A A A A 5 l P m B S + n n U e y 4 Y U C g J M f i A A A A A A C A A A A A A A Q Z g A A A A E A A C A A A A D h N P Z E + Y w r y z 2 V u 0 t h a / x c u 9 l / 4 O h J H / z c X 2 + x e B v L e w A A A A A O g A A A A A I A A C A A A A A G l z Q F c H Y q G b u q v p g 0 / k m A K n m U a L l n p j m b 2 t T n H R 5 K a F A A A A B j t n X R + Y E u m a t d c B 7 m A m D 8 h P N U N r I 2 Y v W q R 0 + Q Z I K j c O c Z E G 6 X 7 k 2 D F l d L T n h m g o M x M i O K P y m T k x s e R E O 6 o j G Z e W W u x 6 F S d l a C a e D Z W W 5 1 5 E A A A A A x a 4 1 n b 0 b J o g P H u m H l e + V o n 1 + q n N l p F i 0 B y a e D r W d D h n 7 A k R z i k a f g 7 f h 6 r J i x l C q c g K k b C R T J e C R g D / Q 8 V J j 7 < / D a t a M a s h u p > 
</file>

<file path=customXml/item19.xml>��< ? x m l   v e r s i o n = " 1 . 0 "   e n c o d i n g = " U T F - 1 6 " ? > < G e m i n i   x m l n s = " h t t p : / / g e m i n i / p i v o t c u s t o m i z a t i o n / 5 c a a 7 3 7 4 - 0 1 6 6 - 4 d 7 7 - 9 c 5 1 - 7 b 3 9 6 0 e 1 5 f 5 0 " > < 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xml>��< ? x m l   v e r s i o n = " 1 . 0 "   e n c o d i n g = " U T F - 1 6 " ? > < G e m i n i   x m l n s = " h t t p : / / g e m i n i / p i v o t c u s t o m i z a t i o n / 1 e 6 f 8 e 1 1 - a c 8 e - 4 a f 0 - 9 0 2 5 - 3 8 8 6 7 2 f d 5 7 5 c " > < 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0.xml>��< ? x m l   v e r s i o n = " 1 . 0 "   e n c o d i n g = " U T F - 1 6 " ? > < G e m i n i   x m l n s = " h t t p : / / g e m i n i / p i v o t c u s t o m i z a t i o n / 0 8 1 6 5 4 3 5 - b 3 9 0 - 4 7 0 2 - a f 6 5 - 6 e 1 8 5 4 8 1 5 1 e 1 " > < 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 c a r d s _ d a t a 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 c a r d s _ d a t a 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 C o l u m n s \ c a r d _ i d < / 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 C o l u m n s \ c a r d _ b r a n d < / K e y > < / a : K e y > < a : V a l u e   i : t y p e = " T a b l e W i d g e t B a s e V i e w S t a t e " / > < / a : K e y V a l u e O f D i a g r a m O b j e c t K e y a n y T y p e z b w N T n L X > < a : K e y V a l u e O f D i a g r a m O b j e c t K e y a n y T y p e z b w N T n L X > < a : K e y > < K e y > C o l u m n s \ c a r d _ t y p e 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 C o l u m n s \ e x p i r e s < / K e y > < / a : K e y > < a : V a l u e   i : t y p e = " T a b l e W i d g e t B a s e V i e w S t a t e " / > < / a : K e y V a l u e O f D i a g r a m O b j e c t K e y a n y T y p e z b w N T n L X > < a : K e y V a l u e O f D i a g r a m O b j e c t K e y a n y T y p e z b w N T n L X > < a : K e y > < K e y > C o l u m n s \ c v v < / K e y > < / a : K e y > < a : V a l u e   i : t y p e = " T a b l e W i d g e t B a s e V i e w S t a t e " / > < / a : K e y V a l u e O f D i a g r a m O b j e c t K e y a n y T y p e z b w N T n L X > < a : K e y V a l u e O f D i a g r a m O b j e c t K e y a n y T y p e z b w N T n L X > < a : K e y > < K e y > C o l u m n s \ h a s _ c h i p < / K e y > < / a : K e y > < a : V a l u e   i : t y p e = " T a b l e W i d g e t B a s e V i e w S t a t e " / > < / a : K e y V a l u e O f D i a g r a m O b j e c t K e y a n y T y p e z b w N T n L X > < a : K e y V a l u e O f D i a g r a m O b j e c t K e y a n y T y p e z b w N T n L X > < a : K e y > < K e y > C o l u m n s \ n u m _ c a r d s _ i s s u e d < / 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 C o l u m n s \ a c c t _ o p e n _ d a t e < / K e y > < / a : K e y > < a : V a l u e   i : t y p e = " T a b l e W i d g e t B a s e V i e w S t a t e " / > < / a : K e y V a l u e O f D i a g r a m O b j e c t K e y a n y T y p e z b w N T n L X > < a : K e y V a l u e O f D i a g r a m O b j e c t K e y a n y T y p e z b w N T n L X > < a : K e y > < K e y > C o l u m n s \ y e a r _ p i n _ l a s t _ c h a n g e d 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 C o l u m n s \ C r e d i t   l i m i t   c l a s s i f i c a t i o n < / 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6 a 6 d 6 8 c 6 - 0 2 3 6 - 4 4 7 c - a 5 e a - c 2 2 e 6 d b a 6 6 f 8 " > < 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3.xml>��< ? x m l   v e r s i o n = " 1 . 0 "   e n c o d i n g = " U T F - 1 6 " ? > < G e m i n i   x m l n s = " h t t p : / / g e m i n i / p i v o t c u s t o m i z a t i o n / T a b l e X M L _ C a l c u l a t i o n s _ 6 3 f 4 6 0 e 2 - d 8 7 4 - 4 9 c 3 - 9 a 8 a - 7 6 e e 9 7 1 0 2 8 f 5 " > < 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 1 4 2 < / 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0 9 f 5 1 8 0 a - 0 2 f 5 - 4 8 4 7 - 9 e 0 2 - 2 f c 9 a c e d 1 b f 5 " > < 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5.xml>��< ? x m l   v e r s i o n = " 1 . 0 "   e n c o d i n g = " U T F - 1 6 " ? > < G e m i n i   x m l n s = " h t t p : / / g e m i n i / p i v o t c u s t o m i z a t i o n / c 4 3 6 9 4 f 9 - e 9 a b - 4 0 5 d - 9 e c a - a d 1 1 a 0 5 b 5 b 1 1 " > < 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6.xml>��< ? x m l   v e r s i o n = " 1 . 0 "   e n c o d i n g = " U T F - 1 6 " ? > < G e m i n i   x m l n s = " h t t p : / / g e m i n i / p i v o t c u s t o m i z a t i o n / e 3 4 1 e f 1 2 - 3 e 9 c - 4 4 e f - b 2 7 2 - 8 c 8 4 d 1 3 1 c c 8 c " > < 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7.xml>��< ? x m l   v e r s i o n = " 1 . 0 "   e n c o d i n g = " U T F - 1 6 " ? > < G e m i n i   x m l n s = " h t t p : / / g e m i n i / p i v o t c u s t o m i z a t i o n / f 6 a c b 4 a d - f 2 0 4 - 4 7 3 6 - a 6 2 c - 0 c b a 2 d 8 e 1 0 5 f " > < 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6 6 0 d a d 5 3 - 6 e 3 a - 4 1 d 7 - a 1 b 6 - e 0 2 8 f 7 c 1 e 7 f 6 " > < 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6 . 2 1 ] ] > < / 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 c a r d s _ d a t a _ a 9 6 c 9 d 6 b - f c 4 7 - 4 2 d 5 - 8 b d 9 - 2 6 1 1 1 9 f 1 6 a 4 a < / K e y > < V a l u e   x m l n s : a = " h t t p : / / s c h e m a s . d a t a c o n t r a c t . o r g / 2 0 0 4 / 0 7 / M i c r o s o f t . A n a l y s i s S e r v i c e s . C o m m o n " > < a : H a s F o c u s > t r u e < / a : H a s F o c u s > < a : S i z e A t D p i 9 6 > 1 3 4 < / a : S i z e A t D p i 9 6 > < a : V i s i b l e > t r u e < / a : V i s i b l e > < / V a l u e > < / K e y V a l u e O f s t r i n g S a n d b o x E d i t o r . M e a s u r e G r i d S t a t e S c d E 3 5 R y > < K e y V a l u e O f s t r i n g S a n d b o x E d i t o r . M e a s u r e G r i d S t a t e S c d E 3 5 R y > < K e y > C a l c u l a t i o n s _ 6 3 f 4 6 0 e 2 - d 8 7 4 - 4 9 c 3 - 9 a 8 a - 7 6 e e 9 7 1 0 2 8 f 5 < / K e y > < V a l u e   x m l n s : a = " h t t p : / / s c h e m a s . d a t a c o n t r a c t . o r g / 2 0 0 4 / 0 7 / M i c r o s o f t . A n a l y s i s S e r v i c e s . C o m m o n " > < a : H a s F o c u s > f a l s e < / a : H a s F o c u s > < a : S i z e A t D p i 9 6 > 1 3 6 < / a : S i z e A t D p i 9 6 > < a : V i s i b l e > t r u e < / a : V i s i b l e > < / V a l u e > < / K e y V a l u e O f s t r i n g S a n d b o x E d i t o r . M e a s u r e G r i d S t a t e S c d E 3 5 R y > < / A r r a y O f K e y V a l u e O f s t r i n g S a n d b o x E d i t o r . M e a s u r e G r i d S t a t e S c d E 3 5 R y > ] ] > < / 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 c a r d s _ d a t a 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 c a r d s _ d a t a 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 C o l u m n s \ c a r d _ i d < / K e y > < / D i a g r a m O b j e c t K e y > < D i a g r a m O b j e c t K e y > < K e y > C o l u m n s \ c l i e n t _ i d < / K e y > < / D i a g r a m O b j e c t K e y > < D i a g r a m O b j e c t K e y > < K e y > C o l u m n s \ c a r d _ b r a n d < / K e y > < / D i a g r a m O b j e c t K e y > < D i a g r a m O b j e c t K e y > < K e y > C o l u m n s \ c a r d _ t y p e < / K e y > < / D i a g r a m O b j e c t K e y > < D i a g r a m O b j e c t K e y > < K e y > C o l u m n s \ c a r d _ n u m b e r < / K e y > < / D i a g r a m O b j e c t K e y > < D i a g r a m O b j e c t K e y > < K e y > C o l u m n s \ e x p i r e s < / K e y > < / D i a g r a m O b j e c t K e y > < D i a g r a m O b j e c t K e y > < K e y > C o l u m n s \ c v v < / K e y > < / D i a g r a m O b j e c t K e y > < D i a g r a m O b j e c t K e y > < K e y > C o l u m n s \ h a s _ c h i p < / K e y > < / D i a g r a m O b j e c t K e y > < D i a g r a m O b j e c t K e y > < K e y > C o l u m n s \ n u m _ c a r d s _ i s s u e d < / K e y > < / D i a g r a m O b j e c t K e y > < D i a g r a m O b j e c t K e y > < K e y > C o l u m n s \ c r e d i t _ l i m i t < / K e y > < / D i a g r a m O b j e c t K e y > < D i a g r a m O b j e c t K e y > < K e y > C o l u m n s \ a c c t _ o p e n _ d a t e < / K e y > < / D i a g r a m O b j e c t K e y > < D i a g r a m O b j e c t K e y > < K e y > C o l u m n s \ y e a r _ p i n _ l a s t _ c h a n g e d < / K e y > < / D i a g r a m O b j e c t K e y > < D i a g r a m O b j e c t K e y > < K e y > C o l u m n s \ C r e d i t   l i m i t   c l a s s i f i c a t i o n 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 C o l u m n s \ c a r d _ i d < / K e y > < / a : K e y > < a : V a l u e   i : t y p e = " M e a s u r e G r i d N o d e V i e w S t a t e " > < L a y e d O u t > t r u e < / L a y e d O u t > < / a : V a l u e > < / a : K e y V a l u e O f D i a g r a m O b j e c t K e y a n y T y p e z b w N T n L X > < a : K e y V a l u e O f D i a g r a m O b j e c t K e y a n y T y p e z b w N T n L X > < a : K e y > < K e y > C o l u m n s \ c l i e n t _ i d < / K e y > < / a : K e y > < a : V a l u e   i : t y p e = " M e a s u r e G r i d N o d e V i e w S t a t e " > < C o l u m n > 1 < / C o l u m n > < L a y e d O u t > t r u e < / L a y e d O u t > < / a : V a l u e > < / a : K e y V a l u e O f D i a g r a m O b j e c t K e y a n y T y p e z b w N T n L X > < a : K e y V a l u e O f D i a g r a m O b j e c t K e y a n y T y p e z b w N T n L X > < a : K e y > < K e y > C o l u m n s \ c a r d _ b r a n d < / K e y > < / a : K e y > < a : V a l u e   i : t y p e = " M e a s u r e G r i d N o d e V i e w S t a t e " > < C o l u m n > 2 < / C o l u m n > < L a y e d O u t > t r u e < / L a y e d O u t > < / a : V a l u e > < / a : K e y V a l u e O f D i a g r a m O b j e c t K e y a n y T y p e z b w N T n L X > < a : K e y V a l u e O f D i a g r a m O b j e c t K e y a n y T y p e z b w N T n L X > < a : K e y > < K e y > C o l u m n s \ c a r d _ t y p e < / K e y > < / a : K e y > < a : V a l u e   i : t y p e = " M e a s u r e G r i d N o d e V i e w S t a t e " > < C o l u m n > 3 < / C o l u m n > < L a y e d O u t > t r u e < / L a y e d O u t > < / a : V a l u e > < / a : K e y V a l u e O f D i a g r a m O b j e c t K e y a n y T y p e z b w N T n L X > < a : K e y V a l u e O f D i a g r a m O b j e c t K e y a n y T y p e z b w N T n L X > < a : K e y > < K e y > C o l u m n s \ c a r d _ n u m b e r < / K e y > < / a : K e y > < a : V a l u e   i : t y p e = " M e a s u r e G r i d N o d e V i e w S t a t e " > < C o l u m n > 4 < / C o l u m n > < L a y e d O u t > t r u e < / L a y e d O u t > < / a : V a l u e > < / a : K e y V a l u e O f D i a g r a m O b j e c t K e y a n y T y p e z b w N T n L X > < a : K e y V a l u e O f D i a g r a m O b j e c t K e y a n y T y p e z b w N T n L X > < a : K e y > < K e y > C o l u m n s \ e x p i r e s < / K e y > < / a : K e y > < a : V a l u e   i : t y p e = " M e a s u r e G r i d N o d e V i e w S t a t e " > < C o l u m n > 5 < / C o l u m n > < L a y e d O u t > t r u e < / L a y e d O u t > < / a : V a l u e > < / a : K e y V a l u e O f D i a g r a m O b j e c t K e y a n y T y p e z b w N T n L X > < a : K e y V a l u e O f D i a g r a m O b j e c t K e y a n y T y p e z b w N T n L X > < a : K e y > < K e y > C o l u m n s \ c v v < / K e y > < / a : K e y > < a : V a l u e   i : t y p e = " M e a s u r e G r i d N o d e V i e w S t a t e " > < C o l u m n > 6 < / C o l u m n > < L a y e d O u t > t r u e < / L a y e d O u t > < / a : V a l u e > < / a : K e y V a l u e O f D i a g r a m O b j e c t K e y a n y T y p e z b w N T n L X > < a : K e y V a l u e O f D i a g r a m O b j e c t K e y a n y T y p e z b w N T n L X > < a : K e y > < K e y > C o l u m n s \ h a s _ c h i p < / K e y > < / a : K e y > < a : V a l u e   i : t y p e = " M e a s u r e G r i d N o d e V i e w S t a t e " > < C o l u m n > 7 < / C o l u m n > < L a y e d O u t > t r u e < / L a y e d O u t > < / a : V a l u e > < / a : K e y V a l u e O f D i a g r a m O b j e c t K e y a n y T y p e z b w N T n L X > < a : K e y V a l u e O f D i a g r a m O b j e c t K e y a n y T y p e z b w N T n L X > < a : K e y > < K e y > C o l u m n s \ n u m _ c a r d s _ i s s u e d < / K e y > < / a : K e y > < a : V a l u e   i : t y p e = " M e a s u r e G r i d N o d e V i e w S t a t e " > < C o l u m n > 8 < / C o l u m n > < L a y e d O u t > t r u e < / L a y e d O u t > < / a : V a l u e > < / a : K e y V a l u e O f D i a g r a m O b j e c t K e y a n y T y p e z b w N T n L X > < a : K e y V a l u e O f D i a g r a m O b j e c t K e y a n y T y p e z b w N T n L X > < a : K e y > < K e y > C o l u m n s \ c r e d i t _ l i m i t < / K e y > < / a : K e y > < a : V a l u e   i : t y p e = " M e a s u r e G r i d N o d e V i e w S t a t e " > < C o l u m n > 9 < / C o l u m n > < L a y e d O u t > t r u e < / L a y e d O u t > < / a : V a l u e > < / a : K e y V a l u e O f D i a g r a m O b j e c t K e y a n y T y p e z b w N T n L X > < a : K e y V a l u e O f D i a g r a m O b j e c t K e y a n y T y p e z b w N T n L X > < a : K e y > < K e y > C o l u m n s \ a c c t _ o p e n _ d a t e < / K e y > < / a : K e y > < a : V a l u e   i : t y p e = " M e a s u r e G r i d N o d e V i e w S t a t e " > < C o l u m n > 1 0 < / C o l u m n > < L a y e d O u t > t r u e < / L a y e d O u t > < / a : V a l u e > < / a : K e y V a l u e O f D i a g r a m O b j e c t K e y a n y T y p e z b w N T n L X > < a : K e y V a l u e O f D i a g r a m O b j e c t K e y a n y T y p e z b w N T n L X > < a : K e y > < K e y > C o l u m n s \ y e a r _ p i n _ l a s t _ c h a n g e d < / K e y > < / a : K e y > < a : V a l u e   i : t y p e = " M e a s u r e G r i d N o d e V i e w S t a t e " > < C o l u m n > 1 1 < / C o l u m n > < L a y e d O u t > t r u e < / L a y e d O u t > < / a : V a l u e > < / a : K e y V a l u e O f D i a g r a m O b j e c t K e y a n y T y p e z b w N T n L X > < a : K e y V a l u e O f D i a g r a m O b j e c t K e y a n y T y p e z b w N T n L X > < a : K e y > < K e y > C o l u m n s \ C r e d i t   l i m i t   c l a s s i f i c a t i o n < / K e y > < / a : K e y > < a : V a l u e   i : t y p e = " M e a s u r e G r i d N o d e V i e w S t a t e " > < C o l u m n > 1 2 < / 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 C o l u m n s \ M e a s u r e s < / K e y > < / D i a g r a m O b j e c t K e y > < D i a g r a m O b j e c t K e y > < K e y > M e a s u r e s \ T o t a l   n o   o f   c a r d s < / K e y > < / D i a g r a m O b j e c t K e y > < D i a g r a m O b j e c t K e y > < K e y > M e a s u r e s \ T o t a l   n o   o f   c a r d s \ T a g I n f o \ F o r m u l a < / K e y > < / D i a g r a m O b j e c t K e y > < D i a g r a m O b j e c t K e y > < K e y > M e a s u r e s \ T o t a l   n o   o f   c a r d s \ T a g I n f o \ V a l u e < / K e y > < / D i a g r a m O b j e c t K e y > < D i a g r a m O b j e c t K e y > < K e y > M e a s u r e s \ m e a s u r e   1 < / K e y > < / D i a g r a m O b j e c t K e y > < D i a g r a m O b j e c t K e y > < K e y > M e a s u r e s \ m e a s u r e   1 \ T a g I n f o \ F o r m u l a < / K e y > < / D i a g r a m O b j e c t K e y > < D i a g r a m O b j e c t K e y > < K e y > M e a s u r e s \ m e a s u r e   1 \ T a g I n f o \ V a l u e < / K e y > < / D i a g r a m O b j e c t K e y > < D i a g r a m O b j e c t K e y > < K e y > M e a s u r e s \ T o t a l   c a r d s   i s s u e d < / K e y > < / D i a g r a m O b j e c t K e y > < D i a g r a m O b j e c t K e y > < K e y > M e a s u r e s \ T o t a l   c a r d s   i s s u e d \ T a g I n f o \ F o r m u l a < / K e y > < / D i a g r a m O b j e c t K e y > < D i a g r a m O b j e c t K e y > < K e y > M e a s u r e s \ T o t a l   c a r d s   i s s u e d \ T a g I n f o \ V a l u e < / K e y > < / D i a g r a m O b j e c t K e y > < D i a g r a m O b j e c t K e y > < K e y > M e a s u r e s \ m e a s u r e   2 < / K e y > < / D i a g r a m O b j e c t K e y > < D i a g r a m O b j e c t K e y > < K e y > M e a s u r e s \ m e a s u r e   2 \ T a g I n f o \ F o r m u l a < / K e y > < / D i a g r a m O b j e c t K e y > < D i a g r a m O b j e c t K e y > < K e y > M e a s u r e s \ m e a s u r e   2 \ T a g I n f o \ V a l u e < / K e y > < / D i a g r a m O b j e c t K e y > < D i a g r a m O b j e c t K e y > < K e y > M e a s u r e s \ A v e r a g e   y e a r l y   i n c o m e < / K e y > < / D i a g r a m O b j e c t K e y > < D i a g r a m O b j e c t K e y > < K e y > M e a s u r e s \ A v e r a g e   y e a r l y   i n c o m e \ T a g I n f o \ F o r m u l a < / K e y > < / D i a g r a m O b j e c t K e y > < D i a g r a m O b j e c t K e y > < K e y > M e a s u r e s \ A v e r a g e   y e a r l y   i n c o m e \ T a g I n f o \ V a l u e < / K e y > < / D i a g r a m O b j e c t K e y > < D i a g r a m O b j e c t K e y > < K e y > M e a s u r e s \ T o t a l   y e a r l y   i n c o m e < / K e y > < / D i a g r a m O b j e c t K e y > < D i a g r a m O b j e c t K e y > < K e y > M e a s u r e s \ T o t a l   y e a r l y   i n c o m e \ T a g I n f o \ F o r m u l a < / K e y > < / D i a g r a m O b j e c t K e y > < D i a g r a m O b j e c t K e y > < K e y > M e a s u r e s \ T o t a l   y e a r l y   i n c o m e \ T a g I n f o \ V a l u e < / K e y > < / D i a g r a m O b j e c t K e y > < D i a g r a m O b j e c t K e y > < K e y > M e a s u r e s \ T o t a l   d e b t < / K e y > < / D i a g r a m O b j e c t K e y > < D i a g r a m O b j e c t K e y > < K e y > M e a s u r e s \ T o t a l   d e b t \ T a g I n f o \ F o r m u l a < / K e y > < / D i a g r a m O b j e c t K e y > < D i a g r a m O b j e c t K e y > < K e y > M e a s u r e s \ T o t a l   d e b t \ T a g I n f o \ V a l u e < / K e y > < / D i a g r a m O b j e c t K e y > < D i a g r a m O b j e c t K e y > < K e y > M e a s u r e s \ T o t a l   n o   o f   c r e d i t   c a r d s < / K e y > < / D i a g r a m O b j e c t K e y > < D i a g r a m O b j e c t K e y > < K e y > M e a s u r e s \ T o t a l   n o   o f   c r e d i t   c a r d s \ T a g I n f o \ F o r m u l a < / K e y > < / D i a g r a m O b j e c t K e y > < D i a g r a m O b j e c t K e y > < K e y > M e a s u r e s \ T o t a l   n o   o f   c r e d i t   c a r d s \ T a g I n f o \ V a l u e 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 C o l u m n s \ M e a s u r e s < / K e y > < / a : K e y > < a : V a l u e   i : t y p e = " M e a s u r e G r i d N o d e V i e w S t a t e " > < L a y e d O u t > t r u e < / L a y e d O u t > < / a : V a l u e > < / a : K e y V a l u e O f D i a g r a m O b j e c t K e y a n y T y p e z b w N T n L X > < a : K e y V a l u e O f D i a g r a m O b j e c t K e y a n y T y p e z b w N T n L X > < a : K e y > < K e y > M e a s u r e s \ T o t a l   n o   o f   c a r d s < / K e y > < / a : K e y > < a : V a l u e   i : t y p e = " M e a s u r e G r i d N o d e V i e w S t a t e " / > < / a : K e y V a l u e O f D i a g r a m O b j e c t K e y a n y T y p e z b w N T n L X > < a : K e y V a l u e O f D i a g r a m O b j e c t K e y a n y T y p e z b w N T n L X > < a : K e y > < K e y > M e a s u r e s \ T o t a l   n o   o f   c a r d s \ T a g I n f o \ F o r m u l a < / K e y > < / a : K e y > < a : V a l u e   i : t y p e = " M e a s u r e G r i d V i e w S t a t e I D i a g r a m T a g A d d i t i o n a l I n f o " / > < / a : K e y V a l u e O f D i a g r a m O b j e c t K e y a n y T y p e z b w N T n L X > < a : K e y V a l u e O f D i a g r a m O b j e c t K e y a n y T y p e z b w N T n L X > < a : K e y > < K e y > M e a s u r e s \ T o t a l   n o   o f   c a r d s \ T a g I n f o \ V a l u e < / K e y > < / a : K e y > < a : V a l u e   i : t y p e = " M e a s u r e G r i d V i e w S t a t e I D i a g r a m T a g A d d i t i o n a l I n f o " / > < / a : K e y V a l u e O f D i a g r a m O b j e c t K e y a n y T y p e z b w N T n L X > < a : K e y V a l u e O f D i a g r a m O b j e c t K e y a n y T y p e z b w N T n L X > < a : K e y > < K e y > M e a s u r e s \ m e a s u r e   1 < / K e y > < / a : K e y > < a : V a l u e   i : t y p e = " M e a s u r e G r i d N o d e V i e w S t a t 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 M e a s u r e s \ T o t a l   c a r d s   i s s u e d < / K e y > < / a : K e y > < a : V a l u e   i : t y p e = " M e a s u r e G r i d N o d e V i e w S t a t e " / > < / a : K e y V a l u e O f D i a g r a m O b j e c t K e y a n y T y p e z b w N T n L X > < a : K e y V a l u e O f D i a g r a m O b j e c t K e y a n y T y p e z b w N T n L X > < a : K e y > < K e y > M e a s u r e s \ T o t a l   c a r d s   i s s u e d \ T a g I n f o \ F o r m u l a < / K e y > < / a : K e y > < a : V a l u e   i : t y p e = " M e a s u r e G r i d V i e w S t a t e I D i a g r a m T a g A d d i t i o n a l I n f o " / > < / a : K e y V a l u e O f D i a g r a m O b j e c t K e y a n y T y p e z b w N T n L X > < a : K e y V a l u e O f D i a g r a m O b j e c t K e y a n y T y p e z b w N T n L X > < a : K e y > < K e y > M e a s u r e s \ T o t a l   c a r d s   i s s u e d \ T a g I n f o \ V a l u e < / K e y > < / a : K e y > < a : V a l u e   i : t y p e = " M e a s u r e G r i d V i e w S t a t e I D i a g r a m T a g A d d i t i o n a l I n f o " / > < / a : K e y V a l u e O f D i a g r a m O b j e c t K e y a n y T y p e z b w N T n L X > < a : K e y V a l u e O f D i a g r a m O b j e c t K e y a n y T y p e z b w N T n L X > < a : K e y > < K e y > M e a s u r e s \ m e a s u r e   2 < / K e y > < / a : K e y > < a : V a l u e   i : t y p e = " M e a s u r e G r i d N o d e V i e w S t a t 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 M e a s u r e s \ A v e r a g e   y e a r l y   i n c o m e < / K e y > < / a : K e y > < a : V a l u e   i : t y p e = " M e a s u r e G r i d N o d e V i e w S t a t e " / > < / a : K e y V a l u e O f D i a g r a m O b j e c t K e y a n y T y p e z b w N T n L X > < a : K e y V a l u e O f D i a g r a m O b j e c t K e y a n y T y p e z b w N T n L X > < a : K e y > < K e y > M e a s u r e s \ A v e r a g e   y e a r l y   i n c o m e \ T a g I n f o \ F o r m u l a < / K e y > < / a : K e y > < a : V a l u e   i : t y p e = " M e a s u r e G r i d V i e w S t a t e I D i a g r a m T a g A d d i t i o n a l I n f o " / > < / a : K e y V a l u e O f D i a g r a m O b j e c t K e y a n y T y p e z b w N T n L X > < a : K e y V a l u e O f D i a g r a m O b j e c t K e y a n y T y p e z b w N T n L X > < a : K e y > < K e y > M e a s u r e s \ A v e r a g e   y e a r l y   i n c o m e \ T a g I n f o \ V a l u e < / K e y > < / a : K e y > < a : V a l u e   i : t y p e = " M e a s u r e G r i d V i e w S t a t e I D i a g r a m T a g A d d i t i o n a l I n f o " / > < / a : K e y V a l u e O f D i a g r a m O b j e c t K e y a n y T y p e z b w N T n L X > < a : K e y V a l u e O f D i a g r a m O b j e c t K e y a n y T y p e z b w N T n L X > < a : K e y > < K e y > M e a s u r e s \ T o t a l   y e a r l y   i n c o m e < / K e y > < / a : K e y > < a : V a l u e   i : t y p e = " M e a s u r e G r i d N o d e V i e w S t a t e " / > < / a : K e y V a l u e O f D i a g r a m O b j e c t K e y a n y T y p e z b w N T n L X > < a : K e y V a l u e O f D i a g r a m O b j e c t K e y a n y T y p e z b w N T n L X > < a : K e y > < K e y > M e a s u r e s \ T o t a l   y e a r l y   i n c o m e \ T a g I n f o \ F o r m u l a < / K e y > < / a : K e y > < a : V a l u e   i : t y p e = " M e a s u r e G r i d V i e w S t a t e I D i a g r a m T a g A d d i t i o n a l I n f o " / > < / a : K e y V a l u e O f D i a g r a m O b j e c t K e y a n y T y p e z b w N T n L X > < a : K e y V a l u e O f D i a g r a m O b j e c t K e y a n y T y p e z b w N T n L X > < a : K e y > < K e y > M e a s u r e s \ T o t a l   y e a r l y   i n c o m e \ T a g I n f o \ V a l u e < / K e y > < / a : K e y > < a : V a l u e   i : t y p e = " M e a s u r e G r i d V i e w S t a t e I D i a g r a m T a g A d d i t i o n a l I n f o " / > < / a : K e y V a l u e O f D i a g r a m O b j e c t K e y a n y T y p e z b w N T n L X > < a : K e y V a l u e O f D i a g r a m O b j e c t K e y a n y T y p e z b w N T n L X > < a : K e y > < K e y > M e a s u r e s \ T o t a l   d e b t < / K e y > < / a : K e y > < a : V a l u e   i : t y p e = " M e a s u r e G r i d N o d e V i e w S t a t e " / > < / a : K e y V a l u e O f D i a g r a m O b j e c t K e y a n y T y p e z b w N T n L X > < a : K e y V a l u e O f D i a g r a m O b j e c t K e y a n y T y p e z b w N T n L X > < a : K e y > < K e y > M e a s u r e s \ T o t a l   d e b t \ T a g I n f o \ F o r m u l a < / K e y > < / a : K e y > < a : V a l u e   i : t y p e = " M e a s u r e G r i d V i e w S t a t e I D i a g r a m T a g A d d i t i o n a l I n f o " / > < / a : K e y V a l u e O f D i a g r a m O b j e c t K e y a n y T y p e z b w N T n L X > < a : K e y V a l u e O f D i a g r a m O b j e c t K e y a n y T y p e z b w N T n L X > < a : K e y > < K e y > M e a s u r e s \ T o t a l   d e b t \ T a g I n f o \ V a l u e < / K e y > < / a : K e y > < a : V a l u e   i : t y p e = " M e a s u r e G r i d V i e w S t a t e I D i a g r a m T a g A d d i t i o n a l I n f o " / > < / a : K e y V a l u e O f D i a g r a m O b j e c t K e y a n y T y p e z b w N T n L X > < a : K e y V a l u e O f D i a g r a m O b j e c t K e y a n y T y p e z b w N T n L X > < a : K e y > < K e y > M e a s u r e s \ T o t a l   n o   o f   c r e d i t   c a r d s < / K e y > < / a : K e y > < a : V a l u e   i : t y p e = " M e a s u r e G r i d N o d e V i e w S t a t e " / > < / a : K e y V a l u e O f D i a g r a m O b j e c t K e y a n y T y p e z b w N T n L X > < a : K e y V a l u e O f D i a g r a m O b j e c t K e y a n y T y p e z b w N T n L X > < a : K e y > < K e y > M e a s u r e s \ T o t a l   n o   o f   c r e d i t   c a r d s \ T a g I n f o \ F o r m u l a < / K e y > < / a : K e y > < a : V a l u e   i : t y p e = " M e a s u r e G r i d V i e w S t a t e I D i a g r a m T a g A d d i t i o n a l I n f o " / > < / a : K e y V a l u e O f D i a g r a m O b j e c t K e y a n y T y p e z b w N T n L X > < a : K e y V a l u e O f D i a g r a m O b j e c t K e y a n y T y p e z b w N T n L X > < a : K e y > < K e y > M e a s u r e s \ T o t a l   n o   o f   c r e d i t   c a r d s \ T a g I n f o \ V a l u e 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 T a g s \ T a b l e s \ & l t ; T a b l e s \ c a r d s _ d a t a & g t ; < / K e y > < / D i a g r a m O b j e c t K e y > < D i a g r a m O b j e c t K e y > < K e y > D y n a m i c   T a g s \ T a b l e s \ & l t ; T a b l e s \ u s e r s _ d a t a & g t ; < / K e y > < / D i a g r a m O b j e c t K e y > < D i a g r a m O b j e c t K e y > < K e y > D y n a m i c   T a g s \ T a b l e s \ & l t ; T a b l e s \ C a l c u l a t i o n s & g t ; < / K e y > < / D i a g r a m O b j e c t K e y > < D i a g r a m O b j e c t K e y > < K e y > T a b l e s \ c a r d s _ d a t a < / K e y > < / D i a g r a m O b j e c t K e y > < D i a g r a m O b j e c t K e y > < K e y > T a b l e s \ c a r d s _ d a t a \ C o l u m n s \ c a r d _ i d < / K e y > < / D i a g r a m O b j e c t K e y > < D i a g r a m O b j e c t K e y > < K e y > T a b l e s \ c a r d s _ d a t a \ C o l u m n s \ c l i e n t _ i d < / K e y > < / D i a g r a m O b j e c t K e y > < D i a g r a m O b j e c t K e y > < K e y > T a b l e s \ c a r d s _ d a t a \ C o l u m n s \ c a r d _ b r a n d < / K e y > < / D i a g r a m O b j e c t K e y > < D i a g r a m O b j e c t K e y > < K e y > T a b l e s \ c a r d s _ d a t a \ C o l u m n s \ c a r d _ t y p e < / K e y > < / D i a g r a m O b j e c t K e y > < D i a g r a m O b j e c t K e y > < K e y > T a b l e s \ c a r d s _ d a t a \ C o l u m n s \ c a r d _ n u m b e r < / K e y > < / D i a g r a m O b j e c t K e y > < D i a g r a m O b j e c t K e y > < K e y > T a b l e s \ c a r d s _ d a t a \ C o l u m n s \ e x p i r e s < / K e y > < / D i a g r a m O b j e c t K e y > < D i a g r a m O b j e c t K e y > < K e y > T a b l e s \ c a r d s _ d a t a \ C o l u m n s \ c v v < / K e y > < / D i a g r a m O b j e c t K e y > < D i a g r a m O b j e c t K e y > < K e y > T a b l e s \ c a r d s _ d a t a \ C o l u m n s \ h a s _ c h i p < / K e y > < / D i a g r a m O b j e c t K e y > < D i a g r a m O b j e c t K e y > < K e y > T a b l e s \ c a r d s _ d a t a \ C o l u m n s \ n u m _ c a r d s _ i s s u e d < / K e y > < / D i a g r a m O b j e c t K e y > < D i a g r a m O b j e c t K e y > < K e y > T a b l e s \ c a r d s _ d a t a \ C o l u m n s \ c r e d i t _ l i m i t < / K e y > < / D i a g r a m O b j e c t K e y > < D i a g r a m O b j e c t K e y > < K e y > T a b l e s \ c a r d s _ d a t a \ C o l u m n s \ a c c t _ o p e n _ d a t e < / K e y > < / D i a g r a m O b j e c t K e y > < D i a g r a m O b j e c t K e y > < K e y > T a b l e s \ c a r d s _ d a t a \ C o l u m n s \ y e a r _ p i n _ l a s t _ c h a n g e d < / K e y > < / D i a g r a m O b j e c t K e y > < D i a g r a m O b j e c t K e y > < K e y > T a b l e s \ c a r d s _ d a t a \ C o l u m n s \ C r e d i t   l i m i t   c l a s s i f i c a t i o n < / K e y > < / D i a g r a m O b j e c t K e y > < D i a g r a m O b j e c t K e y > < K e y > T a b l e s \ u s e r s _ d a t a < / K e y > < / D i a g r a m O b j e c t K e y > < D i a g r a m O b j e c t K e y > < K e y > T a b l e s \ u s e r s _ d a t a \ C o l u m n s \ m a i n _ i d < / K e y > < / D i a g r a m O b j e c t K e y > < D i a g r a m O b j e c t K e y > < K e y > T a b l e s \ u s e r s _ d a t a \ C o l u m n s \ c u r r e n t _ a g e < / K e y > < / D i a g r a m O b j e c t K e y > < D i a g r a m O b j e c t K e y > < K e y > T a b l e s \ u s e r s _ d a t a \ C o l u m n s \ r e t i r e m e n t _ a g e < / K e y > < / D i a g r a m O b j e c t K e y > < D i a g r a m O b j e c t K e y > < K e y > T a b l e s \ u s e r s _ d a t a \ C o l u m n s \ b i r t h _ y e a r < / K e y > < / D i a g r a m O b j e c t K e y > < D i a g r a m O b j e c t K e y > < K e y > T a b l e s \ u s e r s _ d a t a \ C o l u m n s \ b i r t h _ m o n t h < / K e y > < / D i a g r a m O b j e c t K e y > < D i a g r a m O b j e c t K e y > < K e y > T a b l e s \ u s e r s _ d a t a \ C o l u m n s \ g e n d e r < / K e y > < / D i a g r a m O b j e c t K e y > < D i a g r a m O b j e c t K e y > < K e y > T a b l e s \ u s e r s _ d a t a \ C o l u m n s \ a d d r e s s < / K e y > < / D i a g r a m O b j e c t K e y > < D i a g r a m O b j e c t K e y > < K e y > T a b l e s \ u s e r s _ d a t a \ C o l u m n s \ l a t i t u d e < / K e y > < / D i a g r a m O b j e c t K e y > < D i a g r a m O b j e c t K e y > < K e y > T a b l e s \ u s e r s _ d a t a \ C o l u m n s \ l o n g i t u d e < / K e y > < / D i a g r a m O b j e c t K e y > < D i a g r a m O b j e c t K e y > < K e y > T a b l e s \ u s e r s _ d a t a \ C o l u m n s \ p e r _ c a p i t a _ i n c o m e < / K e y > < / D i a g r a m O b j e c t K e y > < D i a g r a m O b j e c t K e y > < K e y > T a b l e s \ u s e r s _ d a t a \ C o l u m n s \ y e a r l y _ i n c o m e < / K e y > < / D i a g r a m O b j e c t K e y > < D i a g r a m O b j e c t K e y > < K e y > T a b l e s \ u s e r s _ d a t a \ C o l u m n s \ t o t a l _ d e b t < / K e y > < / D i a g r a m O b j e c t K e y > < D i a g r a m O b j e c t K e y > < K e y > T a b l e s \ u s e r s _ d a t a \ C o l u m n s \ c r e d i t _ s c o r e < / K e y > < / D i a g r a m O b j e c t K e y > < D i a g r a m O b j e c t K e y > < K e y > T a b l e s \ u s e r s _ d a t a \ C o l u m n s \ n u m _ c r e d i t _ c a r d s < / K e y > < / D i a g r a m O b j e c t K e y > < D i a g r a m O b j e c t K e y > < K e y > T a b l e s \ u s e r s _ d a t a \ C o l u m n s \ r e t i r e m e n t   c a t e o r y < / K e y > < / D i a g r a m O b j e c t K e y > < D i a g r a m O b j e c t K e y > < K e y > T a b l e s \ u s e r s _ d a t a \ C o l u m n s \ c u r r e n   a g e   g r o u p i n g < / K e y > < / D i a g r a m O b j e c t K e y > < D i a g r a m O b j e c t K e y > < K e y > T a b l e s \ u s e r s _ d a t a \ C o l u m n s \ C r e d i t   s c o r e   c l a s s i f i c a t i o n < / K e y > < / D i a g r a m O b j e c t K e y > < D i a g r a m O b j e c t K e y > < K e y > T a b l e s \ u s e r s _ d a t a \ C o l u m n s \ p e r   c a p i t a   g r o u p i n g < / K e y > < / D i a g r a m O b j e c t K e y > < D i a g r a m O b j e c t K e y > < K e y > T a b l e s \ u s e r s _ d a t a \ C o l u m n s \ y e a r l y   i n c o m e   c l a s s i f c a t i o n < / K e y > < / D i a g r a m O b j e c t K e y > < D i a g r a m O b j e c t K e y > < K e y > T a b l e s \ C a l c u l a t i o n s < / K e y > < / D i a g r a m O b j e c t K e y > < D i a g r a m O b j e c t K e y > < K e y > T a b l e s \ C a l c u l a t i o n s \ C o l u m n s \ M e a s u r e s < / K e y > < / D i a g r a m O b j e c t K e y > < D i a g r a m O b j e c t K e y > < K e y > T a b l e s \ C a l c u l a t i o n s \ M e a s u r e s \ T o t a l   n o   o f   c a r d s < / K e y > < / D i a g r a m O b j e c t K e y > < D i a g r a m O b j e c t K e y > < K e y > T a b l e s \ C a l c u l a t i o n s \ M e a s u r e s \ m e a s u r e   1 < / K e y > < / D i a g r a m O b j e c t K e y > < D i a g r a m O b j e c t K e y > < K e y > T a b l e s \ C a l c u l a t i o n s \ M e a s u r e s \ T o t a l   c a r d s   i s s u e d < / K e y > < / D i a g r a m O b j e c t K e y > < D i a g r a m O b j e c t K e y > < K e y > T a b l e s \ C a l c u l a t i o n s \ M e a s u r e s \ m e a s u r e   2 < / K e y > < / D i a g r a m O b j e c t K e y > < D i a g r a m O b j e c t K e y > < K e y > T a b l e s \ C a l c u l a t i o n s \ M e a s u r e s \ A v e r a g e   y e a r l y   i n c o m e < / K e y > < / D i a g r a m O b j e c t K e y > < D i a g r a m O b j e c t K e y > < K e y > T a b l e s \ C a l c u l a t i o n s \ M e a s u r e s \ T o t a l   y e a r l y   i n c o m e < / K e y > < / D i a g r a m O b j e c t K e y > < D i a g r a m O b j e c t K e y > < K e y > T a b l e s \ C a l c u l a t i o n s \ M e a s u r e s \ T o t a l   d e b t < / K e y > < / D i a g r a m O b j e c t K e y > < D i a g r a m O b j e c t K e y > < K e y > T a b l e s \ C a l c u l a t i o n s \ M e a s u r e s \ T o t a l   n o   o f   c r e d i t   c a r d s < / K e y > < / D i a g r a m O b j e c t K e y > < D i a g r a m O b j e c t K e y > < K e y > R e l a t i o n s h i p s \ & l t ; T a b l e s \ c a r d s _ d a t a \ C o l u m n s \ c l i e n t _ i d & g t ; - & l t ; T a b l e s \ u s e r s _ d a t a \ C o l u m n s \ m a i n _ i d & g t ; < / K e y > < / D i a g r a m O b j e c t K e y > < D i a g r a m O b j e c t K e y > < K e y > R e l a t i o n s h i p s \ & l t ; T a b l e s \ c a r d s _ d a t a \ C o l u m n s \ c l i e n t _ i d & g t ; - & l t ; T a b l e s \ u s e r s _ d a t a \ C o l u m n s \ m a i n _ i d & g t ; \ F K < / K e y > < / D i a g r a m O b j e c t K e y > < D i a g r a m O b j e c t K e y > < K e y > R e l a t i o n s h i p s \ & l t ; T a b l e s \ c a r d s _ d a t a \ C o l u m n s \ c l i e n t _ i d & g t ; - & l t ; T a b l e s \ u s e r s _ d a t a \ C o l u m n s \ m a i n _ i d & g t ; \ P K < / K e y > < / D i a g r a m O b j e c t K e y > < D i a g r a m O b j e c t K e y > < K e y > R e l a t i o n s h i p s \ & l t ; T a b l e s \ c a r d s _ d a t a \ C o l u m n s \ c l i e n t _ i d & g t ; - & l t ; T a b l e s \ u s e r s _ d a t a \ C o l u m n s \ m a i n _ i d & g t ; \ C r o s s F i l t e r < / K e y > < / D i a g r a m O b j e c t K e y > < / A l l K e y s > < S e l e c t e d K e y s > < D i a g r a m O b j e c t K e y > < K e y > T a b l e s \ C a l c u l a t i o n s 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 T a g s \ T a b l e s \ & l t ; T a b l e s \ c a r d s _ d a t a & g t ; < / K e y > < / a : K e y > < a : V a l u e   i : t y p e = " D i a g r a m D i s p l a y T a g V i e w S t a t e " > < I s N o t F i l t e r e d O u t > t r u e < / I s N o t F i l t e r e d O u t > < / a : V a l u e > < / a : K e y V a l u e O f D i a g r a m O b j e c t K e y a n y T y p e z b w N T n L X > < a : K e y V a l u e O f D i a g r a m O b j e c t K e y a n y T y p e z b w N T n L X > < a : K e y > < K e y > D y n a m i c   T a g s \ T a b l e s \ & l t ; T a b l e s \ u s e r s _ d a t a & g t ; 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 T a b l e s \ c a r d s _ d a t a < / K e y > < / a : K e y > < a : V a l u e   i : t y p e = " D i a g r a m D i s p l a y N o d e V i e w S t a t e " > < H e i g h t > 3 5 8 < / H e i g h t > < I s E x p a n d e d > t r u e < / I s E x p a n d e d > < L a y e d O u t > t r u e < / L a y e d O u t > < W i d t h > 2 0 0 < / W i d t h > < / a : V a l u e > < / a : K e y V a l u e O f D i a g r a m O b j e c t K e y a n y T y p e z b w N T n L X > < a : K e y V a l u e O f D i a g r a m O b j e c t K e y a n y T y p e z b w N T n L X > < a : K e y > < K e y > T a b l e s \ c a r d s _ d a t a \ C o l u m n s \ c a r d _ i d < / K e y > < / a : K e y > < a : V a l u e   i : t y p e = " D i a g r a m D i s p l a y N o d e V i e w S t a t e " > < H e i g h t > 1 5 0 < / H e i g h t > < I s E x p a n d e d > t r u e < / I s E x p a n d e d > < W i d t h > 2 0 0 < / W i d t h > < / a : V a l u e > < / a : K e y V a l u e O f D i a g r a m O b j e c t K e y a n y T y p e z b w N T n L X > < a : K e y V a l u e O f D i a g r a m O b j e c t K e y a n y T y p e z b w N T n L X > < a : K e y > < K e y > T a b l e s \ c a r d s _ d a t a \ C o l u m n s \ c l i e n t _ i d < / K e y > < / a : K e y > < a : V a l u e   i : t y p e = " D i a g r a m D i s p l a y N o d e V i e w S t a t e " > < H e i g h t > 1 5 0 < / H e i g h t > < I s E x p a n d e d > t r u e < / I s E x p a n d e d > < W i d t h > 2 0 0 < / W i d t h > < / a : V a l u e > < / a : K e y V a l u e O f D i a g r a m O b j e c t K e y a n y T y p e z b w N T n L X > < a : K e y V a l u e O f D i a g r a m O b j e c t K e y a n y T y p e z b w N T n L X > < a : K e y > < K e y > T a b l e s \ c a r d s _ d a t a \ C o l u m n s \ c a r d _ b r a n d < / K e y > < / a : K e y > < a : V a l u e   i : t y p e = " D i a g r a m D i s p l a y N o d e V i e w S t a t e " > < H e i g h t > 1 5 0 < / H e i g h t > < I s E x p a n d e d > t r u e < / I s E x p a n d e d > < W i d t h > 2 0 0 < / W i d t h > < / a : V a l u e > < / a : K e y V a l u e O f D i a g r a m O b j e c t K e y a n y T y p e z b w N T n L X > < a : K e y V a l u e O f D i a g r a m O b j e c t K e y a n y T y p e z b w N T n L X > < a : K e y > < K e y > T a b l e s \ c a r d s _ d a t a \ C o l u m n s \ c a r d _ t y p e < / K e y > < / a : K e y > < a : V a l u e   i : t y p e = " D i a g r a m D i s p l a y N o d e V i e w S t a t e " > < H e i g h t > 1 5 0 < / H e i g h t > < I s E x p a n d e d > t r u e < / I s E x p a n d e d > < W i d t h > 2 0 0 < / W i d t h > < / a : V a l u e > < / a : K e y V a l u e O f D i a g r a m O b j e c t K e y a n y T y p e z b w N T n L X > < a : K e y V a l u e O f D i a g r a m O b j e c t K e y a n y T y p e z b w N T n L X > < a : K e y > < K e y > T a b l e s \ c a r d s _ d a t a \ C o l u m n s \ c a r d _ n u m b e r < / K e y > < / a : K e y > < a : V a l u e   i : t y p e = " D i a g r a m D i s p l a y N o d e V i e w S t a t e " > < H e i g h t > 1 5 0 < / H e i g h t > < I s E x p a n d e d > t r u e < / I s E x p a n d e d > < W i d t h > 2 0 0 < / W i d t h > < / a : V a l u e > < / a : K e y V a l u e O f D i a g r a m O b j e c t K e y a n y T y p e z b w N T n L X > < a : K e y V a l u e O f D i a g r a m O b j e c t K e y a n y T y p e z b w N T n L X > < a : K e y > < K e y > T a b l e s \ c a r d s _ d a t a \ C o l u m n s \ e x p i r e s < / K e y > < / a : K e y > < a : V a l u e   i : t y p e = " D i a g r a m D i s p l a y N o d e V i e w S t a t e " > < H e i g h t > 1 5 0 < / H e i g h t > < I s E x p a n d e d > t r u e < / I s E x p a n d e d > < W i d t h > 2 0 0 < / W i d t h > < / a : V a l u e > < / a : K e y V a l u e O f D i a g r a m O b j e c t K e y a n y T y p e z b w N T n L X > < a : K e y V a l u e O f D i a g r a m O b j e c t K e y a n y T y p e z b w N T n L X > < a : K e y > < K e y > T a b l e s \ c a r d s _ d a t a \ C o l u m n s \ c v v < / K e y > < / a : K e y > < a : V a l u e   i : t y p e = " D i a g r a m D i s p l a y N o d e V i e w S t a t e " > < H e i g h t > 1 5 0 < / H e i g h t > < I s E x p a n d e d > t r u e < / I s E x p a n d e d > < W i d t h > 2 0 0 < / W i d t h > < / a : V a l u e > < / a : K e y V a l u e O f D i a g r a m O b j e c t K e y a n y T y p e z b w N T n L X > < a : K e y V a l u e O f D i a g r a m O b j e c t K e y a n y T y p e z b w N T n L X > < a : K e y > < K e y > T a b l e s \ c a r d s _ d a t a \ C o l u m n s \ h a s _ c h i p < / K e y > < / a : K e y > < a : V a l u e   i : t y p e = " D i a g r a m D i s p l a y N o d e V i e w S t a t e " > < H e i g h t > 1 5 0 < / H e i g h t > < I s E x p a n d e d > t r u e < / I s E x p a n d e d > < W i d t h > 2 0 0 < / W i d t h > < / a : V a l u e > < / a : K e y V a l u e O f D i a g r a m O b j e c t K e y a n y T y p e z b w N T n L X > < a : K e y V a l u e O f D i a g r a m O b j e c t K e y a n y T y p e z b w N T n L X > < a : K e y > < K e y > T a b l e s \ c a r d s _ d a t a \ C o l u m n s \ n u m _ c a r d s _ i s s u e d < / K e y > < / a : K e y > < a : V a l u e   i : t y p e = " D i a g r a m D i s p l a y N o d e V i e w S t a t e " > < H e i g h t > 1 5 0 < / H e i g h t > < I s E x p a n d e d > t r u e < / I s E x p a n d e d > < W i d t h > 2 0 0 < / W i d t h > < / a : V a l u e > < / a : K e y V a l u e O f D i a g r a m O b j e c t K e y a n y T y p e z b w N T n L X > < a : K e y V a l u e O f D i a g r a m O b j e c t K e y a n y T y p e z b w N T n L X > < a : K e y > < K e y > T a b l e s \ c a r d s _ d a t a \ C o l u m n s \ c r e d i t _ l i m i t < / K e y > < / a : K e y > < a : V a l u e   i : t y p e = " D i a g r a m D i s p l a y N o d e V i e w S t a t e " > < H e i g h t > 1 5 0 < / H e i g h t > < I s E x p a n d e d > t r u e < / I s E x p a n d e d > < W i d t h > 2 0 0 < / W i d t h > < / a : V a l u e > < / a : K e y V a l u e O f D i a g r a m O b j e c t K e y a n y T y p e z b w N T n L X > < a : K e y V a l u e O f D i a g r a m O b j e c t K e y a n y T y p e z b w N T n L X > < a : K e y > < K e y > T a b l e s \ c a r d s _ d a t a \ C o l u m n s \ a c c t _ o p e n _ d a t e < / K e y > < / a : K e y > < a : V a l u e   i : t y p e = " D i a g r a m D i s p l a y N o d e V i e w S t a t e " > < H e i g h t > 1 5 0 < / H e i g h t > < I s E x p a n d e d > t r u e < / I s E x p a n d e d > < W i d t h > 2 0 0 < / W i d t h > < / a : V a l u e > < / a : K e y V a l u e O f D i a g r a m O b j e c t K e y a n y T y p e z b w N T n L X > < a : K e y V a l u e O f D i a g r a m O b j e c t K e y a n y T y p e z b w N T n L X > < a : K e y > < K e y > T a b l e s \ c a r d s _ d a t a \ C o l u m n s \ y e a r _ p i n _ l a s t _ c h a n g e d < / K e y > < / a : K e y > < a : V a l u e   i : t y p e = " D i a g r a m D i s p l a y N o d e V i e w S t a t e " > < H e i g h t > 1 5 0 < / H e i g h t > < I s E x p a n d e d > t r u e < / I s E x p a n d e d > < W i d t h > 2 0 0 < / W i d t h > < / a : V a l u e > < / a : K e y V a l u e O f D i a g r a m O b j e c t K e y a n y T y p e z b w N T n L X > < a : K e y V a l u e O f D i a g r a m O b j e c t K e y a n y T y p e z b w N T n L X > < a : K e y > < K e y > T a b l e s \ c a r d s _ d a t a \ C o l u m n s \ C r e d i t   l i m i t   c l a s s i f i c a t i o n < / K e y > < / a : K e y > < a : V a l u e   i : t y p e = " D i a g r a m D i s p l a y N o d e V i e w S t a t e " > < H e i g h t > 1 5 0 < / H e i g h t > < I s E x p a n d e d > t r u e < / I s E x p a n d e d > < W i d t h > 2 0 0 < / W i d t h > < / a : V a l u e > < / a : K e y V a l u e O f D i a g r a m O b j e c t K e y a n y T y p e z b w N T n L X > < a : K e y V a l u e O f D i a g r a m O b j e c t K e y a n y T y p e z b w N T n L X > < a : K e y > < K e y > T a b l e s \ u s e r s _ d a t a < / K e y > < / a : K e y > < a : V a l u e   i : t y p e = " D i a g r a m D i s p l a y N o d e V i e w S t a t e " > < H e i g h t > 3 8 1 . 3 3 3 3 3 3 3 3 3 3 3 3 3 1 < / H e i g h t > < I s E x p a n d e d > t r u e < / I s E x p a n d e d > < L a y e d O u t > t r u e < / L a y e d O u t > < L e f t > 3 2 9 . 9 0 3 8 1 0 5 6 7 6 6 5 8 < / L e f t > < T a b I n d e x > 1 < / T a b I n d e x > < W i d t h > 2 0 0 < / W i d t h > < / a : V a l u e > < / a : K e y V a l u e O f D i a g r a m O b j e c t K e y a n y T y p e z b w N T n L X > < a : K e y V a l u e O f D i a g r a m O b j e c t K e y a n y T y p e z b w N T n L X > < a : K e y > < K e y > T a b l e s \ u s e r s _ d a t a \ C o l u m n s \ m a i n _ i d < / K e y > < / a : K e y > < a : V a l u e   i : t y p e = " D i a g r a m D i s p l a y N o d e V i e w S t a t e " > < H e i g h t > 1 5 0 < / H e i g h t > < I s E x p a n d e d > t r u e < / I s E x p a n d e d > < W i d t h > 2 0 0 < / W i d t h > < / a : V a l u e > < / a : K e y V a l u e O f D i a g r a m O b j e c t K e y a n y T y p e z b w N T n L X > < a : K e y V a l u e O f D i a g r a m O b j e c t K e y a n y T y p e z b w N T n L X > < a : K e y > < K e y > T a b l e s \ u s e r s _ d a t a \ C o l u m n s \ c u r r e n t _ a g e < / K e y > < / a : K e y > < a : V a l u e   i : t y p e = " D i a g r a m D i s p l a y N o d e V i e w S t a t e " > < H e i g h t > 1 5 0 < / H e i g h t > < I s E x p a n d e d > t r u e < / I s E x p a n d e d > < W i d t h > 2 0 0 < / W i d t h > < / a : V a l u e > < / a : K e y V a l u e O f D i a g r a m O b j e c t K e y a n y T y p e z b w N T n L X > < a : K e y V a l u e O f D i a g r a m O b j e c t K e y a n y T y p e z b w N T n L X > < a : K e y > < K e y > T a b l e s \ u s e r s _ d a t a \ C o l u m n s \ r e t i r e m e n t _ a g e < / K e y > < / a : K e y > < a : V a l u e   i : t y p e = " D i a g r a m D i s p l a y N o d e V i e w S t a t e " > < H e i g h t > 1 5 0 < / H e i g h t > < I s E x p a n d e d > t r u e < / I s E x p a n d e d > < W i d t h > 2 0 0 < / W i d t h > < / a : V a l u e > < / a : K e y V a l u e O f D i a g r a m O b j e c t K e y a n y T y p e z b w N T n L X > < a : K e y V a l u e O f D i a g r a m O b j e c t K e y a n y T y p e z b w N T n L X > < a : K e y > < K e y > T a b l e s \ u s e r s _ d a t a \ C o l u m n s \ b i r t h _ y e a r < / K e y > < / a : K e y > < a : V a l u e   i : t y p e = " D i a g r a m D i s p l a y N o d e V i e w S t a t e " > < H e i g h t > 1 5 0 < / H e i g h t > < I s E x p a n d e d > t r u e < / I s E x p a n d e d > < W i d t h > 2 0 0 < / W i d t h > < / a : V a l u e > < / a : K e y V a l u e O f D i a g r a m O b j e c t K e y a n y T y p e z b w N T n L X > < a : K e y V a l u e O f D i a g r a m O b j e c t K e y a n y T y p e z b w N T n L X > < a : K e y > < K e y > T a b l e s \ u s e r s _ d a t a \ C o l u m n s \ b i r t h _ m o n t h < / K e y > < / a : K e y > < a : V a l u e   i : t y p e = " D i a g r a m D i s p l a y N o d e V i e w S t a t e " > < H e i g h t > 1 5 0 < / H e i g h t > < I s E x p a n d e d > t r u e < / I s E x p a n d e d > < W i d t h > 2 0 0 < / W i d t h > < / a : V a l u e > < / a : K e y V a l u e O f D i a g r a m O b j e c t K e y a n y T y p e z b w N T n L X > < a : K e y V a l u e O f D i a g r a m O b j e c t K e y a n y T y p e z b w N T n L X > < a : K e y > < K e y > T a b l e s \ u s e r s _ d a t a \ C o l u m n s \ g e n d e r < / K e y > < / a : K e y > < a : V a l u e   i : t y p e = " D i a g r a m D i s p l a y N o d e V i e w S t a t e " > < H e i g h t > 1 5 0 < / H e i g h t > < I s E x p a n d e d > t r u e < / I s E x p a n d e d > < W i d t h > 2 0 0 < / W i d t h > < / a : V a l u e > < / a : K e y V a l u e O f D i a g r a m O b j e c t K e y a n y T y p e z b w N T n L X > < a : K e y V a l u e O f D i a g r a m O b j e c t K e y a n y T y p e z b w N T n L X > < a : K e y > < K e y > T a b l e s \ u s e r s _ d a t a \ C o l u m n s \ a d d r e s s < / K e y > < / a : K e y > < a : V a l u e   i : t y p e = " D i a g r a m D i s p l a y N o d e V i e w S t a t e " > < H e i g h t > 1 5 0 < / H e i g h t > < I s E x p a n d e d > t r u e < / I s E x p a n d e d > < W i d t h > 2 0 0 < / W i d t h > < / a : V a l u e > < / a : K e y V a l u e O f D i a g r a m O b j e c t K e y a n y T y p e z b w N T n L X > < a : K e y V a l u e O f D i a g r a m O b j e c t K e y a n y T y p e z b w N T n L X > < a : K e y > < K e y > T a b l e s \ u s e r s _ d a t a \ C o l u m n s \ l a t i t u d e < / K e y > < / a : K e y > < a : V a l u e   i : t y p e = " D i a g r a m D i s p l a y N o d e V i e w S t a t e " > < H e i g h t > 1 5 0 < / H e i g h t > < I s E x p a n d e d > t r u e < / I s E x p a n d e d > < W i d t h > 2 0 0 < / W i d t h > < / a : V a l u e > < / a : K e y V a l u e O f D i a g r a m O b j e c t K e y a n y T y p e z b w N T n L X > < a : K e y V a l u e O f D i a g r a m O b j e c t K e y a n y T y p e z b w N T n L X > < a : K e y > < K e y > T a b l e s \ u s e r s _ d a t a \ C o l u m n s \ l o n g i t u d e < / K e y > < / a : K e y > < a : V a l u e   i : t y p e = " D i a g r a m D i s p l a y N o d e V i e w S t a t e " > < H e i g h t > 1 5 0 < / H e i g h t > < I s E x p a n d e d > t r u e < / I s E x p a n d e d > < W i d t h > 2 0 0 < / W i d t h > < / a : V a l u e > < / a : K e y V a l u e O f D i a g r a m O b j e c t K e y a n y T y p e z b w N T n L X > < a : K e y V a l u e O f D i a g r a m O b j e c t K e y a n y T y p e z b w N T n L X > < a : K e y > < K e y > T a b l e s \ u s e r s _ d a t a \ C o l u m n s \ p e r _ c a p i t a _ i n c o m e < / K e y > < / a : K e y > < a : V a l u e   i : t y p e = " D i a g r a m D i s p l a y N o d e V i e w S t a t e " > < H e i g h t > 1 5 0 < / H e i g h t > < I s E x p a n d e d > t r u e < / I s E x p a n d e d > < W i d t h > 2 0 0 < / W i d t h > < / a : V a l u e > < / a : K e y V a l u e O f D i a g r a m O b j e c t K e y a n y T y p e z b w N T n L X > < a : K e y V a l u e O f D i a g r a m O b j e c t K e y a n y T y p e z b w N T n L X > < a : K e y > < K e y > T a b l e s \ u s e r s _ d a t a \ C o l u m n s \ y e a r l y _ i n c o m e < / K e y > < / a : K e y > < a : V a l u e   i : t y p e = " D i a g r a m D i s p l a y N o d e V i e w S t a t e " > < H e i g h t > 1 5 0 < / H e i g h t > < I s E x p a n d e d > t r u e < / I s E x p a n d e d > < W i d t h > 2 0 0 < / W i d t h > < / a : V a l u e > < / a : K e y V a l u e O f D i a g r a m O b j e c t K e y a n y T y p e z b w N T n L X > < a : K e y V a l u e O f D i a g r a m O b j e c t K e y a n y T y p e z b w N T n L X > < a : K e y > < K e y > T a b l e s \ u s e r s _ d a t a \ C o l u m n s \ t o t a l _ d e b t < / K e y > < / a : K e y > < a : V a l u e   i : t y p e = " D i a g r a m D i s p l a y N o d e V i e w S t a t e " > < H e i g h t > 1 5 0 < / H e i g h t > < I s E x p a n d e d > t r u e < / I s E x p a n d e d > < W i d t h > 2 0 0 < / W i d t h > < / a : V a l u e > < / a : K e y V a l u e O f D i a g r a m O b j e c t K e y a n y T y p e z b w N T n L X > < a : K e y V a l u e O f D i a g r a m O b j e c t K e y a n y T y p e z b w N T n L X > < a : K e y > < K e y > T a b l e s \ u s e r s _ d a t a \ C o l u m n s \ c r e d i t _ s c o r e < / K e y > < / a : K e y > < a : V a l u e   i : t y p e = " D i a g r a m D i s p l a y N o d e V i e w S t a t e " > < H e i g h t > 1 5 0 < / H e i g h t > < I s E x p a n d e d > t r u e < / I s E x p a n d e d > < W i d t h > 2 0 0 < / W i d t h > < / a : V a l u e > < / a : K e y V a l u e O f D i a g r a m O b j e c t K e y a n y T y p e z b w N T n L X > < a : K e y V a l u e O f D i a g r a m O b j e c t K e y a n y T y p e z b w N T n L X > < a : K e y > < K e y > T a b l e s \ u s e r s _ d a t a \ C o l u m n s \ n u m _ c r e d i t _ c a r d s < / K e y > < / a : K e y > < a : V a l u e   i : t y p e = " D i a g r a m D i s p l a y N o d e V i e w S t a t e " > < H e i g h t > 1 5 0 < / H e i g h t > < I s E x p a n d e d > t r u e < / I s E x p a n d e d > < W i d t h > 2 0 0 < / W i d t h > < / a : V a l u e > < / a : K e y V a l u e O f D i a g r a m O b j e c t K e y a n y T y p e z b w N T n L X > < a : K e y V a l u e O f D i a g r a m O b j e c t K e y a n y T y p e z b w N T n L X > < a : K e y > < K e y > T a b l e s \ u s e r s _ d a t a \ C o l u m n s \ r e t i r e m e n t   c a t e o r y < / K e y > < / a : K e y > < a : V a l u e   i : t y p e = " D i a g r a m D i s p l a y N o d e V i e w S t a t e " > < H e i g h t > 1 5 0 < / H e i g h t > < I s E x p a n d e d > t r u e < / I s E x p a n d e d > < W i d t h > 2 0 0 < / W i d t h > < / a : V a l u e > < / a : K e y V a l u e O f D i a g r a m O b j e c t K e y a n y T y p e z b w N T n L X > < a : K e y V a l u e O f D i a g r a m O b j e c t K e y a n y T y p e z b w N T n L X > < a : K e y > < K e y > T a b l e s \ u s e r s _ d a t a \ C o l u m n s \ c u r r e n   a g e   g r o u p i n g < / K e y > < / a : K e y > < a : V a l u e   i : t y p e = " D i a g r a m D i s p l a y N o d e V i e w S t a t e " > < H e i g h t > 1 5 0 < / H e i g h t > < I s E x p a n d e d > t r u e < / I s E x p a n d e d > < W i d t h > 2 0 0 < / W i d t h > < / a : V a l u e > < / a : K e y V a l u e O f D i a g r a m O b j e c t K e y a n y T y p e z b w N T n L X > < a : K e y V a l u e O f D i a g r a m O b j e c t K e y a n y T y p e z b w N T n L X > < a : K e y > < K e y > T a b l e s \ u s e r s _ d a t a \ C o l u m n s \ C r e d i t   s c o r e   c l a s s i f i c a t i o n < / K e y > < / a : K e y > < a : V a l u e   i : t y p e = " D i a g r a m D i s p l a y N o d e V i e w S t a t e " > < H e i g h t > 1 5 0 < / H e i g h t > < I s E x p a n d e d > t r u e < / I s E x p a n d e d > < W i d t h > 2 0 0 < / W i d t h > < / a : V a l u e > < / a : K e y V a l u e O f D i a g r a m O b j e c t K e y a n y T y p e z b w N T n L X > < a : K e y V a l u e O f D i a g r a m O b j e c t K e y a n y T y p e z b w N T n L X > < a : K e y > < K e y > T a b l e s \ u s e r s _ d a t a \ C o l u m n s \ p e r   c a p i t a   g r o u p i n g < / K e y > < / a : K e y > < a : V a l u e   i : t y p e = " D i a g r a m D i s p l a y N o d e V i e w S t a t e " > < H e i g h t > 1 5 0 < / H e i g h t > < I s E x p a n d e d > t r u e < / I s E x p a n d e d > < W i d t h > 2 0 0 < / W i d t h > < / a : V a l u e > < / a : K e y V a l u e O f D i a g r a m O b j e c t K e y a n y T y p e z b w N T n L X > < a : K e y V a l u e O f D i a g r a m O b j e c t K e y a n y T y p e z b w N T n L X > < a : K e y > < K e y > T a b l e s \ u s e r s _ d a t a \ C o l u m n s \ y e a r l y   i n c o m e   c l a s s i f c a t i o n < / 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 5 6 9 . 9 0 3 8 1 0 5 6 7 6 6 5 8 < / L e f t > < T a b I n d e x > 2 < / T a b I n d e x > < T o p > 1 1 5 . 6 6 6 6 6 6 6 6 6 6 6 6 6 3 < / T o p > < 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 T a b l e s \ C a l c u l a t i o n s \ M e a s u r e s \ T o t a l   n o   o f   c a r d s < / K e y > < / a : K e y > < a : V a l u e   i : t y p e = " D i a g r a m D i s p l a y N o d e V i e w S t a t e " > < H e i g h t > 1 5 0 < / H e i g h t > < I s E x p a n d e d > t r u e < / I s E x p a n d e d > < W i d t h > 2 0 0 < / W i d t h > < / a : V a l u e > < / a : K e y V a l u e O f D i a g r a m O b j e c t K e y a n y T y p e z b w N T n L X > < a : K e y V a l u e O f D i a g r a m O b j e c t K e y a n y T y p e z b w N T n L X > < a : K e y > < K e y > T a b l e s \ C a l c u l a t i o n s \ M e a s u r e s \ m e a s u r e   1 < / K e y > < / a : K e y > < a : V a l u e   i : t y p e = " D i a g r a m D i s p l a y N o d e V i e w S t a t e " > < H e i g h t > 1 5 0 < / H e i g h t > < I s E x p a n d e d > t r u e < / I s E x p a n d e d > < W i d t h > 2 0 0 < / W i d t h > < / a : V a l u e > < / a : K e y V a l u e O f D i a g r a m O b j e c t K e y a n y T y p e z b w N T n L X > < a : K e y V a l u e O f D i a g r a m O b j e c t K e y a n y T y p e z b w N T n L X > < a : K e y > < K e y > T a b l e s \ C a l c u l a t i o n s \ M e a s u r e s \ T o t a l   c a r d s   i s s u e d < / K e y > < / a : K e y > < a : V a l u e   i : t y p e = " D i a g r a m D i s p l a y N o d e V i e w S t a t e " > < H e i g h t > 1 5 0 < / H e i g h t > < I s E x p a n d e d > t r u e < / I s E x p a n d e d > < W i d t h > 2 0 0 < / W i d t h > < / a : V a l u e > < / a : K e y V a l u e O f D i a g r a m O b j e c t K e y a n y T y p e z b w N T n L X > < a : K e y V a l u e O f D i a g r a m O b j e c t K e y a n y T y p e z b w N T n L X > < a : K e y > < K e y > T a b l e s \ C a l c u l a t i o n s \ M e a s u r e s \ m e a s u r e   2 < / K e y > < / a : K e y > < a : V a l u e   i : t y p e = " D i a g r a m D i s p l a y N o d e V i e w S t a t e " > < H e i g h t > 1 5 0 < / H e i g h t > < I s E x p a n d e d > t r u e < / I s E x p a n d e d > < W i d t h > 2 0 0 < / W i d t h > < / a : V a l u e > < / a : K e y V a l u e O f D i a g r a m O b j e c t K e y a n y T y p e z b w N T n L X > < a : K e y V a l u e O f D i a g r a m O b j e c t K e y a n y T y p e z b w N T n L X > < a : K e y > < K e y > T a b l e s \ C a l c u l a t i o n s \ M e a s u r e s \ A v e r a g e   y e a r l y   i n c o m e < / K e y > < / a : K e y > < a : V a l u e   i : t y p e = " D i a g r a m D i s p l a y N o d e V i e w S t a t e " > < H e i g h t > 1 5 0 < / H e i g h t > < I s E x p a n d e d > t r u e < / I s E x p a n d e d > < W i d t h > 2 0 0 < / W i d t h > < / a : V a l u e > < / a : K e y V a l u e O f D i a g r a m O b j e c t K e y a n y T y p e z b w N T n L X > < a : K e y V a l u e O f D i a g r a m O b j e c t K e y a n y T y p e z b w N T n L X > < a : K e y > < K e y > T a b l e s \ C a l c u l a t i o n s \ M e a s u r e s \ T o t a l   y e a r l y   i n c o m e < / K e y > < / a : K e y > < a : V a l u e   i : t y p e = " D i a g r a m D i s p l a y N o d e V i e w S t a t e " > < H e i g h t > 1 5 0 < / H e i g h t > < I s E x p a n d e d > t r u e < / I s E x p a n d e d > < W i d t h > 2 0 0 < / W i d t h > < / a : V a l u e > < / a : K e y V a l u e O f D i a g r a m O b j e c t K e y a n y T y p e z b w N T n L X > < a : K e y V a l u e O f D i a g r a m O b j e c t K e y a n y T y p e z b w N T n L X > < a : K e y > < K e y > T a b l e s \ C a l c u l a t i o n s \ M e a s u r e s \ T o t a l   d e b t < / K e y > < / a : K e y > < a : V a l u e   i : t y p e = " D i a g r a m D i s p l a y N o d e V i e w S t a t e " > < H e i g h t > 1 5 0 < / H e i g h t > < I s E x p a n d e d > t r u e < / I s E x p a n d e d > < W i d t h > 2 0 0 < / W i d t h > < / a : V a l u e > < / a : K e y V a l u e O f D i a g r a m O b j e c t K e y a n y T y p e z b w N T n L X > < a : K e y V a l u e O f D i a g r a m O b j e c t K e y a n y T y p e z b w N T n L X > < a : K e y > < K e y > T a b l e s \ C a l c u l a t i o n s \ M e a s u r e s \ T o t a l   n o   o f   c r e d i t   c a r d s < / K e y > < / a : K e y > < a : V a l u e   i : t y p e = " D i a g r a m D i s p l a y N o d e V i e w S t a t e " > < H e i g h t > 1 5 0 < / H e i g h t > < I s E x p a n d e d > t r u e < / I s E x p a n d e d > < W i d t h > 2 0 0 < / W i d t h > < / a : V a l u e > < / a : K e y V a l u e O f D i a g r a m O b j e c t K e y a n y T y p e z b w N T n L X > < a : K e y V a l u e O f D i a g r a m O b j e c t K e y a n y T y p e z b w N T n L X > < a : K e y > < K e y > R e l a t i o n s h i p s \ & l t ; T a b l e s \ c a r d s _ d a t a \ C o l u m n s \ c l i e n t _ i d & g t ; - & l t ; T a b l e s \ u s e r s _ d a t a \ C o l u m n s \ m a i n _ i d & g t ; < / K e y > < / a : K e y > < a : V a l u e   i : t y p e = " D i a g r a m D i s p l a y L i n k V i e w S t a t e " > < A u t o m a t i o n P r o p e r t y H e l p e r T e x t > E n d   p o i n t   1 :   ( 2 1 6 , 1 7 9 ) .   E n d   p o i n t   2 :   ( 3 1 3 . 9 0 3 8 1 0 5 6 7 6 6 6 , 1 9 0 . 6 6 6 6 6 7 )   < / A u t o m a t i o n P r o p e r t y H e l p e r T e x t > < I s F o c u s e d > t r u e < / I s F o c u s e d > < L a y e d O u t > t r u e < / L a y e d O u t > < P o i n t s   x m l n s : b = " h t t p : / / s c h e m a s . d a t a c o n t r a c t . o r g / 2 0 0 4 / 0 7 / S y s t e m . W i n d o w s " > < b : P o i n t > < b : _ x > 2 1 6 < / b : _ x > < b : _ y > 1 7 9 < / b : _ y > < / b : P o i n t > < b : P o i n t > < b : _ x > 2 6 2 . 9 5 1 9 0 5 5 < / b : _ x > < b : _ y > 1 7 9 < / b : _ y > < / b : P o i n t > < b : P o i n t > < b : _ x > 2 6 4 . 9 5 1 9 0 5 5 < / b : _ x > < b : _ y > 1 8 1 < / b : _ y > < / b : P o i n t > < b : P o i n t > < b : _ x > 2 6 4 . 9 5 1 9 0 5 5 < / b : _ x > < b : _ y > 1 8 8 . 6 6 6 6 6 7 0 0 0 0 0 0 0 2 < / b : _ y > < / b : P o i n t > < b : P o i n t > < b : _ x > 2 6 6 . 9 5 1 9 0 5 5 < / b : _ x > < b : _ y > 1 9 0 . 6 6 6 6 6 7 0 0 0 0 0 0 0 2 < / b : _ y > < / b : P o i n t > < b : P o i n t > < b : _ x > 3 1 3 . 9 0 3 8 1 0 5 6 7 6 6 5 8 < / b : _ x > < b : _ y > 1 9 0 . 6 6 6 6 6 7 0 0 0 0 0 0 0 2 < / b : _ y > < / b : P o i n t > < / P o i n t s > < / a : V a l u e > < / a : K e y V a l u e O f D i a g r a m O b j e c t K e y a n y T y p e z b w N T n L X > < a : K e y V a l u e O f D i a g r a m O b j e c t K e y a n y T y p e z b w N T n L X > < a : K e y > < K e y > R e l a t i o n s h i p s \ & l t ; T a b l e s \ c a r d s _ d a t a \ C o l u m n s \ c l i e n t _ i d & g t ; - & l t ; T a b l e s \ u s e r s _ d a t a \ C o l u m n s \ m a i n _ i d & g t ; \ F K < / K e y > < / a : K e y > < a : V a l u e   i : t y p e = " D i a g r a m D i s p l a y L i n k E n d p o i n t V i e w S t a t e " > < H e i g h t > 1 6 < / H e i g h t > < L a b e l L o c a t i o n   x m l n s : b = " h t t p : / / s c h e m a s . d a t a c o n t r a c t . o r g / 2 0 0 4 / 0 7 / S y s t e m . W i n d o w s " > < b : _ x > 2 0 0 < / b : _ x > < b : _ y > 1 7 1 < / b : _ y > < / L a b e l L o c a t i o n > < L o c a t i o n   x m l n s : b = " h t t p : / / s c h e m a s . d a t a c o n t r a c t . o r g / 2 0 0 4 / 0 7 / S y s t e m . W i n d o w s " > < b : _ x > 2 0 0 < / b : _ x > < b : _ y > 1 7 9 < / b : _ y > < / L o c a t i o n > < S h a p e R o t a t e A n g l e > 3 6 0 < / S h a p e R o t a t e A n g l e > < W i d t h > 1 6 < / W i d t h > < / a : V a l u e > < / a : K e y V a l u e O f D i a g r a m O b j e c t K e y a n y T y p e z b w N T n L X > < a : K e y V a l u e O f D i a g r a m O b j e c t K e y a n y T y p e z b w N T n L X > < a : K e y > < K e y > R e l a t i o n s h i p s \ & l t ; T a b l e s \ c a r d s _ d a t a \ C o l u m n s \ c l i e n t _ i d & g t ; - & l t ; T a b l e s \ u s e r s _ d a t a \ C o l u m n s \ m a i n _ i d & g t ; \ P K < / K e y > < / a : K e y > < a : V a l u e   i : t y p e = " D i a g r a m D i s p l a y L i n k E n d p o i n t V i e w S t a t e " > < H e i g h t > 1 6 < / H e i g h t > < L a b e l L o c a t i o n   x m l n s : b = " h t t p : / / s c h e m a s . d a t a c o n t r a c t . o r g / 2 0 0 4 / 0 7 / S y s t e m . W i n d o w s " > < b : _ x > 3 1 3 . 9 0 3 8 1 0 5 6 7 6 6 5 8 < / b : _ x > < b : _ y > 1 8 2 . 6 6 6 6 6 7 0 0 0 0 0 0 0 2 < / b : _ y > < / L a b e l L o c a t i o n > < L o c a t i o n   x m l n s : b = " h t t p : / / s c h e m a s . d a t a c o n t r a c t . o r g / 2 0 0 4 / 0 7 / S y s t e m . W i n d o w s " > < b : _ x > 3 2 9 . 9 0 3 8 1 0 5 6 7 6 6 5 8 < / b : _ x > < b : _ y > 1 9 0 . 6 6 6 6 6 7 0 0 0 0 0 0 0 2 < / b : _ y > < / L o c a t i o n > < S h a p e R o t a t e A n g l e > 1 8 0 < / S h a p e R o t a t e A n g l e > < W i d t h > 1 6 < / W i d t h > < / a : V a l u e > < / a : K e y V a l u e O f D i a g r a m O b j e c t K e y a n y T y p e z b w N T n L X > < a : K e y V a l u e O f D i a g r a m O b j e c t K e y a n y T y p e z b w N T n L X > < a : K e y > < K e y > R e l a t i o n s h i p s \ & l t ; T a b l e s \ c a r d s _ d a t a \ C o l u m n s \ c l i e n t _ i d & g t ; - & l t ; T a b l e s \ u s e r s _ d a t a \ C o l u m n s \ m a i n _ i d & g t ; \ C r o s s F i l t e r < / K e y > < / a : K e y > < a : V a l u e   i : t y p e = " D i a g r a m D i s p l a y L i n k C r o s s F i l t e r V i e w S t a t e " > < P o i n t s   x m l n s : b = " h t t p : / / s c h e m a s . d a t a c o n t r a c t . o r g / 2 0 0 4 / 0 7 / S y s t e m . W i n d o w s " > < b : P o i n t > < b : _ x > 2 1 6 < / b : _ x > < b : _ y > 1 7 9 < / b : _ y > < / b : P o i n t > < b : P o i n t > < b : _ x > 2 6 2 . 9 5 1 9 0 5 5 < / b : _ x > < b : _ y > 1 7 9 < / b : _ y > < / b : P o i n t > < b : P o i n t > < b : _ x > 2 6 4 . 9 5 1 9 0 5 5 < / b : _ x > < b : _ y > 1 8 1 < / b : _ y > < / b : P o i n t > < b : P o i n t > < b : _ x > 2 6 4 . 9 5 1 9 0 5 5 < / b : _ x > < b : _ y > 1 8 8 . 6 6 6 6 6 7 0 0 0 0 0 0 0 2 < / b : _ y > < / b : P o i n t > < b : P o i n t > < b : _ x > 2 6 6 . 9 5 1 9 0 5 5 < / b : _ x > < b : _ y > 1 9 0 . 6 6 6 6 6 7 0 0 0 0 0 0 0 2 < / b : _ y > < / b : P o i n t > < b : P o i n t > < b : _ x > 3 1 3 . 9 0 3 8 1 0 5 6 7 6 6 5 8 < / b : _ x > < b : _ y > 1 9 0 . 6 6 6 6 6 7 0 0 0 0 0 0 0 2 < / b : _ y > < / b : P o i n t > < / P o i n t s > < / a : V a l u e > < / a : K e y V a l u e O f D i a g r a m O b j e c t K e y a n y T y p e z b w N T n L X > < / V i e w S t a t e s > < / D i a g r a m M a n a g e r . S e r i a l i z a b l e D i a g r a m > < / A r r a y O f D i a g r a m M a n a g e r . S e r i a l i z a b l e D i a g r a m > ] ] > < / C u s t o m C o n t e n t > < / G e m i n i > 
</file>

<file path=customXml/item32.xml>��< ? x m l   v e r s i o n = " 1 . 0 "   e n c o d i n g = " U T F - 1 6 " ? > < G e m i n i   x m l n s = " h t t p : / / g e m i n i / p i v o t c u s t o m i z a t i o n / d e e 5 a 9 a 8 - 1 6 a a - 4 8 0 b - 9 b f f - 3 0 b a 6 2 4 f b f b e " > < 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33.xml>��< ? x m l   v e r s i o n = " 1 . 0 "   e n c o d i n g = " U T F - 1 6 " ? > < G e m i n i   x m l n s = " h t t p : / / g e m i n i / p i v o t c u s t o m i z a t i o n / 9 1 4 e 7 0 1 4 - 5 6 7 1 - 4 7 c 8 - 9 9 1 6 - e 0 6 3 e 3 1 b 3 a 5 8 " > < 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34.xml>��< ? x m l   v e r s i o n = " 1 . 0 "   e n c o d i n g = " U T F - 1 6 " ? > < G e m i n i   x m l n s = " h t t p : / / g e m i n i / p i v o t c u s t o m i z a t i o n / 3 3 b 8 c 2 1 a - 8 7 e d - 4 0 a 2 - b 8 c e - f 1 a 3 a d 6 a f f 7 3 " > < 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35.xml>��< ? x m l   v e r s i o n = " 1 . 0 "   e n c o d i n g = " U T F - 1 6 " ? > < G e m i n i   x m l n s = " h t t p : / / g e m i n i / p i v o t c u s t o m i z a t i o n / 5 9 3 8 9 7 2 f - a 5 0 3 - 4 b 6 7 - 8 6 0 d - 4 7 0 a 9 f 2 3 0 5 e 1 " > < 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3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7.xml>��< ? x m l   v e r s i o n = " 1 . 0 "   e n c o d i n g = " U T F - 1 6 " ? > < G e m i n i   x m l n s = " h t t p : / / g e m i n i / p i v o t c u s t o m i z a t i o n / I s S a n d b o x E m b e d d e d " > < C u s t o m C o n t e n t > < ! [ C D A T A [ y e s ] ] > < / 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 2 0 2 5 - 0 2 - 2 2 T 1 8 : 0 7 : 5 9 . 0 4 6 0 8 0 3 + 0 1 : 0 0 < / L a s t P r o c e s s e d T i m e > < / D a t a M o d e l i n g S a n d b o x . S e r i a l i z e d S a n d b o x E r r o r C a c h e > ] ] > < / 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1 f 0 8 c f 0 3 - f d 8 3 - 4 e 0 0 - 8 c f 5 - f f b d c 0 a f c 2 a b " > < 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40.xml>��< ? x m l   v e r s i o n = " 1 . 0 "   e n c o d i n g = " U T F - 1 6 " ? > < G e m i n i   x m l n s = " h t t p : / / g e m i n i / p i v o t c u s t o m i z a t i o n / 4 5 a 5 1 0 7 1 - a 2 f d - 4 6 a f - b c b 7 - a 5 8 4 f 3 4 b 7 6 c 3 " > < 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41.xml>��< ? x m l   v e r s i o n = " 1 . 0 "   e n c o d i n g = " U T F - 1 6 " ? > < G e m i n i   x m l n s = " h t t p : / / g e m i n i / p i v o t c u s t o m i z a t i o n / b 2 f 5 7 8 3 d - 5 d 7 f - 4 f d d - b 7 1 7 - 3 8 e 6 1 6 6 9 1 4 f a " > < 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42.xml>��< ? x m l   v e r s i o n = " 1 . 0 "   e n c o d i n g = " U T F - 1 6 " ? > < G e m i n i   x m l n s = " h t t p : / / g e m i n i / p i v o t c u s t o m i z a t i o n / C l i e n t W i n d o w X M L " > < C u s t o m C o n t e n t > < ! [ C D A T A [ C a l c u l a t i o n s _ 6 3 f 4 6 0 e 2 - d 8 7 4 - 4 9 c 3 - 9 a 8 a - 7 6 e e 9 7 1 0 2 8 f 5 ] ] > < / C u s t o m C o n t e n t > < / G e m i n i > 
</file>

<file path=customXml/item43.xml>��< ? x m l   v e r s i o n = " 1 . 0 "   e n c o d i n g = " U T F - 1 6 " ? > < G e m i n i   x m l n s = " h t t p : / / g e m i n i / p i v o t c u s t o m i z a t i o n / 0 7 0 d 4 0 8 f - 8 3 2 5 - 4 d 6 f - b 4 5 f - f 3 4 3 7 4 f 9 c 9 8 9 " > < 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44.xml>��< ? x m l   v e r s i o n = " 1 . 0 "   e n c o d i n g = " U T F - 1 6 " ? > < G e m i n i   x m l n s = " h t t p : / / g e m i n i / p i v o t c u s t o m i z a t i o n / T a b l e X M L _ c a r d s _ d a t a _ a 9 6 c 9 d 6 b - f c 4 7 - 4 2 d 5 - 8 b d 9 - 2 6 1 1 1 9 f 1 6 a 4 a " > < C u s t o m C o n t e n t > < ! [ C D A T A [ < T a b l e W i d g e t G r i d S e r i a l i z a t i o n   x m l n s : x s d = " h t t p : / / w w w . w 3 . o r g / 2 0 0 1 / X M L S c h e m a "   x m l n s : x s i = " h t t p : / / w w w . w 3 . o r g / 2 0 0 1 / X M L S c h e m a - i n s t a n c e " > < C o l u m n S u g g e s t e d T y p e   / > < C o l u m n F o r m a t   / > < C o l u m n A c c u r a c y   / > < C o l u m n C u r r e n c y S y m b o l   / > < C o l u m n P o s i t i v e P a t t e r n   / > < C o l u m n N e g a t i v e P a t t e r n   / > < C o l u m n W i d t h s > < i t e m > < k e y > < s t r i n g > c a r d _ i d < / s t r i n g > < / k e y > < v a l u e > < i n t > 1 1 8 < / i n t > < / v a l u e > < / i t e m > < i t e m > < k e y > < s t r i n g > c l i e n t _ i d < / s t r i n g > < / k e y > < v a l u e > < i n t > 1 2 7 < / i n t > < / v a l u e > < / i t e m > < i t e m > < k e y > < s t r i n g > c a r d _ b r a n d < / s t r i n g > < / k e y > < v a l u e > < i n t > 1 5 6 < / i n t > < / v a l u e > < / i t e m > < i t e m > < k e y > < s t r i n g > c a r d _ t y p e < / s t r i n g > < / k e y > < v a l u e > < i n t > 1 4 2 < / i n t > < / v a l u e > < / i t e m > < i t e m > < k e y > < s t r i n g > c a r d _ n u m b e r < / s t r i n g > < / k e y > < v a l u e > < i n t > 1 7 5 < / i n t > < / v a l u e > < / i t e m > < i t e m > < k e y > < s t r i n g > e x p i r e s < / s t r i n g > < / k e y > < v a l u e > < i n t > 1 1 7 < / i n t > < / v a l u e > < / i t e m > < i t e m > < k e y > < s t r i n g > c v v < / s t r i n g > < / k e y > < v a l u e > < i n t > 8 0 < / i n t > < / v a l u e > < / i t e m > < i t e m > < k e y > < s t r i n g > h a s _ c h i p < / s t r i n g > < / k e y > < v a l u e > < i n t > 1 3 4 < / i n t > < / v a l u e > < / i t e m > < i t e m > < k e y > < s t r i n g > n u m _ c a r d s _ i s s u e d < / s t r i n g > < / k e y > < v a l u e > < i n t > 2 3 0 < / i n t > < / v a l u e > < / i t e m > < i t e m > < k e y > < s t r i n g > c r e d i t _ l i m i t < / s t r i n g > < / k e y > < v a l u e > < i n t > 1 5 2 < / i n t > < / v a l u e > < / i t e m > < i t e m > < k e y > < s t r i n g > a c c t _ o p e n _ d a t e < / s t r i n g > < / k e y > < v a l u e > < i n t > 2 0 1 < / i n t > < / v a l u e > < / i t e m > < i t e m > < k e y > < s t r i n g > y e a r _ p i n _ l a s t _ c h a n g e d < / s t r i n g > < / k e y > < v a l u e > < i n t > 2 7 1 < / i n t > < / v a l u e > < / i t e m > < i t e m > < k e y > < s t r i n g > C r e d i t   l i m i t   c l a s s i f i c a t i o n < / s t r i n g > < / k e y > < v a l u e > < i n t > 2 8 1 < / i n t > < / v a l u e > < / i t e m > < / C o l u m n W i d t h s > < C o l u m n D i s p l a y I n d e x > < i t e m > < k e y > < s t r i n g > c a r d _ i d < / s t r i n g > < / k e y > < v a l u e > < i n t > 0 < / i n t > < / v a l u e > < / i t e m > < i t e m > < k e y > < s t r i n g > c l i e n t _ i d < / s t r i n g > < / k e y > < v a l u e > < i n t > 1 < / i n t > < / v a l u e > < / i t e m > < i t e m > < k e y > < s t r i n g > c a r d _ b r a n d < / s t r i n g > < / k e y > < v a l u e > < i n t > 2 < / i n t > < / v a l u e > < / i t e m > < i t e m > < k e y > < s t r i n g > c a r d _ t y p e < / s t r i n g > < / k e y > < v a l u e > < i n t > 3 < / i n t > < / v a l u e > < / i t e m > < i t e m > < k e y > < s t r i n g > c a r d _ n u m b e r < / s t r i n g > < / k e y > < v a l u e > < i n t > 4 < / i n t > < / v a l u e > < / i t e m > < i t e m > < k e y > < s t r i n g > e x p i r e s < / s t r i n g > < / k e y > < v a l u e > < i n t > 5 < / i n t > < / v a l u e > < / i t e m > < i t e m > < k e y > < s t r i n g > c v v < / s t r i n g > < / k e y > < v a l u e > < i n t > 6 < / i n t > < / v a l u e > < / i t e m > < i t e m > < k e y > < s t r i n g > h a s _ c h i p < / s t r i n g > < / k e y > < v a l u e > < i n t > 7 < / i n t > < / v a l u e > < / i t e m > < i t e m > < k e y > < s t r i n g > n u m _ c a r d s _ i s s u e d < / s t r i n g > < / k e y > < v a l u e > < i n t > 8 < / i n t > < / v a l u e > < / i t e m > < i t e m > < k e y > < s t r i n g > c r e d i t _ l i m i t < / s t r i n g > < / k e y > < v a l u e > < i n t > 9 < / i n t > < / v a l u e > < / i t e m > < i t e m > < k e y > < s t r i n g > a c c t _ o p e n _ d a t e < / s t r i n g > < / k e y > < v a l u e > < i n t > 1 0 < / i n t > < / v a l u e > < / i t e m > < i t e m > < k e y > < s t r i n g > y e a r _ p i n _ l a s t _ c h a n g e d < / s t r i n g > < / k e y > < v a l u e > < i n t > 1 1 < / i n t > < / v a l u e > < / i t e m > < i t e m > < k e y > < s t r i n g > C r e d i t   l i m i t   c l a s s i f i c a t i o n < / s t r i n g > < / k e y > < v a l u e > < i n t > 1 2 < / 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0 d d 1 f 6 8 a - e 8 0 5 - 4 a 8 8 - b 7 b d - 0 4 b 7 7 c 5 0 7 6 7 d " > < 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a a 3 1 d c 2 a - a a 0 2 - 4 3 e 9 - 8 6 3 d - 9 1 7 c 3 f e 9 c 2 b f " > < 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7.xml>��< ? x m l   v e r s i o n = " 1 . 0 "   e n c o d i n g = " U T F - 1 6 " ? > < G e m i n i   x m l n s = " h t t p : / / g e m i n i / p i v o t c u s t o m i z a t i o n / 8 0 6 e 1 d d 4 - 6 a 0 f - 4 c b 8 - a 0 7 2 - 6 5 0 d c 4 f 9 5 1 c e " > < C u s t o m C o n t e n t > < ! [ C D A T A [ < ? x m l   v e r s i o n = " 1 . 0 "   e n c o d i n g = " u t f - 1 6 " ? > < S e t t i n g s > < C a l c u l a t e d F i e l d s > < i t e m > < M e a s u r e N a m e > T o t a l   n o   o f   c a r d s < / M e a s u r e N a m e > < D i s p l a y N a m e > T o t a l   n o   o f   c a r d s < / D i s p l a y N a m e > < V i s i b l e > F a l s e < / V i s i b l e > < / i t e m > < i t e m > < M e a s u r e N a m e > m e a s u r e   1 < / M e a s u r e N a m e > < D i s p l a y N a m e > m e a s u r e   1 < / D i s p l a y N a m e > < V i s i b l e > F a l s e < / V i s i b l e > < / i t e m > < i t e m > < M e a s u r e N a m e > T o t a l   c a r d s   i s s u e d < / M e a s u r e N a m e > < D i s p l a y N a m e > T o t a l   c a r d s   i s s u e d < / D i s p l a y N a m e > < V i s i b l e > F a l s e < / V i s i b l e > < / i t e m > < i t e m > < M e a s u r e N a m e > m e a s u r e   2 < / M e a s u r e N a m e > < D i s p l a y N a m e > m e a s u r e   2 < / D i s p l a y N a m e > < V i s i b l e > F a l s e < / V i s i b l e > < / i t e m > < i t e m > < M e a s u r e N a m e > A v e r a g e   y e a r l y   i n c o m e < / M e a s u r e N a m e > < D i s p l a y N a m e > A v e r a g e   y e a r l y   i n c o m e < / D i s p l a y N a m e > < V i s i b l e > F a l s e < / V i s i b l e > < / i t e m > < i t e m > < M e a s u r e N a m e > T o t a l   y e a r l y   i n c o m e < / M e a s u r e N a m e > < D i s p l a y N a m e > T o t a l   y e a r l y   i n c o m e < / D i s p l a y N a m e > < V i s i b l e > F a l s e < / V i s i b l e > < / i t e m > < i t e m > < M e a s u r e N a m e > T o t a l   d e b t < / M e a s u r e N a m e > < D i s p l a y N a m e > T o t a l   d e b t < / D i s p l a y N a m e > < V i s i b l e > F a l s e < / V i s i b l e > < / i t e m > < i t e m > < M e a s u r e N a m e > T o t a l   n o   o f   c r e d i t   c a r d s < / M e a s u r e N a m e > < D i s p l a y N a m e > T o t a l   n o   o f   c r e d i t   c a r d s < / D i s p l a y N a m e > < V i s i b l e > F a l s e < / V i s i b l e > < / i t e m > < i t e m > < M e a s u r e N a m e > n o   o f   c l i e n t s < / M e a s u r e N a m e > < D i s p l a y N a m e > n o   o f   c l i e n t s < / D i s p l a y N a m e > < V i s i b l e > F a l s e < / V i s i b l e > < / i t e m > < i t e m > < M e a s u r e N a m e > N o   o f   c l i e n t s   a v a i l a b l e < / M e a s u r e N a m e > < D i s p l a y N a m e > N o   o f   c l i e n t s   a v a i l a b l e < / 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c a r d s _ d a t a _ a 9 6 c 9 d 6 b - f c 4 7 - 4 2 d 5 - 8 b d 9 - 2 6 1 1 1 9 f 1 6 a 4 a , u s e r s _ d a t a _ c 2 6 d e 6 f 6 - d d a 1 - 4 f 2 3 - b 4 e b - 0 2 f c 8 3 4 3 0 6 3 5 , C a l c u l a t i o n s _ 6 3 f 4 6 0 e 2 - d 8 7 4 - 4 9 c 3 - 9 a 8 a - 7 6 e e 9 7 1 0 2 8 f 5 ] ] > < / C u s t o m C o n t e n t > < / G e m i n i > 
</file>

<file path=customXml/itemProps1.xml><?xml version="1.0" encoding="utf-8"?>
<ds:datastoreItem xmlns:ds="http://schemas.openxmlformats.org/officeDocument/2006/customXml" ds:itemID="{D0DE1E7D-D536-4171-934F-4C51B39BF568}">
  <ds:schemaRefs/>
</ds:datastoreItem>
</file>

<file path=customXml/itemProps10.xml><?xml version="1.0" encoding="utf-8"?>
<ds:datastoreItem xmlns:ds="http://schemas.openxmlformats.org/officeDocument/2006/customXml" ds:itemID="{46DCBB1F-1962-4C76-83C1-9762FD44B200}">
  <ds:schemaRefs/>
</ds:datastoreItem>
</file>

<file path=customXml/itemProps11.xml><?xml version="1.0" encoding="utf-8"?>
<ds:datastoreItem xmlns:ds="http://schemas.openxmlformats.org/officeDocument/2006/customXml" ds:itemID="{AF3A8CBA-725B-4B79-AC98-20BC40CBC722}">
  <ds:schemaRefs/>
</ds:datastoreItem>
</file>

<file path=customXml/itemProps12.xml><?xml version="1.0" encoding="utf-8"?>
<ds:datastoreItem xmlns:ds="http://schemas.openxmlformats.org/officeDocument/2006/customXml" ds:itemID="{EF607485-D312-4F0B-B428-B3A17DE6B8A7}">
  <ds:schemaRefs/>
</ds:datastoreItem>
</file>

<file path=customXml/itemProps13.xml><?xml version="1.0" encoding="utf-8"?>
<ds:datastoreItem xmlns:ds="http://schemas.openxmlformats.org/officeDocument/2006/customXml" ds:itemID="{6B4127C2-3C86-41CD-BAC7-3109CB5191D2}">
  <ds:schemaRefs/>
</ds:datastoreItem>
</file>

<file path=customXml/itemProps14.xml><?xml version="1.0" encoding="utf-8"?>
<ds:datastoreItem xmlns:ds="http://schemas.openxmlformats.org/officeDocument/2006/customXml" ds:itemID="{F8642B8B-CE8E-4B78-AB24-0C6669C8283E}">
  <ds:schemaRefs/>
</ds:datastoreItem>
</file>

<file path=customXml/itemProps15.xml><?xml version="1.0" encoding="utf-8"?>
<ds:datastoreItem xmlns:ds="http://schemas.openxmlformats.org/officeDocument/2006/customXml" ds:itemID="{BFCD6C92-5049-45C6-97C3-224AFE624DD5}">
  <ds:schemaRefs/>
</ds:datastoreItem>
</file>

<file path=customXml/itemProps16.xml><?xml version="1.0" encoding="utf-8"?>
<ds:datastoreItem xmlns:ds="http://schemas.openxmlformats.org/officeDocument/2006/customXml" ds:itemID="{D1682B5D-B027-4509-B4C1-5119B493E5FF}">
  <ds:schemaRefs/>
</ds:datastoreItem>
</file>

<file path=customXml/itemProps17.xml><?xml version="1.0" encoding="utf-8"?>
<ds:datastoreItem xmlns:ds="http://schemas.openxmlformats.org/officeDocument/2006/customXml" ds:itemID="{5D981D8F-67AA-42A4-8D84-030140E02317}">
  <ds:schemaRefs/>
</ds:datastoreItem>
</file>

<file path=customXml/itemProps18.xml><?xml version="1.0" encoding="utf-8"?>
<ds:datastoreItem xmlns:ds="http://schemas.openxmlformats.org/officeDocument/2006/customXml" ds:itemID="{0423E704-AD60-4287-AC0C-12F1FC66831E}">
  <ds:schemaRefs>
    <ds:schemaRef ds:uri="http://schemas.microsoft.com/DataMashup"/>
  </ds:schemaRefs>
</ds:datastoreItem>
</file>

<file path=customXml/itemProps19.xml><?xml version="1.0" encoding="utf-8"?>
<ds:datastoreItem xmlns:ds="http://schemas.openxmlformats.org/officeDocument/2006/customXml" ds:itemID="{B11E5142-129E-4766-AA86-A014BF2048CA}">
  <ds:schemaRefs/>
</ds:datastoreItem>
</file>

<file path=customXml/itemProps2.xml><?xml version="1.0" encoding="utf-8"?>
<ds:datastoreItem xmlns:ds="http://schemas.openxmlformats.org/officeDocument/2006/customXml" ds:itemID="{91C55474-CC4A-4E84-90A8-8187DBA655CF}">
  <ds:schemaRefs/>
</ds:datastoreItem>
</file>

<file path=customXml/itemProps20.xml><?xml version="1.0" encoding="utf-8"?>
<ds:datastoreItem xmlns:ds="http://schemas.openxmlformats.org/officeDocument/2006/customXml" ds:itemID="{633E4D8E-9275-4B5A-9C44-D3ACF50E940D}">
  <ds:schemaRefs/>
</ds:datastoreItem>
</file>

<file path=customXml/itemProps21.xml><?xml version="1.0" encoding="utf-8"?>
<ds:datastoreItem xmlns:ds="http://schemas.openxmlformats.org/officeDocument/2006/customXml" ds:itemID="{71435DA5-72DA-4AC1-9E77-FC3241A5AA24}">
  <ds:schemaRefs/>
</ds:datastoreItem>
</file>

<file path=customXml/itemProps22.xml><?xml version="1.0" encoding="utf-8"?>
<ds:datastoreItem xmlns:ds="http://schemas.openxmlformats.org/officeDocument/2006/customXml" ds:itemID="{002BA3C9-8A13-4B6A-B1ED-54F2197779FF}">
  <ds:schemaRefs/>
</ds:datastoreItem>
</file>

<file path=customXml/itemProps23.xml><?xml version="1.0" encoding="utf-8"?>
<ds:datastoreItem xmlns:ds="http://schemas.openxmlformats.org/officeDocument/2006/customXml" ds:itemID="{E887BA97-4D73-4C02-AFB3-B8ED68EDAEA7}">
  <ds:schemaRefs/>
</ds:datastoreItem>
</file>

<file path=customXml/itemProps24.xml><?xml version="1.0" encoding="utf-8"?>
<ds:datastoreItem xmlns:ds="http://schemas.openxmlformats.org/officeDocument/2006/customXml" ds:itemID="{5C3C1E8D-5D94-49A5-B6CB-9CE2D1DB5745}">
  <ds:schemaRefs/>
</ds:datastoreItem>
</file>

<file path=customXml/itemProps25.xml><?xml version="1.0" encoding="utf-8"?>
<ds:datastoreItem xmlns:ds="http://schemas.openxmlformats.org/officeDocument/2006/customXml" ds:itemID="{9142A324-8737-42C1-9E29-1E1F68E3DEA1}">
  <ds:schemaRefs/>
</ds:datastoreItem>
</file>

<file path=customXml/itemProps26.xml><?xml version="1.0" encoding="utf-8"?>
<ds:datastoreItem xmlns:ds="http://schemas.openxmlformats.org/officeDocument/2006/customXml" ds:itemID="{DA0C7955-989D-458D-B5DE-B4DF05B06A7A}">
  <ds:schemaRefs/>
</ds:datastoreItem>
</file>

<file path=customXml/itemProps27.xml><?xml version="1.0" encoding="utf-8"?>
<ds:datastoreItem xmlns:ds="http://schemas.openxmlformats.org/officeDocument/2006/customXml" ds:itemID="{862E618A-BE58-4D48-9CA1-87AD6B63D677}">
  <ds:schemaRefs/>
</ds:datastoreItem>
</file>

<file path=customXml/itemProps28.xml><?xml version="1.0" encoding="utf-8"?>
<ds:datastoreItem xmlns:ds="http://schemas.openxmlformats.org/officeDocument/2006/customXml" ds:itemID="{B342F77A-89DE-41EB-ACF4-F5558F259618}">
  <ds:schemaRefs/>
</ds:datastoreItem>
</file>

<file path=customXml/itemProps29.xml><?xml version="1.0" encoding="utf-8"?>
<ds:datastoreItem xmlns:ds="http://schemas.openxmlformats.org/officeDocument/2006/customXml" ds:itemID="{FF1C920A-5BDD-45F5-A8F4-37BB92A82646}">
  <ds:schemaRefs/>
</ds:datastoreItem>
</file>

<file path=customXml/itemProps3.xml><?xml version="1.0" encoding="utf-8"?>
<ds:datastoreItem xmlns:ds="http://schemas.openxmlformats.org/officeDocument/2006/customXml" ds:itemID="{D2E9A997-366A-4CC9-B517-7DB5B69C29E4}">
  <ds:schemaRefs/>
</ds:datastoreItem>
</file>

<file path=customXml/itemProps30.xml><?xml version="1.0" encoding="utf-8"?>
<ds:datastoreItem xmlns:ds="http://schemas.openxmlformats.org/officeDocument/2006/customXml" ds:itemID="{4E9838BA-AF95-4CDB-BFAE-A9954CD17A4E}">
  <ds:schemaRefs/>
</ds:datastoreItem>
</file>

<file path=customXml/itemProps31.xml><?xml version="1.0" encoding="utf-8"?>
<ds:datastoreItem xmlns:ds="http://schemas.openxmlformats.org/officeDocument/2006/customXml" ds:itemID="{5D00A9CD-B068-4EB8-96E3-361697586580}">
  <ds:schemaRefs/>
</ds:datastoreItem>
</file>

<file path=customXml/itemProps32.xml><?xml version="1.0" encoding="utf-8"?>
<ds:datastoreItem xmlns:ds="http://schemas.openxmlformats.org/officeDocument/2006/customXml" ds:itemID="{1367C957-A52E-4F18-B8CF-3BD14792404C}">
  <ds:schemaRefs/>
</ds:datastoreItem>
</file>

<file path=customXml/itemProps33.xml><?xml version="1.0" encoding="utf-8"?>
<ds:datastoreItem xmlns:ds="http://schemas.openxmlformats.org/officeDocument/2006/customXml" ds:itemID="{3E0CD71C-88DC-4DBA-B555-83482CB9353C}">
  <ds:schemaRefs/>
</ds:datastoreItem>
</file>

<file path=customXml/itemProps34.xml><?xml version="1.0" encoding="utf-8"?>
<ds:datastoreItem xmlns:ds="http://schemas.openxmlformats.org/officeDocument/2006/customXml" ds:itemID="{3F855567-6037-42BA-A4C4-D8D3F79BA803}">
  <ds:schemaRefs/>
</ds:datastoreItem>
</file>

<file path=customXml/itemProps35.xml><?xml version="1.0" encoding="utf-8"?>
<ds:datastoreItem xmlns:ds="http://schemas.openxmlformats.org/officeDocument/2006/customXml" ds:itemID="{5B7F54B4-62F2-424F-AB55-186F142A71AC}">
  <ds:schemaRefs/>
</ds:datastoreItem>
</file>

<file path=customXml/itemProps36.xml><?xml version="1.0" encoding="utf-8"?>
<ds:datastoreItem xmlns:ds="http://schemas.openxmlformats.org/officeDocument/2006/customXml" ds:itemID="{51B6E66F-CAB3-4C0A-A110-F3FBE0C13340}">
  <ds:schemaRefs/>
</ds:datastoreItem>
</file>

<file path=customXml/itemProps37.xml><?xml version="1.0" encoding="utf-8"?>
<ds:datastoreItem xmlns:ds="http://schemas.openxmlformats.org/officeDocument/2006/customXml" ds:itemID="{38CB578E-51A3-4BD7-9472-8E6E36EC21DB}">
  <ds:schemaRefs/>
</ds:datastoreItem>
</file>

<file path=customXml/itemProps38.xml><?xml version="1.0" encoding="utf-8"?>
<ds:datastoreItem xmlns:ds="http://schemas.openxmlformats.org/officeDocument/2006/customXml" ds:itemID="{A202E7AB-7E92-4FBD-9FA0-94E79DEDCF3A}">
  <ds:schemaRefs/>
</ds:datastoreItem>
</file>

<file path=customXml/itemProps39.xml><?xml version="1.0" encoding="utf-8"?>
<ds:datastoreItem xmlns:ds="http://schemas.openxmlformats.org/officeDocument/2006/customXml" ds:itemID="{E5C99147-30A1-4AB6-AB7F-1AB77881F326}">
  <ds:schemaRefs/>
</ds:datastoreItem>
</file>

<file path=customXml/itemProps4.xml><?xml version="1.0" encoding="utf-8"?>
<ds:datastoreItem xmlns:ds="http://schemas.openxmlformats.org/officeDocument/2006/customXml" ds:itemID="{F5CD2153-A01A-42CE-88ED-8E9BE9A88CF4}">
  <ds:schemaRefs/>
</ds:datastoreItem>
</file>

<file path=customXml/itemProps40.xml><?xml version="1.0" encoding="utf-8"?>
<ds:datastoreItem xmlns:ds="http://schemas.openxmlformats.org/officeDocument/2006/customXml" ds:itemID="{0A415988-FB5B-480E-94D4-A8E8627375C3}">
  <ds:schemaRefs/>
</ds:datastoreItem>
</file>

<file path=customXml/itemProps41.xml><?xml version="1.0" encoding="utf-8"?>
<ds:datastoreItem xmlns:ds="http://schemas.openxmlformats.org/officeDocument/2006/customXml" ds:itemID="{B03A0B69-4AFC-4790-B594-9F70AB5FF6A5}">
  <ds:schemaRefs/>
</ds:datastoreItem>
</file>

<file path=customXml/itemProps42.xml><?xml version="1.0" encoding="utf-8"?>
<ds:datastoreItem xmlns:ds="http://schemas.openxmlformats.org/officeDocument/2006/customXml" ds:itemID="{260DA8B4-BBF5-424B-BC7B-B30D5D9128BE}">
  <ds:schemaRefs/>
</ds:datastoreItem>
</file>

<file path=customXml/itemProps43.xml><?xml version="1.0" encoding="utf-8"?>
<ds:datastoreItem xmlns:ds="http://schemas.openxmlformats.org/officeDocument/2006/customXml" ds:itemID="{E4CA56D9-A3A0-4E70-A66F-9EACCD9A64DB}">
  <ds:schemaRefs/>
</ds:datastoreItem>
</file>

<file path=customXml/itemProps44.xml><?xml version="1.0" encoding="utf-8"?>
<ds:datastoreItem xmlns:ds="http://schemas.openxmlformats.org/officeDocument/2006/customXml" ds:itemID="{A2AC3D28-30F6-46E6-B112-A49A40D651AC}">
  <ds:schemaRefs/>
</ds:datastoreItem>
</file>

<file path=customXml/itemProps45.xml><?xml version="1.0" encoding="utf-8"?>
<ds:datastoreItem xmlns:ds="http://schemas.openxmlformats.org/officeDocument/2006/customXml" ds:itemID="{4FF1C405-2032-41C5-BFD8-F02EC1796526}">
  <ds:schemaRefs/>
</ds:datastoreItem>
</file>

<file path=customXml/itemProps5.xml><?xml version="1.0" encoding="utf-8"?>
<ds:datastoreItem xmlns:ds="http://schemas.openxmlformats.org/officeDocument/2006/customXml" ds:itemID="{C23F8EEF-FC95-4968-948F-65D5745C8F86}">
  <ds:schemaRefs/>
</ds:datastoreItem>
</file>

<file path=customXml/itemProps6.xml><?xml version="1.0" encoding="utf-8"?>
<ds:datastoreItem xmlns:ds="http://schemas.openxmlformats.org/officeDocument/2006/customXml" ds:itemID="{908152B5-E635-45C8-93A5-4E048CDC0340}">
  <ds:schemaRefs/>
</ds:datastoreItem>
</file>

<file path=customXml/itemProps7.xml><?xml version="1.0" encoding="utf-8"?>
<ds:datastoreItem xmlns:ds="http://schemas.openxmlformats.org/officeDocument/2006/customXml" ds:itemID="{AEFA4EA2-1FB5-4F66-BFE7-B8C25A7EAC88}">
  <ds:schemaRefs/>
</ds:datastoreItem>
</file>

<file path=customXml/itemProps8.xml><?xml version="1.0" encoding="utf-8"?>
<ds:datastoreItem xmlns:ds="http://schemas.openxmlformats.org/officeDocument/2006/customXml" ds:itemID="{D42F7984-F5A9-4E6C-B0AB-D722509969BE}">
  <ds:schemaRefs/>
</ds:datastoreItem>
</file>

<file path=customXml/itemProps9.xml><?xml version="1.0" encoding="utf-8"?>
<ds:datastoreItem xmlns:ds="http://schemas.openxmlformats.org/officeDocument/2006/customXml" ds:itemID="{8628ADFB-3EF0-49EA-8B0B-B856ADDCB6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Analysis</vt:lpstr>
      <vt:lpstr>Dashboard</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2025-02-20T17:20:21Z</dcterms:created>
  <dcterms:modified xsi:type="dcterms:W3CDTF">2025-03-25T01:46:46Z</dcterms:modified>
</cp:coreProperties>
</file>