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ml.chartshapes+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11"/>
  <workbookPr defaultThemeVersion="202300"/>
  <mc:AlternateContent xmlns:mc="http://schemas.openxmlformats.org/markup-compatibility/2006">
    <mc:Choice Requires="x15">
      <x15ac:absPath xmlns:x15ac="http://schemas.microsoft.com/office/spreadsheetml/2010/11/ac" url="C:\Users\PC\Documents\"/>
    </mc:Choice>
  </mc:AlternateContent>
  <xr:revisionPtr revIDLastSave="0" documentId="13_ncr:1_{D70B0445-12C9-42D2-852B-39400255D7BB}" xr6:coauthVersionLast="47" xr6:coauthVersionMax="47" xr10:uidLastSave="{00000000-0000-0000-0000-000000000000}"/>
  <bookViews>
    <workbookView xWindow="-110" yWindow="-110" windowWidth="19420" windowHeight="10420" firstSheet="7" activeTab="9" xr2:uid="{46682509-5627-4579-8B34-905B8C0FC8B9}"/>
  </bookViews>
  <sheets>
    <sheet name="Merge1" sheetId="3" r:id="rId1"/>
    <sheet name="Analysis" sheetId="1" r:id="rId2"/>
    <sheet name="Cover page" sheetId="5" r:id="rId3"/>
    <sheet name="Dashboard" sheetId="2" r:id="rId4"/>
    <sheet name="Dashbard 2" sheetId="6" r:id="rId5"/>
    <sheet name="Dashboard 3" sheetId="7" r:id="rId6"/>
    <sheet name="Dashboard 4" sheetId="9" r:id="rId7"/>
    <sheet name="key insights" sheetId="8" r:id="rId8"/>
    <sheet name="Key insights 2" sheetId="10" r:id="rId9"/>
    <sheet name="Recommendation" sheetId="11" r:id="rId10"/>
  </sheets>
  <definedNames>
    <definedName name="_xlchart.v1.0" hidden="1">Analysis!$I$221:$I$225</definedName>
    <definedName name="_xlchart.v1.1" hidden="1">Analysis!$J$220</definedName>
    <definedName name="_xlchart.v1.2" hidden="1">Analysis!$J$221:$J$225</definedName>
    <definedName name="_xlchart.v1.3" hidden="1">Analysis!$I$221:$I$225</definedName>
    <definedName name="_xlchart.v1.4" hidden="1">Analysis!$J$220</definedName>
    <definedName name="_xlchart.v1.5" hidden="1">Analysis!$J$221:$J$225</definedName>
    <definedName name="_xlcn.WorksheetConnection_Mavenchallenge.xlsxMerge11" hidden="1">Merge1[]</definedName>
    <definedName name="ExternalData_1" localSheetId="0" hidden="1">Merge1!$A$1:$J$205</definedName>
    <definedName name="Slicer_category">#N/A</definedName>
    <definedName name="Slicer_release_date__Year">#N/A</definedName>
  </definedNames>
  <calcPr calcId="191029"/>
  <pivotCaches>
    <pivotCache cacheId="1409" r:id="rId11"/>
    <pivotCache cacheId="1410" r:id="rId12"/>
    <pivotCache cacheId="1411" r:id="rId13"/>
    <pivotCache cacheId="1412" r:id="rId14"/>
    <pivotCache cacheId="1413" r:id="rId15"/>
    <pivotCache cacheId="1414" r:id="rId16"/>
    <pivotCache cacheId="1415" r:id="rId17"/>
    <pivotCache cacheId="1416" r:id="rId18"/>
    <pivotCache cacheId="1417" r:id="rId19"/>
    <pivotCache cacheId="1418" r:id="rId20"/>
    <pivotCache cacheId="1419" r:id="rId21"/>
    <pivotCache cacheId="1420" r:id="rId22"/>
    <pivotCache cacheId="1421" r:id="rId23"/>
    <pivotCache cacheId="1423" r:id="rId24"/>
    <pivotCache cacheId="1424" r:id="rId25"/>
    <pivotCache cacheId="1425" r:id="rId26"/>
    <pivotCache cacheId="1426" r:id="rId27"/>
    <pivotCache cacheId="1427" r:id="rId28"/>
    <pivotCache cacheId="1428" r:id="rId29"/>
    <pivotCache cacheId="1429" r:id="rId30"/>
    <pivotCache cacheId="1430" r:id="rId31"/>
    <pivotCache cacheId="1431" r:id="rId32"/>
    <pivotCache cacheId="1432" r:id="rId33"/>
    <pivotCache cacheId="1433" r:id="rId34"/>
    <pivotCache cacheId="1434" r:id="rId35"/>
    <pivotCache cacheId="1435" r:id="rId36"/>
    <pivotCache cacheId="1436" r:id="rId37"/>
    <pivotCache cacheId="1437" r:id="rId38"/>
    <pivotCache cacheId="1438" r:id="rId39"/>
    <pivotCache cacheId="1468" r:id="rId40"/>
    <pivotCache cacheId="1512" r:id="rId41"/>
  </pivotCaches>
  <extLst>
    <ext xmlns:x14="http://schemas.microsoft.com/office/spreadsheetml/2009/9/main" uri="{876F7934-8845-4945-9796-88D515C7AA90}">
      <x14:pivotCaches>
        <pivotCache cacheId="1366" r:id="rId42"/>
        <pivotCache cacheId="1388" r:id="rId43"/>
      </x14:pivotCaches>
    </ext>
    <ext xmlns:x14="http://schemas.microsoft.com/office/spreadsheetml/2009/9/main" uri="{BBE1A952-AA13-448e-AADC-164F8A28A991}">
      <x14:slicerCaches>
        <x14:slicerCache r:id="rId44"/>
        <x14:slicerCache r:id="rId4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cademy_7ad1cb23-10dd-4708-8939-63ad16bb6e1b" name="academy" connection="Query - academy"/>
          <x15:modelTable id="box_office_15772213-82af-4b7c-93b2-55edffb02d7e" name="box_office" connection="Query - box_office"/>
          <x15:modelTable id="genres_cc5761ee-0edc-4f1c-9b1a-25ca035ffdab" name="genres" connection="Query - genres"/>
          <x15:modelTable id="pixar_films_804ddd9d-6fb1-43f4-96be-cac83fc1e99b" name="pixar_films" connection="Query - pixar_films"/>
          <x15:modelTable id="pixar_people_d22cb402-5387-40aa-ac4a-443992091792" name="pixar_people" connection="Query - pixar_people"/>
          <x15:modelTable id="public_response_87c75c52-15d6-40a4-9c3c-efe95514bfa9" name="public_response" connection="Query - public_response"/>
          <x15:modelTable id="box_office  2_324de0bc-a5b6-4013-aa84-ab95ffc2dc61" name="box_office  2" connection="Query - box_office (2)"/>
          <x15:modelTable id="Query1_f10c27e7-9648-4f1f-9c4f-7fa84c8748ed" name="Query1" connection="Query - Query1"/>
          <x15:modelTable id="Merge1" name="Merge1" connection="WorksheetConnection_Maven challenge .xlsx!Merge1"/>
        </x15:modelTables>
        <x15:modelRelationships>
          <x15:modelRelationship fromTable="academy" fromColumn="film" toTable="box_office" toColumn="film"/>
          <x15:modelRelationship fromTable="genres" fromColumn="film" toTable="box_office" toColumn="film"/>
          <x15:modelRelationship fromTable="pixar_films" fromColumn="film" toTable="box_office" toColumn="film"/>
          <x15:modelRelationship fromTable="pixar_people" fromColumn="film" toTable="box_office" toColumn="film"/>
          <x15:modelRelationship fromTable="public_response" fromColumn="film" toTable="box_office" toColumn="film"/>
        </x15:modelRelationships>
        <x15:extLst>
          <ext xmlns:x16="http://schemas.microsoft.com/office/spreadsheetml/2014/11/main" uri="{9835A34E-60A6-4A7C-AAB8-D5F71C897F49}">
            <x16:modelTimeGroupings>
              <x16:modelTimeGrouping tableName="pixar_films" columnName="release_date" columnId="release_date">
                <x16:calculatedTimeColumn columnName="release_date (Year)" columnId="release_date (Year)" contentType="years" isSelected="1"/>
                <x16:calculatedTimeColumn columnName="release_date (Quarter)" columnId="release_date (Quarter)" contentType="quarters" isSelected="1"/>
                <x16:calculatedTimeColumn columnName="release_date (Month Index)" columnId="release_date (Month Index)" contentType="monthsindex" isSelected="1"/>
                <x16:calculatedTimeColumn columnName="release_date (Month)" columnId="release_date (Month)" contentType="months" isSelected="1"/>
              </x16:modelTimeGrouping>
              <x16:modelTimeGrouping tableName="box_office" columnName="release_date" columnId="release_date">
                <x16:calculatedTimeColumn columnName="release_date (Year)" columnId="release_date (Year)" contentType="years" isSelected="1"/>
                <x16:calculatedTimeColumn columnName="release_date (Quarter)" columnId="release_date (Quarter)" contentType="quarters" isSelected="1"/>
                <x16:calculatedTimeColumn columnName="release_date (Month Index)" columnId="release_date (Month Index)" contentType="monthsindex" isSelected="1"/>
                <x16:calculatedTimeColumn columnName="release_date (Month)" columnId="release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97" i="1" l="1"/>
  <c r="E198" i="1"/>
  <c r="E199" i="1"/>
  <c r="E196" i="1"/>
  <c r="E191" i="1"/>
  <c r="E192" i="1"/>
  <c r="E193" i="1"/>
  <c r="E190" i="1"/>
  <c r="E185" i="1"/>
  <c r="E186" i="1"/>
  <c r="E187" i="1"/>
  <c r="E184" i="1"/>
  <c r="F99" i="1"/>
  <c r="F100" i="1"/>
  <c r="F101" i="1"/>
  <c r="F102" i="1"/>
  <c r="F103" i="1"/>
  <c r="F98" i="1"/>
  <c r="C37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6FD1BD-22FE-4B60-A667-5AA171382FCE}" name="Query - academy" description="Connection to the 'academy' query in the workbook." type="100" refreshedVersion="8" minRefreshableVersion="5">
    <extLst>
      <ext xmlns:x15="http://schemas.microsoft.com/office/spreadsheetml/2010/11/main" uri="{DE250136-89BD-433C-8126-D09CA5730AF9}">
        <x15:connection id="f82d31d0-cf41-44b6-bb13-c8bd30e92074">
          <x15:oledbPr connection="Provider=Microsoft.Mashup.OleDb.1;Data Source=$Workbook$;Location=academy;Extended Properties=&quot;&quot;">
            <x15:dbTables>
              <x15:dbTable name="academy"/>
            </x15:dbTables>
          </x15:oledbPr>
        </x15:connection>
      </ext>
    </extLst>
  </connection>
  <connection id="2" xr16:uid="{F74C57F5-3A24-4E2D-AD18-16427DBE3EF6}" name="Query - box_office" description="Connection to the 'box_office' query in the workbook." type="100" refreshedVersion="8" minRefreshableVersion="5">
    <extLst>
      <ext xmlns:x15="http://schemas.microsoft.com/office/spreadsheetml/2010/11/main" uri="{DE250136-89BD-433C-8126-D09CA5730AF9}">
        <x15:connection id="52077c0a-a2a4-45b1-934b-2f07e5a58136"/>
      </ext>
    </extLst>
  </connection>
  <connection id="3" xr16:uid="{04D68203-5042-4D7D-A180-9A617FC1D3FF}" name="Query - box_office (2)" description="Connection to the 'box_office (2)' query in the workbook." type="100" refreshedVersion="8" minRefreshableVersion="5">
    <extLst>
      <ext xmlns:x15="http://schemas.microsoft.com/office/spreadsheetml/2010/11/main" uri="{DE250136-89BD-433C-8126-D09CA5730AF9}">
        <x15:connection id="5f41011e-95a9-4d11-ab68-93bf4a3cbffb">
          <x15:oledbPr connection="Provider=Microsoft.Mashup.OleDb.1;Data Source=$Workbook$;Location=&quot;box_office (2)&quot;;Extended Properties=&quot;&quot;">
            <x15:dbTables>
              <x15:dbTable name="box_office (2)"/>
            </x15:dbTables>
          </x15:oledbPr>
        </x15:connection>
      </ext>
    </extLst>
  </connection>
  <connection id="4" xr16:uid="{C24AB644-68D2-497C-8C8E-78D161E2FD29}" name="Query - genres" description="Connection to the 'genres' query in the workbook." type="100" refreshedVersion="8" minRefreshableVersion="5">
    <extLst>
      <ext xmlns:x15="http://schemas.microsoft.com/office/spreadsheetml/2010/11/main" uri="{DE250136-89BD-433C-8126-D09CA5730AF9}">
        <x15:connection id="81603ac0-9296-4d6f-a912-df9de81ec350">
          <x15:oledbPr connection="Provider=Microsoft.Mashup.OleDb.1;Data Source=$Workbook$;Location=genres;Extended Properties=&quot;&quot;">
            <x15:dbTables>
              <x15:dbTable name="genres"/>
            </x15:dbTables>
          </x15:oledbPr>
        </x15:connection>
      </ext>
    </extLst>
  </connection>
  <connection id="5" xr16:uid="{2C320B47-5958-4B0D-8789-4033F3D7C532}" name="Query - pixar_films" description="Connection to the 'pixar_films' query in the workbook." type="100" refreshedVersion="8" minRefreshableVersion="5">
    <extLst>
      <ext xmlns:x15="http://schemas.microsoft.com/office/spreadsheetml/2010/11/main" uri="{DE250136-89BD-433C-8126-D09CA5730AF9}">
        <x15:connection id="844970b5-c1b1-4198-bc45-4ad69a470513">
          <x15:oledbPr connection="Provider=Microsoft.Mashup.OleDb.1;Data Source=$Workbook$;Location=pixar_films;Extended Properties=&quot;&quot;">
            <x15:dbTables>
              <x15:dbTable name="pixar_films"/>
            </x15:dbTables>
          </x15:oledbPr>
        </x15:connection>
      </ext>
    </extLst>
  </connection>
  <connection id="6" xr16:uid="{49E8EF10-0A21-48B3-908B-8130EA4DC27D}" name="Query - pixar_people" description="Connection to the 'pixar_people' query in the workbook." type="100" refreshedVersion="8" minRefreshableVersion="5">
    <extLst>
      <ext xmlns:x15="http://schemas.microsoft.com/office/spreadsheetml/2010/11/main" uri="{DE250136-89BD-433C-8126-D09CA5730AF9}">
        <x15:connection id="343d1470-ad25-4c92-8a43-78ad64096cf8">
          <x15:oledbPr connection="Provider=Microsoft.Mashup.OleDb.1;Data Source=$Workbook$;Location=pixar_people;Extended Properties=&quot;&quot;">
            <x15:dbTables>
              <x15:dbTable name="pixar_people"/>
            </x15:dbTables>
          </x15:oledbPr>
        </x15:connection>
      </ext>
    </extLst>
  </connection>
  <connection id="7" xr16:uid="{4DF2D06D-05A0-46F2-A4D7-4FE53A2D4983}" name="Query - public_response" description="Connection to the 'public_response' query in the workbook." type="100" refreshedVersion="8" minRefreshableVersion="5">
    <extLst>
      <ext xmlns:x15="http://schemas.microsoft.com/office/spreadsheetml/2010/11/main" uri="{DE250136-89BD-433C-8126-D09CA5730AF9}">
        <x15:connection id="ec5d7645-fc12-42ba-91d6-a2c2f8d30340">
          <x15:oledbPr connection="Provider=Microsoft.Mashup.OleDb.1;Data Source=$Workbook$;Location=public_response;Extended Properties=&quot;&quot;">
            <x15:dbTables>
              <x15:dbTable name="public_response"/>
            </x15:dbTables>
          </x15:oledbPr>
        </x15:connection>
      </ext>
    </extLst>
  </connection>
  <connection id="8" xr16:uid="{51F49C21-9FA0-4AD9-922D-ECC389670B91}" name="Query - Query1" description="Connection to the 'Query1' query in the workbook." type="100" refreshedVersion="8" minRefreshableVersion="5">
    <extLst>
      <ext xmlns:x15="http://schemas.microsoft.com/office/spreadsheetml/2010/11/main" uri="{DE250136-89BD-433C-8126-D09CA5730AF9}">
        <x15:connection id="d2175891-e47d-4b75-aa2e-a3e993089f29">
          <x15:oledbPr connection="Provider=Microsoft.Mashup.OleDb.1;Data Source=$Workbook$;Location=Query1;Extended Properties=&quot;&quot;">
            <x15:dbTables>
              <x15:dbTable name="Query1"/>
            </x15:dbTables>
          </x15:oledbPr>
        </x15:connection>
      </ext>
    </extLst>
  </connection>
  <connection id="9" xr16:uid="{6E9F1524-74DE-44DA-BAC4-1AE3BBDBB06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01A1518F-6951-46A3-BB4C-591C5FABFB66}" name="WorksheetConnection_Maven challenge .xlsx!Merge1" type="102" refreshedVersion="8" minRefreshableVersion="5">
    <extLst>
      <ext xmlns:x15="http://schemas.microsoft.com/office/spreadsheetml/2010/11/main" uri="{DE250136-89BD-433C-8126-D09CA5730AF9}">
        <x15:connection id="Merge1">
          <x15:rangePr sourceName="_xlcn.WorksheetConnection_Mavenchallenge.xlsxMerge11"/>
        </x15:connection>
      </ext>
    </extLst>
  </connection>
</connections>
</file>

<file path=xl/sharedStrings.xml><?xml version="1.0" encoding="utf-8"?>
<sst xmlns="http://schemas.openxmlformats.org/spreadsheetml/2006/main" count="1323" uniqueCount="177">
  <si>
    <t>Award not yet introduced</t>
  </si>
  <si>
    <t>Ineligible</t>
  </si>
  <si>
    <t>Nominated</t>
  </si>
  <si>
    <t>Won</t>
  </si>
  <si>
    <t>Won Special Achievement</t>
  </si>
  <si>
    <t>Grand Total</t>
  </si>
  <si>
    <t>Count of status</t>
  </si>
  <si>
    <t>A Bug's Life</t>
  </si>
  <si>
    <t>Brave</t>
  </si>
  <si>
    <t>Cars</t>
  </si>
  <si>
    <t>Cars 2</t>
  </si>
  <si>
    <t>Cars 3</t>
  </si>
  <si>
    <t>Coco</t>
  </si>
  <si>
    <t>Elemental</t>
  </si>
  <si>
    <t>Finding Dory</t>
  </si>
  <si>
    <t>Finding Nemo</t>
  </si>
  <si>
    <t>Incredibles 2</t>
  </si>
  <si>
    <t>Inside Out</t>
  </si>
  <si>
    <t>Inside Out 2</t>
  </si>
  <si>
    <t>Lightyear</t>
  </si>
  <si>
    <t>Luca</t>
  </si>
  <si>
    <t>Monsters University</t>
  </si>
  <si>
    <t>Monsters, Inc.</t>
  </si>
  <si>
    <t>Onward</t>
  </si>
  <si>
    <t>Ratatouille</t>
  </si>
  <si>
    <t>Soul</t>
  </si>
  <si>
    <t>The Good Dinosaur</t>
  </si>
  <si>
    <t>The Incredibles</t>
  </si>
  <si>
    <t>Toy Story</t>
  </si>
  <si>
    <t>Toy Story 2</t>
  </si>
  <si>
    <t>Toy Story 3</t>
  </si>
  <si>
    <t>Toy Story 4</t>
  </si>
  <si>
    <t>Turning Red</t>
  </si>
  <si>
    <t>Up</t>
  </si>
  <si>
    <t>WALL-E</t>
  </si>
  <si>
    <t>film</t>
  </si>
  <si>
    <t>status</t>
  </si>
  <si>
    <t>award_type</t>
  </si>
  <si>
    <t>Adapted Screenplay</t>
  </si>
  <si>
    <t>Animated Feature</t>
  </si>
  <si>
    <t>Best Picture</t>
  </si>
  <si>
    <t>Original Score</t>
  </si>
  <si>
    <t>Original Screenplay</t>
  </si>
  <si>
    <t>Original Song</t>
  </si>
  <si>
    <t>Other</t>
  </si>
  <si>
    <t>Sound Editing</t>
  </si>
  <si>
    <t>Sound Mixing</t>
  </si>
  <si>
    <t>ROI Category</t>
  </si>
  <si>
    <t>Hit</t>
  </si>
  <si>
    <t>Super Hit</t>
  </si>
  <si>
    <t>Blockbuster</t>
  </si>
  <si>
    <t>Low Profit</t>
  </si>
  <si>
    <t>Flop</t>
  </si>
  <si>
    <t>Moderate Success</t>
  </si>
  <si>
    <t>Count of ROI Category</t>
  </si>
  <si>
    <t>Sum of Profit</t>
  </si>
  <si>
    <t>Incredibles</t>
  </si>
  <si>
    <t>Net Profit</t>
  </si>
  <si>
    <t>category</t>
  </si>
  <si>
    <t>Genre</t>
  </si>
  <si>
    <t>Subgenre</t>
  </si>
  <si>
    <t>value</t>
  </si>
  <si>
    <t>Action</t>
  </si>
  <si>
    <t>Adventure</t>
  </si>
  <si>
    <t>Animation</t>
  </si>
  <si>
    <t>Comedy</t>
  </si>
  <si>
    <t>Drama</t>
  </si>
  <si>
    <t>Family</t>
  </si>
  <si>
    <t>Adventure Epic</t>
  </si>
  <si>
    <t>Animal Adventure</t>
  </si>
  <si>
    <t>Artificial Intelligence</t>
  </si>
  <si>
    <t>Buddy Comedy</t>
  </si>
  <si>
    <t>Car Action</t>
  </si>
  <si>
    <t>Coming-of-Age</t>
  </si>
  <si>
    <t>Computer Animation</t>
  </si>
  <si>
    <t>Crime</t>
  </si>
  <si>
    <t>Dinosaur Adventure</t>
  </si>
  <si>
    <t>Dystopian Sci-Fi</t>
  </si>
  <si>
    <t>Fairy Tale</t>
  </si>
  <si>
    <t>Fantasy</t>
  </si>
  <si>
    <t>Fantasy Epic</t>
  </si>
  <si>
    <t>Globetrotting Adventure</t>
  </si>
  <si>
    <t>Motorsport</t>
  </si>
  <si>
    <t>Music</t>
  </si>
  <si>
    <t>Mystery</t>
  </si>
  <si>
    <t>Quest</t>
  </si>
  <si>
    <t>Road Trip</t>
  </si>
  <si>
    <t>Romance</t>
  </si>
  <si>
    <t>Sci-Fi</t>
  </si>
  <si>
    <t>Sea Adventure</t>
  </si>
  <si>
    <t>Space Sci-Fi</t>
  </si>
  <si>
    <t>Sport</t>
  </si>
  <si>
    <t>Spy</t>
  </si>
  <si>
    <t>Superhero</t>
  </si>
  <si>
    <t>Supernatural Fantasy</t>
  </si>
  <si>
    <t>Sword &amp; Sorcery</t>
  </si>
  <si>
    <t>Teen Adventure</t>
  </si>
  <si>
    <t>Teen Comedy</t>
  </si>
  <si>
    <t>Teen Drama</t>
  </si>
  <si>
    <t>Time Travel</t>
  </si>
  <si>
    <t>Urban Adventure</t>
  </si>
  <si>
    <t>Count of value</t>
  </si>
  <si>
    <t>film_rating</t>
  </si>
  <si>
    <t>G</t>
  </si>
  <si>
    <t>PG</t>
  </si>
  <si>
    <t>Count of film_rating</t>
  </si>
  <si>
    <t>budget</t>
  </si>
  <si>
    <t>box_office_us_canada</t>
  </si>
  <si>
    <t>box_office_other</t>
  </si>
  <si>
    <t>box_office_worldwide</t>
  </si>
  <si>
    <t>Profitability ROI</t>
  </si>
  <si>
    <t>Profit</t>
  </si>
  <si>
    <t>Total Profit</t>
  </si>
  <si>
    <t>Total earnings</t>
  </si>
  <si>
    <t>Sum of rotten_tomatoes_score</t>
  </si>
  <si>
    <t>Rotten tomato category</t>
  </si>
  <si>
    <t>Certified fresh</t>
  </si>
  <si>
    <t>Rotten</t>
  </si>
  <si>
    <t>Fresh</t>
  </si>
  <si>
    <t>Count of film</t>
  </si>
  <si>
    <t>Average reviews</t>
  </si>
  <si>
    <t>Generally favorable reviews</t>
  </si>
  <si>
    <t>Universal acclaim</t>
  </si>
  <si>
    <t>Metacritic category</t>
  </si>
  <si>
    <t>Imdb category</t>
  </si>
  <si>
    <t>Excellent</t>
  </si>
  <si>
    <t>Good</t>
  </si>
  <si>
    <t>Very good</t>
  </si>
  <si>
    <t>Sum of rotten_tomatoes_counts</t>
  </si>
  <si>
    <t>Sum of metacritic_score</t>
  </si>
  <si>
    <t>Sum of imdb_score</t>
  </si>
  <si>
    <t>cinema_score</t>
  </si>
  <si>
    <t>A</t>
  </si>
  <si>
    <t>A-</t>
  </si>
  <si>
    <t>A+</t>
  </si>
  <si>
    <t>NA</t>
  </si>
  <si>
    <t>release_date (Year)</t>
  </si>
  <si>
    <t>1995</t>
  </si>
  <si>
    <t>1998</t>
  </si>
  <si>
    <t>1999</t>
  </si>
  <si>
    <t>2001</t>
  </si>
  <si>
    <t>2003</t>
  </si>
  <si>
    <t>2004</t>
  </si>
  <si>
    <t>2006</t>
  </si>
  <si>
    <t>2007</t>
  </si>
  <si>
    <t>2008</t>
  </si>
  <si>
    <t>2009</t>
  </si>
  <si>
    <t>2010</t>
  </si>
  <si>
    <t>2011</t>
  </si>
  <si>
    <t>2012</t>
  </si>
  <si>
    <t>2013</t>
  </si>
  <si>
    <t>2015</t>
  </si>
  <si>
    <t>2016</t>
  </si>
  <si>
    <t>2017</t>
  </si>
  <si>
    <t>2018</t>
  </si>
  <si>
    <t>2019</t>
  </si>
  <si>
    <t>2020</t>
  </si>
  <si>
    <t>2021</t>
  </si>
  <si>
    <t>2022</t>
  </si>
  <si>
    <t>2023</t>
  </si>
  <si>
    <t>2024</t>
  </si>
  <si>
    <t>Sum of budget</t>
  </si>
  <si>
    <t>Sum of box_office_worldwide</t>
  </si>
  <si>
    <t>Total Production budget</t>
  </si>
  <si>
    <t>Distinct Count of name</t>
  </si>
  <si>
    <t>Average of rotten_tomatoes_score</t>
  </si>
  <si>
    <t>Average of metacritic_score</t>
  </si>
  <si>
    <t>Average of imdb_score</t>
  </si>
  <si>
    <t>Average of Profitability ROI</t>
  </si>
  <si>
    <t>name</t>
  </si>
  <si>
    <t>Andrew Stanton</t>
  </si>
  <si>
    <t>Brad Bird</t>
  </si>
  <si>
    <t>John Lasseter</t>
  </si>
  <si>
    <t>Mark Andrews</t>
  </si>
  <si>
    <t>Pete Docter</t>
  </si>
  <si>
    <t>Randy Newman</t>
  </si>
  <si>
    <t>Count of role_type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</si>
</sst>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
    <numFmt numFmtId="165" formatCode="\$#,##0.00;\(\$#,##0.00\);\$#,##0.00"/>
    <numFmt numFmtId="166" formatCode="[&lt;999999]&quot;$&quot;0.00,&quot; K&quot;;[&lt;999999999]&quot;$&quot;0.00,,&quot; M&quot;;&quot;$&quot;0.00,,,&quot; B&quot;"/>
    <numFmt numFmtId="170" formatCode="&quot;$&quot;#,##0.00;[Red]&quot;$&quot;#,##0.00"/>
    <numFmt numFmtId="171" formatCode="0.0"/>
  </numFmts>
  <fonts count="2" x14ac:knownFonts="1">
    <font>
      <sz val="11"/>
      <color theme="1"/>
      <name val="Aptos Narrow"/>
      <family val="2"/>
      <scheme val="minor"/>
    </font>
    <font>
      <b/>
      <sz val="11"/>
      <color theme="1"/>
      <name val="Aptos Narrow"/>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3"/>
        <bgColor indexed="64"/>
      </patternFill>
    </fill>
    <fill>
      <patternFill patternType="solid">
        <fgColor rgb="FF008080"/>
        <bgColor indexed="64"/>
      </patternFill>
    </fill>
    <fill>
      <patternFill patternType="solid">
        <fgColor theme="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6">
    <xf numFmtId="0" fontId="0" fillId="0" borderId="0" xfId="0"/>
    <xf numFmtId="0" fontId="0" fillId="0" borderId="0" xfId="0" pivotButton="1"/>
    <xf numFmtId="0" fontId="1" fillId="2" borderId="1" xfId="0" applyFont="1" applyFill="1" applyBorder="1"/>
    <xf numFmtId="164" fontId="0" fillId="0" borderId="0" xfId="0" applyNumberFormat="1"/>
    <xf numFmtId="165" fontId="0" fillId="0" borderId="0" xfId="0" applyNumberFormat="1"/>
    <xf numFmtId="0" fontId="0" fillId="3" borderId="0" xfId="0" applyFill="1"/>
    <xf numFmtId="0" fontId="0" fillId="4" borderId="0" xfId="0" applyFill="1"/>
    <xf numFmtId="166" fontId="0" fillId="0" borderId="0" xfId="0" applyNumberFormat="1"/>
    <xf numFmtId="164" fontId="1" fillId="2" borderId="1" xfId="0" applyNumberFormat="1" applyFont="1" applyFill="1" applyBorder="1"/>
    <xf numFmtId="0" fontId="0" fillId="5" borderId="0" xfId="0" applyFill="1"/>
    <xf numFmtId="0" fontId="0" fillId="0" borderId="0" xfId="0" applyNumberFormat="1"/>
    <xf numFmtId="170" fontId="0" fillId="0" borderId="0" xfId="0" applyNumberFormat="1"/>
    <xf numFmtId="2" fontId="0" fillId="0" borderId="0" xfId="0" applyNumberFormat="1"/>
    <xf numFmtId="171" fontId="0" fillId="0" borderId="0" xfId="0" applyNumberFormat="1"/>
    <xf numFmtId="10" fontId="0" fillId="0" borderId="0" xfId="0" applyNumberFormat="1"/>
    <xf numFmtId="1" fontId="0" fillId="0" borderId="0" xfId="0" applyNumberFormat="1"/>
  </cellXfs>
  <cellStyles count="1">
    <cellStyle name="Normal" xfId="0" builtinId="0"/>
  </cellStyles>
  <dxfs count="46">
    <dxf>
      <numFmt numFmtId="164" formatCode="&quot;$&quot;#,##0.00"/>
    </dxf>
    <dxf>
      <numFmt numFmtId="164" formatCode="&quot;$&quot;#,##0.00"/>
    </dxf>
    <dxf>
      <numFmt numFmtId="166" formatCode="[&lt;999999]&quot;$&quot;0.00,&quot; K&quot;;[&lt;999999999]&quot;$&quot;0.00,,&quot; M&quot;;&quot;$&quot;0.00,,,&quot; B&quot;"/>
    </dxf>
    <dxf>
      <numFmt numFmtId="166" formatCode="[&lt;999999]&quot;$&quot;0.00,&quot; K&quot;;[&lt;999999999]&quot;$&quot;0.00,,&quot; M&quot;;&quot;$&quot;0.00,,,&quot; B&quot;"/>
    </dxf>
    <dxf>
      <numFmt numFmtId="1" formatCode="0"/>
    </dxf>
    <dxf>
      <numFmt numFmtId="170" formatCode="&quot;$&quot;#,##0.00;[Red]&quot;$&quot;#,##0.00"/>
    </dxf>
    <dxf>
      <numFmt numFmtId="14" formatCode="0.00%"/>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70" formatCode="&quot;$&quot;#,##0.00;[Red]&quot;$&quot;#,##0.00"/>
    </dxf>
    <dxf>
      <numFmt numFmtId="170" formatCode="&quot;$&quot;#,##0.00;[Red]&quot;$&quot;#,##0.00"/>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166" formatCode="[&lt;999999]&quot;$&quot;0.00,&quot; K&quot;;[&lt;999999999]&quot;$&quot;0.00,,&quot; M&quot;;&quot;$&quot;0.00,,,&quot; B&quot;"/>
    </dxf>
    <dxf>
      <numFmt numFmtId="0" formatCode="General"/>
    </dxf>
    <dxf>
      <numFmt numFmtId="166" formatCode="[&lt;999999]&quot;$&quot;0.00,&quot; K&quot;;[&lt;999999999]&quot;$&quot;0.00,,&quot; M&quot;;&quot;$&quot;0.00,,,&quot; B&quot;"/>
    </dxf>
    <dxf>
      <numFmt numFmtId="171" formatCode="0.0"/>
    </dxf>
    <dxf>
      <numFmt numFmtId="166" formatCode="[&lt;999999]&quot;$&quot;0.00,&quot; K&quot;;[&lt;999999999]&quot;$&quot;0.00,,&quot; M&quot;;&quot;$&quot;0.00,,,&quot; B&quot;"/>
    </dxf>
    <dxf>
      <numFmt numFmtId="2" formatCode="0.00"/>
    </dxf>
    <dxf>
      <numFmt numFmtId="166" formatCode="[&lt;999999]&quot;$&quot;0.00,&quot; K&quot;;[&lt;999999999]&quot;$&quot;0.00,,&quot; M&quot;;&quot;$&quot;0.00,,,&quot; B&quot;"/>
    </dxf>
    <dxf>
      <numFmt numFmtId="2" formatCode="0.00"/>
    </dxf>
    <dxf>
      <numFmt numFmtId="170" formatCode="&quot;$&quot;#,##0.00;[Red]&quot;$&quot;#,##0.00"/>
    </dxf>
    <dxf>
      <numFmt numFmtId="170" formatCode="&quot;$&quot;#,##0.00;[Red]&quot;$&quot;#,##0.00"/>
    </dxf>
    <dxf>
      <font>
        <b/>
        <color theme="1"/>
      </font>
      <border>
        <bottom style="thin">
          <color theme="5"/>
        </bottom>
        <vertical/>
        <horizontal/>
      </border>
    </dxf>
    <dxf>
      <font>
        <color rgb="FF008080"/>
      </font>
      <border>
        <left style="thin">
          <color theme="5"/>
        </left>
        <right style="thin">
          <color theme="5"/>
        </right>
        <top style="thin">
          <color theme="5"/>
        </top>
        <bottom style="thin">
          <color theme="5"/>
        </bottom>
        <vertical/>
        <horizontal/>
      </border>
    </dxf>
    <dxf>
      <font>
        <b/>
        <color theme="1"/>
      </font>
      <border>
        <bottom style="thin">
          <color theme="6"/>
        </bottom>
        <vertical/>
        <horizontal/>
      </border>
    </dxf>
    <dxf>
      <font>
        <color rgb="FF008080"/>
      </font>
      <border>
        <left style="thin">
          <color theme="6"/>
        </left>
        <right style="thin">
          <color theme="6"/>
        </right>
        <top style="thin">
          <color theme="6"/>
        </top>
        <bottom style="thin">
          <color theme="6"/>
        </bottom>
        <vertical/>
        <horizontal/>
      </border>
    </dxf>
    <dxf>
      <fill>
        <patternFill>
          <bgColor rgb="FFF7E7CE"/>
        </patternFill>
      </fill>
    </dxf>
    <dxf>
      <font>
        <b/>
        <color theme="1"/>
      </font>
      <border>
        <bottom style="thin">
          <color theme="8"/>
        </bottom>
        <vertical/>
        <horizontal/>
      </border>
    </dxf>
    <dxf>
      <font>
        <color theme="1"/>
      </font>
      <fill>
        <patternFill>
          <bgColor rgb="FFF7E7CE"/>
        </patternFill>
      </fill>
      <border>
        <left style="thin">
          <color theme="8"/>
        </left>
        <right style="thin">
          <color theme="8"/>
        </right>
        <top style="thin">
          <color theme="8"/>
        </top>
        <bottom style="thin">
          <color theme="8"/>
        </bottom>
        <vertical/>
        <horizontal/>
      </border>
    </dxf>
    <dxf>
      <font>
        <b/>
        <color theme="1"/>
      </font>
      <border>
        <bottom style="thin">
          <color theme="8"/>
        </bottom>
        <vertical/>
        <horizontal/>
      </border>
    </dxf>
    <dxf>
      <font>
        <color theme="1"/>
      </font>
      <fill>
        <patternFill>
          <bgColor rgb="FFF7E7CE"/>
        </patternFill>
      </fill>
      <border>
        <left style="thin">
          <color theme="8"/>
        </left>
        <right style="thin">
          <color theme="8"/>
        </right>
        <top style="thin">
          <color theme="8"/>
        </top>
        <bottom style="thin">
          <color theme="8"/>
        </bottom>
        <vertical/>
        <horizontal/>
      </border>
    </dxf>
    <dxf>
      <fill>
        <patternFill>
          <bgColor rgb="FF008080"/>
        </patternFill>
      </fill>
    </dxf>
    <dxf>
      <numFmt numFmtId="0" formatCode="General"/>
    </dxf>
    <dxf>
      <numFmt numFmtId="0" formatCode="General"/>
    </dxf>
    <dxf>
      <numFmt numFmtId="0" formatCode="General"/>
    </dxf>
    <dxf>
      <numFmt numFmtId="0" formatCode="General"/>
    </dxf>
  </dxfs>
  <tableStyles count="8" defaultTableStyle="TableStyleMedium2" defaultPivotStyle="PivotStyleLight16">
    <tableStyle name="Invisible" pivot="0" table="0" count="0" xr9:uid="{76003577-5297-43B4-895D-7E6F8BED3F64}"/>
    <tableStyle name="Slicer Style 1" pivot="0" table="0" count="1" xr9:uid="{C0F9CAAD-1939-4AF3-ADBD-5E3737E4A99C}">
      <tableStyleElement type="wholeTable" dxfId="41"/>
    </tableStyle>
    <tableStyle name="Slicer Style 2" pivot="0" table="0" count="2" xr9:uid="{EC2832BC-C1AD-4656-9616-0A64EF374361}"/>
    <tableStyle name="Slicer Style 3" pivot="0" table="0" count="1" xr9:uid="{7AA6B135-1125-4D65-B73B-3A7F06BE357F}">
      <tableStyleElement type="wholeTable" dxfId="36"/>
    </tableStyle>
    <tableStyle name="SlicerStyleLight2 2" pivot="0" table="0" count="10" xr9:uid="{5422F700-A009-4E2D-800A-62F71B55F0AB}">
      <tableStyleElement type="wholeTable" dxfId="33"/>
      <tableStyleElement type="headerRow" dxfId="32"/>
    </tableStyle>
    <tableStyle name="SlicerStyleLight3 2" pivot="0" table="0" count="10" xr9:uid="{7205E19B-9F83-4561-97B3-0DFCB31DE752}">
      <tableStyleElement type="wholeTable" dxfId="35"/>
      <tableStyleElement type="headerRow" dxfId="34"/>
    </tableStyle>
    <tableStyle name="SlicerStyleLight5 2" pivot="0" table="0" count="10" xr9:uid="{DB606A30-076E-4B68-A80D-E60E25664DD0}">
      <tableStyleElement type="wholeTable" dxfId="40"/>
      <tableStyleElement type="headerRow" dxfId="39"/>
    </tableStyle>
    <tableStyle name="SlicerStyleLight5 3" pivot="0" table="0" count="10" xr9:uid="{E3FF2405-A6EB-45B1-8CA0-205E2387821A}">
      <tableStyleElement type="wholeTable" dxfId="38"/>
      <tableStyleElement type="headerRow" dxfId="37"/>
    </tableStyle>
  </tableStyles>
  <colors>
    <mruColors>
      <color rgb="FF008080"/>
      <color rgb="FFFFF5E1"/>
      <color rgb="FFE97451"/>
      <color rgb="FFF5E6C4"/>
      <color rgb="FFE6D0B5"/>
      <color rgb="FFF7E7CE"/>
      <color rgb="FFB87333"/>
      <color rgb="FF704214"/>
      <color rgb="FFE1C16E"/>
      <color rgb="FF121212"/>
    </mruColors>
  </colors>
  <extLst>
    <ext xmlns:x14="http://schemas.microsoft.com/office/spreadsheetml/2009/9/main" uri="{46F421CA-312F-682f-3DD2-61675219B42D}">
      <x14:dxfs count="3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rgb="FF008080"/>
            </patternFill>
          </fill>
        </dxf>
      </x14:dxfs>
    </ext>
    <ext xmlns:x14="http://schemas.microsoft.com/office/spreadsheetml/2009/9/main" uri="{EB79DEF2-80B8-43e5-95BD-54CBDDF9020C}">
      <x14:slicerStyles defaultSlicerStyle="Slicer Style 3">
        <x14:slicerStyle name="Slicer Style 1"/>
        <x14:slicerStyle name="Slicer Style 2">
          <x14:slicerStyleElements>
            <x14:slicerStyleElement type="selectedItemWithData" dxfId="32"/>
          </x14:slicerStyleElements>
        </x14:slicerStyle>
        <x14:slicerStyle name="Slicer Style 3"/>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5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5 3">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6.xml"/><Relationship Id="rId21" Type="http://schemas.openxmlformats.org/officeDocument/2006/relationships/pivotCacheDefinition" Target="pivotCache/pivotCacheDefinition11.xml"/><Relationship Id="rId42" Type="http://schemas.openxmlformats.org/officeDocument/2006/relationships/pivotCacheDefinition" Target="pivotCache/pivotCacheDefinition32.xml"/><Relationship Id="rId47" Type="http://schemas.openxmlformats.org/officeDocument/2006/relationships/connections" Target="connections.xml"/><Relationship Id="rId63" Type="http://schemas.openxmlformats.org/officeDocument/2006/relationships/customXml" Target="../customXml/item12.xml"/><Relationship Id="rId68" Type="http://schemas.openxmlformats.org/officeDocument/2006/relationships/customXml" Target="../customXml/item17.xml"/><Relationship Id="rId84" Type="http://schemas.openxmlformats.org/officeDocument/2006/relationships/customXml" Target="../customXml/item33.xml"/><Relationship Id="rId89" Type="http://schemas.openxmlformats.org/officeDocument/2006/relationships/customXml" Target="../customXml/item38.xml"/><Relationship Id="rId16" Type="http://schemas.openxmlformats.org/officeDocument/2006/relationships/pivotCacheDefinition" Target="pivotCache/pivotCacheDefinition6.xml"/><Relationship Id="rId107" Type="http://schemas.openxmlformats.org/officeDocument/2006/relationships/customXml" Target="../customXml/item56.xml"/><Relationship Id="rId11" Type="http://schemas.openxmlformats.org/officeDocument/2006/relationships/pivotCacheDefinition" Target="pivotCache/pivotCacheDefinition1.xml"/><Relationship Id="rId32" Type="http://schemas.openxmlformats.org/officeDocument/2006/relationships/pivotCacheDefinition" Target="pivotCache/pivotCacheDefinition22.xml"/><Relationship Id="rId37" Type="http://schemas.openxmlformats.org/officeDocument/2006/relationships/pivotCacheDefinition" Target="pivotCache/pivotCacheDefinition27.xml"/><Relationship Id="rId53" Type="http://schemas.openxmlformats.org/officeDocument/2006/relationships/customXml" Target="../customXml/item2.xml"/><Relationship Id="rId58" Type="http://schemas.openxmlformats.org/officeDocument/2006/relationships/customXml" Target="../customXml/item7.xml"/><Relationship Id="rId74" Type="http://schemas.openxmlformats.org/officeDocument/2006/relationships/customXml" Target="../customXml/item23.xml"/><Relationship Id="rId79" Type="http://schemas.openxmlformats.org/officeDocument/2006/relationships/customXml" Target="../customXml/item28.xml"/><Relationship Id="rId102" Type="http://schemas.openxmlformats.org/officeDocument/2006/relationships/customXml" Target="../customXml/item51.xml"/><Relationship Id="rId5" Type="http://schemas.openxmlformats.org/officeDocument/2006/relationships/worksheet" Target="worksheets/sheet5.xml"/><Relationship Id="rId90" Type="http://schemas.openxmlformats.org/officeDocument/2006/relationships/customXml" Target="../customXml/item39.xml"/><Relationship Id="rId95" Type="http://schemas.openxmlformats.org/officeDocument/2006/relationships/customXml" Target="../customXml/item44.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43" Type="http://schemas.openxmlformats.org/officeDocument/2006/relationships/pivotCacheDefinition" Target="pivotCache/pivotCacheDefinition33.xml"/><Relationship Id="rId48" Type="http://schemas.openxmlformats.org/officeDocument/2006/relationships/styles" Target="styles.xml"/><Relationship Id="rId64" Type="http://schemas.openxmlformats.org/officeDocument/2006/relationships/customXml" Target="../customXml/item13.xml"/><Relationship Id="rId69" Type="http://schemas.openxmlformats.org/officeDocument/2006/relationships/customXml" Target="../customXml/item18.xml"/><Relationship Id="rId80" Type="http://schemas.openxmlformats.org/officeDocument/2006/relationships/customXml" Target="../customXml/item29.xml"/><Relationship Id="rId85" Type="http://schemas.openxmlformats.org/officeDocument/2006/relationships/customXml" Target="../customXml/item34.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33" Type="http://schemas.openxmlformats.org/officeDocument/2006/relationships/pivotCacheDefinition" Target="pivotCache/pivotCacheDefinition23.xml"/><Relationship Id="rId38" Type="http://schemas.openxmlformats.org/officeDocument/2006/relationships/pivotCacheDefinition" Target="pivotCache/pivotCacheDefinition28.xml"/><Relationship Id="rId59" Type="http://schemas.openxmlformats.org/officeDocument/2006/relationships/customXml" Target="../customXml/item8.xml"/><Relationship Id="rId103" Type="http://schemas.openxmlformats.org/officeDocument/2006/relationships/customXml" Target="../customXml/item52.xml"/><Relationship Id="rId20" Type="http://schemas.openxmlformats.org/officeDocument/2006/relationships/pivotCacheDefinition" Target="pivotCache/pivotCacheDefinition10.xml"/><Relationship Id="rId41" Type="http://schemas.openxmlformats.org/officeDocument/2006/relationships/pivotCacheDefinition" Target="pivotCache/pivotCacheDefinition31.xml"/><Relationship Id="rId54" Type="http://schemas.openxmlformats.org/officeDocument/2006/relationships/customXml" Target="../customXml/item3.xml"/><Relationship Id="rId62" Type="http://schemas.openxmlformats.org/officeDocument/2006/relationships/customXml" Target="../customXml/item11.xml"/><Relationship Id="rId70" Type="http://schemas.openxmlformats.org/officeDocument/2006/relationships/customXml" Target="../customXml/item19.xml"/><Relationship Id="rId75" Type="http://schemas.openxmlformats.org/officeDocument/2006/relationships/customXml" Target="../customXml/item24.xml"/><Relationship Id="rId83" Type="http://schemas.openxmlformats.org/officeDocument/2006/relationships/customXml" Target="../customXml/item32.xml"/><Relationship Id="rId88" Type="http://schemas.openxmlformats.org/officeDocument/2006/relationships/customXml" Target="../customXml/item37.xml"/><Relationship Id="rId91" Type="http://schemas.openxmlformats.org/officeDocument/2006/relationships/customXml" Target="../customXml/item40.xml"/><Relationship Id="rId96" Type="http://schemas.openxmlformats.org/officeDocument/2006/relationships/customXml" Target="../customXml/item4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36" Type="http://schemas.openxmlformats.org/officeDocument/2006/relationships/pivotCacheDefinition" Target="pivotCache/pivotCacheDefinition26.xml"/><Relationship Id="rId49" Type="http://schemas.openxmlformats.org/officeDocument/2006/relationships/sharedStrings" Target="sharedStrings.xml"/><Relationship Id="rId57" Type="http://schemas.openxmlformats.org/officeDocument/2006/relationships/customXml" Target="../customXml/item6.xml"/><Relationship Id="rId106" Type="http://schemas.openxmlformats.org/officeDocument/2006/relationships/customXml" Target="../customXml/item55.xml"/><Relationship Id="rId10" Type="http://schemas.openxmlformats.org/officeDocument/2006/relationships/worksheet" Target="worksheets/sheet10.xml"/><Relationship Id="rId31" Type="http://schemas.openxmlformats.org/officeDocument/2006/relationships/pivotCacheDefinition" Target="pivotCache/pivotCacheDefinition21.xml"/><Relationship Id="rId44" Type="http://schemas.microsoft.com/office/2007/relationships/slicerCache" Target="slicerCaches/slicerCache1.xml"/><Relationship Id="rId52" Type="http://schemas.openxmlformats.org/officeDocument/2006/relationships/customXml" Target="../customXml/item1.xml"/><Relationship Id="rId60" Type="http://schemas.openxmlformats.org/officeDocument/2006/relationships/customXml" Target="../customXml/item9.xml"/><Relationship Id="rId65" Type="http://schemas.openxmlformats.org/officeDocument/2006/relationships/customXml" Target="../customXml/item14.xml"/><Relationship Id="rId73" Type="http://schemas.openxmlformats.org/officeDocument/2006/relationships/customXml" Target="../customXml/item22.xml"/><Relationship Id="rId78" Type="http://schemas.openxmlformats.org/officeDocument/2006/relationships/customXml" Target="../customXml/item27.xml"/><Relationship Id="rId81" Type="http://schemas.openxmlformats.org/officeDocument/2006/relationships/customXml" Target="../customXml/item30.xml"/><Relationship Id="rId86" Type="http://schemas.openxmlformats.org/officeDocument/2006/relationships/customXml" Target="../customXml/item35.xml"/><Relationship Id="rId94" Type="http://schemas.openxmlformats.org/officeDocument/2006/relationships/customXml" Target="../customXml/item43.xml"/><Relationship Id="rId99" Type="http://schemas.openxmlformats.org/officeDocument/2006/relationships/customXml" Target="../customXml/item48.xml"/><Relationship Id="rId101" Type="http://schemas.openxmlformats.org/officeDocument/2006/relationships/customXml" Target="../customXml/item5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pivotCacheDefinition" Target="pivotCache/pivotCacheDefinition29.xml"/><Relationship Id="rId34" Type="http://schemas.openxmlformats.org/officeDocument/2006/relationships/pivotCacheDefinition" Target="pivotCache/pivotCacheDefinition24.xml"/><Relationship Id="rId50" Type="http://schemas.openxmlformats.org/officeDocument/2006/relationships/powerPivotData" Target="model/item.data"/><Relationship Id="rId55" Type="http://schemas.openxmlformats.org/officeDocument/2006/relationships/customXml" Target="../customXml/item4.xml"/><Relationship Id="rId76" Type="http://schemas.openxmlformats.org/officeDocument/2006/relationships/customXml" Target="../customXml/item25.xml"/><Relationship Id="rId97" Type="http://schemas.openxmlformats.org/officeDocument/2006/relationships/customXml" Target="../customXml/item46.xml"/><Relationship Id="rId104" Type="http://schemas.openxmlformats.org/officeDocument/2006/relationships/customXml" Target="../customXml/item53.xml"/><Relationship Id="rId7" Type="http://schemas.openxmlformats.org/officeDocument/2006/relationships/worksheet" Target="worksheets/sheet7.xml"/><Relationship Id="rId71" Type="http://schemas.openxmlformats.org/officeDocument/2006/relationships/customXml" Target="../customXml/item20.xml"/><Relationship Id="rId92" Type="http://schemas.openxmlformats.org/officeDocument/2006/relationships/customXml" Target="../customXml/item41.xml"/><Relationship Id="rId2" Type="http://schemas.openxmlformats.org/officeDocument/2006/relationships/worksheet" Target="worksheets/sheet2.xml"/><Relationship Id="rId29" Type="http://schemas.openxmlformats.org/officeDocument/2006/relationships/pivotCacheDefinition" Target="pivotCache/pivotCacheDefinition19.xml"/><Relationship Id="rId24" Type="http://schemas.openxmlformats.org/officeDocument/2006/relationships/pivotCacheDefinition" Target="pivotCache/pivotCacheDefinition14.xml"/><Relationship Id="rId40" Type="http://schemas.openxmlformats.org/officeDocument/2006/relationships/pivotCacheDefinition" Target="pivotCache/pivotCacheDefinition30.xml"/><Relationship Id="rId45" Type="http://schemas.microsoft.com/office/2007/relationships/slicerCache" Target="slicerCaches/slicerCache2.xml"/><Relationship Id="rId66" Type="http://schemas.openxmlformats.org/officeDocument/2006/relationships/customXml" Target="../customXml/item15.xml"/><Relationship Id="rId87" Type="http://schemas.openxmlformats.org/officeDocument/2006/relationships/customXml" Target="../customXml/item36.xml"/><Relationship Id="rId61" Type="http://schemas.openxmlformats.org/officeDocument/2006/relationships/customXml" Target="../customXml/item10.xml"/><Relationship Id="rId82" Type="http://schemas.openxmlformats.org/officeDocument/2006/relationships/customXml" Target="../customXml/item31.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30" Type="http://schemas.openxmlformats.org/officeDocument/2006/relationships/pivotCacheDefinition" Target="pivotCache/pivotCacheDefinition20.xml"/><Relationship Id="rId35" Type="http://schemas.openxmlformats.org/officeDocument/2006/relationships/pivotCacheDefinition" Target="pivotCache/pivotCacheDefinition25.xml"/><Relationship Id="rId56" Type="http://schemas.openxmlformats.org/officeDocument/2006/relationships/customXml" Target="../customXml/item5.xml"/><Relationship Id="rId77" Type="http://schemas.openxmlformats.org/officeDocument/2006/relationships/customXml" Target="../customXml/item26.xml"/><Relationship Id="rId100" Type="http://schemas.openxmlformats.org/officeDocument/2006/relationships/customXml" Target="../customXml/item49.xml"/><Relationship Id="rId105" Type="http://schemas.openxmlformats.org/officeDocument/2006/relationships/customXml" Target="../customXml/item54.xml"/><Relationship Id="rId8" Type="http://schemas.openxmlformats.org/officeDocument/2006/relationships/worksheet" Target="worksheets/sheet8.xml"/><Relationship Id="rId51" Type="http://schemas.openxmlformats.org/officeDocument/2006/relationships/calcChain" Target="calcChain.xml"/><Relationship Id="rId72" Type="http://schemas.openxmlformats.org/officeDocument/2006/relationships/customXml" Target="../customXml/item21.xml"/><Relationship Id="rId93" Type="http://schemas.openxmlformats.org/officeDocument/2006/relationships/customXml" Target="../customXml/item42.xml"/><Relationship Id="rId98" Type="http://schemas.openxmlformats.org/officeDocument/2006/relationships/customXml" Target="../customXml/item47.xml"/><Relationship Id="rId3" Type="http://schemas.openxmlformats.org/officeDocument/2006/relationships/worksheet" Target="worksheets/sheet3.xml"/><Relationship Id="rId25" Type="http://schemas.openxmlformats.org/officeDocument/2006/relationships/pivotCacheDefinition" Target="pivotCache/pivotCacheDefinition15.xml"/><Relationship Id="rId46" Type="http://schemas.openxmlformats.org/officeDocument/2006/relationships/theme" Target="theme/theme1.xml"/><Relationship Id="rId67"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Analysis!$B$348</c:f>
              <c:strCache>
                <c:ptCount val="1"/>
                <c:pt idx="0">
                  <c:v>Count of film</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Analysis!$A$349:$A$351</c:f>
              <c:strCache>
                <c:ptCount val="3"/>
                <c:pt idx="0">
                  <c:v>A-</c:v>
                </c:pt>
                <c:pt idx="1">
                  <c:v>A</c:v>
                </c:pt>
                <c:pt idx="2">
                  <c:v>A+</c:v>
                </c:pt>
              </c:strCache>
            </c:strRef>
          </c:cat>
          <c:val>
            <c:numRef>
              <c:f>Analysis!$B$349:$B$351</c:f>
              <c:numCache>
                <c:formatCode>General</c:formatCode>
                <c:ptCount val="3"/>
                <c:pt idx="0">
                  <c:v>3</c:v>
                </c:pt>
                <c:pt idx="1">
                  <c:v>15</c:v>
                </c:pt>
                <c:pt idx="2">
                  <c:v>7</c:v>
                </c:pt>
              </c:numCache>
            </c:numRef>
          </c:val>
          <c:extLst>
            <c:ext xmlns:c16="http://schemas.microsoft.com/office/drawing/2014/chart" uri="{C3380CC4-5D6E-409C-BE32-E72D297353CC}">
              <c16:uniqueId val="{00000000-F62E-468C-9F38-8E30854961E1}"/>
            </c:ext>
          </c:extLst>
        </c:ser>
        <c:dLbls>
          <c:dLblPos val="outEnd"/>
          <c:showLegendKey val="0"/>
          <c:showVal val="1"/>
          <c:showCatName val="0"/>
          <c:showSerName val="0"/>
          <c:showPercent val="0"/>
          <c:showBubbleSize val="0"/>
        </c:dLbls>
        <c:gapWidth val="182"/>
        <c:axId val="779910191"/>
        <c:axId val="779912111"/>
      </c:barChart>
      <c:catAx>
        <c:axId val="779910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912111"/>
        <c:crosses val="autoZero"/>
        <c:auto val="1"/>
        <c:lblAlgn val="ctr"/>
        <c:lblOffset val="100"/>
        <c:noMultiLvlLbl val="0"/>
      </c:catAx>
      <c:valAx>
        <c:axId val="779912111"/>
        <c:scaling>
          <c:orientation val="minMax"/>
        </c:scaling>
        <c:delete val="1"/>
        <c:axPos val="b"/>
        <c:numFmt formatCode="General" sourceLinked="1"/>
        <c:majorTickMark val="none"/>
        <c:minorTickMark val="none"/>
        <c:tickLblPos val="nextTo"/>
        <c:crossAx val="77991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challenge AROME(AutoRecovered).xlsx]Analysis!PivotTable12</c:name>
    <c:fmtId val="4"/>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dLbl>
          <c:idx val="0"/>
          <c:layout>
            <c:manualLayout>
              <c:x val="9.7222222222222127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2"/>
          </a:solidFill>
          <a:ln w="19050">
            <a:solidFill>
              <a:schemeClr val="lt1"/>
            </a:solidFill>
          </a:ln>
          <a:effectLst/>
        </c:spPr>
        <c:dLbl>
          <c:idx val="0"/>
          <c:layout>
            <c:manualLayout>
              <c:x val="-0.13333333333333333"/>
              <c:y val="4.166666666666658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w="19050">
            <a:solidFill>
              <a:schemeClr val="lt1"/>
            </a:solidFill>
          </a:ln>
          <a:effectLst/>
        </c:spPr>
        <c:dLbl>
          <c:idx val="0"/>
          <c:layout>
            <c:manualLayout>
              <c:x val="9.7222222222222127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19050">
            <a:solidFill>
              <a:schemeClr val="lt1"/>
            </a:solidFill>
          </a:ln>
          <a:effectLst/>
        </c:spPr>
        <c:dLbl>
          <c:idx val="0"/>
          <c:layout>
            <c:manualLayout>
              <c:x val="-0.13333333333333333"/>
              <c:y val="4.166666666666658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rgbClr val="008080"/>
          </a:solidFill>
          <a:ln w="19050">
            <a:noFill/>
          </a:ln>
          <a:effectLst/>
        </c:spPr>
        <c:marker>
          <c:symbol val="none"/>
        </c:marker>
        <c:dLbl>
          <c:idx val="0"/>
          <c:delete val="1"/>
          <c:extLst>
            <c:ext xmlns:c15="http://schemas.microsoft.com/office/drawing/2012/chart" uri="{CE6537A1-D6FC-4f65-9D91-7224C49458BB}"/>
          </c:extLst>
        </c:dLbl>
      </c:pivotFmt>
      <c:pivotFmt>
        <c:idx val="7"/>
        <c:spPr>
          <a:solidFill>
            <a:srgbClr val="008080"/>
          </a:solidFill>
          <a:ln w="19050">
            <a:noFill/>
          </a:ln>
          <a:effectLst/>
        </c:spPr>
        <c:dLbl>
          <c:idx val="0"/>
          <c:delete val="1"/>
          <c:extLst>
            <c:ext xmlns:c15="http://schemas.microsoft.com/office/drawing/2012/chart" uri="{CE6537A1-D6FC-4f65-9D91-7224C49458BB}">
              <c15:layout>
                <c:manualLayout>
                  <c:w val="7.7242323237202717E-2"/>
                  <c:h val="0.20694746738747208"/>
                </c:manualLayout>
              </c15:layout>
            </c:ext>
          </c:extLst>
        </c:dLbl>
      </c:pivotFmt>
      <c:pivotFmt>
        <c:idx val="8"/>
        <c:spPr>
          <a:solidFill>
            <a:srgbClr val="E6D0B5"/>
          </a:solidFill>
          <a:ln w="19050">
            <a:solidFill>
              <a:srgbClr val="F7E7CE"/>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rgbClr val="008080"/>
          </a:solidFill>
          <a:ln w="19050">
            <a:noFill/>
          </a:ln>
          <a:effectLst/>
        </c:spPr>
        <c:marker>
          <c:symbol val="none"/>
        </c:marker>
        <c:dLbl>
          <c:idx val="0"/>
          <c:delete val="1"/>
          <c:extLst>
            <c:ext xmlns:c15="http://schemas.microsoft.com/office/drawing/2012/chart" uri="{CE6537A1-D6FC-4f65-9D91-7224C49458BB}"/>
          </c:extLst>
        </c:dLbl>
      </c:pivotFmt>
      <c:pivotFmt>
        <c:idx val="10"/>
        <c:spPr>
          <a:solidFill>
            <a:srgbClr val="008080"/>
          </a:solidFill>
          <a:ln w="19050">
            <a:noFill/>
          </a:ln>
          <a:effectLst/>
        </c:spPr>
      </c:pivotFmt>
      <c:pivotFmt>
        <c:idx val="11"/>
        <c:spPr>
          <a:solidFill>
            <a:srgbClr val="E6D0B5"/>
          </a:solidFill>
          <a:ln w="19050">
            <a:solidFill>
              <a:srgbClr val="F7E7CE"/>
            </a:solidFill>
          </a:ln>
          <a:effectLst/>
        </c:spPr>
      </c:pivotFmt>
      <c:pivotFmt>
        <c:idx val="12"/>
        <c:spPr>
          <a:solidFill>
            <a:srgbClr val="008080"/>
          </a:solidFill>
          <a:ln w="19050">
            <a:noFill/>
          </a:ln>
          <a:effectLst/>
        </c:spPr>
        <c:marker>
          <c:symbol val="none"/>
        </c:marker>
        <c:dLbl>
          <c:idx val="0"/>
          <c:delete val="1"/>
          <c:extLst>
            <c:ext xmlns:c15="http://schemas.microsoft.com/office/drawing/2012/chart" uri="{CE6537A1-D6FC-4f65-9D91-7224C49458BB}"/>
          </c:extLst>
        </c:dLbl>
      </c:pivotFmt>
      <c:pivotFmt>
        <c:idx val="13"/>
        <c:spPr>
          <a:solidFill>
            <a:srgbClr val="008080"/>
          </a:solidFill>
          <a:ln w="19050">
            <a:noFill/>
          </a:ln>
          <a:effectLst/>
        </c:spPr>
      </c:pivotFmt>
      <c:pivotFmt>
        <c:idx val="14"/>
        <c:spPr>
          <a:solidFill>
            <a:srgbClr val="E6D0B5"/>
          </a:solidFill>
          <a:ln w="19050">
            <a:solidFill>
              <a:srgbClr val="F7E7CE"/>
            </a:solidFill>
          </a:ln>
          <a:effectLst/>
        </c:spPr>
      </c:pivotFmt>
      <c:pivotFmt>
        <c:idx val="15"/>
        <c:spPr>
          <a:solidFill>
            <a:srgbClr val="008080"/>
          </a:solidFill>
          <a:ln>
            <a:noFill/>
          </a:ln>
        </c:spPr>
        <c:marker>
          <c:symbol val="none"/>
        </c:marker>
        <c:dLbl>
          <c:idx val="0"/>
          <c:delete val="1"/>
          <c:extLst>
            <c:ext xmlns:c15="http://schemas.microsoft.com/office/drawing/2012/chart" uri="{CE6537A1-D6FC-4f65-9D91-7224C49458BB}"/>
          </c:extLst>
        </c:dLbl>
      </c:pivotFmt>
      <c:pivotFmt>
        <c:idx val="16"/>
        <c:spPr>
          <a:solidFill>
            <a:srgbClr val="008080"/>
          </a:solidFill>
          <a:ln w="19050">
            <a:noFill/>
          </a:ln>
          <a:effectLst/>
        </c:spPr>
      </c:pivotFmt>
      <c:pivotFmt>
        <c:idx val="17"/>
        <c:spPr>
          <a:solidFill>
            <a:srgbClr val="E6D0B5"/>
          </a:solidFill>
          <a:ln w="19050">
            <a:solidFill>
              <a:srgbClr val="F7E7CE"/>
            </a:solidFill>
          </a:ln>
          <a:effectLst/>
        </c:spPr>
      </c:pivotFmt>
    </c:pivotFmts>
    <c:plotArea>
      <c:layout>
        <c:manualLayout>
          <c:layoutTarget val="inner"/>
          <c:xMode val="edge"/>
          <c:yMode val="edge"/>
          <c:x val="0.33288762217606238"/>
          <c:y val="9.8498060876718752E-2"/>
          <c:w val="0.33422507769350918"/>
          <c:h val="0.48786884475261488"/>
        </c:manualLayout>
      </c:layout>
      <c:doughnutChart>
        <c:varyColors val="1"/>
        <c:ser>
          <c:idx val="0"/>
          <c:order val="0"/>
          <c:tx>
            <c:strRef>
              <c:f>Analysis!$B$179</c:f>
              <c:strCache>
                <c:ptCount val="1"/>
                <c:pt idx="0">
                  <c:v>Total</c:v>
                </c:pt>
              </c:strCache>
            </c:strRef>
          </c:tx>
          <c:spPr>
            <a:solidFill>
              <a:srgbClr val="008080"/>
            </a:solidFill>
            <a:ln>
              <a:noFill/>
            </a:ln>
          </c:spPr>
          <c:dPt>
            <c:idx val="0"/>
            <c:bubble3D val="0"/>
            <c:spPr>
              <a:solidFill>
                <a:srgbClr val="008080"/>
              </a:solidFill>
              <a:ln w="19050">
                <a:noFill/>
              </a:ln>
              <a:effectLst/>
            </c:spPr>
            <c:extLst>
              <c:ext xmlns:c16="http://schemas.microsoft.com/office/drawing/2014/chart" uri="{C3380CC4-5D6E-409C-BE32-E72D297353CC}">
                <c16:uniqueId val="{00000007-A13E-4A03-848D-0BD9782A270B}"/>
              </c:ext>
            </c:extLst>
          </c:dPt>
          <c:dPt>
            <c:idx val="1"/>
            <c:bubble3D val="0"/>
            <c:spPr>
              <a:solidFill>
                <a:srgbClr val="E6D0B5"/>
              </a:solidFill>
              <a:ln w="19050">
                <a:solidFill>
                  <a:srgbClr val="F7E7CE"/>
                </a:solidFill>
              </a:ln>
              <a:effectLst/>
            </c:spPr>
            <c:extLst>
              <c:ext xmlns:c16="http://schemas.microsoft.com/office/drawing/2014/chart" uri="{C3380CC4-5D6E-409C-BE32-E72D297353CC}">
                <c16:uniqueId val="{00000009-A13E-4A03-848D-0BD9782A270B}"/>
              </c:ext>
            </c:extLst>
          </c:dPt>
          <c:cat>
            <c:strRef>
              <c:f>Analysis!$A$180:$A$182</c:f>
              <c:strCache>
                <c:ptCount val="2"/>
                <c:pt idx="0">
                  <c:v>G</c:v>
                </c:pt>
                <c:pt idx="1">
                  <c:v>PG</c:v>
                </c:pt>
              </c:strCache>
            </c:strRef>
          </c:cat>
          <c:val>
            <c:numRef>
              <c:f>Analysis!$B$180:$B$182</c:f>
              <c:numCache>
                <c:formatCode>General</c:formatCode>
                <c:ptCount val="2"/>
                <c:pt idx="0">
                  <c:v>13</c:v>
                </c:pt>
                <c:pt idx="1">
                  <c:v>15</c:v>
                </c:pt>
              </c:numCache>
            </c:numRef>
          </c:val>
          <c:extLst>
            <c:ext xmlns:c16="http://schemas.microsoft.com/office/drawing/2014/chart" uri="{C3380CC4-5D6E-409C-BE32-E72D297353CC}">
              <c16:uniqueId val="{0000000A-A13E-4A03-848D-0BD9782A270B}"/>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solidFill>
      <a:srgbClr val="F7E7CE"/>
    </a:solid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challenge AROME(AutoRecovered).xlsx]Analysis!PivotTable12</c:name>
    <c:fmtId val="9"/>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dLbl>
          <c:idx val="0"/>
          <c:layout>
            <c:manualLayout>
              <c:x val="9.7222222222222127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2"/>
          </a:solidFill>
          <a:ln w="19050">
            <a:solidFill>
              <a:schemeClr val="lt1"/>
            </a:solidFill>
          </a:ln>
          <a:effectLst/>
        </c:spPr>
        <c:dLbl>
          <c:idx val="0"/>
          <c:layout>
            <c:manualLayout>
              <c:x val="-0.13333333333333333"/>
              <c:y val="4.166666666666658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w="19050">
            <a:solidFill>
              <a:schemeClr val="lt1"/>
            </a:solidFill>
          </a:ln>
          <a:effectLst/>
        </c:spPr>
        <c:dLbl>
          <c:idx val="0"/>
          <c:layout>
            <c:manualLayout>
              <c:x val="9.7222222222222127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19050">
            <a:solidFill>
              <a:schemeClr val="lt1"/>
            </a:solidFill>
          </a:ln>
          <a:effectLst/>
        </c:spPr>
        <c:dLbl>
          <c:idx val="0"/>
          <c:layout>
            <c:manualLayout>
              <c:x val="-0.13333333333333333"/>
              <c:y val="4.166666666666658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rgbClr val="008080"/>
          </a:solidFill>
          <a:ln w="19050">
            <a:noFill/>
          </a:ln>
          <a:effectLst/>
        </c:spPr>
        <c:marker>
          <c:symbol val="none"/>
        </c:marker>
        <c:dLbl>
          <c:idx val="0"/>
          <c:delete val="1"/>
          <c:extLst>
            <c:ext xmlns:c15="http://schemas.microsoft.com/office/drawing/2012/chart" uri="{CE6537A1-D6FC-4f65-9D91-7224C49458BB}"/>
          </c:extLst>
        </c:dLbl>
      </c:pivotFmt>
      <c:pivotFmt>
        <c:idx val="7"/>
        <c:spPr>
          <a:solidFill>
            <a:srgbClr val="008080"/>
          </a:solidFill>
          <a:ln w="19050">
            <a:noFill/>
          </a:ln>
          <a:effectLst/>
        </c:spPr>
        <c:dLbl>
          <c:idx val="0"/>
          <c:delete val="1"/>
          <c:extLst>
            <c:ext xmlns:c15="http://schemas.microsoft.com/office/drawing/2012/chart" uri="{CE6537A1-D6FC-4f65-9D91-7224C49458BB}">
              <c15:layout>
                <c:manualLayout>
                  <c:w val="7.7242323237202717E-2"/>
                  <c:h val="0.20694746738747208"/>
                </c:manualLayout>
              </c15:layout>
            </c:ext>
          </c:extLst>
        </c:dLbl>
      </c:pivotFmt>
      <c:pivotFmt>
        <c:idx val="8"/>
        <c:spPr>
          <a:solidFill>
            <a:srgbClr val="E6D0B5"/>
          </a:solidFill>
          <a:ln w="19050">
            <a:solidFill>
              <a:srgbClr val="F7E7CE"/>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rgbClr val="008080"/>
          </a:solidFill>
          <a:ln w="19050">
            <a:noFill/>
          </a:ln>
          <a:effectLst/>
        </c:spPr>
        <c:marker>
          <c:symbol val="none"/>
        </c:marker>
        <c:dLbl>
          <c:idx val="0"/>
          <c:delete val="1"/>
          <c:extLst>
            <c:ext xmlns:c15="http://schemas.microsoft.com/office/drawing/2012/chart" uri="{CE6537A1-D6FC-4f65-9D91-7224C49458BB}"/>
          </c:extLst>
        </c:dLbl>
      </c:pivotFmt>
      <c:pivotFmt>
        <c:idx val="10"/>
        <c:spPr>
          <a:solidFill>
            <a:srgbClr val="008080"/>
          </a:solidFill>
          <a:ln w="19050">
            <a:noFill/>
          </a:ln>
          <a:effectLst/>
        </c:spPr>
      </c:pivotFmt>
      <c:pivotFmt>
        <c:idx val="11"/>
        <c:spPr>
          <a:solidFill>
            <a:srgbClr val="E6D0B5"/>
          </a:solidFill>
          <a:ln w="19050">
            <a:solidFill>
              <a:srgbClr val="F7E7CE"/>
            </a:solidFill>
          </a:ln>
          <a:effectLst/>
        </c:spPr>
      </c:pivotFmt>
      <c:pivotFmt>
        <c:idx val="12"/>
        <c:spPr>
          <a:solidFill>
            <a:srgbClr val="008080"/>
          </a:solidFill>
          <a:ln w="19050">
            <a:noFill/>
          </a:ln>
          <a:effectLst/>
        </c:spPr>
        <c:marker>
          <c:symbol val="none"/>
        </c:marker>
        <c:dLbl>
          <c:idx val="0"/>
          <c:delete val="1"/>
          <c:extLst>
            <c:ext xmlns:c15="http://schemas.microsoft.com/office/drawing/2012/chart" uri="{CE6537A1-D6FC-4f65-9D91-7224C49458BB}"/>
          </c:extLst>
        </c:dLbl>
      </c:pivotFmt>
      <c:pivotFmt>
        <c:idx val="13"/>
        <c:spPr>
          <a:solidFill>
            <a:srgbClr val="008080"/>
          </a:solidFill>
          <a:ln w="19050">
            <a:noFill/>
          </a:ln>
          <a:effectLst/>
        </c:spPr>
      </c:pivotFmt>
      <c:pivotFmt>
        <c:idx val="14"/>
        <c:spPr>
          <a:solidFill>
            <a:srgbClr val="E6D0B5"/>
          </a:solidFill>
          <a:ln w="19050">
            <a:solidFill>
              <a:srgbClr val="F7E7CE"/>
            </a:solidFill>
          </a:ln>
          <a:effectLst/>
        </c:spPr>
      </c:pivotFmt>
      <c:pivotFmt>
        <c:idx val="15"/>
        <c:spPr>
          <a:solidFill>
            <a:srgbClr val="008080"/>
          </a:solidFill>
          <a:ln>
            <a:noFill/>
          </a:ln>
        </c:spPr>
        <c:marker>
          <c:symbol val="none"/>
        </c:marker>
        <c:dLbl>
          <c:idx val="0"/>
          <c:delete val="1"/>
          <c:extLst>
            <c:ext xmlns:c15="http://schemas.microsoft.com/office/drawing/2012/chart" uri="{CE6537A1-D6FC-4f65-9D91-7224C49458BB}"/>
          </c:extLst>
        </c:dLbl>
      </c:pivotFmt>
      <c:pivotFmt>
        <c:idx val="16"/>
        <c:spPr>
          <a:solidFill>
            <a:srgbClr val="008080"/>
          </a:solidFill>
          <a:ln w="19050">
            <a:noFill/>
          </a:ln>
          <a:effectLst/>
        </c:spPr>
      </c:pivotFmt>
      <c:pivotFmt>
        <c:idx val="17"/>
        <c:spPr>
          <a:solidFill>
            <a:srgbClr val="E6D0B5"/>
          </a:solidFill>
          <a:ln w="19050">
            <a:solidFill>
              <a:srgbClr val="F7E7CE"/>
            </a:solidFill>
          </a:ln>
          <a:effectLst/>
        </c:spPr>
      </c:pivotFmt>
      <c:pivotFmt>
        <c:idx val="18"/>
        <c:spPr>
          <a:solidFill>
            <a:srgbClr val="008080"/>
          </a:solidFill>
          <a:ln>
            <a:noFill/>
          </a:ln>
        </c:spPr>
        <c:marker>
          <c:symbol val="none"/>
        </c:marker>
        <c:dLbl>
          <c:idx val="0"/>
          <c:delete val="1"/>
          <c:extLst>
            <c:ext xmlns:c15="http://schemas.microsoft.com/office/drawing/2012/chart" uri="{CE6537A1-D6FC-4f65-9D91-7224C49458BB}"/>
          </c:extLst>
        </c:dLbl>
      </c:pivotFmt>
      <c:pivotFmt>
        <c:idx val="19"/>
        <c:spPr>
          <a:solidFill>
            <a:srgbClr val="008080"/>
          </a:solidFill>
          <a:ln w="19050">
            <a:noFill/>
          </a:ln>
          <a:effectLst/>
        </c:spPr>
      </c:pivotFmt>
      <c:pivotFmt>
        <c:idx val="20"/>
        <c:spPr>
          <a:solidFill>
            <a:srgbClr val="E6D0B5"/>
          </a:solidFill>
          <a:ln w="19050">
            <a:solidFill>
              <a:srgbClr val="F7E7CE"/>
            </a:solidFill>
          </a:ln>
          <a:effectLst/>
        </c:spPr>
      </c:pivotFmt>
      <c:pivotFmt>
        <c:idx val="21"/>
        <c:spPr>
          <a:solidFill>
            <a:srgbClr val="008080"/>
          </a:solidFill>
          <a:ln>
            <a:noFill/>
          </a:ln>
        </c:spPr>
        <c:marker>
          <c:symbol val="none"/>
        </c:marker>
        <c:dLbl>
          <c:idx val="0"/>
          <c:delete val="1"/>
          <c:extLst>
            <c:ext xmlns:c15="http://schemas.microsoft.com/office/drawing/2012/chart" uri="{CE6537A1-D6FC-4f65-9D91-7224C49458BB}"/>
          </c:extLst>
        </c:dLbl>
      </c:pivotFmt>
      <c:pivotFmt>
        <c:idx val="22"/>
        <c:spPr>
          <a:solidFill>
            <a:srgbClr val="008080"/>
          </a:solidFill>
          <a:ln w="19050">
            <a:noFill/>
          </a:ln>
          <a:effectLst/>
        </c:spPr>
      </c:pivotFmt>
      <c:pivotFmt>
        <c:idx val="23"/>
        <c:spPr>
          <a:solidFill>
            <a:srgbClr val="E6D0B5"/>
          </a:solidFill>
          <a:ln w="19050">
            <a:solidFill>
              <a:srgbClr val="F7E7CE"/>
            </a:solidFill>
          </a:ln>
          <a:effectLst/>
        </c:spPr>
      </c:pivotFmt>
    </c:pivotFmts>
    <c:plotArea>
      <c:layout>
        <c:manualLayout>
          <c:layoutTarget val="inner"/>
          <c:xMode val="edge"/>
          <c:yMode val="edge"/>
          <c:x val="0.33288762217606238"/>
          <c:y val="9.8498060876718752E-2"/>
          <c:w val="0.33422507769350918"/>
          <c:h val="0.48786884475261488"/>
        </c:manualLayout>
      </c:layout>
      <c:doughnutChart>
        <c:varyColors val="1"/>
        <c:ser>
          <c:idx val="0"/>
          <c:order val="0"/>
          <c:tx>
            <c:strRef>
              <c:f>Analysis!$B$179</c:f>
              <c:strCache>
                <c:ptCount val="1"/>
                <c:pt idx="0">
                  <c:v>Total</c:v>
                </c:pt>
              </c:strCache>
            </c:strRef>
          </c:tx>
          <c:spPr>
            <a:solidFill>
              <a:srgbClr val="008080"/>
            </a:solidFill>
            <a:ln>
              <a:noFill/>
            </a:ln>
          </c:spPr>
          <c:dPt>
            <c:idx val="0"/>
            <c:bubble3D val="0"/>
            <c:spPr>
              <a:solidFill>
                <a:srgbClr val="008080"/>
              </a:solidFill>
              <a:ln w="19050">
                <a:noFill/>
              </a:ln>
              <a:effectLst/>
            </c:spPr>
            <c:extLst>
              <c:ext xmlns:c16="http://schemas.microsoft.com/office/drawing/2014/chart" uri="{C3380CC4-5D6E-409C-BE32-E72D297353CC}">
                <c16:uniqueId val="{00000001-D4D2-4AE5-8D7B-DB5C117BEEAE}"/>
              </c:ext>
            </c:extLst>
          </c:dPt>
          <c:dPt>
            <c:idx val="1"/>
            <c:bubble3D val="0"/>
            <c:spPr>
              <a:solidFill>
                <a:srgbClr val="E6D0B5"/>
              </a:solidFill>
              <a:ln w="19050">
                <a:solidFill>
                  <a:srgbClr val="F7E7CE"/>
                </a:solidFill>
              </a:ln>
              <a:effectLst/>
            </c:spPr>
            <c:extLst>
              <c:ext xmlns:c16="http://schemas.microsoft.com/office/drawing/2014/chart" uri="{C3380CC4-5D6E-409C-BE32-E72D297353CC}">
                <c16:uniqueId val="{00000003-D4D2-4AE5-8D7B-DB5C117BEEAE}"/>
              </c:ext>
            </c:extLst>
          </c:dPt>
          <c:cat>
            <c:strRef>
              <c:f>Analysis!$A$180:$A$182</c:f>
              <c:strCache>
                <c:ptCount val="2"/>
                <c:pt idx="0">
                  <c:v>G</c:v>
                </c:pt>
                <c:pt idx="1">
                  <c:v>PG</c:v>
                </c:pt>
              </c:strCache>
            </c:strRef>
          </c:cat>
          <c:val>
            <c:numRef>
              <c:f>Analysis!$B$180:$B$182</c:f>
              <c:numCache>
                <c:formatCode>General</c:formatCode>
                <c:ptCount val="2"/>
                <c:pt idx="0">
                  <c:v>13</c:v>
                </c:pt>
                <c:pt idx="1">
                  <c:v>15</c:v>
                </c:pt>
              </c:numCache>
            </c:numRef>
          </c:val>
          <c:extLst>
            <c:ext xmlns:c16="http://schemas.microsoft.com/office/drawing/2014/chart" uri="{C3380CC4-5D6E-409C-BE32-E72D297353CC}">
              <c16:uniqueId val="{00000004-D4D2-4AE5-8D7B-DB5C117BEEAE}"/>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solidFill>
      <a:srgbClr val="F7E7CE"/>
    </a:solid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aseline="0">
                <a:solidFill>
                  <a:srgbClr val="008080"/>
                </a:solidFill>
                <a:latin typeface="Times New Roman" panose="02020603050405020304" pitchFamily="18" charset="0"/>
                <a:cs typeface="Times New Roman" panose="02020603050405020304" pitchFamily="18" charset="0"/>
              </a:rPr>
              <a:t>Number of films by ROI Category </a:t>
            </a:r>
            <a:endParaRPr lang="en-US" sz="1100">
              <a:solidFill>
                <a:srgbClr val="00808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Analysis!$E$106</c:f>
              <c:strCache>
                <c:ptCount val="1"/>
                <c:pt idx="0">
                  <c:v>Count of ROI Category</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Analysis!$D$107:$D$112</c:f>
              <c:strCache>
                <c:ptCount val="6"/>
                <c:pt idx="0">
                  <c:v>Blockbuster</c:v>
                </c:pt>
                <c:pt idx="1">
                  <c:v>Super Hit</c:v>
                </c:pt>
                <c:pt idx="2">
                  <c:v>Hit</c:v>
                </c:pt>
                <c:pt idx="3">
                  <c:v>Moderate Success</c:v>
                </c:pt>
                <c:pt idx="4">
                  <c:v>Low Profit</c:v>
                </c:pt>
                <c:pt idx="5">
                  <c:v>Flop</c:v>
                </c:pt>
              </c:strCache>
            </c:strRef>
          </c:cat>
          <c:val>
            <c:numRef>
              <c:f>Analysis!$E$107:$E$112</c:f>
              <c:numCache>
                <c:formatCode>General</c:formatCode>
                <c:ptCount val="6"/>
                <c:pt idx="0">
                  <c:v>5</c:v>
                </c:pt>
                <c:pt idx="1">
                  <c:v>9</c:v>
                </c:pt>
                <c:pt idx="2">
                  <c:v>8</c:v>
                </c:pt>
                <c:pt idx="3">
                  <c:v>1</c:v>
                </c:pt>
                <c:pt idx="4">
                  <c:v>1</c:v>
                </c:pt>
                <c:pt idx="5">
                  <c:v>4</c:v>
                </c:pt>
              </c:numCache>
            </c:numRef>
          </c:val>
          <c:extLst>
            <c:ext xmlns:c16="http://schemas.microsoft.com/office/drawing/2014/chart" uri="{C3380CC4-5D6E-409C-BE32-E72D297353CC}">
              <c16:uniqueId val="{00000000-2287-4E36-860B-779E980468C9}"/>
            </c:ext>
          </c:extLst>
        </c:ser>
        <c:dLbls>
          <c:dLblPos val="outEnd"/>
          <c:showLegendKey val="0"/>
          <c:showVal val="1"/>
          <c:showCatName val="0"/>
          <c:showSerName val="0"/>
          <c:showPercent val="0"/>
          <c:showBubbleSize val="0"/>
        </c:dLbls>
        <c:gapWidth val="500"/>
        <c:overlap val="100"/>
        <c:axId val="1416725072"/>
        <c:axId val="1416725552"/>
      </c:barChart>
      <c:lineChart>
        <c:grouping val="standard"/>
        <c:varyColors val="0"/>
        <c:ser>
          <c:idx val="1"/>
          <c:order val="1"/>
          <c:tx>
            <c:strRef>
              <c:f>Analysis!$F$106</c:f>
              <c:strCache>
                <c:ptCount val="1"/>
                <c:pt idx="0">
                  <c:v>Count of ROI Category</c:v>
                </c:pt>
              </c:strCache>
            </c:strRef>
          </c:tx>
          <c:spPr>
            <a:ln w="28575" cap="rnd">
              <a:noFill/>
              <a:round/>
            </a:ln>
            <a:effectLst/>
          </c:spPr>
          <c:marker>
            <c:symbol val="circle"/>
            <c:size val="11"/>
            <c:spPr>
              <a:solidFill>
                <a:srgbClr val="F7E7CE"/>
              </a:solidFill>
              <a:ln w="9525">
                <a:solidFill>
                  <a:srgbClr val="008080"/>
                </a:solidFill>
              </a:ln>
              <a:effectLst/>
            </c:spPr>
          </c:marker>
          <c:dLbls>
            <c:delete val="1"/>
          </c:dLbls>
          <c:cat>
            <c:strRef>
              <c:f>Analysis!$D$107:$D$112</c:f>
              <c:strCache>
                <c:ptCount val="6"/>
                <c:pt idx="0">
                  <c:v>Blockbuster</c:v>
                </c:pt>
                <c:pt idx="1">
                  <c:v>Super Hit</c:v>
                </c:pt>
                <c:pt idx="2">
                  <c:v>Hit</c:v>
                </c:pt>
                <c:pt idx="3">
                  <c:v>Moderate Success</c:v>
                </c:pt>
                <c:pt idx="4">
                  <c:v>Low Profit</c:v>
                </c:pt>
                <c:pt idx="5">
                  <c:v>Flop</c:v>
                </c:pt>
              </c:strCache>
            </c:strRef>
          </c:cat>
          <c:val>
            <c:numRef>
              <c:f>Analysis!$F$107:$F$112</c:f>
              <c:numCache>
                <c:formatCode>General</c:formatCode>
                <c:ptCount val="6"/>
                <c:pt idx="0">
                  <c:v>5</c:v>
                </c:pt>
                <c:pt idx="1">
                  <c:v>9</c:v>
                </c:pt>
                <c:pt idx="2">
                  <c:v>8</c:v>
                </c:pt>
                <c:pt idx="3">
                  <c:v>1</c:v>
                </c:pt>
                <c:pt idx="4">
                  <c:v>1</c:v>
                </c:pt>
                <c:pt idx="5">
                  <c:v>4</c:v>
                </c:pt>
              </c:numCache>
            </c:numRef>
          </c:val>
          <c:smooth val="0"/>
          <c:extLst>
            <c:ext xmlns:c16="http://schemas.microsoft.com/office/drawing/2014/chart" uri="{C3380CC4-5D6E-409C-BE32-E72D297353CC}">
              <c16:uniqueId val="{00000001-2287-4E36-860B-779E980468C9}"/>
            </c:ext>
          </c:extLst>
        </c:ser>
        <c:dLbls>
          <c:showLegendKey val="0"/>
          <c:showVal val="1"/>
          <c:showCatName val="0"/>
          <c:showSerName val="0"/>
          <c:showPercent val="0"/>
          <c:showBubbleSize val="0"/>
        </c:dLbls>
        <c:marker val="1"/>
        <c:smooth val="0"/>
        <c:axId val="1416725072"/>
        <c:axId val="1416725552"/>
      </c:lineChart>
      <c:catAx>
        <c:axId val="141672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8080"/>
                </a:solidFill>
                <a:latin typeface="+mn-lt"/>
                <a:ea typeface="+mn-ea"/>
                <a:cs typeface="+mn-cs"/>
              </a:defRPr>
            </a:pPr>
            <a:endParaRPr lang="en-US"/>
          </a:p>
        </c:txPr>
        <c:crossAx val="1416725552"/>
        <c:crosses val="autoZero"/>
        <c:auto val="1"/>
        <c:lblAlgn val="ctr"/>
        <c:lblOffset val="100"/>
        <c:noMultiLvlLbl val="0"/>
      </c:catAx>
      <c:valAx>
        <c:axId val="1416725552"/>
        <c:scaling>
          <c:orientation val="minMax"/>
        </c:scaling>
        <c:delete val="1"/>
        <c:axPos val="l"/>
        <c:numFmt formatCode="General" sourceLinked="1"/>
        <c:majorTickMark val="none"/>
        <c:minorTickMark val="none"/>
        <c:tickLblPos val="nextTo"/>
        <c:crossAx val="141672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7E7CE"/>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challenge AROME(AutoRecovered).xlsx]Analysis!PivotTable8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rgbClr val="008080"/>
                </a:solidFill>
                <a:latin typeface="Times New Roman" panose="02020603050405020304" pitchFamily="18" charset="0"/>
                <a:cs typeface="Times New Roman" panose="02020603050405020304" pitchFamily="18" charset="0"/>
              </a:rPr>
              <a:t>Top</a:t>
            </a:r>
            <a:r>
              <a:rPr lang="en-US" sz="1100" baseline="0">
                <a:solidFill>
                  <a:srgbClr val="008080"/>
                </a:solidFill>
                <a:latin typeface="Times New Roman" panose="02020603050405020304" pitchFamily="18" charset="0"/>
                <a:cs typeface="Times New Roman" panose="02020603050405020304" pitchFamily="18" charset="0"/>
              </a:rPr>
              <a:t> 10 Profit performing films </a:t>
            </a:r>
            <a:endParaRPr lang="en-US" sz="1100">
              <a:solidFill>
                <a:srgbClr val="00808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Analysis!$B$115</c:f>
              <c:strCache>
                <c:ptCount val="1"/>
                <c:pt idx="0">
                  <c:v>Total</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Analysis!$A$116:$A$126</c:f>
              <c:strCache>
                <c:ptCount val="10"/>
                <c:pt idx="0">
                  <c:v>Monsters University</c:v>
                </c:pt>
                <c:pt idx="1">
                  <c:v>Up</c:v>
                </c:pt>
                <c:pt idx="2">
                  <c:v>Coco</c:v>
                </c:pt>
                <c:pt idx="3">
                  <c:v>Inside Out</c:v>
                </c:pt>
                <c:pt idx="4">
                  <c:v>Finding Nemo</c:v>
                </c:pt>
                <c:pt idx="5">
                  <c:v>Finding Dory</c:v>
                </c:pt>
                <c:pt idx="6">
                  <c:v>Toy Story 3</c:v>
                </c:pt>
                <c:pt idx="7">
                  <c:v>Toy Story 4</c:v>
                </c:pt>
                <c:pt idx="8">
                  <c:v>Incredibles 2</c:v>
                </c:pt>
                <c:pt idx="9">
                  <c:v>Inside Out 2</c:v>
                </c:pt>
              </c:strCache>
            </c:strRef>
          </c:cat>
          <c:val>
            <c:numRef>
              <c:f>Analysis!$B$116:$B$126</c:f>
              <c:numCache>
                <c:formatCode>[&lt;999999]"$"0.00," K";[&lt;999999999]"$"0.00,," M";"$"0.00,,," B"</c:formatCode>
                <c:ptCount val="10"/>
                <c:pt idx="0">
                  <c:v>543559607</c:v>
                </c:pt>
                <c:pt idx="1">
                  <c:v>560099082</c:v>
                </c:pt>
                <c:pt idx="2">
                  <c:v>639641172</c:v>
                </c:pt>
                <c:pt idx="3">
                  <c:v>682611174</c:v>
                </c:pt>
                <c:pt idx="4">
                  <c:v>777014978</c:v>
                </c:pt>
                <c:pt idx="5">
                  <c:v>828570889</c:v>
                </c:pt>
                <c:pt idx="6">
                  <c:v>866969703</c:v>
                </c:pt>
                <c:pt idx="7">
                  <c:v>873394593</c:v>
                </c:pt>
                <c:pt idx="8">
                  <c:v>1042805359</c:v>
                </c:pt>
                <c:pt idx="9">
                  <c:v>1498030965</c:v>
                </c:pt>
              </c:numCache>
            </c:numRef>
          </c:val>
          <c:extLst>
            <c:ext xmlns:c16="http://schemas.microsoft.com/office/drawing/2014/chart" uri="{C3380CC4-5D6E-409C-BE32-E72D297353CC}">
              <c16:uniqueId val="{00000000-4608-4EB2-926F-8F1DB190B525}"/>
            </c:ext>
          </c:extLst>
        </c:ser>
        <c:dLbls>
          <c:dLblPos val="outEnd"/>
          <c:showLegendKey val="0"/>
          <c:showVal val="1"/>
          <c:showCatName val="0"/>
          <c:showSerName val="0"/>
          <c:showPercent val="0"/>
          <c:showBubbleSize val="0"/>
        </c:dLbls>
        <c:gapWidth val="182"/>
        <c:axId val="1422661552"/>
        <c:axId val="1422668272"/>
      </c:barChart>
      <c:catAx>
        <c:axId val="1422661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8080"/>
                </a:solidFill>
                <a:latin typeface="+mn-lt"/>
                <a:ea typeface="+mn-ea"/>
                <a:cs typeface="+mn-cs"/>
              </a:defRPr>
            </a:pPr>
            <a:endParaRPr lang="en-US"/>
          </a:p>
        </c:txPr>
        <c:crossAx val="1422668272"/>
        <c:crosses val="autoZero"/>
        <c:auto val="1"/>
        <c:lblAlgn val="ctr"/>
        <c:lblOffset val="100"/>
        <c:noMultiLvlLbl val="0"/>
      </c:catAx>
      <c:valAx>
        <c:axId val="1422668272"/>
        <c:scaling>
          <c:orientation val="minMax"/>
        </c:scaling>
        <c:delete val="1"/>
        <c:axPos val="b"/>
        <c:numFmt formatCode="[&lt;999999]&quot;$&quot;0.00,&quot; K&quot;;[&lt;999999999]&quot;$&quot;0.00,,&quot; M&quot;;&quot;$&quot;0.00,,,&quot; B&quot;" sourceLinked="1"/>
        <c:majorTickMark val="none"/>
        <c:minorTickMark val="none"/>
        <c:tickLblPos val="nextTo"/>
        <c:crossAx val="142266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7E7CE"/>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challenge AROME(AutoRecovered).xlsx]Analysis!PivotTable16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8080"/>
                </a:solidFill>
                <a:latin typeface="Times New Roman" panose="02020603050405020304" pitchFamily="18" charset="0"/>
                <a:cs typeface="Times New Roman" panose="02020603050405020304" pitchFamily="18" charset="0"/>
              </a:rPr>
              <a:t>Profit</a:t>
            </a:r>
            <a:r>
              <a:rPr lang="en-US" baseline="0">
                <a:solidFill>
                  <a:srgbClr val="008080"/>
                </a:solidFill>
                <a:latin typeface="Times New Roman" panose="02020603050405020304" pitchFamily="18" charset="0"/>
                <a:cs typeface="Times New Roman" panose="02020603050405020304" pitchFamily="18" charset="0"/>
              </a:rPr>
              <a:t> generated by year</a:t>
            </a:r>
            <a:endParaRPr lang="en-US">
              <a:solidFill>
                <a:srgbClr val="00808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28575" cap="rnd">
            <a:solidFill>
              <a:schemeClr val="accent1"/>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E0000"/>
                  </a:solidFill>
                  <a:latin typeface="+mn-lt"/>
                  <a:ea typeface="+mn-ea"/>
                  <a:cs typeface="+mn-cs"/>
                </a:defRPr>
              </a:pPr>
              <a:endParaRPr lang="en-US"/>
            </a:p>
          </c:txPr>
        </c:dLbl>
      </c:pivotFmt>
      <c:pivotFmt>
        <c:idx val="10"/>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E0000"/>
                  </a:solidFill>
                  <a:latin typeface="+mn-lt"/>
                  <a:ea typeface="+mn-ea"/>
                  <a:cs typeface="+mn-cs"/>
                </a:defRPr>
              </a:pPr>
              <a:endParaRPr lang="en-US"/>
            </a:p>
          </c:txPr>
        </c:dLbl>
      </c:pivotFmt>
      <c:pivotFmt>
        <c:idx val="11"/>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E0000"/>
                  </a:solidFill>
                  <a:latin typeface="+mn-lt"/>
                  <a:ea typeface="+mn-ea"/>
                  <a:cs typeface="+mn-cs"/>
                </a:defRPr>
              </a:pPr>
              <a:endParaRPr lang="en-US"/>
            </a:p>
          </c:txPr>
        </c:dLbl>
      </c:pivotFmt>
      <c:pivotFmt>
        <c:idx val="12"/>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13"/>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14"/>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15"/>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16"/>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17"/>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18"/>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19"/>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20"/>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21"/>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22"/>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23"/>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24"/>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25"/>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26"/>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27"/>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28"/>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29"/>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30"/>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31"/>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
        <c:idx val="32"/>
        <c:spPr>
          <a:ln w="28575" cap="rnd">
            <a:solidFill>
              <a:srgbClr val="008080"/>
            </a:solidFill>
            <a:round/>
          </a:ln>
          <a:effectLst/>
        </c:spPr>
        <c:marker>
          <c:symbol val="none"/>
        </c:marker>
        <c:dLbl>
          <c:idx val="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8080"/>
                  </a:solidFill>
                  <a:latin typeface="+mn-lt"/>
                  <a:ea typeface="+mn-ea"/>
                  <a:cs typeface="+mn-cs"/>
                </a:defRPr>
              </a:pPr>
              <a:endParaRPr lang="en-US"/>
            </a:p>
          </c:txPr>
        </c:dLbl>
      </c:pivotFmt>
    </c:pivotFmts>
    <c:plotArea>
      <c:layout/>
      <c:lineChart>
        <c:grouping val="standard"/>
        <c:varyColors val="0"/>
        <c:ser>
          <c:idx val="0"/>
          <c:order val="0"/>
          <c:tx>
            <c:strRef>
              <c:f>Analysis!$B$274</c:f>
              <c:strCache>
                <c:ptCount val="1"/>
                <c:pt idx="0">
                  <c:v>Total</c:v>
                </c:pt>
              </c:strCache>
            </c:strRef>
          </c:tx>
          <c:spPr>
            <a:ln w="28575" cap="rnd">
              <a:solidFill>
                <a:srgbClr val="008080"/>
              </a:solidFill>
              <a:round/>
            </a:ln>
            <a:effectLst/>
          </c:spPr>
          <c:marker>
            <c:symbol val="none"/>
          </c:marker>
          <c:dLbls>
            <c:dLbl>
              <c:idx val="19"/>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E0000"/>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DD39-441D-A95D-1F0F13F0ACC6}"/>
                </c:ext>
              </c:extLst>
            </c:dLbl>
            <c:dLbl>
              <c:idx val="20"/>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E0000"/>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1-DD39-441D-A95D-1F0F13F0ACC6}"/>
                </c:ext>
              </c:extLst>
            </c:dLbl>
            <c:dLbl>
              <c:idx val="21"/>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E0000"/>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2-DD39-441D-A95D-1F0F13F0ACC6}"/>
                </c:ext>
              </c:extLst>
            </c:dLbl>
            <c:numFmt formatCode="[&lt;999999]&quot;$&quot;0.00,&quot; K&quot;;[&lt;999999999]&quot;$&quot;0.00,,&quot; M&quot;;&quot;$&quot;0.00,,,&quot; B&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Analysis!$A$275:$A$299</c:f>
              <c:strCache>
                <c:ptCount val="24"/>
                <c:pt idx="0">
                  <c:v>1995</c:v>
                </c:pt>
                <c:pt idx="1">
                  <c:v>1998</c:v>
                </c:pt>
                <c:pt idx="2">
                  <c:v>1999</c:v>
                </c:pt>
                <c:pt idx="3">
                  <c:v>2001</c:v>
                </c:pt>
                <c:pt idx="4">
                  <c:v>2003</c:v>
                </c:pt>
                <c:pt idx="5">
                  <c:v>2004</c:v>
                </c:pt>
                <c:pt idx="6">
                  <c:v>2006</c:v>
                </c:pt>
                <c:pt idx="7">
                  <c:v>2007</c:v>
                </c:pt>
                <c:pt idx="8">
                  <c:v>2008</c:v>
                </c:pt>
                <c:pt idx="9">
                  <c:v>2009</c:v>
                </c:pt>
                <c:pt idx="10">
                  <c:v>2010</c:v>
                </c:pt>
                <c:pt idx="11">
                  <c:v>2011</c:v>
                </c:pt>
                <c:pt idx="12">
                  <c:v>2012</c:v>
                </c:pt>
                <c:pt idx="13">
                  <c:v>2013</c:v>
                </c:pt>
                <c:pt idx="14">
                  <c:v>2015</c:v>
                </c:pt>
                <c:pt idx="15">
                  <c:v>2016</c:v>
                </c:pt>
                <c:pt idx="16">
                  <c:v>2017</c:v>
                </c:pt>
                <c:pt idx="17">
                  <c:v>2018</c:v>
                </c:pt>
                <c:pt idx="18">
                  <c:v>2019</c:v>
                </c:pt>
                <c:pt idx="19">
                  <c:v>2020</c:v>
                </c:pt>
                <c:pt idx="20">
                  <c:v>2021</c:v>
                </c:pt>
                <c:pt idx="21">
                  <c:v>2022</c:v>
                </c:pt>
                <c:pt idx="22">
                  <c:v>2023</c:v>
                </c:pt>
                <c:pt idx="23">
                  <c:v>2024</c:v>
                </c:pt>
              </c:strCache>
            </c:strRef>
          </c:cat>
          <c:val>
            <c:numRef>
              <c:f>Analysis!$B$275:$B$299</c:f>
              <c:numCache>
                <c:formatCode>"$"#,##0.00;[Red]"$"#,##0.00</c:formatCode>
                <c:ptCount val="24"/>
                <c:pt idx="0">
                  <c:v>364436586</c:v>
                </c:pt>
                <c:pt idx="1">
                  <c:v>243258859</c:v>
                </c:pt>
                <c:pt idx="2">
                  <c:v>421358276</c:v>
                </c:pt>
                <c:pt idx="3">
                  <c:v>413773250</c:v>
                </c:pt>
                <c:pt idx="4">
                  <c:v>777014978</c:v>
                </c:pt>
                <c:pt idx="5">
                  <c:v>539442092</c:v>
                </c:pt>
                <c:pt idx="6">
                  <c:v>341983149</c:v>
                </c:pt>
                <c:pt idx="7">
                  <c:v>473726085</c:v>
                </c:pt>
                <c:pt idx="8">
                  <c:v>341311860</c:v>
                </c:pt>
                <c:pt idx="9">
                  <c:v>560099082</c:v>
                </c:pt>
                <c:pt idx="10">
                  <c:v>866969703</c:v>
                </c:pt>
                <c:pt idx="11">
                  <c:v>359852396</c:v>
                </c:pt>
                <c:pt idx="12">
                  <c:v>353983207</c:v>
                </c:pt>
                <c:pt idx="13">
                  <c:v>543559607</c:v>
                </c:pt>
                <c:pt idx="14">
                  <c:v>839818845</c:v>
                </c:pt>
                <c:pt idx="15">
                  <c:v>828570889</c:v>
                </c:pt>
                <c:pt idx="16">
                  <c:v>848571828</c:v>
                </c:pt>
                <c:pt idx="17">
                  <c:v>1042805359</c:v>
                </c:pt>
                <c:pt idx="18">
                  <c:v>873394593</c:v>
                </c:pt>
                <c:pt idx="19">
                  <c:v>-61156073</c:v>
                </c:pt>
                <c:pt idx="20">
                  <c:v>-68887686</c:v>
                </c:pt>
                <c:pt idx="21">
                  <c:v>-126761222</c:v>
                </c:pt>
                <c:pt idx="22">
                  <c:v>296444308</c:v>
                </c:pt>
                <c:pt idx="23">
                  <c:v>1498030965</c:v>
                </c:pt>
              </c:numCache>
            </c:numRef>
          </c:val>
          <c:smooth val="0"/>
          <c:extLst>
            <c:ext xmlns:c16="http://schemas.microsoft.com/office/drawing/2014/chart" uri="{C3380CC4-5D6E-409C-BE32-E72D297353CC}">
              <c16:uniqueId val="{00000003-DD39-441D-A95D-1F0F13F0ACC6}"/>
            </c:ext>
          </c:extLst>
        </c:ser>
        <c:dLbls>
          <c:dLblPos val="ctr"/>
          <c:showLegendKey val="0"/>
          <c:showVal val="1"/>
          <c:showCatName val="0"/>
          <c:showSerName val="0"/>
          <c:showPercent val="0"/>
          <c:showBubbleSize val="0"/>
        </c:dLbls>
        <c:smooth val="0"/>
        <c:axId val="32064367"/>
        <c:axId val="32061967"/>
      </c:lineChart>
      <c:catAx>
        <c:axId val="3206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8080"/>
                </a:solidFill>
                <a:latin typeface="+mn-lt"/>
                <a:ea typeface="+mn-ea"/>
                <a:cs typeface="+mn-cs"/>
              </a:defRPr>
            </a:pPr>
            <a:endParaRPr lang="en-US"/>
          </a:p>
        </c:txPr>
        <c:crossAx val="32061967"/>
        <c:crosses val="autoZero"/>
        <c:auto val="1"/>
        <c:lblAlgn val="ctr"/>
        <c:lblOffset val="100"/>
        <c:noMultiLvlLbl val="0"/>
      </c:catAx>
      <c:valAx>
        <c:axId val="32061967"/>
        <c:scaling>
          <c:orientation val="minMax"/>
        </c:scaling>
        <c:delete val="1"/>
        <c:axPos val="l"/>
        <c:numFmt formatCode="&quot;$&quot;#,##0.00;[Red]&quot;$&quot;#,##0.00" sourceLinked="1"/>
        <c:majorTickMark val="none"/>
        <c:minorTickMark val="none"/>
        <c:tickLblPos val="nextTo"/>
        <c:crossAx val="3206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7E7CE"/>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rgbClr val="008080"/>
                </a:solidFill>
                <a:latin typeface="Times New Roman" panose="02020603050405020304" pitchFamily="18" charset="0"/>
                <a:cs typeface="Times New Roman" panose="02020603050405020304" pitchFamily="18" charset="0"/>
              </a:rPr>
              <a:t>Status</a:t>
            </a:r>
            <a:r>
              <a:rPr lang="en-US" sz="1100" baseline="0">
                <a:solidFill>
                  <a:srgbClr val="008080"/>
                </a:solidFill>
                <a:latin typeface="Times New Roman" panose="02020603050405020304" pitchFamily="18" charset="0"/>
                <a:cs typeface="Times New Roman" panose="02020603050405020304" pitchFamily="18" charset="0"/>
              </a:rPr>
              <a:t> of film</a:t>
            </a:r>
            <a:endParaRPr lang="en-US" sz="1100">
              <a:solidFill>
                <a:srgbClr val="00808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Analysis!$E$98</c:f>
              <c:strCache>
                <c:ptCount val="1"/>
                <c:pt idx="0">
                  <c:v>Count of film</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Analysis!$D$99:$D$103</c:f>
              <c:strCache>
                <c:ptCount val="5"/>
                <c:pt idx="0">
                  <c:v>Award not yet introduced</c:v>
                </c:pt>
                <c:pt idx="1">
                  <c:v>Ineligible</c:v>
                </c:pt>
                <c:pt idx="2">
                  <c:v>Nominated</c:v>
                </c:pt>
                <c:pt idx="3">
                  <c:v>Won</c:v>
                </c:pt>
                <c:pt idx="4">
                  <c:v>Won Special Achievement</c:v>
                </c:pt>
              </c:strCache>
            </c:strRef>
          </c:cat>
          <c:val>
            <c:numRef>
              <c:f>Analysis!$E$99:$E$103</c:f>
              <c:numCache>
                <c:formatCode>General</c:formatCode>
                <c:ptCount val="5"/>
                <c:pt idx="0">
                  <c:v>3</c:v>
                </c:pt>
                <c:pt idx="1">
                  <c:v>28</c:v>
                </c:pt>
                <c:pt idx="2">
                  <c:v>40</c:v>
                </c:pt>
                <c:pt idx="3">
                  <c:v>17</c:v>
                </c:pt>
                <c:pt idx="4">
                  <c:v>1</c:v>
                </c:pt>
              </c:numCache>
            </c:numRef>
          </c:val>
          <c:extLst>
            <c:ext xmlns:c16="http://schemas.microsoft.com/office/drawing/2014/chart" uri="{C3380CC4-5D6E-409C-BE32-E72D297353CC}">
              <c16:uniqueId val="{00000000-EB7E-4698-81E9-A11905B353C5}"/>
            </c:ext>
          </c:extLst>
        </c:ser>
        <c:dLbls>
          <c:dLblPos val="outEnd"/>
          <c:showLegendKey val="0"/>
          <c:showVal val="1"/>
          <c:showCatName val="0"/>
          <c:showSerName val="0"/>
          <c:showPercent val="0"/>
          <c:showBubbleSize val="0"/>
        </c:dLbls>
        <c:gapWidth val="500"/>
        <c:overlap val="100"/>
        <c:axId val="1518612048"/>
        <c:axId val="1518613968"/>
      </c:barChart>
      <c:lineChart>
        <c:grouping val="standard"/>
        <c:varyColors val="0"/>
        <c:ser>
          <c:idx val="1"/>
          <c:order val="1"/>
          <c:tx>
            <c:strRef>
              <c:f>Analysis!$F$98</c:f>
              <c:strCache>
                <c:ptCount val="1"/>
                <c:pt idx="0">
                  <c:v>Count of film</c:v>
                </c:pt>
              </c:strCache>
            </c:strRef>
          </c:tx>
          <c:spPr>
            <a:ln w="28575" cap="rnd">
              <a:noFill/>
              <a:round/>
            </a:ln>
            <a:effectLst/>
          </c:spPr>
          <c:marker>
            <c:symbol val="circle"/>
            <c:size val="11"/>
            <c:spPr>
              <a:solidFill>
                <a:srgbClr val="F7E7CE"/>
              </a:solidFill>
              <a:ln w="9525">
                <a:solidFill>
                  <a:srgbClr val="008080"/>
                </a:solidFill>
              </a:ln>
              <a:effectLst/>
            </c:spPr>
          </c:marker>
          <c:dLbls>
            <c:delete val="1"/>
          </c:dLbls>
          <c:cat>
            <c:strRef>
              <c:f>Analysis!$D$99:$D$103</c:f>
              <c:strCache>
                <c:ptCount val="5"/>
                <c:pt idx="0">
                  <c:v>Award not yet introduced</c:v>
                </c:pt>
                <c:pt idx="1">
                  <c:v>Ineligible</c:v>
                </c:pt>
                <c:pt idx="2">
                  <c:v>Nominated</c:v>
                </c:pt>
                <c:pt idx="3">
                  <c:v>Won</c:v>
                </c:pt>
                <c:pt idx="4">
                  <c:v>Won Special Achievement</c:v>
                </c:pt>
              </c:strCache>
            </c:strRef>
          </c:cat>
          <c:val>
            <c:numRef>
              <c:f>Analysis!$F$99:$F$103</c:f>
              <c:numCache>
                <c:formatCode>General</c:formatCode>
                <c:ptCount val="5"/>
                <c:pt idx="0">
                  <c:v>3</c:v>
                </c:pt>
                <c:pt idx="1">
                  <c:v>28</c:v>
                </c:pt>
                <c:pt idx="2">
                  <c:v>40</c:v>
                </c:pt>
                <c:pt idx="3">
                  <c:v>17</c:v>
                </c:pt>
                <c:pt idx="4">
                  <c:v>1</c:v>
                </c:pt>
              </c:numCache>
            </c:numRef>
          </c:val>
          <c:smooth val="0"/>
          <c:extLst>
            <c:ext xmlns:c16="http://schemas.microsoft.com/office/drawing/2014/chart" uri="{C3380CC4-5D6E-409C-BE32-E72D297353CC}">
              <c16:uniqueId val="{00000001-EB7E-4698-81E9-A11905B353C5}"/>
            </c:ext>
          </c:extLst>
        </c:ser>
        <c:dLbls>
          <c:showLegendKey val="0"/>
          <c:showVal val="1"/>
          <c:showCatName val="0"/>
          <c:showSerName val="0"/>
          <c:showPercent val="0"/>
          <c:showBubbleSize val="0"/>
        </c:dLbls>
        <c:marker val="1"/>
        <c:smooth val="0"/>
        <c:axId val="1518612048"/>
        <c:axId val="1518613968"/>
      </c:lineChart>
      <c:catAx>
        <c:axId val="151861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8080"/>
                </a:solidFill>
                <a:latin typeface="+mn-lt"/>
                <a:ea typeface="+mn-ea"/>
                <a:cs typeface="+mn-cs"/>
              </a:defRPr>
            </a:pPr>
            <a:endParaRPr lang="en-US"/>
          </a:p>
        </c:txPr>
        <c:crossAx val="1518613968"/>
        <c:crosses val="autoZero"/>
        <c:auto val="1"/>
        <c:lblAlgn val="ctr"/>
        <c:lblOffset val="100"/>
        <c:noMultiLvlLbl val="0"/>
      </c:catAx>
      <c:valAx>
        <c:axId val="1518613968"/>
        <c:scaling>
          <c:orientation val="minMax"/>
        </c:scaling>
        <c:delete val="1"/>
        <c:axPos val="l"/>
        <c:numFmt formatCode="General" sourceLinked="1"/>
        <c:majorTickMark val="none"/>
        <c:minorTickMark val="none"/>
        <c:tickLblPos val="nextTo"/>
        <c:crossAx val="151861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7E7CE"/>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rgbClr val="008080"/>
                </a:solidFill>
              </a:rPr>
              <a:t>Number</a:t>
            </a:r>
            <a:r>
              <a:rPr lang="en-US" sz="1100" baseline="0">
                <a:solidFill>
                  <a:srgbClr val="008080"/>
                </a:solidFill>
              </a:rPr>
              <a:t> of films by IMDB Category</a:t>
            </a:r>
            <a:endParaRPr lang="en-US" sz="1100">
              <a:solidFill>
                <a:srgbClr val="00808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Analysis!$D$196</c:f>
              <c:strCache>
                <c:ptCount val="1"/>
                <c:pt idx="0">
                  <c:v>Count of film</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Analysis!$C$197:$C$199</c:f>
              <c:strCache>
                <c:ptCount val="3"/>
                <c:pt idx="0">
                  <c:v>Excellent</c:v>
                </c:pt>
                <c:pt idx="1">
                  <c:v>Very good</c:v>
                </c:pt>
                <c:pt idx="2">
                  <c:v>Good</c:v>
                </c:pt>
              </c:strCache>
            </c:strRef>
          </c:cat>
          <c:val>
            <c:numRef>
              <c:f>Analysis!$D$197:$D$199</c:f>
              <c:numCache>
                <c:formatCode>General</c:formatCode>
                <c:ptCount val="3"/>
                <c:pt idx="0">
                  <c:v>9</c:v>
                </c:pt>
                <c:pt idx="1">
                  <c:v>15</c:v>
                </c:pt>
                <c:pt idx="2">
                  <c:v>4</c:v>
                </c:pt>
              </c:numCache>
            </c:numRef>
          </c:val>
          <c:extLst>
            <c:ext xmlns:c16="http://schemas.microsoft.com/office/drawing/2014/chart" uri="{C3380CC4-5D6E-409C-BE32-E72D297353CC}">
              <c16:uniqueId val="{00000000-59CB-47BA-8BD7-8DDA263DFD86}"/>
            </c:ext>
          </c:extLst>
        </c:ser>
        <c:dLbls>
          <c:dLblPos val="outEnd"/>
          <c:showLegendKey val="0"/>
          <c:showVal val="1"/>
          <c:showCatName val="0"/>
          <c:showSerName val="0"/>
          <c:showPercent val="0"/>
          <c:showBubbleSize val="0"/>
        </c:dLbls>
        <c:gapWidth val="500"/>
        <c:overlap val="100"/>
        <c:axId val="142394432"/>
        <c:axId val="142394912"/>
      </c:barChart>
      <c:lineChart>
        <c:grouping val="standard"/>
        <c:varyColors val="0"/>
        <c:ser>
          <c:idx val="1"/>
          <c:order val="1"/>
          <c:tx>
            <c:strRef>
              <c:f>Analysis!$E$196</c:f>
              <c:strCache>
                <c:ptCount val="1"/>
                <c:pt idx="0">
                  <c:v>Count of film</c:v>
                </c:pt>
              </c:strCache>
            </c:strRef>
          </c:tx>
          <c:spPr>
            <a:ln w="28575" cap="rnd">
              <a:noFill/>
              <a:round/>
            </a:ln>
            <a:effectLst/>
          </c:spPr>
          <c:marker>
            <c:symbol val="circle"/>
            <c:size val="10"/>
            <c:spPr>
              <a:solidFill>
                <a:srgbClr val="F7E7CE"/>
              </a:solidFill>
              <a:ln w="9525">
                <a:solidFill>
                  <a:srgbClr val="008080"/>
                </a:solidFill>
              </a:ln>
              <a:effectLst/>
            </c:spPr>
          </c:marker>
          <c:dLbls>
            <c:delete val="1"/>
          </c:dLbls>
          <c:cat>
            <c:strRef>
              <c:f>Analysis!$C$197:$C$199</c:f>
              <c:strCache>
                <c:ptCount val="3"/>
                <c:pt idx="0">
                  <c:v>Excellent</c:v>
                </c:pt>
                <c:pt idx="1">
                  <c:v>Very good</c:v>
                </c:pt>
                <c:pt idx="2">
                  <c:v>Good</c:v>
                </c:pt>
              </c:strCache>
            </c:strRef>
          </c:cat>
          <c:val>
            <c:numRef>
              <c:f>Analysis!$E$197:$E$199</c:f>
              <c:numCache>
                <c:formatCode>General</c:formatCode>
                <c:ptCount val="3"/>
                <c:pt idx="0">
                  <c:v>9</c:v>
                </c:pt>
                <c:pt idx="1">
                  <c:v>15</c:v>
                </c:pt>
                <c:pt idx="2">
                  <c:v>4</c:v>
                </c:pt>
              </c:numCache>
            </c:numRef>
          </c:val>
          <c:smooth val="0"/>
          <c:extLst>
            <c:ext xmlns:c16="http://schemas.microsoft.com/office/drawing/2014/chart" uri="{C3380CC4-5D6E-409C-BE32-E72D297353CC}">
              <c16:uniqueId val="{00000001-59CB-47BA-8BD7-8DDA263DFD86}"/>
            </c:ext>
          </c:extLst>
        </c:ser>
        <c:dLbls>
          <c:showLegendKey val="0"/>
          <c:showVal val="1"/>
          <c:showCatName val="0"/>
          <c:showSerName val="0"/>
          <c:showPercent val="0"/>
          <c:showBubbleSize val="0"/>
        </c:dLbls>
        <c:marker val="1"/>
        <c:smooth val="0"/>
        <c:axId val="142394432"/>
        <c:axId val="142394912"/>
      </c:lineChart>
      <c:catAx>
        <c:axId val="14239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8080"/>
                </a:solidFill>
                <a:latin typeface="+mn-lt"/>
                <a:ea typeface="+mn-ea"/>
                <a:cs typeface="+mn-cs"/>
              </a:defRPr>
            </a:pPr>
            <a:endParaRPr lang="en-US"/>
          </a:p>
        </c:txPr>
        <c:crossAx val="142394912"/>
        <c:crosses val="autoZero"/>
        <c:auto val="1"/>
        <c:lblAlgn val="ctr"/>
        <c:lblOffset val="100"/>
        <c:noMultiLvlLbl val="0"/>
      </c:catAx>
      <c:valAx>
        <c:axId val="142394912"/>
        <c:scaling>
          <c:orientation val="minMax"/>
        </c:scaling>
        <c:delete val="1"/>
        <c:axPos val="l"/>
        <c:numFmt formatCode="General" sourceLinked="1"/>
        <c:majorTickMark val="none"/>
        <c:minorTickMark val="none"/>
        <c:tickLblPos val="nextTo"/>
        <c:crossAx val="14239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7E7CE"/>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rgbClr val="008080"/>
                </a:solidFill>
              </a:rPr>
              <a:t>Number</a:t>
            </a:r>
            <a:r>
              <a:rPr lang="en-US" sz="1100" baseline="0">
                <a:solidFill>
                  <a:srgbClr val="008080"/>
                </a:solidFill>
              </a:rPr>
              <a:t> of films by metacritic category</a:t>
            </a:r>
            <a:endParaRPr lang="en-US" sz="1100">
              <a:solidFill>
                <a:srgbClr val="00808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Analysis!$D$190</c:f>
              <c:strCache>
                <c:ptCount val="1"/>
                <c:pt idx="0">
                  <c:v>Count of film</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Analysis!$C$191:$C$193</c:f>
              <c:strCache>
                <c:ptCount val="3"/>
                <c:pt idx="0">
                  <c:v>Universal acclaim</c:v>
                </c:pt>
                <c:pt idx="1">
                  <c:v>Generally favorable reviews</c:v>
                </c:pt>
                <c:pt idx="2">
                  <c:v>Average reviews</c:v>
                </c:pt>
              </c:strCache>
            </c:strRef>
          </c:cat>
          <c:val>
            <c:numRef>
              <c:f>Analysis!$D$191:$D$193</c:f>
              <c:numCache>
                <c:formatCode>General</c:formatCode>
                <c:ptCount val="3"/>
                <c:pt idx="0">
                  <c:v>13</c:v>
                </c:pt>
                <c:pt idx="1">
                  <c:v>11</c:v>
                </c:pt>
                <c:pt idx="2">
                  <c:v>4</c:v>
                </c:pt>
              </c:numCache>
            </c:numRef>
          </c:val>
          <c:extLst>
            <c:ext xmlns:c16="http://schemas.microsoft.com/office/drawing/2014/chart" uri="{C3380CC4-5D6E-409C-BE32-E72D297353CC}">
              <c16:uniqueId val="{00000000-15E0-4BE4-93EF-14C6C385A685}"/>
            </c:ext>
          </c:extLst>
        </c:ser>
        <c:dLbls>
          <c:dLblPos val="outEnd"/>
          <c:showLegendKey val="0"/>
          <c:showVal val="1"/>
          <c:showCatName val="0"/>
          <c:showSerName val="0"/>
          <c:showPercent val="0"/>
          <c:showBubbleSize val="0"/>
        </c:dLbls>
        <c:gapWidth val="500"/>
        <c:overlap val="100"/>
        <c:axId val="142397312"/>
        <c:axId val="142397792"/>
      </c:barChart>
      <c:lineChart>
        <c:grouping val="standard"/>
        <c:varyColors val="0"/>
        <c:ser>
          <c:idx val="1"/>
          <c:order val="1"/>
          <c:tx>
            <c:strRef>
              <c:f>Analysis!$E$190</c:f>
              <c:strCache>
                <c:ptCount val="1"/>
                <c:pt idx="0">
                  <c:v>Count of film</c:v>
                </c:pt>
              </c:strCache>
            </c:strRef>
          </c:tx>
          <c:spPr>
            <a:ln w="28575" cap="rnd">
              <a:noFill/>
              <a:round/>
            </a:ln>
            <a:effectLst/>
          </c:spPr>
          <c:marker>
            <c:symbol val="circle"/>
            <c:size val="10"/>
            <c:spPr>
              <a:solidFill>
                <a:srgbClr val="F7E7CE"/>
              </a:solidFill>
              <a:ln w="9525">
                <a:solidFill>
                  <a:srgbClr val="008080"/>
                </a:solidFill>
              </a:ln>
              <a:effectLst/>
            </c:spPr>
          </c:marker>
          <c:dLbls>
            <c:delete val="1"/>
          </c:dLbls>
          <c:cat>
            <c:strRef>
              <c:f>Analysis!$C$191:$C$193</c:f>
              <c:strCache>
                <c:ptCount val="3"/>
                <c:pt idx="0">
                  <c:v>Universal acclaim</c:v>
                </c:pt>
                <c:pt idx="1">
                  <c:v>Generally favorable reviews</c:v>
                </c:pt>
                <c:pt idx="2">
                  <c:v>Average reviews</c:v>
                </c:pt>
              </c:strCache>
            </c:strRef>
          </c:cat>
          <c:val>
            <c:numRef>
              <c:f>Analysis!$E$191:$E$193</c:f>
              <c:numCache>
                <c:formatCode>General</c:formatCode>
                <c:ptCount val="3"/>
                <c:pt idx="0">
                  <c:v>13</c:v>
                </c:pt>
                <c:pt idx="1">
                  <c:v>11</c:v>
                </c:pt>
                <c:pt idx="2">
                  <c:v>4</c:v>
                </c:pt>
              </c:numCache>
            </c:numRef>
          </c:val>
          <c:smooth val="0"/>
          <c:extLst>
            <c:ext xmlns:c16="http://schemas.microsoft.com/office/drawing/2014/chart" uri="{C3380CC4-5D6E-409C-BE32-E72D297353CC}">
              <c16:uniqueId val="{00000001-15E0-4BE4-93EF-14C6C385A685}"/>
            </c:ext>
          </c:extLst>
        </c:ser>
        <c:dLbls>
          <c:showLegendKey val="0"/>
          <c:showVal val="1"/>
          <c:showCatName val="0"/>
          <c:showSerName val="0"/>
          <c:showPercent val="0"/>
          <c:showBubbleSize val="0"/>
        </c:dLbls>
        <c:marker val="1"/>
        <c:smooth val="0"/>
        <c:axId val="142397312"/>
        <c:axId val="142397792"/>
      </c:lineChart>
      <c:catAx>
        <c:axId val="14239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8080"/>
                </a:solidFill>
                <a:latin typeface="+mn-lt"/>
                <a:ea typeface="+mn-ea"/>
                <a:cs typeface="+mn-cs"/>
              </a:defRPr>
            </a:pPr>
            <a:endParaRPr lang="en-US"/>
          </a:p>
        </c:txPr>
        <c:crossAx val="142397792"/>
        <c:crosses val="autoZero"/>
        <c:auto val="1"/>
        <c:lblAlgn val="ctr"/>
        <c:lblOffset val="100"/>
        <c:noMultiLvlLbl val="0"/>
      </c:catAx>
      <c:valAx>
        <c:axId val="142397792"/>
        <c:scaling>
          <c:orientation val="minMax"/>
        </c:scaling>
        <c:delete val="1"/>
        <c:axPos val="l"/>
        <c:numFmt formatCode="General" sourceLinked="1"/>
        <c:majorTickMark val="none"/>
        <c:minorTickMark val="none"/>
        <c:tickLblPos val="nextTo"/>
        <c:crossAx val="14239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7E7CE"/>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rgbClr val="008080"/>
                </a:solidFill>
              </a:rPr>
              <a:t>Number</a:t>
            </a:r>
            <a:r>
              <a:rPr lang="en-US" sz="1100" baseline="0">
                <a:solidFill>
                  <a:srgbClr val="008080"/>
                </a:solidFill>
              </a:rPr>
              <a:t> of films by rotten tomatoes category</a:t>
            </a:r>
            <a:endParaRPr lang="en-US" sz="1100">
              <a:solidFill>
                <a:srgbClr val="00808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Analysis!$D$184</c:f>
              <c:strCache>
                <c:ptCount val="1"/>
                <c:pt idx="0">
                  <c:v>Count of film</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Analysis!$C$185:$C$187</c:f>
              <c:strCache>
                <c:ptCount val="3"/>
                <c:pt idx="0">
                  <c:v>Certified fresh</c:v>
                </c:pt>
                <c:pt idx="1">
                  <c:v>Fresh</c:v>
                </c:pt>
                <c:pt idx="2">
                  <c:v>Rotten</c:v>
                </c:pt>
              </c:strCache>
            </c:strRef>
          </c:cat>
          <c:val>
            <c:numRef>
              <c:f>Analysis!$D$185:$D$187</c:f>
              <c:numCache>
                <c:formatCode>General</c:formatCode>
                <c:ptCount val="3"/>
                <c:pt idx="0">
                  <c:v>24</c:v>
                </c:pt>
                <c:pt idx="1">
                  <c:v>3</c:v>
                </c:pt>
                <c:pt idx="2">
                  <c:v>1</c:v>
                </c:pt>
              </c:numCache>
            </c:numRef>
          </c:val>
          <c:extLst>
            <c:ext xmlns:c16="http://schemas.microsoft.com/office/drawing/2014/chart" uri="{C3380CC4-5D6E-409C-BE32-E72D297353CC}">
              <c16:uniqueId val="{00000000-0ADA-4D5A-90EF-04DEA8D62BE9}"/>
            </c:ext>
          </c:extLst>
        </c:ser>
        <c:dLbls>
          <c:dLblPos val="outEnd"/>
          <c:showLegendKey val="0"/>
          <c:showVal val="1"/>
          <c:showCatName val="0"/>
          <c:showSerName val="0"/>
          <c:showPercent val="0"/>
          <c:showBubbleSize val="0"/>
        </c:dLbls>
        <c:gapWidth val="500"/>
        <c:overlap val="100"/>
        <c:axId val="104693856"/>
        <c:axId val="104694336"/>
      </c:barChart>
      <c:lineChart>
        <c:grouping val="standard"/>
        <c:varyColors val="0"/>
        <c:ser>
          <c:idx val="1"/>
          <c:order val="1"/>
          <c:tx>
            <c:strRef>
              <c:f>Analysis!$E$184</c:f>
              <c:strCache>
                <c:ptCount val="1"/>
                <c:pt idx="0">
                  <c:v>Count of film</c:v>
                </c:pt>
              </c:strCache>
            </c:strRef>
          </c:tx>
          <c:spPr>
            <a:ln w="28575" cap="rnd">
              <a:noFill/>
              <a:round/>
            </a:ln>
            <a:effectLst/>
          </c:spPr>
          <c:marker>
            <c:symbol val="circle"/>
            <c:size val="10"/>
            <c:spPr>
              <a:solidFill>
                <a:srgbClr val="F7E7CE"/>
              </a:solidFill>
              <a:ln w="9525">
                <a:solidFill>
                  <a:srgbClr val="008080"/>
                </a:solidFill>
              </a:ln>
              <a:effectLst/>
            </c:spPr>
          </c:marker>
          <c:dLbls>
            <c:delete val="1"/>
          </c:dLbls>
          <c:cat>
            <c:strRef>
              <c:f>Analysis!$C$185:$C$187</c:f>
              <c:strCache>
                <c:ptCount val="3"/>
                <c:pt idx="0">
                  <c:v>Certified fresh</c:v>
                </c:pt>
                <c:pt idx="1">
                  <c:v>Fresh</c:v>
                </c:pt>
                <c:pt idx="2">
                  <c:v>Rotten</c:v>
                </c:pt>
              </c:strCache>
            </c:strRef>
          </c:cat>
          <c:val>
            <c:numRef>
              <c:f>Analysis!$E$185:$E$187</c:f>
              <c:numCache>
                <c:formatCode>General</c:formatCode>
                <c:ptCount val="3"/>
                <c:pt idx="0">
                  <c:v>24</c:v>
                </c:pt>
                <c:pt idx="1">
                  <c:v>3</c:v>
                </c:pt>
                <c:pt idx="2">
                  <c:v>1</c:v>
                </c:pt>
              </c:numCache>
            </c:numRef>
          </c:val>
          <c:smooth val="0"/>
          <c:extLst>
            <c:ext xmlns:c16="http://schemas.microsoft.com/office/drawing/2014/chart" uri="{C3380CC4-5D6E-409C-BE32-E72D297353CC}">
              <c16:uniqueId val="{00000001-0ADA-4D5A-90EF-04DEA8D62BE9}"/>
            </c:ext>
          </c:extLst>
        </c:ser>
        <c:dLbls>
          <c:showLegendKey val="0"/>
          <c:showVal val="1"/>
          <c:showCatName val="0"/>
          <c:showSerName val="0"/>
          <c:showPercent val="0"/>
          <c:showBubbleSize val="0"/>
        </c:dLbls>
        <c:marker val="1"/>
        <c:smooth val="0"/>
        <c:axId val="104693856"/>
        <c:axId val="104694336"/>
      </c:lineChart>
      <c:catAx>
        <c:axId val="10469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8080"/>
                </a:solidFill>
                <a:latin typeface="+mn-lt"/>
                <a:ea typeface="+mn-ea"/>
                <a:cs typeface="+mn-cs"/>
              </a:defRPr>
            </a:pPr>
            <a:endParaRPr lang="en-US"/>
          </a:p>
        </c:txPr>
        <c:crossAx val="104694336"/>
        <c:crosses val="autoZero"/>
        <c:auto val="1"/>
        <c:lblAlgn val="ctr"/>
        <c:lblOffset val="100"/>
        <c:noMultiLvlLbl val="0"/>
      </c:catAx>
      <c:valAx>
        <c:axId val="104694336"/>
        <c:scaling>
          <c:orientation val="minMax"/>
        </c:scaling>
        <c:delete val="1"/>
        <c:axPos val="l"/>
        <c:numFmt formatCode="General" sourceLinked="1"/>
        <c:majorTickMark val="none"/>
        <c:minorTickMark val="none"/>
        <c:tickLblPos val="nextTo"/>
        <c:crossAx val="10469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7E7CE"/>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8080"/>
                </a:solidFill>
              </a:rPr>
              <a:t>Number</a:t>
            </a:r>
            <a:r>
              <a:rPr lang="en-US" baseline="0">
                <a:solidFill>
                  <a:srgbClr val="008080"/>
                </a:solidFill>
              </a:rPr>
              <a:t> of film by cinema score</a:t>
            </a:r>
            <a:endParaRPr lang="en-US">
              <a:solidFill>
                <a:srgbClr val="00808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Analysis!$B$348</c:f>
              <c:strCache>
                <c:ptCount val="1"/>
                <c:pt idx="0">
                  <c:v>Count of film</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Analysis!$A$349:$A$351</c:f>
              <c:strCache>
                <c:ptCount val="3"/>
                <c:pt idx="0">
                  <c:v>A-</c:v>
                </c:pt>
                <c:pt idx="1">
                  <c:v>A</c:v>
                </c:pt>
                <c:pt idx="2">
                  <c:v>A+</c:v>
                </c:pt>
              </c:strCache>
            </c:strRef>
          </c:cat>
          <c:val>
            <c:numRef>
              <c:f>Analysis!$B$349:$B$351</c:f>
              <c:numCache>
                <c:formatCode>General</c:formatCode>
                <c:ptCount val="3"/>
                <c:pt idx="0">
                  <c:v>3</c:v>
                </c:pt>
                <c:pt idx="1">
                  <c:v>15</c:v>
                </c:pt>
                <c:pt idx="2">
                  <c:v>7</c:v>
                </c:pt>
              </c:numCache>
            </c:numRef>
          </c:val>
          <c:extLst>
            <c:ext xmlns:c16="http://schemas.microsoft.com/office/drawing/2014/chart" uri="{C3380CC4-5D6E-409C-BE32-E72D297353CC}">
              <c16:uniqueId val="{00000000-F0BE-439D-AB09-B45FBFC3E212}"/>
            </c:ext>
          </c:extLst>
        </c:ser>
        <c:dLbls>
          <c:dLblPos val="outEnd"/>
          <c:showLegendKey val="0"/>
          <c:showVal val="1"/>
          <c:showCatName val="0"/>
          <c:showSerName val="0"/>
          <c:showPercent val="0"/>
          <c:showBubbleSize val="0"/>
        </c:dLbls>
        <c:gapWidth val="500"/>
        <c:overlap val="100"/>
        <c:axId val="779910191"/>
        <c:axId val="779912111"/>
      </c:barChart>
      <c:catAx>
        <c:axId val="779910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8080"/>
                </a:solidFill>
                <a:latin typeface="+mn-lt"/>
                <a:ea typeface="+mn-ea"/>
                <a:cs typeface="+mn-cs"/>
              </a:defRPr>
            </a:pPr>
            <a:endParaRPr lang="en-US"/>
          </a:p>
        </c:txPr>
        <c:crossAx val="779912111"/>
        <c:crosses val="autoZero"/>
        <c:auto val="1"/>
        <c:lblAlgn val="ctr"/>
        <c:lblOffset val="100"/>
        <c:noMultiLvlLbl val="0"/>
      </c:catAx>
      <c:valAx>
        <c:axId val="779912111"/>
        <c:scaling>
          <c:orientation val="minMax"/>
        </c:scaling>
        <c:delete val="1"/>
        <c:axPos val="b"/>
        <c:numFmt formatCode="General" sourceLinked="1"/>
        <c:majorTickMark val="none"/>
        <c:minorTickMark val="none"/>
        <c:tickLblPos val="nextTo"/>
        <c:crossAx val="77991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7E7CE"/>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challenge AROME(AutoRecovered).xlsx]Analysis!PivotTable15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8080"/>
                </a:solidFill>
              </a:rPr>
              <a:t>Top</a:t>
            </a:r>
            <a:r>
              <a:rPr lang="en-US" baseline="0">
                <a:solidFill>
                  <a:srgbClr val="008080"/>
                </a:solidFill>
              </a:rPr>
              <a:t> 10 rotten tomatoes score</a:t>
            </a:r>
            <a:endParaRPr lang="en-US">
              <a:solidFill>
                <a:srgbClr val="00808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Analysis!$B$202</c:f>
              <c:strCache>
                <c:ptCount val="1"/>
                <c:pt idx="0">
                  <c:v>Total</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Analysis!$A$203:$A$213</c:f>
              <c:strCache>
                <c:ptCount val="10"/>
                <c:pt idx="0">
                  <c:v>Monsters, Inc.</c:v>
                </c:pt>
                <c:pt idx="1">
                  <c:v>The Incredibles</c:v>
                </c:pt>
                <c:pt idx="2">
                  <c:v>Coco</c:v>
                </c:pt>
                <c:pt idx="3">
                  <c:v>Toy Story 4</c:v>
                </c:pt>
                <c:pt idx="4">
                  <c:v>Inside Out</c:v>
                </c:pt>
                <c:pt idx="5">
                  <c:v>Toy Story 3</c:v>
                </c:pt>
                <c:pt idx="6">
                  <c:v>Up</c:v>
                </c:pt>
                <c:pt idx="7">
                  <c:v>Finding Nemo</c:v>
                </c:pt>
                <c:pt idx="8">
                  <c:v>Toy Story</c:v>
                </c:pt>
                <c:pt idx="9">
                  <c:v>Toy Story 2</c:v>
                </c:pt>
              </c:strCache>
            </c:strRef>
          </c:cat>
          <c:val>
            <c:numRef>
              <c:f>Analysis!$B$203:$B$213</c:f>
              <c:numCache>
                <c:formatCode>General</c:formatCode>
                <c:ptCount val="10"/>
                <c:pt idx="0">
                  <c:v>96</c:v>
                </c:pt>
                <c:pt idx="1">
                  <c:v>97</c:v>
                </c:pt>
                <c:pt idx="2">
                  <c:v>97</c:v>
                </c:pt>
                <c:pt idx="3">
                  <c:v>97</c:v>
                </c:pt>
                <c:pt idx="4">
                  <c:v>98</c:v>
                </c:pt>
                <c:pt idx="5">
                  <c:v>98</c:v>
                </c:pt>
                <c:pt idx="6">
                  <c:v>98</c:v>
                </c:pt>
                <c:pt idx="7">
                  <c:v>99</c:v>
                </c:pt>
                <c:pt idx="8">
                  <c:v>100</c:v>
                </c:pt>
                <c:pt idx="9">
                  <c:v>100</c:v>
                </c:pt>
              </c:numCache>
            </c:numRef>
          </c:val>
          <c:extLst>
            <c:ext xmlns:c16="http://schemas.microsoft.com/office/drawing/2014/chart" uri="{C3380CC4-5D6E-409C-BE32-E72D297353CC}">
              <c16:uniqueId val="{00000000-2A94-478E-954F-E9AC3BB5E00C}"/>
            </c:ext>
          </c:extLst>
        </c:ser>
        <c:dLbls>
          <c:dLblPos val="outEnd"/>
          <c:showLegendKey val="0"/>
          <c:showVal val="1"/>
          <c:showCatName val="0"/>
          <c:showSerName val="0"/>
          <c:showPercent val="0"/>
          <c:showBubbleSize val="0"/>
        </c:dLbls>
        <c:gapWidth val="182"/>
        <c:axId val="779932751"/>
        <c:axId val="779933231"/>
      </c:barChart>
      <c:catAx>
        <c:axId val="779932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8080"/>
                </a:solidFill>
                <a:latin typeface="+mn-lt"/>
                <a:ea typeface="+mn-ea"/>
                <a:cs typeface="+mn-cs"/>
              </a:defRPr>
            </a:pPr>
            <a:endParaRPr lang="en-US"/>
          </a:p>
        </c:txPr>
        <c:crossAx val="779933231"/>
        <c:crosses val="autoZero"/>
        <c:auto val="1"/>
        <c:lblAlgn val="ctr"/>
        <c:lblOffset val="100"/>
        <c:noMultiLvlLbl val="0"/>
      </c:catAx>
      <c:valAx>
        <c:axId val="779933231"/>
        <c:scaling>
          <c:orientation val="minMax"/>
        </c:scaling>
        <c:delete val="1"/>
        <c:axPos val="b"/>
        <c:numFmt formatCode="General" sourceLinked="1"/>
        <c:majorTickMark val="none"/>
        <c:minorTickMark val="none"/>
        <c:tickLblPos val="nextTo"/>
        <c:crossAx val="779932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7E7CE"/>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challenge AROME(AutoRecovered).xlsx]Analysis!PivotTable27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8080"/>
                </a:solidFill>
              </a:rPr>
              <a:t>Top</a:t>
            </a:r>
            <a:r>
              <a:rPr lang="en-US" baseline="0">
                <a:solidFill>
                  <a:srgbClr val="008080"/>
                </a:solidFill>
              </a:rPr>
              <a:t> 10 IMDB Score</a:t>
            </a:r>
            <a:endParaRPr lang="en-US">
              <a:solidFill>
                <a:srgbClr val="00808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Analysis!$B$248</c:f>
              <c:strCache>
                <c:ptCount val="1"/>
                <c:pt idx="0">
                  <c:v>Total</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Analysis!$A$249:$A$259</c:f>
              <c:strCache>
                <c:ptCount val="10"/>
                <c:pt idx="0">
                  <c:v>Soul</c:v>
                </c:pt>
                <c:pt idx="1">
                  <c:v>Ratatouille</c:v>
                </c:pt>
                <c:pt idx="2">
                  <c:v>Inside Out</c:v>
                </c:pt>
                <c:pt idx="3">
                  <c:v>Monsters, Inc.</c:v>
                </c:pt>
                <c:pt idx="4">
                  <c:v>Finding Nemo</c:v>
                </c:pt>
                <c:pt idx="5">
                  <c:v>Toy Story 3</c:v>
                </c:pt>
                <c:pt idx="6">
                  <c:v>Up</c:v>
                </c:pt>
                <c:pt idx="7">
                  <c:v>Toy Story</c:v>
                </c:pt>
                <c:pt idx="8">
                  <c:v>Coco</c:v>
                </c:pt>
                <c:pt idx="9">
                  <c:v>WALL-E</c:v>
                </c:pt>
              </c:strCache>
            </c:strRef>
          </c:cat>
          <c:val>
            <c:numRef>
              <c:f>Analysis!$B$249:$B$259</c:f>
              <c:numCache>
                <c:formatCode>General</c:formatCode>
                <c:ptCount val="10"/>
                <c:pt idx="0">
                  <c:v>8</c:v>
                </c:pt>
                <c:pt idx="1">
                  <c:v>8.1</c:v>
                </c:pt>
                <c:pt idx="2">
                  <c:v>8.1</c:v>
                </c:pt>
                <c:pt idx="3">
                  <c:v>8.1</c:v>
                </c:pt>
                <c:pt idx="4">
                  <c:v>8.1999999999999993</c:v>
                </c:pt>
                <c:pt idx="5">
                  <c:v>8.3000000000000007</c:v>
                </c:pt>
                <c:pt idx="6">
                  <c:v>8.3000000000000007</c:v>
                </c:pt>
                <c:pt idx="7">
                  <c:v>8.3000000000000007</c:v>
                </c:pt>
                <c:pt idx="8">
                  <c:v>8.4</c:v>
                </c:pt>
                <c:pt idx="9">
                  <c:v>8.4</c:v>
                </c:pt>
              </c:numCache>
            </c:numRef>
          </c:val>
          <c:extLst>
            <c:ext xmlns:c16="http://schemas.microsoft.com/office/drawing/2014/chart" uri="{C3380CC4-5D6E-409C-BE32-E72D297353CC}">
              <c16:uniqueId val="{00000000-FC22-400E-8769-B561F45BCB9F}"/>
            </c:ext>
          </c:extLst>
        </c:ser>
        <c:dLbls>
          <c:dLblPos val="outEnd"/>
          <c:showLegendKey val="0"/>
          <c:showVal val="1"/>
          <c:showCatName val="0"/>
          <c:showSerName val="0"/>
          <c:showPercent val="0"/>
          <c:showBubbleSize val="0"/>
        </c:dLbls>
        <c:gapWidth val="182"/>
        <c:axId val="714759359"/>
        <c:axId val="714766079"/>
      </c:barChart>
      <c:catAx>
        <c:axId val="714759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8080"/>
                </a:solidFill>
                <a:latin typeface="+mn-lt"/>
                <a:ea typeface="+mn-ea"/>
                <a:cs typeface="+mn-cs"/>
              </a:defRPr>
            </a:pPr>
            <a:endParaRPr lang="en-US"/>
          </a:p>
        </c:txPr>
        <c:crossAx val="714766079"/>
        <c:crosses val="autoZero"/>
        <c:auto val="1"/>
        <c:lblAlgn val="ctr"/>
        <c:lblOffset val="100"/>
        <c:noMultiLvlLbl val="0"/>
      </c:catAx>
      <c:valAx>
        <c:axId val="714766079"/>
        <c:scaling>
          <c:orientation val="minMax"/>
        </c:scaling>
        <c:delete val="1"/>
        <c:axPos val="b"/>
        <c:numFmt formatCode="General" sourceLinked="1"/>
        <c:majorTickMark val="none"/>
        <c:minorTickMark val="none"/>
        <c:tickLblPos val="nextTo"/>
        <c:crossAx val="71475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7E7CE"/>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challenge AROME(AutoRecovered).xlsx]Analysis!PivotTable28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8080"/>
                </a:solidFill>
              </a:rPr>
              <a:t>Top</a:t>
            </a:r>
            <a:r>
              <a:rPr lang="en-US" baseline="0">
                <a:solidFill>
                  <a:srgbClr val="008080"/>
                </a:solidFill>
              </a:rPr>
              <a:t> 10 Metacritic critic score</a:t>
            </a:r>
            <a:endParaRPr lang="en-US">
              <a:solidFill>
                <a:srgbClr val="00808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Analysis!$B$261</c:f>
              <c:strCache>
                <c:ptCount val="1"/>
                <c:pt idx="0">
                  <c:v>Total</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Analysis!$A$262:$A$272</c:f>
              <c:strCache>
                <c:ptCount val="10"/>
                <c:pt idx="0">
                  <c:v>Toy Story 4</c:v>
                </c:pt>
                <c:pt idx="1">
                  <c:v>Up</c:v>
                </c:pt>
                <c:pt idx="2">
                  <c:v>Toy Story 2</c:v>
                </c:pt>
                <c:pt idx="3">
                  <c:v>Finding Nemo</c:v>
                </c:pt>
                <c:pt idx="4">
                  <c:v>The Incredibles</c:v>
                </c:pt>
                <c:pt idx="5">
                  <c:v>Toy Story 3</c:v>
                </c:pt>
                <c:pt idx="6">
                  <c:v>Inside Out</c:v>
                </c:pt>
                <c:pt idx="7">
                  <c:v>Toy Story</c:v>
                </c:pt>
                <c:pt idx="8">
                  <c:v>WALL-E</c:v>
                </c:pt>
                <c:pt idx="9">
                  <c:v>Ratatouille</c:v>
                </c:pt>
              </c:strCache>
            </c:strRef>
          </c:cat>
          <c:val>
            <c:numRef>
              <c:f>Analysis!$B$262:$B$272</c:f>
              <c:numCache>
                <c:formatCode>General</c:formatCode>
                <c:ptCount val="10"/>
                <c:pt idx="0">
                  <c:v>84</c:v>
                </c:pt>
                <c:pt idx="1">
                  <c:v>88</c:v>
                </c:pt>
                <c:pt idx="2">
                  <c:v>88</c:v>
                </c:pt>
                <c:pt idx="3">
                  <c:v>90</c:v>
                </c:pt>
                <c:pt idx="4">
                  <c:v>90</c:v>
                </c:pt>
                <c:pt idx="5">
                  <c:v>92</c:v>
                </c:pt>
                <c:pt idx="6">
                  <c:v>94</c:v>
                </c:pt>
                <c:pt idx="7">
                  <c:v>95</c:v>
                </c:pt>
                <c:pt idx="8">
                  <c:v>95</c:v>
                </c:pt>
                <c:pt idx="9">
                  <c:v>96</c:v>
                </c:pt>
              </c:numCache>
            </c:numRef>
          </c:val>
          <c:extLst>
            <c:ext xmlns:c16="http://schemas.microsoft.com/office/drawing/2014/chart" uri="{C3380CC4-5D6E-409C-BE32-E72D297353CC}">
              <c16:uniqueId val="{00000000-3A41-4C59-A9A9-FB64C8C8C977}"/>
            </c:ext>
          </c:extLst>
        </c:ser>
        <c:dLbls>
          <c:dLblPos val="outEnd"/>
          <c:showLegendKey val="0"/>
          <c:showVal val="1"/>
          <c:showCatName val="0"/>
          <c:showSerName val="0"/>
          <c:showPercent val="0"/>
          <c:showBubbleSize val="0"/>
        </c:dLbls>
        <c:gapWidth val="182"/>
        <c:axId val="779936591"/>
        <c:axId val="779918351"/>
      </c:barChart>
      <c:catAx>
        <c:axId val="779936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8080"/>
                </a:solidFill>
                <a:latin typeface="+mn-lt"/>
                <a:ea typeface="+mn-ea"/>
                <a:cs typeface="+mn-cs"/>
              </a:defRPr>
            </a:pPr>
            <a:endParaRPr lang="en-US"/>
          </a:p>
        </c:txPr>
        <c:crossAx val="779918351"/>
        <c:crosses val="autoZero"/>
        <c:auto val="1"/>
        <c:lblAlgn val="ctr"/>
        <c:lblOffset val="100"/>
        <c:noMultiLvlLbl val="0"/>
      </c:catAx>
      <c:valAx>
        <c:axId val="779918351"/>
        <c:scaling>
          <c:orientation val="minMax"/>
        </c:scaling>
        <c:delete val="1"/>
        <c:axPos val="b"/>
        <c:numFmt formatCode="General" sourceLinked="1"/>
        <c:majorTickMark val="none"/>
        <c:minorTickMark val="none"/>
        <c:tickLblPos val="nextTo"/>
        <c:crossAx val="77993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7E7CE"/>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challenge AROME(AutoRecovered).xlsx]Analysis!PivotTable47</c:name>
    <c:fmtId val="14"/>
  </c:pivotSource>
  <c:chart>
    <c:title>
      <c:tx>
        <c:rich>
          <a:bodyPr rot="0" spcFirstLastPara="1" vertOverflow="ellipsis" vert="horz" wrap="square" anchor="ctr" anchorCtr="1"/>
          <a:lstStyle/>
          <a:p>
            <a:pPr>
              <a:defRPr sz="1400" b="0" i="0" u="none" strike="noStrike" kern="1200" spc="0" baseline="0">
                <a:solidFill>
                  <a:srgbClr val="008080"/>
                </a:solidFill>
                <a:latin typeface="+mn-lt"/>
                <a:ea typeface="+mn-ea"/>
                <a:cs typeface="+mn-cs"/>
              </a:defRPr>
            </a:pPr>
            <a:r>
              <a:rPr lang="en-US">
                <a:solidFill>
                  <a:srgbClr val="008080"/>
                </a:solidFill>
              </a:rPr>
              <a:t>Top</a:t>
            </a:r>
            <a:r>
              <a:rPr lang="en-US" baseline="0">
                <a:solidFill>
                  <a:srgbClr val="008080"/>
                </a:solidFill>
              </a:rPr>
              <a:t> 5 individuals with the highest roles</a:t>
            </a:r>
            <a:endParaRPr lang="en-US">
              <a:solidFill>
                <a:srgbClr val="00808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808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Analysis!$B$376</c:f>
              <c:strCache>
                <c:ptCount val="1"/>
                <c:pt idx="0">
                  <c:v>Total</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Analysis!$A$377:$A$383</c:f>
              <c:strCache>
                <c:ptCount val="6"/>
                <c:pt idx="0">
                  <c:v>Brad Bird</c:v>
                </c:pt>
                <c:pt idx="1">
                  <c:v>Randy Newman</c:v>
                </c:pt>
                <c:pt idx="2">
                  <c:v>Mark Andrews</c:v>
                </c:pt>
                <c:pt idx="3">
                  <c:v>John Lasseter</c:v>
                </c:pt>
                <c:pt idx="4">
                  <c:v>Pete Docter</c:v>
                </c:pt>
                <c:pt idx="5">
                  <c:v>Andrew Stanton</c:v>
                </c:pt>
              </c:strCache>
            </c:strRef>
          </c:cat>
          <c:val>
            <c:numRef>
              <c:f>Analysis!$B$377:$B$383</c:f>
              <c:numCache>
                <c:formatCode>0</c:formatCode>
                <c:ptCount val="6"/>
                <c:pt idx="0">
                  <c:v>9</c:v>
                </c:pt>
                <c:pt idx="1">
                  <c:v>9</c:v>
                </c:pt>
                <c:pt idx="2">
                  <c:v>10</c:v>
                </c:pt>
                <c:pt idx="3">
                  <c:v>13</c:v>
                </c:pt>
                <c:pt idx="4">
                  <c:v>14</c:v>
                </c:pt>
                <c:pt idx="5">
                  <c:v>20</c:v>
                </c:pt>
              </c:numCache>
            </c:numRef>
          </c:val>
          <c:extLst>
            <c:ext xmlns:c16="http://schemas.microsoft.com/office/drawing/2014/chart" uri="{C3380CC4-5D6E-409C-BE32-E72D297353CC}">
              <c16:uniqueId val="{00000000-7E10-4D37-A44D-9976C3C6EF6C}"/>
            </c:ext>
          </c:extLst>
        </c:ser>
        <c:dLbls>
          <c:showLegendKey val="0"/>
          <c:showVal val="0"/>
          <c:showCatName val="0"/>
          <c:showSerName val="0"/>
          <c:showPercent val="0"/>
          <c:showBubbleSize val="0"/>
        </c:dLbls>
        <c:gapWidth val="182"/>
        <c:axId val="807280639"/>
        <c:axId val="807284959"/>
      </c:barChart>
      <c:catAx>
        <c:axId val="807280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8080"/>
                </a:solidFill>
                <a:latin typeface="+mn-lt"/>
                <a:ea typeface="+mn-ea"/>
                <a:cs typeface="+mn-cs"/>
              </a:defRPr>
            </a:pPr>
            <a:endParaRPr lang="en-US"/>
          </a:p>
        </c:txPr>
        <c:crossAx val="807284959"/>
        <c:crosses val="autoZero"/>
        <c:auto val="1"/>
        <c:lblAlgn val="ctr"/>
        <c:lblOffset val="100"/>
        <c:noMultiLvlLbl val="0"/>
      </c:catAx>
      <c:valAx>
        <c:axId val="807284959"/>
        <c:scaling>
          <c:orientation val="minMax"/>
        </c:scaling>
        <c:delete val="1"/>
        <c:axPos val="b"/>
        <c:numFmt formatCode="0" sourceLinked="1"/>
        <c:majorTickMark val="none"/>
        <c:minorTickMark val="none"/>
        <c:tickLblPos val="nextTo"/>
        <c:crossAx val="80728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7E7CE"/>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challenge AROME(AutoRecovered).xlsx]Analysis!PivotTable46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08080"/>
                </a:solidFill>
              </a:rPr>
              <a:t>Financial Performance</a:t>
            </a:r>
            <a:r>
              <a:rPr lang="en-US" baseline="0">
                <a:solidFill>
                  <a:srgbClr val="008080"/>
                </a:solidFill>
              </a:rPr>
              <a:t> of film rating</a:t>
            </a:r>
            <a:endParaRPr lang="en-US">
              <a:solidFill>
                <a:srgbClr val="00808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6D0B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6D0B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5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Analysis!$B$369</c:f>
              <c:strCache>
                <c:ptCount val="1"/>
                <c:pt idx="0">
                  <c:v>Sum of Profit</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Analysis!$A$370:$A$372</c:f>
              <c:strCache>
                <c:ptCount val="2"/>
                <c:pt idx="0">
                  <c:v>G</c:v>
                </c:pt>
                <c:pt idx="1">
                  <c:v>PG</c:v>
                </c:pt>
              </c:strCache>
            </c:strRef>
          </c:cat>
          <c:val>
            <c:numRef>
              <c:f>Analysis!$B$370:$B$372</c:f>
              <c:numCache>
                <c:formatCode>[&lt;999999]"$"0.00," K";[&lt;999999999]"$"0.00,," M";"$"0.00,,," B"</c:formatCode>
                <c:ptCount val="2"/>
                <c:pt idx="0">
                  <c:v>6229569998</c:v>
                </c:pt>
                <c:pt idx="1">
                  <c:v>6342030938</c:v>
                </c:pt>
              </c:numCache>
            </c:numRef>
          </c:val>
          <c:extLst>
            <c:ext xmlns:c16="http://schemas.microsoft.com/office/drawing/2014/chart" uri="{C3380CC4-5D6E-409C-BE32-E72D297353CC}">
              <c16:uniqueId val="{00000000-4BA7-44E3-A731-821DBBD4E52F}"/>
            </c:ext>
          </c:extLst>
        </c:ser>
        <c:ser>
          <c:idx val="1"/>
          <c:order val="1"/>
          <c:tx>
            <c:strRef>
              <c:f>Analysis!$C$369</c:f>
              <c:strCache>
                <c:ptCount val="1"/>
                <c:pt idx="0">
                  <c:v>Sum of budget</c:v>
                </c:pt>
              </c:strCache>
            </c:strRef>
          </c:tx>
          <c:spPr>
            <a:solidFill>
              <a:srgbClr val="E6D0B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Analysis!$A$370:$A$372</c:f>
              <c:strCache>
                <c:ptCount val="2"/>
                <c:pt idx="0">
                  <c:v>G</c:v>
                </c:pt>
                <c:pt idx="1">
                  <c:v>PG</c:v>
                </c:pt>
              </c:strCache>
            </c:strRef>
          </c:cat>
          <c:val>
            <c:numRef>
              <c:f>Analysis!$C$370:$C$372</c:f>
              <c:numCache>
                <c:formatCode>[&lt;999999]"$"0.00," K";[&lt;999999999]"$"0.00,," M";"$"0.00,,," B"</c:formatCode>
                <c:ptCount val="2"/>
                <c:pt idx="0">
                  <c:v>1874000000</c:v>
                </c:pt>
                <c:pt idx="1">
                  <c:v>2597000000</c:v>
                </c:pt>
              </c:numCache>
            </c:numRef>
          </c:val>
          <c:extLst>
            <c:ext xmlns:c16="http://schemas.microsoft.com/office/drawing/2014/chart" uri="{C3380CC4-5D6E-409C-BE32-E72D297353CC}">
              <c16:uniqueId val="{00000001-4BA7-44E3-A731-821DBBD4E52F}"/>
            </c:ext>
          </c:extLst>
        </c:ser>
        <c:ser>
          <c:idx val="2"/>
          <c:order val="2"/>
          <c:tx>
            <c:strRef>
              <c:f>Analysis!$D$369</c:f>
              <c:strCache>
                <c:ptCount val="1"/>
                <c:pt idx="0">
                  <c:v>Sum of box_office_worldwide</c:v>
                </c:pt>
              </c:strCache>
            </c:strRef>
          </c:tx>
          <c:spPr>
            <a:solidFill>
              <a:srgbClr val="FFF5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808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Analysis!$A$370:$A$372</c:f>
              <c:strCache>
                <c:ptCount val="2"/>
                <c:pt idx="0">
                  <c:v>G</c:v>
                </c:pt>
                <c:pt idx="1">
                  <c:v>PG</c:v>
                </c:pt>
              </c:strCache>
            </c:strRef>
          </c:cat>
          <c:val>
            <c:numRef>
              <c:f>Analysis!$D$370:$D$372</c:f>
              <c:numCache>
                <c:formatCode>[&lt;999999]"$"0.00," K";[&lt;999999999]"$"0.00,," M";"$"0.00,,," B"</c:formatCode>
                <c:ptCount val="2"/>
                <c:pt idx="0">
                  <c:v>8103569998</c:v>
                </c:pt>
                <c:pt idx="1">
                  <c:v>8939030938</c:v>
                </c:pt>
              </c:numCache>
            </c:numRef>
          </c:val>
          <c:extLst>
            <c:ext xmlns:c16="http://schemas.microsoft.com/office/drawing/2014/chart" uri="{C3380CC4-5D6E-409C-BE32-E72D297353CC}">
              <c16:uniqueId val="{00000002-4BA7-44E3-A731-821DBBD4E52F}"/>
            </c:ext>
          </c:extLst>
        </c:ser>
        <c:dLbls>
          <c:dLblPos val="outEnd"/>
          <c:showLegendKey val="0"/>
          <c:showVal val="1"/>
          <c:showCatName val="0"/>
          <c:showSerName val="0"/>
          <c:showPercent val="0"/>
          <c:showBubbleSize val="0"/>
        </c:dLbls>
        <c:gapWidth val="400"/>
        <c:overlap val="-27"/>
        <c:axId val="810819103"/>
        <c:axId val="810833983"/>
      </c:barChart>
      <c:catAx>
        <c:axId val="81081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8080"/>
                </a:solidFill>
                <a:latin typeface="+mn-lt"/>
                <a:ea typeface="+mn-ea"/>
                <a:cs typeface="+mn-cs"/>
              </a:defRPr>
            </a:pPr>
            <a:endParaRPr lang="en-US"/>
          </a:p>
        </c:txPr>
        <c:crossAx val="810833983"/>
        <c:crosses val="autoZero"/>
        <c:auto val="1"/>
        <c:lblAlgn val="ctr"/>
        <c:lblOffset val="100"/>
        <c:noMultiLvlLbl val="0"/>
      </c:catAx>
      <c:valAx>
        <c:axId val="810833983"/>
        <c:scaling>
          <c:orientation val="minMax"/>
        </c:scaling>
        <c:delete val="1"/>
        <c:axPos val="l"/>
        <c:numFmt formatCode="[&lt;999999]&quot;$&quot;0.00,&quot; K&quot;;[&lt;999999999]&quot;$&quot;0.00,,&quot; M&quot;;&quot;$&quot;0.00,,,&quot; B&quot;" sourceLinked="1"/>
        <c:majorTickMark val="none"/>
        <c:minorTickMark val="none"/>
        <c:tickLblPos val="nextTo"/>
        <c:crossAx val="81081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808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7E7CE"/>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Bottom 5 Profit performing films </cx:v>
        </cx:txData>
      </cx:tx>
      <cx:txPr>
        <a:bodyPr spcFirstLastPara="1" vertOverflow="ellipsis" horzOverflow="overflow" wrap="square" lIns="0" tIns="0" rIns="0" bIns="0" anchor="ctr" anchorCtr="1"/>
        <a:lstStyle/>
        <a:p>
          <a:pPr algn="ctr" rtl="0">
            <a:defRPr/>
          </a:pPr>
          <a:r>
            <a:rPr lang="en-US" sz="1100" b="0" i="0" u="none" strike="noStrike" baseline="0">
              <a:solidFill>
                <a:srgbClr val="008080"/>
              </a:solidFill>
              <a:latin typeface="Times New Roman" panose="02020603050405020304" pitchFamily="18" charset="0"/>
              <a:cs typeface="Times New Roman" panose="02020603050405020304" pitchFamily="18" charset="0"/>
            </a:rPr>
            <a:t>Bottom 5 Profit performing films </a:t>
          </a:r>
        </a:p>
      </cx:txPr>
    </cx:title>
    <cx:plotArea>
      <cx:plotAreaRegion>
        <cx:series layoutId="waterfall" uniqueId="{637F0B9A-44E4-4451-9A2C-467B8C5E217F}">
          <cx:tx>
            <cx:txData>
              <cx:f>_xlchart.v1.4</cx:f>
              <cx:v>Sum of Profit</cx:v>
            </cx:txData>
          </cx:tx>
          <cx:dataPt idx="0">
            <cx:spPr>
              <a:solidFill>
                <a:srgbClr val="008080"/>
              </a:solidFill>
            </cx:spPr>
          </cx:dataPt>
          <cx:dataPt idx="1">
            <cx:spPr>
              <a:solidFill>
                <a:srgbClr val="E6D0B5"/>
              </a:solidFill>
            </cx:spPr>
          </cx:dataPt>
          <cx:dataPt idx="2">
            <cx:spPr>
              <a:solidFill>
                <a:srgbClr val="E6D0B5"/>
              </a:solidFill>
            </cx:spPr>
          </cx:dataPt>
          <cx:dataPt idx="3">
            <cx:spPr>
              <a:solidFill>
                <a:srgbClr val="E6D0B5"/>
              </a:solidFill>
            </cx:spPr>
          </cx:dataPt>
          <cx:dataPt idx="4">
            <cx:spPr>
              <a:solidFill>
                <a:srgbClr val="E6D0B5"/>
              </a:solidFill>
            </cx:spPr>
          </cx:dataPt>
          <cx:dataLabels pos="outEnd">
            <cx:txPr>
              <a:bodyPr spcFirstLastPara="1" vertOverflow="ellipsis" horzOverflow="overflow" wrap="square" lIns="0" tIns="0" rIns="0" bIns="0" anchor="ctr" anchorCtr="1"/>
              <a:lstStyle/>
              <a:p>
                <a:pPr algn="ctr" rtl="0">
                  <a:defRPr sz="1200" b="1">
                    <a:solidFill>
                      <a:srgbClr val="008080"/>
                    </a:solidFill>
                  </a:defRPr>
                </a:pPr>
                <a:endParaRPr lang="en-US" sz="1200" b="1" i="0" u="none" strike="noStrike" baseline="0">
                  <a:solidFill>
                    <a:srgbClr val="008080"/>
                  </a:solidFill>
                  <a:latin typeface="Aptos Narrow" panose="02110004020202020204"/>
                </a:endParaRPr>
              </a:p>
            </cx:txPr>
            <cx:visibility seriesName="0" categoryName="0" value="1"/>
          </cx:dataLabels>
          <cx:dataId val="0"/>
          <cx:layoutPr>
            <cx:subtotals/>
          </cx:layoutPr>
        </cx:series>
      </cx:plotAreaRegion>
      <cx:axis id="0">
        <cx:catScaling gapWidth="5"/>
        <cx:tickLabels/>
        <cx:txPr>
          <a:bodyPr spcFirstLastPara="1" vertOverflow="ellipsis" horzOverflow="overflow" wrap="square" lIns="0" tIns="0" rIns="0" bIns="0" anchor="ctr" anchorCtr="1"/>
          <a:lstStyle/>
          <a:p>
            <a:pPr algn="ctr" rtl="0">
              <a:defRPr>
                <a:solidFill>
                  <a:srgbClr val="008080"/>
                </a:solidFill>
              </a:defRPr>
            </a:pPr>
            <a:endParaRPr lang="en-US" sz="900" b="0" i="0" u="none" strike="noStrike" baseline="0">
              <a:solidFill>
                <a:srgbClr val="008080"/>
              </a:solidFill>
              <a:latin typeface="Aptos Narrow" panose="02110004020202020204"/>
            </a:endParaRPr>
          </a:p>
        </cx:txPr>
      </cx:axis>
      <cx:axis id="1" hidden="1">
        <cx:valScaling/>
        <cx:tickLabels/>
      </cx:axis>
    </cx:plotArea>
  </cx:chart>
  <cx:spPr>
    <a:solidFill>
      <a:srgbClr val="F7E7CE"/>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4.xml"/><Relationship Id="rId7" Type="http://schemas.openxmlformats.org/officeDocument/2006/relationships/image" Target="../media/image3.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2.png"/><Relationship Id="rId5" Type="http://schemas.microsoft.com/office/2014/relationships/chartEx" Target="../charts/chartEx1.xml"/><Relationship Id="rId4"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image" Target="../media/image7.png"/><Relationship Id="rId7" Type="http://schemas.openxmlformats.org/officeDocument/2006/relationships/chart" Target="../charts/chart9.xml"/><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chart" Target="../charts/chart14.xml"/><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chart" Target="../charts/chart16.xml"/><Relationship Id="rId4"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16</xdr:col>
      <xdr:colOff>1828800</xdr:colOff>
      <xdr:row>3</xdr:row>
      <xdr:rowOff>101600</xdr:rowOff>
    </xdr:from>
    <xdr:to>
      <xdr:col>17</xdr:col>
      <xdr:colOff>1625600</xdr:colOff>
      <xdr:row>7</xdr:row>
      <xdr:rowOff>19050</xdr:rowOff>
    </xdr:to>
    <mc:AlternateContent xmlns:mc="http://schemas.openxmlformats.org/markup-compatibility/2006">
      <mc:Choice xmlns:a14="http://schemas.microsoft.com/office/drawing/2010/main" Requires="a14">
        <xdr:graphicFrame macro="">
          <xdr:nvGraphicFramePr>
            <xdr:cNvPr id="22" name="release_date (Year)">
              <a:extLst>
                <a:ext uri="{FF2B5EF4-FFF2-40B4-BE49-F238E27FC236}">
                  <a16:creationId xmlns:a16="http://schemas.microsoft.com/office/drawing/2014/main" id="{1B0A272B-90BC-8AA0-4213-8B5352BE761D}"/>
                </a:ext>
              </a:extLst>
            </xdr:cNvPr>
            <xdr:cNvGraphicFramePr/>
          </xdr:nvGraphicFramePr>
          <xdr:xfrm>
            <a:off x="0" y="0"/>
            <a:ext cx="0" cy="0"/>
          </xdr:xfrm>
          <a:graphic>
            <a:graphicData uri="http://schemas.microsoft.com/office/drawing/2010/slicer">
              <sle:slicer xmlns:sle="http://schemas.microsoft.com/office/drawing/2010/slicer" name="release_date (Year)"/>
            </a:graphicData>
          </a:graphic>
        </xdr:graphicFrame>
      </mc:Choice>
      <mc:Fallback>
        <xdr:sp macro="" textlink="">
          <xdr:nvSpPr>
            <xdr:cNvPr id="0" name=""/>
            <xdr:cNvSpPr>
              <a:spLocks noTextEdit="1"/>
            </xdr:cNvSpPr>
          </xdr:nvSpPr>
          <xdr:spPr>
            <a:xfrm>
              <a:off x="18446750" y="654050"/>
              <a:ext cx="1828800" cy="654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698500</xdr:colOff>
      <xdr:row>348</xdr:row>
      <xdr:rowOff>73025</xdr:rowOff>
    </xdr:from>
    <xdr:to>
      <xdr:col>6</xdr:col>
      <xdr:colOff>533400</xdr:colOff>
      <xdr:row>363</xdr:row>
      <xdr:rowOff>53975</xdr:rowOff>
    </xdr:to>
    <xdr:graphicFrame macro="">
      <xdr:nvGraphicFramePr>
        <xdr:cNvPr id="24" name="Chart 23">
          <a:extLst>
            <a:ext uri="{FF2B5EF4-FFF2-40B4-BE49-F238E27FC236}">
              <a16:creationId xmlns:a16="http://schemas.microsoft.com/office/drawing/2014/main" id="{EA4CC57D-2A2E-942B-7DB8-FB5305F545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222250</xdr:colOff>
      <xdr:row>3</xdr:row>
      <xdr:rowOff>0</xdr:rowOff>
    </xdr:from>
    <xdr:to>
      <xdr:col>22</xdr:col>
      <xdr:colOff>438728</xdr:colOff>
      <xdr:row>48</xdr:row>
      <xdr:rowOff>98549</xdr:rowOff>
    </xdr:to>
    <xdr:sp macro="" textlink="">
      <xdr:nvSpPr>
        <xdr:cNvPr id="2" name="Rectangle: Rounded Corners 1">
          <a:extLst>
            <a:ext uri="{FF2B5EF4-FFF2-40B4-BE49-F238E27FC236}">
              <a16:creationId xmlns:a16="http://schemas.microsoft.com/office/drawing/2014/main" id="{727CB237-EB12-4645-8986-6D52F3BB5735}"/>
            </a:ext>
          </a:extLst>
        </xdr:cNvPr>
        <xdr:cNvSpPr/>
      </xdr:nvSpPr>
      <xdr:spPr>
        <a:xfrm>
          <a:off x="222250" y="554182"/>
          <a:ext cx="13678478" cy="8411276"/>
        </a:xfrm>
        <a:prstGeom prst="roundRect">
          <a:avLst>
            <a:gd name="adj" fmla="val 2921"/>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440487</xdr:colOff>
      <xdr:row>3</xdr:row>
      <xdr:rowOff>169304</xdr:rowOff>
    </xdr:from>
    <xdr:to>
      <xdr:col>21</xdr:col>
      <xdr:colOff>141626</xdr:colOff>
      <xdr:row>47</xdr:row>
      <xdr:rowOff>43542</xdr:rowOff>
    </xdr:to>
    <xdr:sp macro="" textlink="">
      <xdr:nvSpPr>
        <xdr:cNvPr id="3" name="Rectangle: Rounded Corners 2">
          <a:extLst>
            <a:ext uri="{FF2B5EF4-FFF2-40B4-BE49-F238E27FC236}">
              <a16:creationId xmlns:a16="http://schemas.microsoft.com/office/drawing/2014/main" id="{DCDCF068-5205-47AC-9033-4B06C55EDA6E}"/>
            </a:ext>
          </a:extLst>
        </xdr:cNvPr>
        <xdr:cNvSpPr/>
      </xdr:nvSpPr>
      <xdr:spPr>
        <a:xfrm>
          <a:off x="1052396" y="169304"/>
          <a:ext cx="11939321" cy="8002238"/>
        </a:xfrm>
        <a:prstGeom prst="roundRect">
          <a:avLst>
            <a:gd name="adj" fmla="val 4150"/>
          </a:avLst>
        </a:prstGeom>
        <a:solidFill>
          <a:srgbClr val="E6D0B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219364</xdr:colOff>
      <xdr:row>8</xdr:row>
      <xdr:rowOff>92364</xdr:rowOff>
    </xdr:from>
    <xdr:to>
      <xdr:col>20</xdr:col>
      <xdr:colOff>369454</xdr:colOff>
      <xdr:row>43</xdr:row>
      <xdr:rowOff>92364</xdr:rowOff>
    </xdr:to>
    <xdr:sp macro="" textlink="">
      <xdr:nvSpPr>
        <xdr:cNvPr id="6" name="TextBox 5">
          <a:extLst>
            <a:ext uri="{FF2B5EF4-FFF2-40B4-BE49-F238E27FC236}">
              <a16:creationId xmlns:a16="http://schemas.microsoft.com/office/drawing/2014/main" id="{1D94E9EB-555A-69B9-91B6-0DF8A0BABA57}"/>
            </a:ext>
          </a:extLst>
        </xdr:cNvPr>
        <xdr:cNvSpPr txBox="1"/>
      </xdr:nvSpPr>
      <xdr:spPr>
        <a:xfrm>
          <a:off x="1443182" y="1016000"/>
          <a:ext cx="11164454" cy="6465455"/>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600" b="1">
              <a:solidFill>
                <a:srgbClr val="008080"/>
              </a:solidFill>
              <a:latin typeface="Algerian" panose="04020705040A02060702" pitchFamily="82" charset="0"/>
            </a:rPr>
            <a:t>PIXAR FILMS</a:t>
          </a:r>
        </a:p>
      </xdr:txBody>
    </xdr:sp>
    <xdr:clientData/>
  </xdr:twoCellAnchor>
  <xdr:twoCellAnchor editAs="oneCell">
    <xdr:from>
      <xdr:col>1</xdr:col>
      <xdr:colOff>600363</xdr:colOff>
      <xdr:row>4</xdr:row>
      <xdr:rowOff>150091</xdr:rowOff>
    </xdr:from>
    <xdr:to>
      <xdr:col>20</xdr:col>
      <xdr:colOff>577273</xdr:colOff>
      <xdr:row>46</xdr:row>
      <xdr:rowOff>173182</xdr:rowOff>
    </xdr:to>
    <xdr:pic>
      <xdr:nvPicPr>
        <xdr:cNvPr id="10" name="Picture 9">
          <a:extLst>
            <a:ext uri="{FF2B5EF4-FFF2-40B4-BE49-F238E27FC236}">
              <a16:creationId xmlns:a16="http://schemas.microsoft.com/office/drawing/2014/main" id="{AA42C47E-1E59-9EFE-4651-0D762D1D6A52}"/>
            </a:ext>
          </a:extLst>
        </xdr:cNvPr>
        <xdr:cNvPicPr>
          <a:picLocks noChangeAspect="1"/>
        </xdr:cNvPicPr>
      </xdr:nvPicPr>
      <xdr:blipFill>
        <a:blip xmlns:r="http://schemas.openxmlformats.org/officeDocument/2006/relationships" r:embed="rId1">
          <a:alphaModFix amt="50000"/>
          <a:extLst>
            <a:ext uri="{28A0092B-C50C-407E-A947-70E740481C1C}">
              <a14:useLocalDpi xmlns:a14="http://schemas.microsoft.com/office/drawing/2010/main" val="0"/>
            </a:ext>
          </a:extLst>
        </a:blip>
        <a:stretch>
          <a:fillRect/>
        </a:stretch>
      </xdr:blipFill>
      <xdr:spPr>
        <a:xfrm>
          <a:off x="1212272" y="334818"/>
          <a:ext cx="11603183" cy="7781637"/>
        </a:xfrm>
        <a:prstGeom prst="rect">
          <a:avLst/>
        </a:prstGeom>
      </xdr:spPr>
    </xdr:pic>
    <xdr:clientData/>
  </xdr:twoCellAnchor>
  <xdr:twoCellAnchor>
    <xdr:from>
      <xdr:col>17</xdr:col>
      <xdr:colOff>519545</xdr:colOff>
      <xdr:row>4</xdr:row>
      <xdr:rowOff>150091</xdr:rowOff>
    </xdr:from>
    <xdr:to>
      <xdr:col>20</xdr:col>
      <xdr:colOff>484909</xdr:colOff>
      <xdr:row>6</xdr:row>
      <xdr:rowOff>150091</xdr:rowOff>
    </xdr:to>
    <xdr:sp macro="" textlink="">
      <xdr:nvSpPr>
        <xdr:cNvPr id="4" name="Rectangle: Rounded Corners 3">
          <a:extLst>
            <a:ext uri="{FF2B5EF4-FFF2-40B4-BE49-F238E27FC236}">
              <a16:creationId xmlns:a16="http://schemas.microsoft.com/office/drawing/2014/main" id="{03633E5B-CFEB-F205-6B03-C36C1E5B4FEE}"/>
            </a:ext>
          </a:extLst>
        </xdr:cNvPr>
        <xdr:cNvSpPr/>
      </xdr:nvSpPr>
      <xdr:spPr>
        <a:xfrm>
          <a:off x="10922000" y="334818"/>
          <a:ext cx="1801091" cy="369455"/>
        </a:xfrm>
        <a:prstGeom prst="roundRect">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577272</xdr:colOff>
      <xdr:row>5</xdr:row>
      <xdr:rowOff>-1</xdr:rowOff>
    </xdr:from>
    <xdr:to>
      <xdr:col>20</xdr:col>
      <xdr:colOff>438727</xdr:colOff>
      <xdr:row>6</xdr:row>
      <xdr:rowOff>69273</xdr:rowOff>
    </xdr:to>
    <xdr:sp macro="" textlink="">
      <xdr:nvSpPr>
        <xdr:cNvPr id="5" name="TextBox 4">
          <a:extLst>
            <a:ext uri="{FF2B5EF4-FFF2-40B4-BE49-F238E27FC236}">
              <a16:creationId xmlns:a16="http://schemas.microsoft.com/office/drawing/2014/main" id="{362A9F7C-82F3-45B3-B5AA-BC7C678EC457}"/>
            </a:ext>
          </a:extLst>
        </xdr:cNvPr>
        <xdr:cNvSpPr txBox="1"/>
      </xdr:nvSpPr>
      <xdr:spPr>
        <a:xfrm flipH="1">
          <a:off x="10979727" y="369454"/>
          <a:ext cx="1697182" cy="254001"/>
        </a:xfrm>
        <a:prstGeom prst="rect">
          <a:avLst/>
        </a:prstGeom>
        <a:solidFill>
          <a:srgbClr val="00808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F7E7CE"/>
              </a:solidFill>
              <a:latin typeface="Times New Roman" panose="02020603050405020304" pitchFamily="18" charset="0"/>
              <a:cs typeface="Times New Roman" panose="02020603050405020304" pitchFamily="18" charset="0"/>
            </a:rPr>
            <a:t>Explore Films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369455</xdr:colOff>
      <xdr:row>5</xdr:row>
      <xdr:rowOff>23090</xdr:rowOff>
    </xdr:from>
    <xdr:to>
      <xdr:col>20</xdr:col>
      <xdr:colOff>473363</xdr:colOff>
      <xdr:row>17</xdr:row>
      <xdr:rowOff>138546</xdr:rowOff>
    </xdr:to>
    <xdr:sp macro="" textlink="">
      <xdr:nvSpPr>
        <xdr:cNvPr id="38" name="Rectangle: Rounded Corners 37">
          <a:extLst>
            <a:ext uri="{FF2B5EF4-FFF2-40B4-BE49-F238E27FC236}">
              <a16:creationId xmlns:a16="http://schemas.microsoft.com/office/drawing/2014/main" id="{8086BDEF-9DAC-ADE0-69BE-A123677E80A7}"/>
            </a:ext>
          </a:extLst>
        </xdr:cNvPr>
        <xdr:cNvSpPr/>
      </xdr:nvSpPr>
      <xdr:spPr>
        <a:xfrm>
          <a:off x="3429000" y="392545"/>
          <a:ext cx="9282545" cy="196272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9072</xdr:colOff>
      <xdr:row>3</xdr:row>
      <xdr:rowOff>36286</xdr:rowOff>
    </xdr:from>
    <xdr:to>
      <xdr:col>23</xdr:col>
      <xdr:colOff>554182</xdr:colOff>
      <xdr:row>50</xdr:row>
      <xdr:rowOff>108858</xdr:rowOff>
    </xdr:to>
    <xdr:sp macro="" textlink="">
      <xdr:nvSpPr>
        <xdr:cNvPr id="22" name="Rectangle: Rounded Corners 21">
          <a:extLst>
            <a:ext uri="{FF2B5EF4-FFF2-40B4-BE49-F238E27FC236}">
              <a16:creationId xmlns:a16="http://schemas.microsoft.com/office/drawing/2014/main" id="{0BE62E4B-EE30-DEBA-F662-D3C2E0840555}"/>
            </a:ext>
          </a:extLst>
        </xdr:cNvPr>
        <xdr:cNvSpPr/>
      </xdr:nvSpPr>
      <xdr:spPr>
        <a:xfrm>
          <a:off x="1232890" y="36286"/>
          <a:ext cx="13395201" cy="8754754"/>
        </a:xfrm>
        <a:prstGeom prst="roundRect">
          <a:avLst>
            <a:gd name="adj" fmla="val 2921"/>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244021</xdr:colOff>
      <xdr:row>4</xdr:row>
      <xdr:rowOff>20863</xdr:rowOff>
    </xdr:from>
    <xdr:to>
      <xdr:col>22</xdr:col>
      <xdr:colOff>415636</xdr:colOff>
      <xdr:row>49</xdr:row>
      <xdr:rowOff>54428</xdr:rowOff>
    </xdr:to>
    <xdr:sp macro="" textlink="">
      <xdr:nvSpPr>
        <xdr:cNvPr id="3" name="Rectangle: Rounded Corners 2">
          <a:extLst>
            <a:ext uri="{FF2B5EF4-FFF2-40B4-BE49-F238E27FC236}">
              <a16:creationId xmlns:a16="http://schemas.microsoft.com/office/drawing/2014/main" id="{F8C5BE24-D4DF-E530-435F-8EA74572DE5D}"/>
            </a:ext>
          </a:extLst>
        </xdr:cNvPr>
        <xdr:cNvSpPr/>
      </xdr:nvSpPr>
      <xdr:spPr>
        <a:xfrm>
          <a:off x="2079748" y="205590"/>
          <a:ext cx="11797888" cy="8346293"/>
        </a:xfrm>
        <a:prstGeom prst="roundRect">
          <a:avLst>
            <a:gd name="adj" fmla="val 4150"/>
          </a:avLst>
        </a:prstGeom>
        <a:solidFill>
          <a:srgbClr val="F7E7C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415471</xdr:colOff>
      <xdr:row>19</xdr:row>
      <xdr:rowOff>76200</xdr:rowOff>
    </xdr:from>
    <xdr:to>
      <xdr:col>10</xdr:col>
      <xdr:colOff>472622</xdr:colOff>
      <xdr:row>33</xdr:row>
      <xdr:rowOff>114300</xdr:rowOff>
    </xdr:to>
    <xdr:graphicFrame macro="">
      <xdr:nvGraphicFramePr>
        <xdr:cNvPr id="2" name="Chart 1">
          <a:extLst>
            <a:ext uri="{FF2B5EF4-FFF2-40B4-BE49-F238E27FC236}">
              <a16:creationId xmlns:a16="http://schemas.microsoft.com/office/drawing/2014/main" id="{53F77139-EF4D-491C-816F-252D646ECC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231322</xdr:colOff>
      <xdr:row>19</xdr:row>
      <xdr:rowOff>76200</xdr:rowOff>
    </xdr:from>
    <xdr:to>
      <xdr:col>14</xdr:col>
      <xdr:colOff>288472</xdr:colOff>
      <xdr:row>33</xdr:row>
      <xdr:rowOff>114300</xdr:rowOff>
    </xdr:to>
    <xdr:graphicFrame macro="">
      <xdr:nvGraphicFramePr>
        <xdr:cNvPr id="4" name="Chart 3">
          <a:extLst>
            <a:ext uri="{FF2B5EF4-FFF2-40B4-BE49-F238E27FC236}">
              <a16:creationId xmlns:a16="http://schemas.microsoft.com/office/drawing/2014/main" id="{7BC8FB8C-FF98-43DE-B4E0-C51EA9B81F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77108</xdr:colOff>
      <xdr:row>19</xdr:row>
      <xdr:rowOff>76200</xdr:rowOff>
    </xdr:from>
    <xdr:to>
      <xdr:col>20</xdr:col>
      <xdr:colOff>19958</xdr:colOff>
      <xdr:row>30</xdr:row>
      <xdr:rowOff>175079</xdr:rowOff>
    </xdr:to>
    <xdr:graphicFrame macro="">
      <xdr:nvGraphicFramePr>
        <xdr:cNvPr id="5" name="Chart 4">
          <a:extLst>
            <a:ext uri="{FF2B5EF4-FFF2-40B4-BE49-F238E27FC236}">
              <a16:creationId xmlns:a16="http://schemas.microsoft.com/office/drawing/2014/main" id="{CD39FC30-3962-4654-A211-E41FF041E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185965</xdr:colOff>
      <xdr:row>32</xdr:row>
      <xdr:rowOff>48077</xdr:rowOff>
    </xdr:from>
    <xdr:to>
      <xdr:col>13</xdr:col>
      <xdr:colOff>344715</xdr:colOff>
      <xdr:row>47</xdr:row>
      <xdr:rowOff>108856</xdr:rowOff>
    </xdr:to>
    <xdr:graphicFrame macro="">
      <xdr:nvGraphicFramePr>
        <xdr:cNvPr id="6" name="Chart 5">
          <a:extLst>
            <a:ext uri="{FF2B5EF4-FFF2-40B4-BE49-F238E27FC236}">
              <a16:creationId xmlns:a16="http://schemas.microsoft.com/office/drawing/2014/main" id="{C0A8FE26-35BE-4BAF-A056-A8A7A9B059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598714</xdr:colOff>
      <xdr:row>32</xdr:row>
      <xdr:rowOff>48078</xdr:rowOff>
    </xdr:from>
    <xdr:to>
      <xdr:col>19</xdr:col>
      <xdr:colOff>580571</xdr:colOff>
      <xdr:row>47</xdr:row>
      <xdr:rowOff>69850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7376E33B-8DF0-4629-8BE4-68F902CEC3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499928" y="4402364"/>
              <a:ext cx="3628572"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498930</xdr:colOff>
      <xdr:row>18</xdr:row>
      <xdr:rowOff>90714</xdr:rowOff>
    </xdr:from>
    <xdr:to>
      <xdr:col>9</xdr:col>
      <xdr:colOff>462645</xdr:colOff>
      <xdr:row>20</xdr:row>
      <xdr:rowOff>18143</xdr:rowOff>
    </xdr:to>
    <xdr:sp macro="" textlink="">
      <xdr:nvSpPr>
        <xdr:cNvPr id="10" name="Rectangle: Rounded Corners 9">
          <a:extLst>
            <a:ext uri="{FF2B5EF4-FFF2-40B4-BE49-F238E27FC236}">
              <a16:creationId xmlns:a16="http://schemas.microsoft.com/office/drawing/2014/main" id="{2A9B694D-E13E-3594-2FDD-00BCDBE5B89D}"/>
            </a:ext>
          </a:extLst>
        </xdr:cNvPr>
        <xdr:cNvSpPr/>
      </xdr:nvSpPr>
      <xdr:spPr>
        <a:xfrm>
          <a:off x="4145644" y="1905000"/>
          <a:ext cx="1787072" cy="290286"/>
        </a:xfrm>
        <a:prstGeom prst="roundRect">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526142</xdr:colOff>
      <xdr:row>18</xdr:row>
      <xdr:rowOff>108857</xdr:rowOff>
    </xdr:from>
    <xdr:to>
      <xdr:col>9</xdr:col>
      <xdr:colOff>417286</xdr:colOff>
      <xdr:row>20</xdr:row>
      <xdr:rowOff>9071</xdr:rowOff>
    </xdr:to>
    <xdr:sp macro="" textlink="">
      <xdr:nvSpPr>
        <xdr:cNvPr id="11" name="TextBox 10">
          <a:extLst>
            <a:ext uri="{FF2B5EF4-FFF2-40B4-BE49-F238E27FC236}">
              <a16:creationId xmlns:a16="http://schemas.microsoft.com/office/drawing/2014/main" id="{AFB61443-95E9-C27B-3820-16D0E17849A2}"/>
            </a:ext>
          </a:extLst>
        </xdr:cNvPr>
        <xdr:cNvSpPr txBox="1"/>
      </xdr:nvSpPr>
      <xdr:spPr>
        <a:xfrm>
          <a:off x="4172856" y="1923143"/>
          <a:ext cx="1714501" cy="263071"/>
        </a:xfrm>
        <a:prstGeom prst="rect">
          <a:avLst/>
        </a:prstGeom>
        <a:solidFill>
          <a:srgbClr val="00808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F7E7CE"/>
              </a:solidFill>
              <a:latin typeface="Times New Roman" panose="02020603050405020304" pitchFamily="18" charset="0"/>
              <a:cs typeface="Times New Roman" panose="02020603050405020304" pitchFamily="18" charset="0"/>
            </a:rPr>
            <a:t>Film rating</a:t>
          </a:r>
        </a:p>
      </xdr:txBody>
    </xdr:sp>
    <xdr:clientData/>
  </xdr:twoCellAnchor>
  <xdr:twoCellAnchor>
    <xdr:from>
      <xdr:col>5</xdr:col>
      <xdr:colOff>404091</xdr:colOff>
      <xdr:row>5</xdr:row>
      <xdr:rowOff>127000</xdr:rowOff>
    </xdr:from>
    <xdr:to>
      <xdr:col>20</xdr:col>
      <xdr:colOff>519545</xdr:colOff>
      <xdr:row>16</xdr:row>
      <xdr:rowOff>69272</xdr:rowOff>
    </xdr:to>
    <xdr:sp macro="" textlink="">
      <xdr:nvSpPr>
        <xdr:cNvPr id="7" name="Rectangle: Rounded Corners 6">
          <a:extLst>
            <a:ext uri="{FF2B5EF4-FFF2-40B4-BE49-F238E27FC236}">
              <a16:creationId xmlns:a16="http://schemas.microsoft.com/office/drawing/2014/main" id="{172D1DE9-17ED-6BA9-E9A2-4F92657FF913}"/>
            </a:ext>
          </a:extLst>
        </xdr:cNvPr>
        <xdr:cNvSpPr/>
      </xdr:nvSpPr>
      <xdr:spPr>
        <a:xfrm>
          <a:off x="3463636" y="496455"/>
          <a:ext cx="9294091" cy="1974272"/>
        </a:xfrm>
        <a:prstGeom prst="roundRect">
          <a:avLst>
            <a:gd name="adj" fmla="val 9649"/>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288636</xdr:colOff>
      <xdr:row>5</xdr:row>
      <xdr:rowOff>145143</xdr:rowOff>
    </xdr:from>
    <xdr:to>
      <xdr:col>10</xdr:col>
      <xdr:colOff>277091</xdr:colOff>
      <xdr:row>8</xdr:row>
      <xdr:rowOff>72571</xdr:rowOff>
    </xdr:to>
    <xdr:sp macro="" textlink="">
      <xdr:nvSpPr>
        <xdr:cNvPr id="13" name="TextBox 12">
          <a:extLst>
            <a:ext uri="{FF2B5EF4-FFF2-40B4-BE49-F238E27FC236}">
              <a16:creationId xmlns:a16="http://schemas.microsoft.com/office/drawing/2014/main" id="{1C8F254E-C719-92C4-3145-323D455B19DD}"/>
            </a:ext>
          </a:extLst>
        </xdr:cNvPr>
        <xdr:cNvSpPr txBox="1"/>
      </xdr:nvSpPr>
      <xdr:spPr>
        <a:xfrm>
          <a:off x="3960091" y="514598"/>
          <a:ext cx="2436091" cy="481609"/>
        </a:xfrm>
        <a:prstGeom prst="rect">
          <a:avLst/>
        </a:prstGeom>
        <a:solidFill>
          <a:srgbClr val="00808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rgbClr val="F7E7CE"/>
              </a:solidFill>
            </a:rPr>
            <a:t>Welcome Back,Team</a:t>
          </a:r>
          <a:r>
            <a:rPr lang="en-US" sz="1600" baseline="0">
              <a:solidFill>
                <a:srgbClr val="F7E7CE"/>
              </a:solidFill>
            </a:rPr>
            <a:t> </a:t>
          </a:r>
          <a:r>
            <a:rPr lang="en-US" sz="1600">
              <a:solidFill>
                <a:srgbClr val="F7E7CE"/>
              </a:solidFill>
            </a:rPr>
            <a:t>!</a:t>
          </a:r>
        </a:p>
      </xdr:txBody>
    </xdr:sp>
    <xdr:clientData/>
  </xdr:twoCellAnchor>
  <xdr:twoCellAnchor>
    <xdr:from>
      <xdr:col>18</xdr:col>
      <xdr:colOff>281214</xdr:colOff>
      <xdr:row>5</xdr:row>
      <xdr:rowOff>150089</xdr:rowOff>
    </xdr:from>
    <xdr:to>
      <xdr:col>20</xdr:col>
      <xdr:colOff>417286</xdr:colOff>
      <xdr:row>8</xdr:row>
      <xdr:rowOff>23091</xdr:rowOff>
    </xdr:to>
    <xdr:sp macro="" textlink="">
      <xdr:nvSpPr>
        <xdr:cNvPr id="21" name="Rectangle: Rounded Corners 20">
          <a:extLst>
            <a:ext uri="{FF2B5EF4-FFF2-40B4-BE49-F238E27FC236}">
              <a16:creationId xmlns:a16="http://schemas.microsoft.com/office/drawing/2014/main" id="{86392E31-B1CF-FDC4-D9FC-8DB526A33B99}"/>
            </a:ext>
          </a:extLst>
        </xdr:cNvPr>
        <xdr:cNvSpPr/>
      </xdr:nvSpPr>
      <xdr:spPr>
        <a:xfrm>
          <a:off x="11295578" y="519544"/>
          <a:ext cx="1359890" cy="427183"/>
        </a:xfrm>
        <a:prstGeom prst="roundRect">
          <a:avLst/>
        </a:prstGeom>
        <a:solidFill>
          <a:srgbClr val="F7E7CE"/>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18</xdr:col>
      <xdr:colOff>417285</xdr:colOff>
      <xdr:row>5</xdr:row>
      <xdr:rowOff>161636</xdr:rowOff>
    </xdr:from>
    <xdr:to>
      <xdr:col>20</xdr:col>
      <xdr:colOff>244929</xdr:colOff>
      <xdr:row>7</xdr:row>
      <xdr:rowOff>173181</xdr:rowOff>
    </xdr:to>
    <mc:AlternateContent xmlns:mc="http://schemas.openxmlformats.org/markup-compatibility/2006">
      <mc:Choice xmlns:a14="http://schemas.microsoft.com/office/drawing/2010/main" Requires="a14">
        <xdr:graphicFrame macro="">
          <xdr:nvGraphicFramePr>
            <xdr:cNvPr id="17" name="category 1">
              <a:extLst>
                <a:ext uri="{FF2B5EF4-FFF2-40B4-BE49-F238E27FC236}">
                  <a16:creationId xmlns:a16="http://schemas.microsoft.com/office/drawing/2014/main" id="{21A029A4-79CA-41E0-A37C-CB8B2381074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431649" y="1085272"/>
              <a:ext cx="1051462" cy="381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531091</xdr:colOff>
      <xdr:row>19</xdr:row>
      <xdr:rowOff>115454</xdr:rowOff>
    </xdr:from>
    <xdr:to>
      <xdr:col>4</xdr:col>
      <xdr:colOff>173182</xdr:colOff>
      <xdr:row>38</xdr:row>
      <xdr:rowOff>0</xdr:rowOff>
    </xdr:to>
    <xdr:sp macro="" textlink="">
      <xdr:nvSpPr>
        <xdr:cNvPr id="37" name="Rectangle: Rounded Corners 36">
          <a:extLst>
            <a:ext uri="{FF2B5EF4-FFF2-40B4-BE49-F238E27FC236}">
              <a16:creationId xmlns:a16="http://schemas.microsoft.com/office/drawing/2014/main" id="{6D2CB0AE-A685-03B8-B64F-27720A601FB9}"/>
            </a:ext>
          </a:extLst>
        </xdr:cNvPr>
        <xdr:cNvSpPr/>
      </xdr:nvSpPr>
      <xdr:spPr>
        <a:xfrm>
          <a:off x="1754909" y="3071090"/>
          <a:ext cx="865909" cy="3394365"/>
        </a:xfrm>
        <a:prstGeom prst="roundRect">
          <a:avLst/>
        </a:prstGeom>
        <a:solidFill>
          <a:srgbClr val="F7E7C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588818</xdr:colOff>
      <xdr:row>21</xdr:row>
      <xdr:rowOff>150091</xdr:rowOff>
    </xdr:from>
    <xdr:to>
      <xdr:col>4</xdr:col>
      <xdr:colOff>115455</xdr:colOff>
      <xdr:row>24</xdr:row>
      <xdr:rowOff>161637</xdr:rowOff>
    </xdr:to>
    <xdr:pic>
      <xdr:nvPicPr>
        <xdr:cNvPr id="36" name="Picture 35">
          <a:extLst>
            <a:ext uri="{FF2B5EF4-FFF2-40B4-BE49-F238E27FC236}">
              <a16:creationId xmlns:a16="http://schemas.microsoft.com/office/drawing/2014/main" id="{794EF087-1BFD-BB97-E9B4-F686D780055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12636" y="3105727"/>
          <a:ext cx="750455" cy="565728"/>
        </a:xfrm>
        <a:prstGeom prst="rect">
          <a:avLst/>
        </a:prstGeom>
        <a:solidFill>
          <a:srgbClr val="F7E7CE"/>
        </a:solidFill>
      </xdr:spPr>
    </xdr:pic>
    <xdr:clientData/>
  </xdr:twoCellAnchor>
  <xdr:twoCellAnchor>
    <xdr:from>
      <xdr:col>6</xdr:col>
      <xdr:colOff>408215</xdr:colOff>
      <xdr:row>10</xdr:row>
      <xdr:rowOff>115454</xdr:rowOff>
    </xdr:from>
    <xdr:to>
      <xdr:col>10</xdr:col>
      <xdr:colOff>104734</xdr:colOff>
      <xdr:row>15</xdr:row>
      <xdr:rowOff>14778</xdr:rowOff>
    </xdr:to>
    <xdr:sp macro="" textlink="">
      <xdr:nvSpPr>
        <xdr:cNvPr id="12" name="Rectangle: Rounded Corners 11">
          <a:extLst>
            <a:ext uri="{FF2B5EF4-FFF2-40B4-BE49-F238E27FC236}">
              <a16:creationId xmlns:a16="http://schemas.microsoft.com/office/drawing/2014/main" id="{564EFD5C-CF7A-A037-549E-1E5D8E5C023B}"/>
            </a:ext>
          </a:extLst>
        </xdr:cNvPr>
        <xdr:cNvSpPr/>
      </xdr:nvSpPr>
      <xdr:spPr>
        <a:xfrm>
          <a:off x="4079670" y="1408545"/>
          <a:ext cx="2144155" cy="822960"/>
        </a:xfrm>
        <a:prstGeom prst="roundRect">
          <a:avLst/>
        </a:prstGeom>
        <a:solidFill>
          <a:srgbClr val="E6D0B5"/>
        </a:solidFill>
        <a:ln>
          <a:solidFill>
            <a:srgbClr val="00808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544286</xdr:colOff>
      <xdr:row>11</xdr:row>
      <xdr:rowOff>23091</xdr:rowOff>
    </xdr:from>
    <xdr:to>
      <xdr:col>9</xdr:col>
      <xdr:colOff>544286</xdr:colOff>
      <xdr:row>12</xdr:row>
      <xdr:rowOff>172356</xdr:rowOff>
    </xdr:to>
    <xdr:sp macro="" textlink="">
      <xdr:nvSpPr>
        <xdr:cNvPr id="23" name="TextBox 22">
          <a:extLst>
            <a:ext uri="{FF2B5EF4-FFF2-40B4-BE49-F238E27FC236}">
              <a16:creationId xmlns:a16="http://schemas.microsoft.com/office/drawing/2014/main" id="{8A322584-EA1C-F260-8C88-B90B52FE06A6}"/>
            </a:ext>
          </a:extLst>
        </xdr:cNvPr>
        <xdr:cNvSpPr txBox="1"/>
      </xdr:nvSpPr>
      <xdr:spPr>
        <a:xfrm>
          <a:off x="4215741" y="1500909"/>
          <a:ext cx="1835727" cy="333992"/>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008080"/>
              </a:solidFill>
            </a:rPr>
            <a:t>Total number of films</a:t>
          </a:r>
        </a:p>
      </xdr:txBody>
    </xdr:sp>
    <xdr:clientData/>
  </xdr:twoCellAnchor>
  <xdr:twoCellAnchor>
    <xdr:from>
      <xdr:col>7</xdr:col>
      <xdr:colOff>426357</xdr:colOff>
      <xdr:row>12</xdr:row>
      <xdr:rowOff>161637</xdr:rowOff>
    </xdr:from>
    <xdr:to>
      <xdr:col>9</xdr:col>
      <xdr:colOff>104734</xdr:colOff>
      <xdr:row>15</xdr:row>
      <xdr:rowOff>11547</xdr:rowOff>
    </xdr:to>
    <xdr:sp macro="" textlink="">
      <xdr:nvSpPr>
        <xdr:cNvPr id="24" name="TextBox 23">
          <a:extLst>
            <a:ext uri="{FF2B5EF4-FFF2-40B4-BE49-F238E27FC236}">
              <a16:creationId xmlns:a16="http://schemas.microsoft.com/office/drawing/2014/main" id="{B127E5CC-6FE7-76AC-7656-E6F79FF389BD}"/>
            </a:ext>
          </a:extLst>
        </xdr:cNvPr>
        <xdr:cNvSpPr txBox="1"/>
      </xdr:nvSpPr>
      <xdr:spPr>
        <a:xfrm>
          <a:off x="4709721" y="1824182"/>
          <a:ext cx="902195" cy="404092"/>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rgbClr val="008080"/>
              </a:solidFill>
            </a:rPr>
            <a:t>28</a:t>
          </a:r>
        </a:p>
      </xdr:txBody>
    </xdr:sp>
    <xdr:clientData/>
  </xdr:twoCellAnchor>
  <xdr:twoCellAnchor>
    <xdr:from>
      <xdr:col>11</xdr:col>
      <xdr:colOff>280225</xdr:colOff>
      <xdr:row>10</xdr:row>
      <xdr:rowOff>115454</xdr:rowOff>
    </xdr:from>
    <xdr:to>
      <xdr:col>14</xdr:col>
      <xdr:colOff>592776</xdr:colOff>
      <xdr:row>15</xdr:row>
      <xdr:rowOff>10116</xdr:rowOff>
    </xdr:to>
    <xdr:sp macro="" textlink="">
      <xdr:nvSpPr>
        <xdr:cNvPr id="14" name="Rectangle: Rounded Corners 13">
          <a:extLst>
            <a:ext uri="{FF2B5EF4-FFF2-40B4-BE49-F238E27FC236}">
              <a16:creationId xmlns:a16="http://schemas.microsoft.com/office/drawing/2014/main" id="{010ABCF8-AE2B-4166-A4D0-56F7CBCB3C1D}"/>
            </a:ext>
          </a:extLst>
        </xdr:cNvPr>
        <xdr:cNvSpPr/>
      </xdr:nvSpPr>
      <xdr:spPr>
        <a:xfrm>
          <a:off x="7011225" y="1408545"/>
          <a:ext cx="2148278" cy="818298"/>
        </a:xfrm>
        <a:prstGeom prst="roundRect">
          <a:avLst/>
        </a:prstGeom>
        <a:solidFill>
          <a:srgbClr val="E6D0B5"/>
        </a:solidFill>
        <a:ln>
          <a:solidFill>
            <a:srgbClr val="00808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306779</xdr:colOff>
      <xdr:row>11</xdr:row>
      <xdr:rowOff>34637</xdr:rowOff>
    </xdr:from>
    <xdr:to>
      <xdr:col>14</xdr:col>
      <xdr:colOff>524494</xdr:colOff>
      <xdr:row>13</xdr:row>
      <xdr:rowOff>23091</xdr:rowOff>
    </xdr:to>
    <xdr:sp macro="" textlink="">
      <xdr:nvSpPr>
        <xdr:cNvPr id="25" name="TextBox 24">
          <a:extLst>
            <a:ext uri="{FF2B5EF4-FFF2-40B4-BE49-F238E27FC236}">
              <a16:creationId xmlns:a16="http://schemas.microsoft.com/office/drawing/2014/main" id="{B6A47D40-C567-2A83-18F8-D9ED5AB7E9DD}"/>
            </a:ext>
          </a:extLst>
        </xdr:cNvPr>
        <xdr:cNvSpPr txBox="1"/>
      </xdr:nvSpPr>
      <xdr:spPr>
        <a:xfrm>
          <a:off x="7037779" y="1512455"/>
          <a:ext cx="2053442" cy="357909"/>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rgbClr val="008080"/>
              </a:solidFill>
              <a:latin typeface="Times New Roman" panose="02020603050405020304" pitchFamily="18" charset="0"/>
              <a:cs typeface="Times New Roman" panose="02020603050405020304" pitchFamily="18" charset="0"/>
            </a:rPr>
            <a:t>Worldwide box office earning</a:t>
          </a:r>
          <a:endParaRPr lang="en-US" sz="1200">
            <a:solidFill>
              <a:srgbClr val="008080"/>
            </a:solidFill>
            <a:latin typeface="Times New Roman" panose="02020603050405020304" pitchFamily="18" charset="0"/>
            <a:cs typeface="Times New Roman" panose="02020603050405020304" pitchFamily="18" charset="0"/>
          </a:endParaRPr>
        </a:p>
      </xdr:txBody>
    </xdr:sp>
    <xdr:clientData/>
  </xdr:twoCellAnchor>
  <xdr:twoCellAnchor>
    <xdr:from>
      <xdr:col>12</xdr:col>
      <xdr:colOff>11545</xdr:colOff>
      <xdr:row>12</xdr:row>
      <xdr:rowOff>127000</xdr:rowOff>
    </xdr:from>
    <xdr:to>
      <xdr:col>14</xdr:col>
      <xdr:colOff>196272</xdr:colOff>
      <xdr:row>14</xdr:row>
      <xdr:rowOff>92364</xdr:rowOff>
    </xdr:to>
    <xdr:sp macro="" textlink="">
      <xdr:nvSpPr>
        <xdr:cNvPr id="26" name="TextBox 25">
          <a:extLst>
            <a:ext uri="{FF2B5EF4-FFF2-40B4-BE49-F238E27FC236}">
              <a16:creationId xmlns:a16="http://schemas.microsoft.com/office/drawing/2014/main" id="{25C1C14A-1A6D-8AB2-D6C0-4A31449F3AD8}"/>
            </a:ext>
          </a:extLst>
        </xdr:cNvPr>
        <xdr:cNvSpPr txBox="1"/>
      </xdr:nvSpPr>
      <xdr:spPr>
        <a:xfrm>
          <a:off x="7354454" y="1789545"/>
          <a:ext cx="1408545" cy="334819"/>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i="0" u="none" strike="noStrike">
              <a:solidFill>
                <a:srgbClr val="008080"/>
              </a:solidFill>
              <a:effectLst/>
              <a:latin typeface="+mn-lt"/>
              <a:ea typeface="+mn-ea"/>
              <a:cs typeface="+mn-cs"/>
            </a:rPr>
            <a:t>$17.04 B</a:t>
          </a:r>
          <a:r>
            <a:rPr lang="en-US" sz="2400" b="1">
              <a:solidFill>
                <a:srgbClr val="008080"/>
              </a:solidFill>
            </a:rPr>
            <a:t> </a:t>
          </a:r>
        </a:p>
      </xdr:txBody>
    </xdr:sp>
    <xdr:clientData/>
  </xdr:twoCellAnchor>
  <xdr:twoCellAnchor>
    <xdr:from>
      <xdr:col>16</xdr:col>
      <xdr:colOff>156358</xdr:colOff>
      <xdr:row>10</xdr:row>
      <xdr:rowOff>115454</xdr:rowOff>
    </xdr:from>
    <xdr:to>
      <xdr:col>19</xdr:col>
      <xdr:colOff>468909</xdr:colOff>
      <xdr:row>15</xdr:row>
      <xdr:rowOff>14778</xdr:rowOff>
    </xdr:to>
    <xdr:sp macro="" textlink="">
      <xdr:nvSpPr>
        <xdr:cNvPr id="15" name="Rectangle: Rounded Corners 14">
          <a:extLst>
            <a:ext uri="{FF2B5EF4-FFF2-40B4-BE49-F238E27FC236}">
              <a16:creationId xmlns:a16="http://schemas.microsoft.com/office/drawing/2014/main" id="{481E45F9-959B-4D1E-9484-6B2C9E30C882}"/>
            </a:ext>
          </a:extLst>
        </xdr:cNvPr>
        <xdr:cNvSpPr/>
      </xdr:nvSpPr>
      <xdr:spPr>
        <a:xfrm>
          <a:off x="9946903" y="1408545"/>
          <a:ext cx="2148279" cy="822960"/>
        </a:xfrm>
        <a:prstGeom prst="roundRect">
          <a:avLst/>
        </a:prstGeom>
        <a:solidFill>
          <a:srgbClr val="E6D0B5"/>
        </a:solidFill>
        <a:ln>
          <a:solidFill>
            <a:srgbClr val="00808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399967</xdr:colOff>
      <xdr:row>11</xdr:row>
      <xdr:rowOff>23092</xdr:rowOff>
    </xdr:from>
    <xdr:to>
      <xdr:col>19</xdr:col>
      <xdr:colOff>123700</xdr:colOff>
      <xdr:row>12</xdr:row>
      <xdr:rowOff>131123</xdr:rowOff>
    </xdr:to>
    <xdr:sp macro="" textlink="">
      <xdr:nvSpPr>
        <xdr:cNvPr id="27" name="TextBox 26">
          <a:extLst>
            <a:ext uri="{FF2B5EF4-FFF2-40B4-BE49-F238E27FC236}">
              <a16:creationId xmlns:a16="http://schemas.microsoft.com/office/drawing/2014/main" id="{0FA5FCF9-FEEC-FCA3-CA18-3E3736C80152}"/>
            </a:ext>
          </a:extLst>
        </xdr:cNvPr>
        <xdr:cNvSpPr txBox="1"/>
      </xdr:nvSpPr>
      <xdr:spPr>
        <a:xfrm>
          <a:off x="10190512" y="1500910"/>
          <a:ext cx="1559461" cy="292758"/>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008080"/>
              </a:solidFill>
            </a:rPr>
            <a:t>Net</a:t>
          </a:r>
          <a:r>
            <a:rPr lang="en-US" sz="1200" baseline="0">
              <a:solidFill>
                <a:srgbClr val="008080"/>
              </a:solidFill>
            </a:rPr>
            <a:t> Profit</a:t>
          </a:r>
          <a:endParaRPr lang="en-US" sz="1200">
            <a:solidFill>
              <a:srgbClr val="008080"/>
            </a:solidFill>
          </a:endParaRPr>
        </a:p>
      </xdr:txBody>
    </xdr:sp>
    <xdr:clientData/>
  </xdr:twoCellAnchor>
  <xdr:twoCellAnchor>
    <xdr:from>
      <xdr:col>16</xdr:col>
      <xdr:colOff>545110</xdr:colOff>
      <xdr:row>12</xdr:row>
      <xdr:rowOff>127000</xdr:rowOff>
    </xdr:from>
    <xdr:to>
      <xdr:col>18</xdr:col>
      <xdr:colOff>590467</xdr:colOff>
      <xdr:row>14</xdr:row>
      <xdr:rowOff>173182</xdr:rowOff>
    </xdr:to>
    <xdr:sp macro="" textlink="">
      <xdr:nvSpPr>
        <xdr:cNvPr id="28" name="TextBox 27">
          <a:extLst>
            <a:ext uri="{FF2B5EF4-FFF2-40B4-BE49-F238E27FC236}">
              <a16:creationId xmlns:a16="http://schemas.microsoft.com/office/drawing/2014/main" id="{EC384825-89F8-6D45-2218-117173C4FF93}"/>
            </a:ext>
          </a:extLst>
        </xdr:cNvPr>
        <xdr:cNvSpPr txBox="1"/>
      </xdr:nvSpPr>
      <xdr:spPr>
        <a:xfrm>
          <a:off x="10335655" y="1789545"/>
          <a:ext cx="1269176" cy="415637"/>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i="0" u="none" strike="noStrike">
              <a:solidFill>
                <a:srgbClr val="008080"/>
              </a:solidFill>
              <a:effectLst/>
              <a:latin typeface="+mn-lt"/>
              <a:ea typeface="+mn-ea"/>
              <a:cs typeface="+mn-cs"/>
            </a:rPr>
            <a:t>$12.57 B</a:t>
          </a:r>
          <a:r>
            <a:rPr lang="en-US" sz="2400" b="1">
              <a:solidFill>
                <a:srgbClr val="008080"/>
              </a:solidFill>
            </a:rPr>
            <a:t> </a:t>
          </a:r>
        </a:p>
      </xdr:txBody>
    </xdr:sp>
    <xdr:clientData/>
  </xdr:twoCellAnchor>
  <xdr:twoCellAnchor editAs="oneCell">
    <xdr:from>
      <xdr:col>3</xdr:col>
      <xdr:colOff>46182</xdr:colOff>
      <xdr:row>26</xdr:row>
      <xdr:rowOff>127000</xdr:rowOff>
    </xdr:from>
    <xdr:to>
      <xdr:col>4</xdr:col>
      <xdr:colOff>46182</xdr:colOff>
      <xdr:row>30</xdr:row>
      <xdr:rowOff>92364</xdr:rowOff>
    </xdr:to>
    <xdr:pic>
      <xdr:nvPicPr>
        <xdr:cNvPr id="46" name="Picture 45">
          <a:extLst>
            <a:ext uri="{FF2B5EF4-FFF2-40B4-BE49-F238E27FC236}">
              <a16:creationId xmlns:a16="http://schemas.microsoft.com/office/drawing/2014/main" id="{F9EF00BD-5BEA-3A6B-CB70-638E9A9330E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81909" y="4375727"/>
          <a:ext cx="611909" cy="704273"/>
        </a:xfrm>
        <a:prstGeom prst="rect">
          <a:avLst/>
        </a:prstGeom>
      </xdr:spPr>
    </xdr:pic>
    <xdr:clientData/>
  </xdr:twoCellAnchor>
  <xdr:twoCellAnchor editAs="oneCell">
    <xdr:from>
      <xdr:col>2</xdr:col>
      <xdr:colOff>577273</xdr:colOff>
      <xdr:row>31</xdr:row>
      <xdr:rowOff>11546</xdr:rowOff>
    </xdr:from>
    <xdr:to>
      <xdr:col>4</xdr:col>
      <xdr:colOff>127000</xdr:colOff>
      <xdr:row>36</xdr:row>
      <xdr:rowOff>23091</xdr:rowOff>
    </xdr:to>
    <xdr:pic>
      <xdr:nvPicPr>
        <xdr:cNvPr id="50" name="Picture 49">
          <a:extLst>
            <a:ext uri="{FF2B5EF4-FFF2-40B4-BE49-F238E27FC236}">
              <a16:creationId xmlns:a16="http://schemas.microsoft.com/office/drawing/2014/main" id="{4CE358A4-6BFD-F1DC-013F-0D090103364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01091" y="5183910"/>
          <a:ext cx="773545" cy="935182"/>
        </a:xfrm>
        <a:prstGeom prst="rect">
          <a:avLst/>
        </a:prstGeom>
      </xdr:spPr>
    </xdr:pic>
    <xdr:clientData/>
  </xdr:twoCellAnchor>
  <xdr:twoCellAnchor>
    <xdr:from>
      <xdr:col>13</xdr:col>
      <xdr:colOff>311727</xdr:colOff>
      <xdr:row>19</xdr:row>
      <xdr:rowOff>34637</xdr:rowOff>
    </xdr:from>
    <xdr:to>
      <xdr:col>13</xdr:col>
      <xdr:colOff>357909</xdr:colOff>
      <xdr:row>29</xdr:row>
      <xdr:rowOff>34636</xdr:rowOff>
    </xdr:to>
    <xdr:sp macro="" textlink="">
      <xdr:nvSpPr>
        <xdr:cNvPr id="51" name="Rectangle: Rounded Corners 50">
          <a:extLst>
            <a:ext uri="{FF2B5EF4-FFF2-40B4-BE49-F238E27FC236}">
              <a16:creationId xmlns:a16="http://schemas.microsoft.com/office/drawing/2014/main" id="{6628F2C3-D1CA-6763-6148-F294EAFE9F34}"/>
            </a:ext>
          </a:extLst>
        </xdr:cNvPr>
        <xdr:cNvSpPr/>
      </xdr:nvSpPr>
      <xdr:spPr>
        <a:xfrm>
          <a:off x="8266545" y="2990273"/>
          <a:ext cx="46182" cy="1847272"/>
        </a:xfrm>
        <a:prstGeom prst="roundRect">
          <a:avLst/>
        </a:prstGeom>
        <a:solidFill>
          <a:srgbClr val="008080"/>
        </a:solidFill>
        <a:ln>
          <a:gradFill>
            <a:gsLst>
              <a:gs pos="100000">
                <a:srgbClr val="008080"/>
              </a:gs>
              <a:gs pos="100000">
                <a:schemeClr val="accent1">
                  <a:lumMod val="45000"/>
                  <a:lumOff val="55000"/>
                </a:schemeClr>
              </a:gs>
              <a:gs pos="100000">
                <a:schemeClr val="accent1">
                  <a:lumMod val="45000"/>
                  <a:lumOff val="55000"/>
                </a:schemeClr>
              </a:gs>
              <a:gs pos="100000">
                <a:schemeClr val="accent1">
                  <a:lumMod val="45000"/>
                  <a:lumOff val="55000"/>
                </a:schemeClr>
              </a:gs>
              <a:gs pos="100000">
                <a:srgbClr val="4EAAB6"/>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313294</xdr:colOff>
      <xdr:row>34</xdr:row>
      <xdr:rowOff>182499</xdr:rowOff>
    </xdr:from>
    <xdr:to>
      <xdr:col>13</xdr:col>
      <xdr:colOff>359476</xdr:colOff>
      <xdr:row>44</xdr:row>
      <xdr:rowOff>182498</xdr:rowOff>
    </xdr:to>
    <xdr:sp macro="" textlink="">
      <xdr:nvSpPr>
        <xdr:cNvPr id="52" name="Rectangle: Rounded Corners 51">
          <a:extLst>
            <a:ext uri="{FF2B5EF4-FFF2-40B4-BE49-F238E27FC236}">
              <a16:creationId xmlns:a16="http://schemas.microsoft.com/office/drawing/2014/main" id="{6116000F-E575-4690-8F80-2F94C11A7494}"/>
            </a:ext>
          </a:extLst>
        </xdr:cNvPr>
        <xdr:cNvSpPr/>
      </xdr:nvSpPr>
      <xdr:spPr>
        <a:xfrm>
          <a:off x="8268112" y="5909044"/>
          <a:ext cx="46182" cy="1847272"/>
        </a:xfrm>
        <a:prstGeom prst="roundRect">
          <a:avLst/>
        </a:prstGeom>
        <a:solidFill>
          <a:srgbClr val="008080"/>
        </a:solidFill>
        <a:ln>
          <a:gradFill>
            <a:gsLst>
              <a:gs pos="100000">
                <a:srgbClr val="008080"/>
              </a:gs>
              <a:gs pos="100000">
                <a:schemeClr val="accent1">
                  <a:lumMod val="45000"/>
                  <a:lumOff val="55000"/>
                </a:schemeClr>
              </a:gs>
              <a:gs pos="100000">
                <a:schemeClr val="accent1">
                  <a:lumMod val="45000"/>
                  <a:lumOff val="55000"/>
                </a:schemeClr>
              </a:gs>
              <a:gs pos="100000">
                <a:schemeClr val="accent1">
                  <a:lumMod val="45000"/>
                  <a:lumOff val="55000"/>
                </a:schemeClr>
              </a:gs>
              <a:gs pos="100000">
                <a:srgbClr val="4EAAB6"/>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c:userShapes xmlns:c="http://schemas.openxmlformats.org/drawingml/2006/chart">
  <cdr:relSizeAnchor xmlns:cdr="http://schemas.openxmlformats.org/drawingml/2006/chartDrawing">
    <cdr:from>
      <cdr:x>0.43558</cdr:x>
      <cdr:y>0.31068</cdr:y>
    </cdr:from>
    <cdr:to>
      <cdr:x>0.58896</cdr:x>
      <cdr:y>0.43689</cdr:y>
    </cdr:to>
    <cdr:sp macro="" textlink="">
      <cdr:nvSpPr>
        <cdr:cNvPr id="2" name="TextBox 1">
          <a:extLst xmlns:a="http://schemas.openxmlformats.org/drawingml/2006/main">
            <a:ext uri="{FF2B5EF4-FFF2-40B4-BE49-F238E27FC236}">
              <a16:creationId xmlns:a16="http://schemas.microsoft.com/office/drawing/2014/main" id="{C833DEAC-86F8-55C9-2E2A-70F42380660F}"/>
            </a:ext>
          </a:extLst>
        </cdr:cNvPr>
        <cdr:cNvSpPr txBox="1"/>
      </cdr:nvSpPr>
      <cdr:spPr>
        <a:xfrm xmlns:a="http://schemas.openxmlformats.org/drawingml/2006/main">
          <a:off x="1352550" y="812800"/>
          <a:ext cx="476250" cy="330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0.41513</cdr:x>
      <cdr:y>0.27913</cdr:y>
    </cdr:from>
    <cdr:to>
      <cdr:x>0.60123</cdr:x>
      <cdr:y>0.4199</cdr:y>
    </cdr:to>
    <cdr:sp macro="" textlink="">
      <cdr:nvSpPr>
        <cdr:cNvPr id="3" name="TextBox 2">
          <a:extLst xmlns:a="http://schemas.openxmlformats.org/drawingml/2006/main">
            <a:ext uri="{FF2B5EF4-FFF2-40B4-BE49-F238E27FC236}">
              <a16:creationId xmlns:a16="http://schemas.microsoft.com/office/drawing/2014/main" id="{DAFF714E-6D56-D124-FDB6-11F7A1B3EC5E}"/>
            </a:ext>
          </a:extLst>
        </cdr:cNvPr>
        <cdr:cNvSpPr txBox="1"/>
      </cdr:nvSpPr>
      <cdr:spPr>
        <a:xfrm xmlns:a="http://schemas.openxmlformats.org/drawingml/2006/main">
          <a:off x="1289050" y="730250"/>
          <a:ext cx="577850" cy="3683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1100" kern="1200">
              <a:solidFill>
                <a:srgbClr val="008080"/>
              </a:solidFill>
            </a:rPr>
            <a:t>46%</a:t>
          </a:r>
        </a:p>
      </cdr:txBody>
    </cdr:sp>
  </cdr:relSizeAnchor>
  <cdr:relSizeAnchor xmlns:cdr="http://schemas.openxmlformats.org/drawingml/2006/chartDrawing">
    <cdr:from>
      <cdr:x>0.40286</cdr:x>
      <cdr:y>0.58738</cdr:y>
    </cdr:from>
    <cdr:to>
      <cdr:x>0.61963</cdr:x>
      <cdr:y>0.73301</cdr:y>
    </cdr:to>
    <cdr:sp macro="" textlink="">
      <cdr:nvSpPr>
        <cdr:cNvPr id="4" name="TextBox 3">
          <a:extLst xmlns:a="http://schemas.openxmlformats.org/drawingml/2006/main">
            <a:ext uri="{FF2B5EF4-FFF2-40B4-BE49-F238E27FC236}">
              <a16:creationId xmlns:a16="http://schemas.microsoft.com/office/drawing/2014/main" id="{A16678E1-8252-B2A9-14DE-53E1852FC0FF}"/>
            </a:ext>
          </a:extLst>
        </cdr:cNvPr>
        <cdr:cNvSpPr txBox="1"/>
      </cdr:nvSpPr>
      <cdr:spPr>
        <a:xfrm xmlns:a="http://schemas.openxmlformats.org/drawingml/2006/main">
          <a:off x="1250950" y="1536700"/>
          <a:ext cx="673100" cy="3810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1100" kern="1200">
              <a:solidFill>
                <a:srgbClr val="008080"/>
              </a:solidFill>
            </a:rPr>
            <a:t>General</a:t>
          </a:r>
        </a:p>
      </cdr:txBody>
    </cdr:sp>
  </cdr:relSizeAnchor>
  <cdr:relSizeAnchor xmlns:cdr="http://schemas.openxmlformats.org/drawingml/2006/chartDrawing">
    <cdr:from>
      <cdr:x>0.43558</cdr:x>
      <cdr:y>0.31068</cdr:y>
    </cdr:from>
    <cdr:to>
      <cdr:x>0.58896</cdr:x>
      <cdr:y>0.43689</cdr:y>
    </cdr:to>
    <cdr:sp macro="" textlink="">
      <cdr:nvSpPr>
        <cdr:cNvPr id="5" name="TextBox 1">
          <a:extLst xmlns:a="http://schemas.openxmlformats.org/drawingml/2006/main">
            <a:ext uri="{FF2B5EF4-FFF2-40B4-BE49-F238E27FC236}">
              <a16:creationId xmlns:a16="http://schemas.microsoft.com/office/drawing/2014/main" id="{C833DEAC-86F8-55C9-2E2A-70F42380660F}"/>
            </a:ext>
          </a:extLst>
        </cdr:cNvPr>
        <cdr:cNvSpPr txBox="1"/>
      </cdr:nvSpPr>
      <cdr:spPr>
        <a:xfrm xmlns:a="http://schemas.openxmlformats.org/drawingml/2006/main">
          <a:off x="1352550" y="812800"/>
          <a:ext cx="476250" cy="330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0.41513</cdr:x>
      <cdr:y>0.27913</cdr:y>
    </cdr:from>
    <cdr:to>
      <cdr:x>0.60123</cdr:x>
      <cdr:y>0.4199</cdr:y>
    </cdr:to>
    <cdr:sp macro="" textlink="">
      <cdr:nvSpPr>
        <cdr:cNvPr id="6" name="TextBox 2">
          <a:extLst xmlns:a="http://schemas.openxmlformats.org/drawingml/2006/main">
            <a:ext uri="{FF2B5EF4-FFF2-40B4-BE49-F238E27FC236}">
              <a16:creationId xmlns:a16="http://schemas.microsoft.com/office/drawing/2014/main" id="{DAFF714E-6D56-D124-FDB6-11F7A1B3EC5E}"/>
            </a:ext>
          </a:extLst>
        </cdr:cNvPr>
        <cdr:cNvSpPr txBox="1"/>
      </cdr:nvSpPr>
      <cdr:spPr>
        <a:xfrm xmlns:a="http://schemas.openxmlformats.org/drawingml/2006/main">
          <a:off x="1289050" y="730250"/>
          <a:ext cx="577850" cy="3683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kern="1200">
              <a:solidFill>
                <a:srgbClr val="008080"/>
              </a:solidFill>
            </a:rPr>
            <a:t>46%</a:t>
          </a:r>
        </a:p>
      </cdr:txBody>
    </cdr:sp>
  </cdr:relSizeAnchor>
  <cdr:relSizeAnchor xmlns:cdr="http://schemas.openxmlformats.org/drawingml/2006/chartDrawing">
    <cdr:from>
      <cdr:x>0.40286</cdr:x>
      <cdr:y>0.58738</cdr:y>
    </cdr:from>
    <cdr:to>
      <cdr:x>0.61963</cdr:x>
      <cdr:y>0.73301</cdr:y>
    </cdr:to>
    <cdr:sp macro="" textlink="">
      <cdr:nvSpPr>
        <cdr:cNvPr id="7" name="TextBox 3">
          <a:extLst xmlns:a="http://schemas.openxmlformats.org/drawingml/2006/main">
            <a:ext uri="{FF2B5EF4-FFF2-40B4-BE49-F238E27FC236}">
              <a16:creationId xmlns:a16="http://schemas.microsoft.com/office/drawing/2014/main" id="{A16678E1-8252-B2A9-14DE-53E1852FC0FF}"/>
            </a:ext>
          </a:extLst>
        </cdr:cNvPr>
        <cdr:cNvSpPr txBox="1"/>
      </cdr:nvSpPr>
      <cdr:spPr>
        <a:xfrm xmlns:a="http://schemas.openxmlformats.org/drawingml/2006/main">
          <a:off x="1250950" y="1536700"/>
          <a:ext cx="673100" cy="3810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1100" kern="1200">
              <a:solidFill>
                <a:srgbClr val="008080"/>
              </a:solidFill>
            </a:rPr>
            <a:t>General</a:t>
          </a:r>
        </a:p>
      </cdr:txBody>
    </cdr:sp>
  </cdr:relSizeAnchor>
</c:userShapes>
</file>

<file path=xl/drawings/drawing5.xml><?xml version="1.0" encoding="utf-8"?>
<c:userShapes xmlns:c="http://schemas.openxmlformats.org/drawingml/2006/chart">
  <cdr:relSizeAnchor xmlns:cdr="http://schemas.openxmlformats.org/drawingml/2006/chartDrawing">
    <cdr:from>
      <cdr:x>0.43558</cdr:x>
      <cdr:y>0.31068</cdr:y>
    </cdr:from>
    <cdr:to>
      <cdr:x>0.58896</cdr:x>
      <cdr:y>0.43689</cdr:y>
    </cdr:to>
    <cdr:sp macro="" textlink="">
      <cdr:nvSpPr>
        <cdr:cNvPr id="2" name="TextBox 1">
          <a:extLst xmlns:a="http://schemas.openxmlformats.org/drawingml/2006/main">
            <a:ext uri="{FF2B5EF4-FFF2-40B4-BE49-F238E27FC236}">
              <a16:creationId xmlns:a16="http://schemas.microsoft.com/office/drawing/2014/main" id="{C833DEAC-86F8-55C9-2E2A-70F42380660F}"/>
            </a:ext>
          </a:extLst>
        </cdr:cNvPr>
        <cdr:cNvSpPr txBox="1"/>
      </cdr:nvSpPr>
      <cdr:spPr>
        <a:xfrm xmlns:a="http://schemas.openxmlformats.org/drawingml/2006/main">
          <a:off x="1352550" y="812800"/>
          <a:ext cx="476250" cy="330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0.41513</cdr:x>
      <cdr:y>0.27913</cdr:y>
    </cdr:from>
    <cdr:to>
      <cdr:x>0.60123</cdr:x>
      <cdr:y>0.4199</cdr:y>
    </cdr:to>
    <cdr:sp macro="" textlink="">
      <cdr:nvSpPr>
        <cdr:cNvPr id="3" name="TextBox 2">
          <a:extLst xmlns:a="http://schemas.openxmlformats.org/drawingml/2006/main">
            <a:ext uri="{FF2B5EF4-FFF2-40B4-BE49-F238E27FC236}">
              <a16:creationId xmlns:a16="http://schemas.microsoft.com/office/drawing/2014/main" id="{DAFF714E-6D56-D124-FDB6-11F7A1B3EC5E}"/>
            </a:ext>
          </a:extLst>
        </cdr:cNvPr>
        <cdr:cNvSpPr txBox="1"/>
      </cdr:nvSpPr>
      <cdr:spPr>
        <a:xfrm xmlns:a="http://schemas.openxmlformats.org/drawingml/2006/main">
          <a:off x="1289050" y="730250"/>
          <a:ext cx="577850" cy="3683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endParaRPr lang="en-US" sz="1100" kern="1200">
            <a:solidFill>
              <a:srgbClr val="008080"/>
            </a:solidFill>
          </a:endParaRPr>
        </a:p>
      </cdr:txBody>
    </cdr:sp>
  </cdr:relSizeAnchor>
  <cdr:relSizeAnchor xmlns:cdr="http://schemas.openxmlformats.org/drawingml/2006/chartDrawing">
    <cdr:from>
      <cdr:x>0.35787</cdr:x>
      <cdr:y>0.55583</cdr:y>
    </cdr:from>
    <cdr:to>
      <cdr:x>0.61963</cdr:x>
      <cdr:y>0.74757</cdr:y>
    </cdr:to>
    <cdr:sp macro="" textlink="">
      <cdr:nvSpPr>
        <cdr:cNvPr id="4" name="TextBox 3">
          <a:extLst xmlns:a="http://schemas.openxmlformats.org/drawingml/2006/main">
            <a:ext uri="{FF2B5EF4-FFF2-40B4-BE49-F238E27FC236}">
              <a16:creationId xmlns:a16="http://schemas.microsoft.com/office/drawing/2014/main" id="{A16678E1-8252-B2A9-14DE-53E1852FC0FF}"/>
            </a:ext>
          </a:extLst>
        </cdr:cNvPr>
        <cdr:cNvSpPr txBox="1"/>
      </cdr:nvSpPr>
      <cdr:spPr>
        <a:xfrm xmlns:a="http://schemas.openxmlformats.org/drawingml/2006/main">
          <a:off x="1111251" y="1454150"/>
          <a:ext cx="812794" cy="50165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1100" kern="1200">
              <a:solidFill>
                <a:srgbClr val="008080"/>
              </a:solidFill>
            </a:rPr>
            <a:t>Parental</a:t>
          </a:r>
          <a:r>
            <a:rPr lang="en-US" sz="1100" kern="1200" baseline="0">
              <a:solidFill>
                <a:srgbClr val="008080"/>
              </a:solidFill>
            </a:rPr>
            <a:t> guidance</a:t>
          </a:r>
          <a:endParaRPr lang="en-US" sz="1100" kern="1200">
            <a:solidFill>
              <a:srgbClr val="008080"/>
            </a:solidFill>
          </a:endParaRPr>
        </a:p>
      </cdr:txBody>
    </cdr:sp>
  </cdr:relSizeAnchor>
  <cdr:relSizeAnchor xmlns:cdr="http://schemas.openxmlformats.org/drawingml/2006/chartDrawing">
    <cdr:from>
      <cdr:x>0.43558</cdr:x>
      <cdr:y>0.31068</cdr:y>
    </cdr:from>
    <cdr:to>
      <cdr:x>0.58896</cdr:x>
      <cdr:y>0.43689</cdr:y>
    </cdr:to>
    <cdr:sp macro="" textlink="">
      <cdr:nvSpPr>
        <cdr:cNvPr id="5" name="TextBox 1">
          <a:extLst xmlns:a="http://schemas.openxmlformats.org/drawingml/2006/main">
            <a:ext uri="{FF2B5EF4-FFF2-40B4-BE49-F238E27FC236}">
              <a16:creationId xmlns:a16="http://schemas.microsoft.com/office/drawing/2014/main" id="{C833DEAC-86F8-55C9-2E2A-70F42380660F}"/>
            </a:ext>
          </a:extLst>
        </cdr:cNvPr>
        <cdr:cNvSpPr txBox="1"/>
      </cdr:nvSpPr>
      <cdr:spPr>
        <a:xfrm xmlns:a="http://schemas.openxmlformats.org/drawingml/2006/main">
          <a:off x="1352550" y="812800"/>
          <a:ext cx="476250" cy="330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0.40286</cdr:x>
      <cdr:y>0.27913</cdr:y>
    </cdr:from>
    <cdr:to>
      <cdr:x>0.60327</cdr:x>
      <cdr:y>0.42476</cdr:y>
    </cdr:to>
    <cdr:sp macro="" textlink="">
      <cdr:nvSpPr>
        <cdr:cNvPr id="6" name="TextBox 2">
          <a:extLst xmlns:a="http://schemas.openxmlformats.org/drawingml/2006/main">
            <a:ext uri="{FF2B5EF4-FFF2-40B4-BE49-F238E27FC236}">
              <a16:creationId xmlns:a16="http://schemas.microsoft.com/office/drawing/2014/main" id="{DAFF714E-6D56-D124-FDB6-11F7A1B3EC5E}"/>
            </a:ext>
          </a:extLst>
        </cdr:cNvPr>
        <cdr:cNvSpPr txBox="1"/>
      </cdr:nvSpPr>
      <cdr:spPr>
        <a:xfrm xmlns:a="http://schemas.openxmlformats.org/drawingml/2006/main">
          <a:off x="1250950" y="730260"/>
          <a:ext cx="622300" cy="38099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kern="1200">
              <a:solidFill>
                <a:srgbClr val="008080"/>
              </a:solidFill>
            </a:rPr>
            <a:t>54%</a:t>
          </a:r>
        </a:p>
      </cdr:txBody>
    </cdr:sp>
  </cdr:relSizeAnchor>
  <cdr:relSizeAnchor xmlns:cdr="http://schemas.openxmlformats.org/drawingml/2006/chartDrawing">
    <cdr:from>
      <cdr:x>0.40286</cdr:x>
      <cdr:y>0.58738</cdr:y>
    </cdr:from>
    <cdr:to>
      <cdr:x>0.61963</cdr:x>
      <cdr:y>0.73301</cdr:y>
    </cdr:to>
    <cdr:sp macro="" textlink="">
      <cdr:nvSpPr>
        <cdr:cNvPr id="7" name="TextBox 3">
          <a:extLst xmlns:a="http://schemas.openxmlformats.org/drawingml/2006/main">
            <a:ext uri="{FF2B5EF4-FFF2-40B4-BE49-F238E27FC236}">
              <a16:creationId xmlns:a16="http://schemas.microsoft.com/office/drawing/2014/main" id="{A16678E1-8252-B2A9-14DE-53E1852FC0FF}"/>
            </a:ext>
          </a:extLst>
        </cdr:cNvPr>
        <cdr:cNvSpPr txBox="1"/>
      </cdr:nvSpPr>
      <cdr:spPr>
        <a:xfrm xmlns:a="http://schemas.openxmlformats.org/drawingml/2006/main">
          <a:off x="1250950" y="1536700"/>
          <a:ext cx="673100" cy="3810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endParaRPr lang="en-US" sz="1100" kern="1200" baseline="0">
            <a:solidFill>
              <a:srgbClr val="008080"/>
            </a:solidFill>
          </a:endParaRPr>
        </a:p>
        <a:p xmlns:a="http://schemas.openxmlformats.org/drawingml/2006/main">
          <a:pPr algn="ctr"/>
          <a:endParaRPr lang="en-US" sz="1100" kern="1200">
            <a:solidFill>
              <a:srgbClr val="008080"/>
            </a:solidFill>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xdr:col>
      <xdr:colOff>115455</xdr:colOff>
      <xdr:row>2</xdr:row>
      <xdr:rowOff>57728</xdr:rowOff>
    </xdr:from>
    <xdr:to>
      <xdr:col>23</xdr:col>
      <xdr:colOff>92364</xdr:colOff>
      <xdr:row>49</xdr:row>
      <xdr:rowOff>157432</xdr:rowOff>
    </xdr:to>
    <xdr:sp macro="" textlink="">
      <xdr:nvSpPr>
        <xdr:cNvPr id="2" name="Rectangle: Rounded Corners 1">
          <a:extLst>
            <a:ext uri="{FF2B5EF4-FFF2-40B4-BE49-F238E27FC236}">
              <a16:creationId xmlns:a16="http://schemas.microsoft.com/office/drawing/2014/main" id="{CA98B839-6949-41BA-AD7D-5E10302E5EA9}"/>
            </a:ext>
          </a:extLst>
        </xdr:cNvPr>
        <xdr:cNvSpPr/>
      </xdr:nvSpPr>
      <xdr:spPr>
        <a:xfrm>
          <a:off x="727364" y="427183"/>
          <a:ext cx="13438909" cy="8781885"/>
        </a:xfrm>
        <a:prstGeom prst="roundRect">
          <a:avLst>
            <a:gd name="adj" fmla="val 2921"/>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237257</xdr:colOff>
      <xdr:row>2</xdr:row>
      <xdr:rowOff>169304</xdr:rowOff>
    </xdr:from>
    <xdr:to>
      <xdr:col>21</xdr:col>
      <xdr:colOff>496453</xdr:colOff>
      <xdr:row>48</xdr:row>
      <xdr:rowOff>44697</xdr:rowOff>
    </xdr:to>
    <xdr:sp macro="" textlink="">
      <xdr:nvSpPr>
        <xdr:cNvPr id="3" name="Rectangle: Rounded Corners 2">
          <a:extLst>
            <a:ext uri="{FF2B5EF4-FFF2-40B4-BE49-F238E27FC236}">
              <a16:creationId xmlns:a16="http://schemas.microsoft.com/office/drawing/2014/main" id="{E7603DEC-2EDE-4FF0-95D4-3B422D7DA976}"/>
            </a:ext>
          </a:extLst>
        </xdr:cNvPr>
        <xdr:cNvSpPr/>
      </xdr:nvSpPr>
      <xdr:spPr>
        <a:xfrm>
          <a:off x="1461075" y="538759"/>
          <a:ext cx="11885469" cy="8372847"/>
        </a:xfrm>
        <a:prstGeom prst="roundRect">
          <a:avLst>
            <a:gd name="adj" fmla="val 4150"/>
          </a:avLst>
        </a:prstGeom>
        <a:solidFill>
          <a:srgbClr val="F7E7C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401946</xdr:colOff>
      <xdr:row>4</xdr:row>
      <xdr:rowOff>91869</xdr:rowOff>
    </xdr:from>
    <xdr:to>
      <xdr:col>19</xdr:col>
      <xdr:colOff>552037</xdr:colOff>
      <xdr:row>15</xdr:row>
      <xdr:rowOff>40491</xdr:rowOff>
    </xdr:to>
    <xdr:sp macro="" textlink="">
      <xdr:nvSpPr>
        <xdr:cNvPr id="4" name="Rectangle: Rounded Corners 3">
          <a:extLst>
            <a:ext uri="{FF2B5EF4-FFF2-40B4-BE49-F238E27FC236}">
              <a16:creationId xmlns:a16="http://schemas.microsoft.com/office/drawing/2014/main" id="{35814428-C4CF-4577-A554-BEEB574F77EE}"/>
            </a:ext>
          </a:extLst>
        </xdr:cNvPr>
        <xdr:cNvSpPr/>
      </xdr:nvSpPr>
      <xdr:spPr>
        <a:xfrm>
          <a:off x="2840346" y="828469"/>
          <a:ext cx="9294091" cy="1974272"/>
        </a:xfrm>
        <a:prstGeom prst="roundRect">
          <a:avLst>
            <a:gd name="adj" fmla="val 9649"/>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288801</xdr:colOff>
      <xdr:row>4</xdr:row>
      <xdr:rowOff>110012</xdr:rowOff>
    </xdr:from>
    <xdr:to>
      <xdr:col>9</xdr:col>
      <xdr:colOff>286492</xdr:colOff>
      <xdr:row>7</xdr:row>
      <xdr:rowOff>39171</xdr:rowOff>
    </xdr:to>
    <xdr:sp macro="" textlink="">
      <xdr:nvSpPr>
        <xdr:cNvPr id="5" name="TextBox 4">
          <a:extLst>
            <a:ext uri="{FF2B5EF4-FFF2-40B4-BE49-F238E27FC236}">
              <a16:creationId xmlns:a16="http://schemas.microsoft.com/office/drawing/2014/main" id="{43169A66-E0B9-43C0-A9F1-FA022EC2AC1B}"/>
            </a:ext>
          </a:extLst>
        </xdr:cNvPr>
        <xdr:cNvSpPr txBox="1"/>
      </xdr:nvSpPr>
      <xdr:spPr>
        <a:xfrm>
          <a:off x="3336801" y="846612"/>
          <a:ext cx="2436091" cy="481609"/>
        </a:xfrm>
        <a:prstGeom prst="rect">
          <a:avLst/>
        </a:prstGeom>
        <a:solidFill>
          <a:srgbClr val="00808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rgbClr val="F7E7CE"/>
              </a:solidFill>
            </a:rPr>
            <a:t>Welcome Back,Team</a:t>
          </a:r>
          <a:r>
            <a:rPr lang="en-US" sz="1600" baseline="0">
              <a:solidFill>
                <a:srgbClr val="F7E7CE"/>
              </a:solidFill>
            </a:rPr>
            <a:t> </a:t>
          </a:r>
          <a:r>
            <a:rPr lang="en-US" sz="1600">
              <a:solidFill>
                <a:srgbClr val="F7E7CE"/>
              </a:solidFill>
            </a:rPr>
            <a:t>!</a:t>
          </a:r>
        </a:p>
      </xdr:txBody>
    </xdr:sp>
    <xdr:clientData/>
  </xdr:twoCellAnchor>
  <xdr:twoCellAnchor>
    <xdr:from>
      <xdr:col>1</xdr:col>
      <xdr:colOff>522019</xdr:colOff>
      <xdr:row>18</xdr:row>
      <xdr:rowOff>88404</xdr:rowOff>
    </xdr:from>
    <xdr:to>
      <xdr:col>3</xdr:col>
      <xdr:colOff>168728</xdr:colOff>
      <xdr:row>36</xdr:row>
      <xdr:rowOff>168069</xdr:rowOff>
    </xdr:to>
    <xdr:sp macro="" textlink="">
      <xdr:nvSpPr>
        <xdr:cNvPr id="6" name="Rectangle: Rounded Corners 5">
          <a:extLst>
            <a:ext uri="{FF2B5EF4-FFF2-40B4-BE49-F238E27FC236}">
              <a16:creationId xmlns:a16="http://schemas.microsoft.com/office/drawing/2014/main" id="{C13E604A-BE35-4988-AF92-1826B514E6F3}"/>
            </a:ext>
          </a:extLst>
        </xdr:cNvPr>
        <xdr:cNvSpPr/>
      </xdr:nvSpPr>
      <xdr:spPr>
        <a:xfrm>
          <a:off x="1131619" y="3403104"/>
          <a:ext cx="865909" cy="3394365"/>
        </a:xfrm>
        <a:prstGeom prst="roundRect">
          <a:avLst/>
        </a:prstGeom>
        <a:solidFill>
          <a:srgbClr val="F7E7C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579746</xdr:colOff>
      <xdr:row>20</xdr:row>
      <xdr:rowOff>124196</xdr:rowOff>
    </xdr:from>
    <xdr:to>
      <xdr:col>3</xdr:col>
      <xdr:colOff>111001</xdr:colOff>
      <xdr:row>23</xdr:row>
      <xdr:rowOff>137474</xdr:rowOff>
    </xdr:to>
    <xdr:pic>
      <xdr:nvPicPr>
        <xdr:cNvPr id="7" name="Picture 6">
          <a:extLst>
            <a:ext uri="{FF2B5EF4-FFF2-40B4-BE49-F238E27FC236}">
              <a16:creationId xmlns:a16="http://schemas.microsoft.com/office/drawing/2014/main" id="{582749B1-A219-4D01-911F-FE149870F7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9346" y="3807196"/>
          <a:ext cx="750455" cy="565728"/>
        </a:xfrm>
        <a:prstGeom prst="rect">
          <a:avLst/>
        </a:prstGeom>
        <a:solidFill>
          <a:srgbClr val="F7E7CE"/>
        </a:solidFill>
      </xdr:spPr>
    </xdr:pic>
    <xdr:clientData/>
  </xdr:twoCellAnchor>
  <xdr:twoCellAnchor>
    <xdr:from>
      <xdr:col>5</xdr:col>
      <xdr:colOff>408380</xdr:colOff>
      <xdr:row>9</xdr:row>
      <xdr:rowOff>83209</xdr:rowOff>
    </xdr:from>
    <xdr:to>
      <xdr:col>9</xdr:col>
      <xdr:colOff>114135</xdr:colOff>
      <xdr:row>13</xdr:row>
      <xdr:rowOff>169569</xdr:rowOff>
    </xdr:to>
    <xdr:sp macro="" textlink="">
      <xdr:nvSpPr>
        <xdr:cNvPr id="8" name="Rectangle: Rounded Corners 7">
          <a:extLst>
            <a:ext uri="{FF2B5EF4-FFF2-40B4-BE49-F238E27FC236}">
              <a16:creationId xmlns:a16="http://schemas.microsoft.com/office/drawing/2014/main" id="{67F1FFA8-FA6F-46F0-A25C-5C24C7B43F1C}"/>
            </a:ext>
          </a:extLst>
        </xdr:cNvPr>
        <xdr:cNvSpPr/>
      </xdr:nvSpPr>
      <xdr:spPr>
        <a:xfrm>
          <a:off x="3456380" y="1740559"/>
          <a:ext cx="2144155" cy="822960"/>
        </a:xfrm>
        <a:prstGeom prst="roundRect">
          <a:avLst/>
        </a:prstGeom>
        <a:solidFill>
          <a:srgbClr val="E6D0B5"/>
        </a:solidFill>
        <a:ln>
          <a:solidFill>
            <a:srgbClr val="00808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544451</xdr:colOff>
      <xdr:row>9</xdr:row>
      <xdr:rowOff>161637</xdr:rowOff>
    </xdr:from>
    <xdr:to>
      <xdr:col>8</xdr:col>
      <xdr:colOff>551378</xdr:colOff>
      <xdr:row>11</xdr:row>
      <xdr:rowOff>141265</xdr:rowOff>
    </xdr:to>
    <xdr:sp macro="" textlink="">
      <xdr:nvSpPr>
        <xdr:cNvPr id="9" name="TextBox 8">
          <a:extLst>
            <a:ext uri="{FF2B5EF4-FFF2-40B4-BE49-F238E27FC236}">
              <a16:creationId xmlns:a16="http://schemas.microsoft.com/office/drawing/2014/main" id="{289B8519-765A-4E54-ACF9-6301E192DA4C}"/>
            </a:ext>
          </a:extLst>
        </xdr:cNvPr>
        <xdr:cNvSpPr txBox="1"/>
      </xdr:nvSpPr>
      <xdr:spPr>
        <a:xfrm>
          <a:off x="3603996" y="1824182"/>
          <a:ext cx="1842655" cy="349083"/>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008080"/>
              </a:solidFill>
            </a:rPr>
            <a:t>Total Production</a:t>
          </a:r>
          <a:r>
            <a:rPr lang="en-US" sz="1200" baseline="0">
              <a:solidFill>
                <a:srgbClr val="008080"/>
              </a:solidFill>
            </a:rPr>
            <a:t> budget</a:t>
          </a:r>
          <a:endParaRPr lang="en-US" sz="1200">
            <a:solidFill>
              <a:srgbClr val="008080"/>
            </a:solidFill>
          </a:endParaRPr>
        </a:p>
      </xdr:txBody>
    </xdr:sp>
    <xdr:clientData/>
  </xdr:twoCellAnchor>
  <xdr:twoCellAnchor>
    <xdr:from>
      <xdr:col>6</xdr:col>
      <xdr:colOff>69272</xdr:colOff>
      <xdr:row>11</xdr:row>
      <xdr:rowOff>57727</xdr:rowOff>
    </xdr:from>
    <xdr:to>
      <xdr:col>8</xdr:col>
      <xdr:colOff>288635</xdr:colOff>
      <xdr:row>13</xdr:row>
      <xdr:rowOff>115454</xdr:rowOff>
    </xdr:to>
    <xdr:sp macro="" textlink="">
      <xdr:nvSpPr>
        <xdr:cNvPr id="10" name="TextBox 9">
          <a:extLst>
            <a:ext uri="{FF2B5EF4-FFF2-40B4-BE49-F238E27FC236}">
              <a16:creationId xmlns:a16="http://schemas.microsoft.com/office/drawing/2014/main" id="{F3862786-2CC0-41BD-BF5F-CE10AEF29219}"/>
            </a:ext>
          </a:extLst>
        </xdr:cNvPr>
        <xdr:cNvSpPr txBox="1"/>
      </xdr:nvSpPr>
      <xdr:spPr>
        <a:xfrm>
          <a:off x="3740727" y="2089727"/>
          <a:ext cx="1443181" cy="427182"/>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rgbClr val="008080"/>
              </a:solidFill>
            </a:rPr>
            <a:t>$4.47</a:t>
          </a:r>
          <a:r>
            <a:rPr lang="en-US" sz="2400" b="1" baseline="0">
              <a:solidFill>
                <a:srgbClr val="008080"/>
              </a:solidFill>
            </a:rPr>
            <a:t> B</a:t>
          </a:r>
          <a:endParaRPr lang="en-US" sz="2400" b="1">
            <a:solidFill>
              <a:srgbClr val="008080"/>
            </a:solidFill>
          </a:endParaRPr>
        </a:p>
      </xdr:txBody>
    </xdr:sp>
    <xdr:clientData/>
  </xdr:twoCellAnchor>
  <xdr:twoCellAnchor>
    <xdr:from>
      <xdr:col>10</xdr:col>
      <xdr:colOff>291935</xdr:colOff>
      <xdr:row>9</xdr:row>
      <xdr:rowOff>83209</xdr:rowOff>
    </xdr:from>
    <xdr:to>
      <xdr:col>14</xdr:col>
      <xdr:colOff>1813</xdr:colOff>
      <xdr:row>13</xdr:row>
      <xdr:rowOff>164907</xdr:rowOff>
    </xdr:to>
    <xdr:sp macro="" textlink="">
      <xdr:nvSpPr>
        <xdr:cNvPr id="11" name="Rectangle: Rounded Corners 10">
          <a:extLst>
            <a:ext uri="{FF2B5EF4-FFF2-40B4-BE49-F238E27FC236}">
              <a16:creationId xmlns:a16="http://schemas.microsoft.com/office/drawing/2014/main" id="{7CAC3CF6-979F-4275-847D-06EA37AD1512}"/>
            </a:ext>
          </a:extLst>
        </xdr:cNvPr>
        <xdr:cNvSpPr/>
      </xdr:nvSpPr>
      <xdr:spPr>
        <a:xfrm>
          <a:off x="6387935" y="1740559"/>
          <a:ext cx="2148278" cy="818298"/>
        </a:xfrm>
        <a:prstGeom prst="roundRect">
          <a:avLst/>
        </a:prstGeom>
        <a:solidFill>
          <a:srgbClr val="E6D0B5"/>
        </a:solidFill>
        <a:ln>
          <a:solidFill>
            <a:srgbClr val="00808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318489</xdr:colOff>
      <xdr:row>9</xdr:row>
      <xdr:rowOff>161637</xdr:rowOff>
    </xdr:from>
    <xdr:to>
      <xdr:col>13</xdr:col>
      <xdr:colOff>543131</xdr:colOff>
      <xdr:row>11</xdr:row>
      <xdr:rowOff>153637</xdr:rowOff>
    </xdr:to>
    <xdr:sp macro="" textlink="">
      <xdr:nvSpPr>
        <xdr:cNvPr id="12" name="TextBox 11">
          <a:extLst>
            <a:ext uri="{FF2B5EF4-FFF2-40B4-BE49-F238E27FC236}">
              <a16:creationId xmlns:a16="http://schemas.microsoft.com/office/drawing/2014/main" id="{20E22407-D9DE-425C-AB46-1DE7CACE8CF4}"/>
            </a:ext>
          </a:extLst>
        </xdr:cNvPr>
        <xdr:cNvSpPr txBox="1"/>
      </xdr:nvSpPr>
      <xdr:spPr>
        <a:xfrm>
          <a:off x="6437580" y="1824182"/>
          <a:ext cx="2060369" cy="361455"/>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aseline="0">
              <a:solidFill>
                <a:srgbClr val="008080"/>
              </a:solidFill>
              <a:latin typeface="Times New Roman" panose="02020603050405020304" pitchFamily="18" charset="0"/>
              <a:cs typeface="Times New Roman" panose="02020603050405020304" pitchFamily="18" charset="0"/>
            </a:rPr>
            <a:t>Total number of people</a:t>
          </a:r>
          <a:endParaRPr lang="en-US" sz="1200">
            <a:solidFill>
              <a:srgbClr val="008080"/>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179613</xdr:colOff>
      <xdr:row>9</xdr:row>
      <xdr:rowOff>83209</xdr:rowOff>
    </xdr:from>
    <xdr:to>
      <xdr:col>18</xdr:col>
      <xdr:colOff>499092</xdr:colOff>
      <xdr:row>13</xdr:row>
      <xdr:rowOff>169569</xdr:rowOff>
    </xdr:to>
    <xdr:sp macro="" textlink="">
      <xdr:nvSpPr>
        <xdr:cNvPr id="13" name="Rectangle: Rounded Corners 12">
          <a:extLst>
            <a:ext uri="{FF2B5EF4-FFF2-40B4-BE49-F238E27FC236}">
              <a16:creationId xmlns:a16="http://schemas.microsoft.com/office/drawing/2014/main" id="{FB93D203-0940-49D5-A9E1-C68E7302F08C}"/>
            </a:ext>
          </a:extLst>
        </xdr:cNvPr>
        <xdr:cNvSpPr/>
      </xdr:nvSpPr>
      <xdr:spPr>
        <a:xfrm>
          <a:off x="9323613" y="1740559"/>
          <a:ext cx="2148279" cy="822960"/>
        </a:xfrm>
        <a:prstGeom prst="roundRect">
          <a:avLst/>
        </a:prstGeom>
        <a:solidFill>
          <a:srgbClr val="E6D0B5"/>
        </a:solidFill>
        <a:ln>
          <a:solidFill>
            <a:srgbClr val="00808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265546</xdr:colOff>
      <xdr:row>9</xdr:row>
      <xdr:rowOff>161637</xdr:rowOff>
    </xdr:from>
    <xdr:to>
      <xdr:col>18</xdr:col>
      <xdr:colOff>473363</xdr:colOff>
      <xdr:row>11</xdr:row>
      <xdr:rowOff>63833</xdr:rowOff>
    </xdr:to>
    <xdr:sp macro="" textlink="">
      <xdr:nvSpPr>
        <xdr:cNvPr id="14" name="TextBox 13">
          <a:extLst>
            <a:ext uri="{FF2B5EF4-FFF2-40B4-BE49-F238E27FC236}">
              <a16:creationId xmlns:a16="http://schemas.microsoft.com/office/drawing/2014/main" id="{8E278B49-39D3-4035-B24D-98003F2F811A}"/>
            </a:ext>
          </a:extLst>
        </xdr:cNvPr>
        <xdr:cNvSpPr txBox="1"/>
      </xdr:nvSpPr>
      <xdr:spPr>
        <a:xfrm>
          <a:off x="9444182" y="1824182"/>
          <a:ext cx="2043545" cy="271651"/>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008080"/>
              </a:solidFill>
            </a:rPr>
            <a:t>Average</a:t>
          </a:r>
          <a:r>
            <a:rPr lang="en-US" sz="1200" baseline="0">
              <a:solidFill>
                <a:srgbClr val="008080"/>
              </a:solidFill>
            </a:rPr>
            <a:t> Tomatoes critic score</a:t>
          </a:r>
          <a:endParaRPr lang="en-US" sz="1200">
            <a:solidFill>
              <a:srgbClr val="008080"/>
            </a:solidFill>
          </a:endParaRPr>
        </a:p>
      </xdr:txBody>
    </xdr:sp>
    <xdr:clientData/>
  </xdr:twoCellAnchor>
  <xdr:twoCellAnchor>
    <xdr:from>
      <xdr:col>15</xdr:col>
      <xdr:colOff>568365</xdr:colOff>
      <xdr:row>11</xdr:row>
      <xdr:rowOff>57727</xdr:rowOff>
    </xdr:from>
    <xdr:to>
      <xdr:col>18</xdr:col>
      <xdr:colOff>8741</xdr:colOff>
      <xdr:row>13</xdr:row>
      <xdr:rowOff>57726</xdr:rowOff>
    </xdr:to>
    <xdr:sp macro="" textlink="">
      <xdr:nvSpPr>
        <xdr:cNvPr id="15" name="TextBox 14">
          <a:extLst>
            <a:ext uri="{FF2B5EF4-FFF2-40B4-BE49-F238E27FC236}">
              <a16:creationId xmlns:a16="http://schemas.microsoft.com/office/drawing/2014/main" id="{C85F30E7-AAF4-4338-BD9C-E97C07439DC6}"/>
            </a:ext>
          </a:extLst>
        </xdr:cNvPr>
        <xdr:cNvSpPr txBox="1"/>
      </xdr:nvSpPr>
      <xdr:spPr>
        <a:xfrm>
          <a:off x="9747001" y="2089727"/>
          <a:ext cx="1276104" cy="369454"/>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i="0" u="none" strike="noStrike">
              <a:solidFill>
                <a:srgbClr val="008080"/>
              </a:solidFill>
              <a:effectLst/>
              <a:latin typeface="+mn-lt"/>
              <a:ea typeface="+mn-ea"/>
              <a:cs typeface="+mn-cs"/>
            </a:rPr>
            <a:t>88.4</a:t>
          </a:r>
          <a:endParaRPr lang="en-US" sz="2400" b="1">
            <a:solidFill>
              <a:srgbClr val="008080"/>
            </a:solidFill>
          </a:endParaRPr>
        </a:p>
      </xdr:txBody>
    </xdr:sp>
    <xdr:clientData/>
  </xdr:twoCellAnchor>
  <xdr:twoCellAnchor editAs="oneCell">
    <xdr:from>
      <xdr:col>2</xdr:col>
      <xdr:colOff>39419</xdr:colOff>
      <xdr:row>25</xdr:row>
      <xdr:rowOff>103991</xdr:rowOff>
    </xdr:from>
    <xdr:to>
      <xdr:col>3</xdr:col>
      <xdr:colOff>41728</xdr:colOff>
      <xdr:row>29</xdr:row>
      <xdr:rowOff>71664</xdr:rowOff>
    </xdr:to>
    <xdr:pic>
      <xdr:nvPicPr>
        <xdr:cNvPr id="16" name="Picture 15">
          <a:extLst>
            <a:ext uri="{FF2B5EF4-FFF2-40B4-BE49-F238E27FC236}">
              <a16:creationId xmlns:a16="http://schemas.microsoft.com/office/drawing/2014/main" id="{885416DE-3C7E-4387-959D-70602E9231E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58619" y="4707741"/>
          <a:ext cx="611909" cy="704273"/>
        </a:xfrm>
        <a:prstGeom prst="rect">
          <a:avLst/>
        </a:prstGeom>
      </xdr:spPr>
    </xdr:pic>
    <xdr:clientData/>
  </xdr:twoCellAnchor>
  <xdr:twoCellAnchor editAs="oneCell">
    <xdr:from>
      <xdr:col>1</xdr:col>
      <xdr:colOff>568201</xdr:colOff>
      <xdr:row>29</xdr:row>
      <xdr:rowOff>175574</xdr:rowOff>
    </xdr:from>
    <xdr:to>
      <xdr:col>3</xdr:col>
      <xdr:colOff>122546</xdr:colOff>
      <xdr:row>35</xdr:row>
      <xdr:rowOff>5856</xdr:rowOff>
    </xdr:to>
    <xdr:pic>
      <xdr:nvPicPr>
        <xdr:cNvPr id="17" name="Picture 16">
          <a:extLst>
            <a:ext uri="{FF2B5EF4-FFF2-40B4-BE49-F238E27FC236}">
              <a16:creationId xmlns:a16="http://schemas.microsoft.com/office/drawing/2014/main" id="{3B75EC24-D03B-48A1-8E22-823383F8524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7801" y="5515924"/>
          <a:ext cx="773545" cy="935182"/>
        </a:xfrm>
        <a:prstGeom prst="rect">
          <a:avLst/>
        </a:prstGeom>
      </xdr:spPr>
    </xdr:pic>
    <xdr:clientData/>
  </xdr:twoCellAnchor>
  <xdr:twoCellAnchor>
    <xdr:from>
      <xdr:col>3</xdr:col>
      <xdr:colOff>382732</xdr:colOff>
      <xdr:row>30</xdr:row>
      <xdr:rowOff>126999</xdr:rowOff>
    </xdr:from>
    <xdr:to>
      <xdr:col>21</xdr:col>
      <xdr:colOff>115454</xdr:colOff>
      <xdr:row>45</xdr:row>
      <xdr:rowOff>160067</xdr:rowOff>
    </xdr:to>
    <xdr:graphicFrame macro="">
      <xdr:nvGraphicFramePr>
        <xdr:cNvPr id="18" name="Chart 17">
          <a:extLst>
            <a:ext uri="{FF2B5EF4-FFF2-40B4-BE49-F238E27FC236}">
              <a16:creationId xmlns:a16="http://schemas.microsoft.com/office/drawing/2014/main" id="{B67BF62E-C06C-4A76-993A-C9F06BAA92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140278</xdr:colOff>
      <xdr:row>16</xdr:row>
      <xdr:rowOff>103910</xdr:rowOff>
    </xdr:from>
    <xdr:to>
      <xdr:col>9</xdr:col>
      <xdr:colOff>532163</xdr:colOff>
      <xdr:row>30</xdr:row>
      <xdr:rowOff>34637</xdr:rowOff>
    </xdr:to>
    <xdr:graphicFrame macro="">
      <xdr:nvGraphicFramePr>
        <xdr:cNvPr id="20" name="Chart 19">
          <a:extLst>
            <a:ext uri="{FF2B5EF4-FFF2-40B4-BE49-F238E27FC236}">
              <a16:creationId xmlns:a16="http://schemas.microsoft.com/office/drawing/2014/main" id="{D01DD033-6610-45CE-AB8F-E35746F029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438727</xdr:colOff>
      <xdr:row>16</xdr:row>
      <xdr:rowOff>34636</xdr:rowOff>
    </xdr:from>
    <xdr:to>
      <xdr:col>21</xdr:col>
      <xdr:colOff>231371</xdr:colOff>
      <xdr:row>29</xdr:row>
      <xdr:rowOff>57727</xdr:rowOff>
    </xdr:to>
    <xdr:graphicFrame macro="">
      <xdr:nvGraphicFramePr>
        <xdr:cNvPr id="25" name="Chart 24">
          <a:extLst>
            <a:ext uri="{FF2B5EF4-FFF2-40B4-BE49-F238E27FC236}">
              <a16:creationId xmlns:a16="http://schemas.microsoft.com/office/drawing/2014/main" id="{439C4C9D-0FF3-4366-A6E6-66A98460D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588818</xdr:colOff>
      <xdr:row>16</xdr:row>
      <xdr:rowOff>34636</xdr:rowOff>
    </xdr:from>
    <xdr:to>
      <xdr:col>17</xdr:col>
      <xdr:colOff>381461</xdr:colOff>
      <xdr:row>30</xdr:row>
      <xdr:rowOff>138546</xdr:rowOff>
    </xdr:to>
    <xdr:graphicFrame macro="">
      <xdr:nvGraphicFramePr>
        <xdr:cNvPr id="26" name="Chart 25">
          <a:extLst>
            <a:ext uri="{FF2B5EF4-FFF2-40B4-BE49-F238E27FC236}">
              <a16:creationId xmlns:a16="http://schemas.microsoft.com/office/drawing/2014/main" id="{CA91E911-D085-4045-89BD-F27B914EF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126999</xdr:colOff>
      <xdr:row>16</xdr:row>
      <xdr:rowOff>34636</xdr:rowOff>
    </xdr:from>
    <xdr:to>
      <xdr:col>13</xdr:col>
      <xdr:colOff>531552</xdr:colOff>
      <xdr:row>29</xdr:row>
      <xdr:rowOff>69273</xdr:rowOff>
    </xdr:to>
    <xdr:graphicFrame macro="">
      <xdr:nvGraphicFramePr>
        <xdr:cNvPr id="27" name="Chart 26">
          <a:extLst>
            <a:ext uri="{FF2B5EF4-FFF2-40B4-BE49-F238E27FC236}">
              <a16:creationId xmlns:a16="http://schemas.microsoft.com/office/drawing/2014/main" id="{650B7DEC-0106-4C7F-8328-255DF3F9B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69274</xdr:colOff>
      <xdr:row>11</xdr:row>
      <xdr:rowOff>57727</xdr:rowOff>
    </xdr:from>
    <xdr:to>
      <xdr:col>13</xdr:col>
      <xdr:colOff>219364</xdr:colOff>
      <xdr:row>13</xdr:row>
      <xdr:rowOff>34636</xdr:rowOff>
    </xdr:to>
    <xdr:sp macro="" textlink="">
      <xdr:nvSpPr>
        <xdr:cNvPr id="28" name="TextBox 27">
          <a:extLst>
            <a:ext uri="{FF2B5EF4-FFF2-40B4-BE49-F238E27FC236}">
              <a16:creationId xmlns:a16="http://schemas.microsoft.com/office/drawing/2014/main" id="{03775734-CBC1-68CE-1E80-46DABF1B9FAD}"/>
            </a:ext>
          </a:extLst>
        </xdr:cNvPr>
        <xdr:cNvSpPr txBox="1"/>
      </xdr:nvSpPr>
      <xdr:spPr>
        <a:xfrm>
          <a:off x="6800274" y="2089727"/>
          <a:ext cx="1373908" cy="346364"/>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rgbClr val="008080"/>
              </a:solidFill>
            </a:rPr>
            <a:t>95</a:t>
          </a:r>
        </a:p>
      </xdr:txBody>
    </xdr:sp>
    <xdr:clientData/>
  </xdr:twoCellAnchor>
  <xdr:twoCellAnchor editAs="oneCell">
    <xdr:from>
      <xdr:col>16</xdr:col>
      <xdr:colOff>415801</xdr:colOff>
      <xdr:row>5</xdr:row>
      <xdr:rowOff>124196</xdr:rowOff>
    </xdr:from>
    <xdr:to>
      <xdr:col>19</xdr:col>
      <xdr:colOff>408873</xdr:colOff>
      <xdr:row>7</xdr:row>
      <xdr:rowOff>115454</xdr:rowOff>
    </xdr:to>
    <mc:AlternateContent xmlns:mc="http://schemas.openxmlformats.org/markup-compatibility/2006">
      <mc:Choice xmlns:a14="http://schemas.microsoft.com/office/drawing/2010/main" Requires="a14">
        <xdr:graphicFrame macro="">
          <xdr:nvGraphicFramePr>
            <xdr:cNvPr id="30" name="release_date (Year) 1">
              <a:extLst>
                <a:ext uri="{FF2B5EF4-FFF2-40B4-BE49-F238E27FC236}">
                  <a16:creationId xmlns:a16="http://schemas.microsoft.com/office/drawing/2014/main" id="{45C8AC65-FC82-46ED-9A31-771058701B82}"/>
                </a:ext>
              </a:extLst>
            </xdr:cNvPr>
            <xdr:cNvGraphicFramePr/>
          </xdr:nvGraphicFramePr>
          <xdr:xfrm>
            <a:off x="0" y="0"/>
            <a:ext cx="0" cy="0"/>
          </xdr:xfrm>
          <a:graphic>
            <a:graphicData uri="http://schemas.microsoft.com/office/drawing/2010/slicer">
              <sle:slicer xmlns:sle="http://schemas.microsoft.com/office/drawing/2010/slicer" name="release_date (Year) 1"/>
            </a:graphicData>
          </a:graphic>
        </xdr:graphicFrame>
      </mc:Choice>
      <mc:Fallback>
        <xdr:sp macro="" textlink="">
          <xdr:nvSpPr>
            <xdr:cNvPr id="0" name=""/>
            <xdr:cNvSpPr>
              <a:spLocks noTextEdit="1"/>
            </xdr:cNvSpPr>
          </xdr:nvSpPr>
          <xdr:spPr>
            <a:xfrm>
              <a:off x="10206346" y="1047832"/>
              <a:ext cx="1828800" cy="3607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427182</xdr:colOff>
      <xdr:row>4</xdr:row>
      <xdr:rowOff>92364</xdr:rowOff>
    </xdr:from>
    <xdr:to>
      <xdr:col>19</xdr:col>
      <xdr:colOff>427182</xdr:colOff>
      <xdr:row>5</xdr:row>
      <xdr:rowOff>69273</xdr:rowOff>
    </xdr:to>
    <xdr:sp macro="" textlink="">
      <xdr:nvSpPr>
        <xdr:cNvPr id="31" name="TextBox 30">
          <a:extLst>
            <a:ext uri="{FF2B5EF4-FFF2-40B4-BE49-F238E27FC236}">
              <a16:creationId xmlns:a16="http://schemas.microsoft.com/office/drawing/2014/main" id="{6A5C63A3-B345-3B01-D0E6-7F46636837A1}"/>
            </a:ext>
          </a:extLst>
        </xdr:cNvPr>
        <xdr:cNvSpPr txBox="1"/>
      </xdr:nvSpPr>
      <xdr:spPr>
        <a:xfrm>
          <a:off x="10217727" y="831273"/>
          <a:ext cx="1835728" cy="161636"/>
        </a:xfrm>
        <a:prstGeom prst="rect">
          <a:avLst/>
        </a:prstGeom>
        <a:solidFill>
          <a:srgbClr val="F7E7C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YEAR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2</xdr:row>
      <xdr:rowOff>-1</xdr:rowOff>
    </xdr:from>
    <xdr:to>
      <xdr:col>24</xdr:col>
      <xdr:colOff>27709</xdr:colOff>
      <xdr:row>52</xdr:row>
      <xdr:rowOff>11545</xdr:rowOff>
    </xdr:to>
    <xdr:sp macro="" textlink="">
      <xdr:nvSpPr>
        <xdr:cNvPr id="2" name="Rectangle: Rounded Corners 1">
          <a:extLst>
            <a:ext uri="{FF2B5EF4-FFF2-40B4-BE49-F238E27FC236}">
              <a16:creationId xmlns:a16="http://schemas.microsoft.com/office/drawing/2014/main" id="{92C10452-7C7E-493F-8379-F2259EFB8B9F}"/>
            </a:ext>
          </a:extLst>
        </xdr:cNvPr>
        <xdr:cNvSpPr/>
      </xdr:nvSpPr>
      <xdr:spPr>
        <a:xfrm>
          <a:off x="1223818" y="369454"/>
          <a:ext cx="13489709" cy="9247909"/>
        </a:xfrm>
        <a:prstGeom prst="roundRect">
          <a:avLst>
            <a:gd name="adj" fmla="val 2921"/>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124111</xdr:colOff>
      <xdr:row>2</xdr:row>
      <xdr:rowOff>111576</xdr:rowOff>
    </xdr:from>
    <xdr:to>
      <xdr:col>22</xdr:col>
      <xdr:colOff>427180</xdr:colOff>
      <xdr:row>49</xdr:row>
      <xdr:rowOff>138546</xdr:rowOff>
    </xdr:to>
    <xdr:sp macro="" textlink="">
      <xdr:nvSpPr>
        <xdr:cNvPr id="3" name="Rectangle: Rounded Corners 2">
          <a:extLst>
            <a:ext uri="{FF2B5EF4-FFF2-40B4-BE49-F238E27FC236}">
              <a16:creationId xmlns:a16="http://schemas.microsoft.com/office/drawing/2014/main" id="{463BD1A2-64CF-4AE0-8468-329132F41992}"/>
            </a:ext>
          </a:extLst>
        </xdr:cNvPr>
        <xdr:cNvSpPr/>
      </xdr:nvSpPr>
      <xdr:spPr>
        <a:xfrm>
          <a:off x="1959838" y="481031"/>
          <a:ext cx="11929342" cy="8709151"/>
        </a:xfrm>
        <a:prstGeom prst="roundRect">
          <a:avLst>
            <a:gd name="adj" fmla="val 4150"/>
          </a:avLst>
        </a:prstGeom>
        <a:solidFill>
          <a:srgbClr val="F7E7C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293418</xdr:colOff>
      <xdr:row>4</xdr:row>
      <xdr:rowOff>35295</xdr:rowOff>
    </xdr:from>
    <xdr:to>
      <xdr:col>20</xdr:col>
      <xdr:colOff>478146</xdr:colOff>
      <xdr:row>14</xdr:row>
      <xdr:rowOff>174417</xdr:rowOff>
    </xdr:to>
    <xdr:sp macro="" textlink="">
      <xdr:nvSpPr>
        <xdr:cNvPr id="4" name="Rectangle: Rounded Corners 3">
          <a:extLst>
            <a:ext uri="{FF2B5EF4-FFF2-40B4-BE49-F238E27FC236}">
              <a16:creationId xmlns:a16="http://schemas.microsoft.com/office/drawing/2014/main" id="{CAD40029-6FD7-4A62-B974-0A2989958FCA}"/>
            </a:ext>
          </a:extLst>
        </xdr:cNvPr>
        <xdr:cNvSpPr/>
      </xdr:nvSpPr>
      <xdr:spPr>
        <a:xfrm>
          <a:off x="3341418" y="771895"/>
          <a:ext cx="9328728" cy="1980622"/>
        </a:xfrm>
        <a:prstGeom prst="roundRect">
          <a:avLst>
            <a:gd name="adj" fmla="val 9649"/>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182582</xdr:colOff>
      <xdr:row>4</xdr:row>
      <xdr:rowOff>53438</xdr:rowOff>
    </xdr:from>
    <xdr:to>
      <xdr:col>10</xdr:col>
      <xdr:colOff>189510</xdr:colOff>
      <xdr:row>6</xdr:row>
      <xdr:rowOff>168479</xdr:rowOff>
    </xdr:to>
    <xdr:sp macro="" textlink="">
      <xdr:nvSpPr>
        <xdr:cNvPr id="5" name="TextBox 4">
          <a:extLst>
            <a:ext uri="{FF2B5EF4-FFF2-40B4-BE49-F238E27FC236}">
              <a16:creationId xmlns:a16="http://schemas.microsoft.com/office/drawing/2014/main" id="{B6230146-404B-437D-A438-D3BA658CCD4E}"/>
            </a:ext>
          </a:extLst>
        </xdr:cNvPr>
        <xdr:cNvSpPr txBox="1"/>
      </xdr:nvSpPr>
      <xdr:spPr>
        <a:xfrm>
          <a:off x="3840182" y="790038"/>
          <a:ext cx="2445328" cy="483341"/>
        </a:xfrm>
        <a:prstGeom prst="rect">
          <a:avLst/>
        </a:prstGeom>
        <a:solidFill>
          <a:srgbClr val="00808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rgbClr val="F7E7CE"/>
              </a:solidFill>
            </a:rPr>
            <a:t>Welcome Back,Team</a:t>
          </a:r>
          <a:r>
            <a:rPr lang="en-US" sz="1600" baseline="0">
              <a:solidFill>
                <a:srgbClr val="F7E7CE"/>
              </a:solidFill>
            </a:rPr>
            <a:t> </a:t>
          </a:r>
          <a:r>
            <a:rPr lang="en-US" sz="1600">
              <a:solidFill>
                <a:srgbClr val="F7E7CE"/>
              </a:solidFill>
            </a:rPr>
            <a:t>!</a:t>
          </a:r>
        </a:p>
      </xdr:txBody>
    </xdr:sp>
    <xdr:clientData/>
  </xdr:twoCellAnchor>
  <xdr:twoCellAnchor>
    <xdr:from>
      <xdr:col>2</xdr:col>
      <xdr:colOff>406564</xdr:colOff>
      <xdr:row>18</xdr:row>
      <xdr:rowOff>39912</xdr:rowOff>
    </xdr:from>
    <xdr:to>
      <xdr:col>4</xdr:col>
      <xdr:colOff>57891</xdr:colOff>
      <xdr:row>36</xdr:row>
      <xdr:rowOff>129968</xdr:rowOff>
    </xdr:to>
    <xdr:sp macro="" textlink="">
      <xdr:nvSpPr>
        <xdr:cNvPr id="6" name="Rectangle: Rounded Corners 5">
          <a:extLst>
            <a:ext uri="{FF2B5EF4-FFF2-40B4-BE49-F238E27FC236}">
              <a16:creationId xmlns:a16="http://schemas.microsoft.com/office/drawing/2014/main" id="{DECF89FB-2082-48F5-B934-6BE3DCA8650B}"/>
            </a:ext>
          </a:extLst>
        </xdr:cNvPr>
        <xdr:cNvSpPr/>
      </xdr:nvSpPr>
      <xdr:spPr>
        <a:xfrm>
          <a:off x="1625764" y="3354612"/>
          <a:ext cx="870527" cy="3404756"/>
        </a:xfrm>
        <a:prstGeom prst="roundRect">
          <a:avLst/>
        </a:prstGeom>
        <a:solidFill>
          <a:srgbClr val="F7E7C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464291</xdr:colOff>
      <xdr:row>20</xdr:row>
      <xdr:rowOff>76858</xdr:rowOff>
    </xdr:from>
    <xdr:to>
      <xdr:col>4</xdr:col>
      <xdr:colOff>164</xdr:colOff>
      <xdr:row>23</xdr:row>
      <xdr:rowOff>91868</xdr:rowOff>
    </xdr:to>
    <xdr:pic>
      <xdr:nvPicPr>
        <xdr:cNvPr id="7" name="Picture 6">
          <a:extLst>
            <a:ext uri="{FF2B5EF4-FFF2-40B4-BE49-F238E27FC236}">
              <a16:creationId xmlns:a16="http://schemas.microsoft.com/office/drawing/2014/main" id="{168694E6-0B69-4CAC-BF97-BEB7DF4F28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3491" y="3759858"/>
          <a:ext cx="755073" cy="567460"/>
        </a:xfrm>
        <a:prstGeom prst="rect">
          <a:avLst/>
        </a:prstGeom>
        <a:solidFill>
          <a:srgbClr val="F7E7CE"/>
        </a:solidFill>
      </xdr:spPr>
    </xdr:pic>
    <xdr:clientData/>
  </xdr:twoCellAnchor>
  <xdr:twoCellAnchor>
    <xdr:from>
      <xdr:col>6</xdr:col>
      <xdr:colOff>302161</xdr:colOff>
      <xdr:row>9</xdr:row>
      <xdr:rowOff>29521</xdr:rowOff>
    </xdr:from>
    <xdr:to>
      <xdr:col>10</xdr:col>
      <xdr:colOff>17153</xdr:colOff>
      <xdr:row>13</xdr:row>
      <xdr:rowOff>118191</xdr:rowOff>
    </xdr:to>
    <xdr:sp macro="" textlink="">
      <xdr:nvSpPr>
        <xdr:cNvPr id="8" name="Rectangle: Rounded Corners 7">
          <a:extLst>
            <a:ext uri="{FF2B5EF4-FFF2-40B4-BE49-F238E27FC236}">
              <a16:creationId xmlns:a16="http://schemas.microsoft.com/office/drawing/2014/main" id="{E9ECA50E-5B62-4370-8BBF-31194D49D068}"/>
            </a:ext>
          </a:extLst>
        </xdr:cNvPr>
        <xdr:cNvSpPr/>
      </xdr:nvSpPr>
      <xdr:spPr>
        <a:xfrm>
          <a:off x="3959761" y="1686871"/>
          <a:ext cx="2153392" cy="825270"/>
        </a:xfrm>
        <a:prstGeom prst="roundRect">
          <a:avLst/>
        </a:prstGeom>
        <a:solidFill>
          <a:srgbClr val="E6D0B5"/>
        </a:solidFill>
        <a:ln>
          <a:solidFill>
            <a:srgbClr val="00808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381000</xdr:colOff>
      <xdr:row>9</xdr:row>
      <xdr:rowOff>107948</xdr:rowOff>
    </xdr:from>
    <xdr:to>
      <xdr:col>9</xdr:col>
      <xdr:colOff>554182</xdr:colOff>
      <xdr:row>11</xdr:row>
      <xdr:rowOff>0</xdr:rowOff>
    </xdr:to>
    <xdr:sp macro="" textlink="">
      <xdr:nvSpPr>
        <xdr:cNvPr id="9" name="TextBox 8">
          <a:extLst>
            <a:ext uri="{FF2B5EF4-FFF2-40B4-BE49-F238E27FC236}">
              <a16:creationId xmlns:a16="http://schemas.microsoft.com/office/drawing/2014/main" id="{6492AF74-D2E9-4AEC-AF33-A8D0933113F2}"/>
            </a:ext>
          </a:extLst>
        </xdr:cNvPr>
        <xdr:cNvSpPr txBox="1"/>
      </xdr:nvSpPr>
      <xdr:spPr>
        <a:xfrm>
          <a:off x="4052455" y="1770493"/>
          <a:ext cx="2008909" cy="261507"/>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008080"/>
              </a:solidFill>
              <a:effectLst/>
              <a:latin typeface="+mn-lt"/>
              <a:ea typeface="+mn-ea"/>
              <a:cs typeface="+mn-cs"/>
            </a:rPr>
            <a:t>Average</a:t>
          </a:r>
          <a:r>
            <a:rPr lang="en-US" sz="1200" baseline="0">
              <a:solidFill>
                <a:srgbClr val="008080"/>
              </a:solidFill>
              <a:effectLst/>
              <a:latin typeface="+mn-lt"/>
              <a:ea typeface="+mn-ea"/>
              <a:cs typeface="+mn-cs"/>
            </a:rPr>
            <a:t> Metacritic critic score</a:t>
          </a:r>
          <a:endParaRPr lang="en-US" sz="1200">
            <a:solidFill>
              <a:srgbClr val="008080"/>
            </a:solidFill>
            <a:effectLst/>
          </a:endParaRPr>
        </a:p>
      </xdr:txBody>
    </xdr:sp>
    <xdr:clientData/>
  </xdr:twoCellAnchor>
  <xdr:twoCellAnchor>
    <xdr:from>
      <xdr:col>6</xdr:col>
      <xdr:colOff>574963</xdr:colOff>
      <xdr:row>11</xdr:row>
      <xdr:rowOff>5194</xdr:rowOff>
    </xdr:from>
    <xdr:to>
      <xdr:col>9</xdr:col>
      <xdr:colOff>189344</xdr:colOff>
      <xdr:row>13</xdr:row>
      <xdr:rowOff>64076</xdr:rowOff>
    </xdr:to>
    <xdr:sp macro="" textlink="">
      <xdr:nvSpPr>
        <xdr:cNvPr id="10" name="TextBox 9">
          <a:extLst>
            <a:ext uri="{FF2B5EF4-FFF2-40B4-BE49-F238E27FC236}">
              <a16:creationId xmlns:a16="http://schemas.microsoft.com/office/drawing/2014/main" id="{FD5AC623-F55E-427E-ADED-4FDCACB67FEC}"/>
            </a:ext>
          </a:extLst>
        </xdr:cNvPr>
        <xdr:cNvSpPr txBox="1"/>
      </xdr:nvSpPr>
      <xdr:spPr>
        <a:xfrm>
          <a:off x="4232563" y="2030844"/>
          <a:ext cx="1443181" cy="427182"/>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rgbClr val="008080"/>
              </a:solidFill>
            </a:rPr>
            <a:t>78.14</a:t>
          </a:r>
        </a:p>
      </xdr:txBody>
    </xdr:sp>
    <xdr:clientData/>
  </xdr:twoCellAnchor>
  <xdr:twoCellAnchor>
    <xdr:from>
      <xdr:col>11</xdr:col>
      <xdr:colOff>197262</xdr:colOff>
      <xdr:row>9</xdr:row>
      <xdr:rowOff>29521</xdr:rowOff>
    </xdr:from>
    <xdr:to>
      <xdr:col>14</xdr:col>
      <xdr:colOff>525976</xdr:colOff>
      <xdr:row>13</xdr:row>
      <xdr:rowOff>113529</xdr:rowOff>
    </xdr:to>
    <xdr:sp macro="" textlink="">
      <xdr:nvSpPr>
        <xdr:cNvPr id="11" name="Rectangle: Rounded Corners 10">
          <a:extLst>
            <a:ext uri="{FF2B5EF4-FFF2-40B4-BE49-F238E27FC236}">
              <a16:creationId xmlns:a16="http://schemas.microsoft.com/office/drawing/2014/main" id="{E9B7DC57-9CBD-43E3-82BC-5B5BF0424B2F}"/>
            </a:ext>
          </a:extLst>
        </xdr:cNvPr>
        <xdr:cNvSpPr/>
      </xdr:nvSpPr>
      <xdr:spPr>
        <a:xfrm>
          <a:off x="6902862" y="1686871"/>
          <a:ext cx="2157514" cy="820608"/>
        </a:xfrm>
        <a:prstGeom prst="roundRect">
          <a:avLst/>
        </a:prstGeom>
        <a:solidFill>
          <a:srgbClr val="E6D0B5"/>
        </a:solidFill>
        <a:ln>
          <a:solidFill>
            <a:srgbClr val="00808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223816</xdr:colOff>
      <xdr:row>9</xdr:row>
      <xdr:rowOff>107949</xdr:rowOff>
    </xdr:from>
    <xdr:to>
      <xdr:col>14</xdr:col>
      <xdr:colOff>455385</xdr:colOff>
      <xdr:row>11</xdr:row>
      <xdr:rowOff>101104</xdr:rowOff>
    </xdr:to>
    <xdr:sp macro="" textlink="">
      <xdr:nvSpPr>
        <xdr:cNvPr id="12" name="TextBox 11">
          <a:extLst>
            <a:ext uri="{FF2B5EF4-FFF2-40B4-BE49-F238E27FC236}">
              <a16:creationId xmlns:a16="http://schemas.microsoft.com/office/drawing/2014/main" id="{953814CD-FB32-4FC9-B5E2-C0BFE9A81C77}"/>
            </a:ext>
          </a:extLst>
        </xdr:cNvPr>
        <xdr:cNvSpPr txBox="1"/>
      </xdr:nvSpPr>
      <xdr:spPr>
        <a:xfrm>
          <a:off x="6929416" y="1765299"/>
          <a:ext cx="2060369" cy="361455"/>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aseline="0">
              <a:solidFill>
                <a:srgbClr val="008080"/>
              </a:solidFill>
              <a:latin typeface="Times New Roman" panose="02020603050405020304" pitchFamily="18" charset="0"/>
              <a:cs typeface="Times New Roman" panose="02020603050405020304" pitchFamily="18" charset="0"/>
            </a:rPr>
            <a:t>Average ROI</a:t>
          </a:r>
          <a:endParaRPr lang="en-US" sz="1200">
            <a:solidFill>
              <a:srgbClr val="008080"/>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96485</xdr:colOff>
      <xdr:row>9</xdr:row>
      <xdr:rowOff>29521</xdr:rowOff>
    </xdr:from>
    <xdr:to>
      <xdr:col>19</xdr:col>
      <xdr:colOff>422892</xdr:colOff>
      <xdr:row>13</xdr:row>
      <xdr:rowOff>118191</xdr:rowOff>
    </xdr:to>
    <xdr:sp macro="" textlink="">
      <xdr:nvSpPr>
        <xdr:cNvPr id="13" name="Rectangle: Rounded Corners 12">
          <a:extLst>
            <a:ext uri="{FF2B5EF4-FFF2-40B4-BE49-F238E27FC236}">
              <a16:creationId xmlns:a16="http://schemas.microsoft.com/office/drawing/2014/main" id="{FFE14C85-6510-42AA-98F8-839D57984C6C}"/>
            </a:ext>
          </a:extLst>
        </xdr:cNvPr>
        <xdr:cNvSpPr/>
      </xdr:nvSpPr>
      <xdr:spPr>
        <a:xfrm>
          <a:off x="9850085" y="1686871"/>
          <a:ext cx="2155207" cy="825270"/>
        </a:xfrm>
        <a:prstGeom prst="roundRect">
          <a:avLst/>
        </a:prstGeom>
        <a:solidFill>
          <a:srgbClr val="E6D0B5"/>
        </a:solidFill>
        <a:ln>
          <a:solidFill>
            <a:srgbClr val="00808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182418</xdr:colOff>
      <xdr:row>9</xdr:row>
      <xdr:rowOff>107949</xdr:rowOff>
    </xdr:from>
    <xdr:to>
      <xdr:col>19</xdr:col>
      <xdr:colOff>397163</xdr:colOff>
      <xdr:row>11</xdr:row>
      <xdr:rowOff>11300</xdr:rowOff>
    </xdr:to>
    <xdr:sp macro="" textlink="">
      <xdr:nvSpPr>
        <xdr:cNvPr id="14" name="TextBox 13">
          <a:extLst>
            <a:ext uri="{FF2B5EF4-FFF2-40B4-BE49-F238E27FC236}">
              <a16:creationId xmlns:a16="http://schemas.microsoft.com/office/drawing/2014/main" id="{5F8872C9-903A-428B-A20A-0F360D3AE854}"/>
            </a:ext>
          </a:extLst>
        </xdr:cNvPr>
        <xdr:cNvSpPr txBox="1"/>
      </xdr:nvSpPr>
      <xdr:spPr>
        <a:xfrm>
          <a:off x="9936018" y="1765299"/>
          <a:ext cx="2043545" cy="271651"/>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rgbClr val="008080"/>
              </a:solidFill>
            </a:rPr>
            <a:t>Average</a:t>
          </a:r>
          <a:r>
            <a:rPr lang="en-US" sz="1200" baseline="0">
              <a:solidFill>
                <a:srgbClr val="008080"/>
              </a:solidFill>
            </a:rPr>
            <a:t> IMDB critic score</a:t>
          </a:r>
          <a:endParaRPr lang="en-US" sz="1200">
            <a:solidFill>
              <a:srgbClr val="008080"/>
            </a:solidFill>
          </a:endParaRPr>
        </a:p>
      </xdr:txBody>
    </xdr:sp>
    <xdr:clientData/>
  </xdr:twoCellAnchor>
  <xdr:twoCellAnchor>
    <xdr:from>
      <xdr:col>16</xdr:col>
      <xdr:colOff>485237</xdr:colOff>
      <xdr:row>11</xdr:row>
      <xdr:rowOff>5194</xdr:rowOff>
    </xdr:from>
    <xdr:to>
      <xdr:col>18</xdr:col>
      <xdr:colOff>542141</xdr:colOff>
      <xdr:row>13</xdr:row>
      <xdr:rowOff>6348</xdr:rowOff>
    </xdr:to>
    <xdr:sp macro="" textlink="">
      <xdr:nvSpPr>
        <xdr:cNvPr id="15" name="TextBox 14">
          <a:extLst>
            <a:ext uri="{FF2B5EF4-FFF2-40B4-BE49-F238E27FC236}">
              <a16:creationId xmlns:a16="http://schemas.microsoft.com/office/drawing/2014/main" id="{FD8F23C7-4540-4EB8-8E01-52DFEE488FF0}"/>
            </a:ext>
          </a:extLst>
        </xdr:cNvPr>
        <xdr:cNvSpPr txBox="1"/>
      </xdr:nvSpPr>
      <xdr:spPr>
        <a:xfrm>
          <a:off x="10238837" y="2030844"/>
          <a:ext cx="1276104" cy="369454"/>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i="0" u="none" strike="noStrike">
              <a:solidFill>
                <a:srgbClr val="008080"/>
              </a:solidFill>
              <a:effectLst/>
              <a:latin typeface="+mn-lt"/>
              <a:ea typeface="+mn-ea"/>
              <a:cs typeface="+mn-cs"/>
            </a:rPr>
            <a:t>7.54</a:t>
          </a:r>
          <a:endParaRPr lang="en-US" sz="2400" b="1">
            <a:solidFill>
              <a:srgbClr val="008080"/>
            </a:solidFill>
          </a:endParaRPr>
        </a:p>
      </xdr:txBody>
    </xdr:sp>
    <xdr:clientData/>
  </xdr:twoCellAnchor>
  <xdr:twoCellAnchor editAs="oneCell">
    <xdr:from>
      <xdr:col>2</xdr:col>
      <xdr:colOff>535873</xdr:colOff>
      <xdr:row>25</xdr:row>
      <xdr:rowOff>59540</xdr:rowOff>
    </xdr:from>
    <xdr:to>
      <xdr:col>3</xdr:col>
      <xdr:colOff>540491</xdr:colOff>
      <xdr:row>29</xdr:row>
      <xdr:rowOff>29522</xdr:rowOff>
    </xdr:to>
    <xdr:pic>
      <xdr:nvPicPr>
        <xdr:cNvPr id="16" name="Picture 15">
          <a:extLst>
            <a:ext uri="{FF2B5EF4-FFF2-40B4-BE49-F238E27FC236}">
              <a16:creationId xmlns:a16="http://schemas.microsoft.com/office/drawing/2014/main" id="{DA52E605-C737-4B56-908E-F796A5EAABD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073" y="4663290"/>
          <a:ext cx="614218" cy="706582"/>
        </a:xfrm>
        <a:prstGeom prst="rect">
          <a:avLst/>
        </a:prstGeom>
      </xdr:spPr>
    </xdr:pic>
    <xdr:clientData/>
  </xdr:twoCellAnchor>
  <xdr:twoCellAnchor editAs="oneCell">
    <xdr:from>
      <xdr:col>2</xdr:col>
      <xdr:colOff>452746</xdr:colOff>
      <xdr:row>29</xdr:row>
      <xdr:rowOff>133432</xdr:rowOff>
    </xdr:from>
    <xdr:to>
      <xdr:col>4</xdr:col>
      <xdr:colOff>11709</xdr:colOff>
      <xdr:row>34</xdr:row>
      <xdr:rowOff>151328</xdr:rowOff>
    </xdr:to>
    <xdr:pic>
      <xdr:nvPicPr>
        <xdr:cNvPr id="17" name="Picture 16">
          <a:extLst>
            <a:ext uri="{FF2B5EF4-FFF2-40B4-BE49-F238E27FC236}">
              <a16:creationId xmlns:a16="http://schemas.microsoft.com/office/drawing/2014/main" id="{8A74A5C8-1052-4AE9-A867-54ABF050355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71946" y="5473782"/>
          <a:ext cx="778163" cy="938646"/>
        </a:xfrm>
        <a:prstGeom prst="rect">
          <a:avLst/>
        </a:prstGeom>
      </xdr:spPr>
    </xdr:pic>
    <xdr:clientData/>
  </xdr:twoCellAnchor>
  <xdr:twoCellAnchor>
    <xdr:from>
      <xdr:col>11</xdr:col>
      <xdr:colOff>586510</xdr:colOff>
      <xdr:row>11</xdr:row>
      <xdr:rowOff>5194</xdr:rowOff>
    </xdr:from>
    <xdr:to>
      <xdr:col>14</xdr:col>
      <xdr:colOff>131618</xdr:colOff>
      <xdr:row>12</xdr:row>
      <xdr:rowOff>167408</xdr:rowOff>
    </xdr:to>
    <xdr:sp macro="" textlink="">
      <xdr:nvSpPr>
        <xdr:cNvPr id="18" name="TextBox 17">
          <a:extLst>
            <a:ext uri="{FF2B5EF4-FFF2-40B4-BE49-F238E27FC236}">
              <a16:creationId xmlns:a16="http://schemas.microsoft.com/office/drawing/2014/main" id="{A7134F2D-9B34-4FC5-9548-10C421F9EB45}"/>
            </a:ext>
          </a:extLst>
        </xdr:cNvPr>
        <xdr:cNvSpPr txBox="1"/>
      </xdr:nvSpPr>
      <xdr:spPr>
        <a:xfrm>
          <a:off x="7292110" y="2030844"/>
          <a:ext cx="1373908" cy="346364"/>
        </a:xfrm>
        <a:prstGeom prst="rect">
          <a:avLst/>
        </a:prstGeom>
        <a:solidFill>
          <a:srgbClr val="E6D0B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rgbClr val="008080"/>
              </a:solidFill>
            </a:rPr>
            <a:t>318.23%</a:t>
          </a:r>
        </a:p>
      </xdr:txBody>
    </xdr:sp>
    <xdr:clientData/>
  </xdr:twoCellAnchor>
  <xdr:twoCellAnchor>
    <xdr:from>
      <xdr:col>5</xdr:col>
      <xdr:colOff>209548</xdr:colOff>
      <xdr:row>16</xdr:row>
      <xdr:rowOff>34637</xdr:rowOff>
    </xdr:from>
    <xdr:to>
      <xdr:col>12</xdr:col>
      <xdr:colOff>498184</xdr:colOff>
      <xdr:row>31</xdr:row>
      <xdr:rowOff>171520</xdr:rowOff>
    </xdr:to>
    <xdr:graphicFrame macro="">
      <xdr:nvGraphicFramePr>
        <xdr:cNvPr id="19" name="Chart 18">
          <a:extLst>
            <a:ext uri="{FF2B5EF4-FFF2-40B4-BE49-F238E27FC236}">
              <a16:creationId xmlns:a16="http://schemas.microsoft.com/office/drawing/2014/main" id="{29B0D239-1DDF-42FB-9231-B5243B64B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325002</xdr:colOff>
      <xdr:row>16</xdr:row>
      <xdr:rowOff>34637</xdr:rowOff>
    </xdr:from>
    <xdr:to>
      <xdr:col>21</xdr:col>
      <xdr:colOff>1729</xdr:colOff>
      <xdr:row>31</xdr:row>
      <xdr:rowOff>171520</xdr:rowOff>
    </xdr:to>
    <xdr:graphicFrame macro="">
      <xdr:nvGraphicFramePr>
        <xdr:cNvPr id="20" name="Chart 19">
          <a:extLst>
            <a:ext uri="{FF2B5EF4-FFF2-40B4-BE49-F238E27FC236}">
              <a16:creationId xmlns:a16="http://schemas.microsoft.com/office/drawing/2014/main" id="{27B7616F-BDB7-4270-A6F8-8D0F283BE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198001</xdr:colOff>
      <xdr:row>32</xdr:row>
      <xdr:rowOff>133512</xdr:rowOff>
    </xdr:from>
    <xdr:to>
      <xdr:col>12</xdr:col>
      <xdr:colOff>486637</xdr:colOff>
      <xdr:row>48</xdr:row>
      <xdr:rowOff>80818</xdr:rowOff>
    </xdr:to>
    <xdr:graphicFrame macro="">
      <xdr:nvGraphicFramePr>
        <xdr:cNvPr id="21" name="Chart 20">
          <a:extLst>
            <a:ext uri="{FF2B5EF4-FFF2-40B4-BE49-F238E27FC236}">
              <a16:creationId xmlns:a16="http://schemas.microsoft.com/office/drawing/2014/main" id="{14C8473C-B5CD-44DF-934C-A0EC9EF15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331928</xdr:colOff>
      <xdr:row>32</xdr:row>
      <xdr:rowOff>121966</xdr:rowOff>
    </xdr:from>
    <xdr:to>
      <xdr:col>21</xdr:col>
      <xdr:colOff>8655</xdr:colOff>
      <xdr:row>48</xdr:row>
      <xdr:rowOff>74122</xdr:rowOff>
    </xdr:to>
    <xdr:graphicFrame macro="">
      <xdr:nvGraphicFramePr>
        <xdr:cNvPr id="22" name="Chart 21">
          <a:extLst>
            <a:ext uri="{FF2B5EF4-FFF2-40B4-BE49-F238E27FC236}">
              <a16:creationId xmlns:a16="http://schemas.microsoft.com/office/drawing/2014/main" id="{0C6F30E6-8A19-4691-8AA8-E8602982E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2</xdr:row>
      <xdr:rowOff>0</xdr:rowOff>
    </xdr:from>
    <xdr:to>
      <xdr:col>23</xdr:col>
      <xdr:colOff>78509</xdr:colOff>
      <xdr:row>52</xdr:row>
      <xdr:rowOff>40409</xdr:rowOff>
    </xdr:to>
    <xdr:sp macro="" textlink="">
      <xdr:nvSpPr>
        <xdr:cNvPr id="2" name="Rectangle: Rounded Corners 1">
          <a:extLst>
            <a:ext uri="{FF2B5EF4-FFF2-40B4-BE49-F238E27FC236}">
              <a16:creationId xmlns:a16="http://schemas.microsoft.com/office/drawing/2014/main" id="{A22256D1-F402-4FC9-B519-A54AF33603E0}"/>
            </a:ext>
          </a:extLst>
        </xdr:cNvPr>
        <xdr:cNvSpPr/>
      </xdr:nvSpPr>
      <xdr:spPr>
        <a:xfrm>
          <a:off x="609600" y="368300"/>
          <a:ext cx="13489709" cy="9247909"/>
        </a:xfrm>
        <a:prstGeom prst="roundRect">
          <a:avLst>
            <a:gd name="adj" fmla="val 2921"/>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126420</xdr:colOff>
      <xdr:row>2</xdr:row>
      <xdr:rowOff>111577</xdr:rowOff>
    </xdr:from>
    <xdr:to>
      <xdr:col>21</xdr:col>
      <xdr:colOff>473362</xdr:colOff>
      <xdr:row>49</xdr:row>
      <xdr:rowOff>165678</xdr:rowOff>
    </xdr:to>
    <xdr:sp macro="" textlink="">
      <xdr:nvSpPr>
        <xdr:cNvPr id="3" name="Rectangle: Rounded Corners 2">
          <a:extLst>
            <a:ext uri="{FF2B5EF4-FFF2-40B4-BE49-F238E27FC236}">
              <a16:creationId xmlns:a16="http://schemas.microsoft.com/office/drawing/2014/main" id="{20340876-B78B-474C-B7F8-3945BD85E439}"/>
            </a:ext>
          </a:extLst>
        </xdr:cNvPr>
        <xdr:cNvSpPr/>
      </xdr:nvSpPr>
      <xdr:spPr>
        <a:xfrm>
          <a:off x="1345620" y="479877"/>
          <a:ext cx="11929342" cy="8709151"/>
        </a:xfrm>
        <a:prstGeom prst="roundRect">
          <a:avLst>
            <a:gd name="adj" fmla="val 4150"/>
          </a:avLst>
        </a:prstGeom>
        <a:solidFill>
          <a:srgbClr val="F7E7C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300345</xdr:colOff>
      <xdr:row>4</xdr:row>
      <xdr:rowOff>36450</xdr:rowOff>
    </xdr:from>
    <xdr:to>
      <xdr:col>19</xdr:col>
      <xdr:colOff>519710</xdr:colOff>
      <xdr:row>14</xdr:row>
      <xdr:rowOff>181345</xdr:rowOff>
    </xdr:to>
    <xdr:sp macro="" textlink="">
      <xdr:nvSpPr>
        <xdr:cNvPr id="4" name="Rectangle: Rounded Corners 3">
          <a:extLst>
            <a:ext uri="{FF2B5EF4-FFF2-40B4-BE49-F238E27FC236}">
              <a16:creationId xmlns:a16="http://schemas.microsoft.com/office/drawing/2014/main" id="{D27ABFBF-5EF9-4B59-A02A-8EAFC0D9A987}"/>
            </a:ext>
          </a:extLst>
        </xdr:cNvPr>
        <xdr:cNvSpPr/>
      </xdr:nvSpPr>
      <xdr:spPr>
        <a:xfrm>
          <a:off x="2738745" y="773050"/>
          <a:ext cx="9363365" cy="1986395"/>
        </a:xfrm>
        <a:prstGeom prst="roundRect">
          <a:avLst>
            <a:gd name="adj" fmla="val 9649"/>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191819</xdr:colOff>
      <xdr:row>4</xdr:row>
      <xdr:rowOff>54593</xdr:rowOff>
    </xdr:from>
    <xdr:to>
      <xdr:col>9</xdr:col>
      <xdr:colOff>207983</xdr:colOff>
      <xdr:row>6</xdr:row>
      <xdr:rowOff>170789</xdr:rowOff>
    </xdr:to>
    <xdr:sp macro="" textlink="">
      <xdr:nvSpPr>
        <xdr:cNvPr id="5" name="TextBox 4">
          <a:extLst>
            <a:ext uri="{FF2B5EF4-FFF2-40B4-BE49-F238E27FC236}">
              <a16:creationId xmlns:a16="http://schemas.microsoft.com/office/drawing/2014/main" id="{2439E127-9E67-4BC1-A496-03B02DE553F4}"/>
            </a:ext>
          </a:extLst>
        </xdr:cNvPr>
        <xdr:cNvSpPr txBox="1"/>
      </xdr:nvSpPr>
      <xdr:spPr>
        <a:xfrm>
          <a:off x="3239819" y="791193"/>
          <a:ext cx="2454564" cy="484496"/>
        </a:xfrm>
        <a:prstGeom prst="rect">
          <a:avLst/>
        </a:prstGeom>
        <a:solidFill>
          <a:srgbClr val="00808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rgbClr val="F7E7CE"/>
              </a:solidFill>
            </a:rPr>
            <a:t>Welcome Back,Team</a:t>
          </a:r>
          <a:r>
            <a:rPr lang="en-US" sz="1600" baseline="0">
              <a:solidFill>
                <a:srgbClr val="F7E7CE"/>
              </a:solidFill>
            </a:rPr>
            <a:t> </a:t>
          </a:r>
          <a:r>
            <a:rPr lang="en-US" sz="1600">
              <a:solidFill>
                <a:srgbClr val="F7E7CE"/>
              </a:solidFill>
            </a:rPr>
            <a:t>!</a:t>
          </a:r>
        </a:p>
      </xdr:txBody>
    </xdr:sp>
    <xdr:clientData/>
  </xdr:twoCellAnchor>
  <xdr:twoCellAnchor>
    <xdr:from>
      <xdr:col>1</xdr:col>
      <xdr:colOff>406564</xdr:colOff>
      <xdr:row>18</xdr:row>
      <xdr:rowOff>49149</xdr:rowOff>
    </xdr:from>
    <xdr:to>
      <xdr:col>3</xdr:col>
      <xdr:colOff>62509</xdr:colOff>
      <xdr:row>36</xdr:row>
      <xdr:rowOff>149596</xdr:rowOff>
    </xdr:to>
    <xdr:sp macro="" textlink="">
      <xdr:nvSpPr>
        <xdr:cNvPr id="6" name="Rectangle: Rounded Corners 5">
          <a:extLst>
            <a:ext uri="{FF2B5EF4-FFF2-40B4-BE49-F238E27FC236}">
              <a16:creationId xmlns:a16="http://schemas.microsoft.com/office/drawing/2014/main" id="{BCA79F76-3716-44A8-88AB-2AD0A67801AC}"/>
            </a:ext>
          </a:extLst>
        </xdr:cNvPr>
        <xdr:cNvSpPr/>
      </xdr:nvSpPr>
      <xdr:spPr>
        <a:xfrm>
          <a:off x="1016164" y="3363849"/>
          <a:ext cx="875145" cy="3415147"/>
        </a:xfrm>
        <a:prstGeom prst="roundRect">
          <a:avLst/>
        </a:prstGeom>
        <a:solidFill>
          <a:srgbClr val="F7E7C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464291</xdr:colOff>
      <xdr:row>20</xdr:row>
      <xdr:rowOff>87249</xdr:rowOff>
    </xdr:from>
    <xdr:to>
      <xdr:col>3</xdr:col>
      <xdr:colOff>4782</xdr:colOff>
      <xdr:row>23</xdr:row>
      <xdr:rowOff>103991</xdr:rowOff>
    </xdr:to>
    <xdr:pic>
      <xdr:nvPicPr>
        <xdr:cNvPr id="7" name="Picture 6">
          <a:extLst>
            <a:ext uri="{FF2B5EF4-FFF2-40B4-BE49-F238E27FC236}">
              <a16:creationId xmlns:a16="http://schemas.microsoft.com/office/drawing/2014/main" id="{E6438CD8-A3B4-40C1-A762-D808AEC7DD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3891" y="3770249"/>
          <a:ext cx="759691" cy="569192"/>
        </a:xfrm>
        <a:prstGeom prst="rect">
          <a:avLst/>
        </a:prstGeom>
        <a:solidFill>
          <a:srgbClr val="F7E7CE"/>
        </a:solidFill>
      </xdr:spPr>
    </xdr:pic>
    <xdr:clientData/>
  </xdr:twoCellAnchor>
  <xdr:twoCellAnchor editAs="oneCell">
    <xdr:from>
      <xdr:col>1</xdr:col>
      <xdr:colOff>535873</xdr:colOff>
      <xdr:row>25</xdr:row>
      <xdr:rowOff>72818</xdr:rowOff>
    </xdr:from>
    <xdr:to>
      <xdr:col>2</xdr:col>
      <xdr:colOff>542800</xdr:colOff>
      <xdr:row>29</xdr:row>
      <xdr:rowOff>45109</xdr:rowOff>
    </xdr:to>
    <xdr:pic>
      <xdr:nvPicPr>
        <xdr:cNvPr id="8" name="Picture 7">
          <a:extLst>
            <a:ext uri="{FF2B5EF4-FFF2-40B4-BE49-F238E27FC236}">
              <a16:creationId xmlns:a16="http://schemas.microsoft.com/office/drawing/2014/main" id="{AE307E66-FEE0-4864-860D-7995A8FE469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45473" y="4676568"/>
          <a:ext cx="616527" cy="708891"/>
        </a:xfrm>
        <a:prstGeom prst="rect">
          <a:avLst/>
        </a:prstGeom>
      </xdr:spPr>
    </xdr:pic>
    <xdr:clientData/>
  </xdr:twoCellAnchor>
  <xdr:twoCellAnchor editAs="oneCell">
    <xdr:from>
      <xdr:col>1</xdr:col>
      <xdr:colOff>452746</xdr:colOff>
      <xdr:row>29</xdr:row>
      <xdr:rowOff>149019</xdr:rowOff>
    </xdr:from>
    <xdr:to>
      <xdr:col>3</xdr:col>
      <xdr:colOff>16327</xdr:colOff>
      <xdr:row>34</xdr:row>
      <xdr:rowOff>169801</xdr:rowOff>
    </xdr:to>
    <xdr:pic>
      <xdr:nvPicPr>
        <xdr:cNvPr id="9" name="Picture 8">
          <a:extLst>
            <a:ext uri="{FF2B5EF4-FFF2-40B4-BE49-F238E27FC236}">
              <a16:creationId xmlns:a16="http://schemas.microsoft.com/office/drawing/2014/main" id="{43A4A658-6A2B-4DAC-97A7-F99862EFF92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62346" y="5489369"/>
          <a:ext cx="782781" cy="941532"/>
        </a:xfrm>
        <a:prstGeom prst="rect">
          <a:avLst/>
        </a:prstGeom>
      </xdr:spPr>
    </xdr:pic>
    <xdr:clientData/>
  </xdr:twoCellAnchor>
  <xdr:twoCellAnchor>
    <xdr:from>
      <xdr:col>4</xdr:col>
      <xdr:colOff>87166</xdr:colOff>
      <xdr:row>16</xdr:row>
      <xdr:rowOff>64241</xdr:rowOff>
    </xdr:from>
    <xdr:to>
      <xdr:col>11</xdr:col>
      <xdr:colOff>375802</xdr:colOff>
      <xdr:row>31</xdr:row>
      <xdr:rowOff>36532</xdr:rowOff>
    </xdr:to>
    <xdr:graphicFrame macro="">
      <xdr:nvGraphicFramePr>
        <xdr:cNvPr id="10" name="Chart 9">
          <a:extLst>
            <a:ext uri="{FF2B5EF4-FFF2-40B4-BE49-F238E27FC236}">
              <a16:creationId xmlns:a16="http://schemas.microsoft.com/office/drawing/2014/main" id="{D6F0DBA4-674B-4FAD-9F9C-C9C84A78F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17893</xdr:colOff>
      <xdr:row>16</xdr:row>
      <xdr:rowOff>64241</xdr:rowOff>
    </xdr:from>
    <xdr:to>
      <xdr:col>19</xdr:col>
      <xdr:colOff>306529</xdr:colOff>
      <xdr:row>31</xdr:row>
      <xdr:rowOff>36532</xdr:rowOff>
    </xdr:to>
    <xdr:graphicFrame macro="">
      <xdr:nvGraphicFramePr>
        <xdr:cNvPr id="11" name="Chart 10">
          <a:extLst>
            <a:ext uri="{FF2B5EF4-FFF2-40B4-BE49-F238E27FC236}">
              <a16:creationId xmlns:a16="http://schemas.microsoft.com/office/drawing/2014/main" id="{CD72F45A-0159-4F94-942E-C76E718FB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75329</xdr:colOff>
      <xdr:row>32</xdr:row>
      <xdr:rowOff>34636</xdr:rowOff>
    </xdr:from>
    <xdr:to>
      <xdr:col>17</xdr:col>
      <xdr:colOff>64074</xdr:colOff>
      <xdr:row>35</xdr:row>
      <xdr:rowOff>121968</xdr:rowOff>
    </xdr:to>
    <xdr:sp macro="" textlink="">
      <xdr:nvSpPr>
        <xdr:cNvPr id="12" name="Rectangle: Rounded Corners 11">
          <a:extLst>
            <a:ext uri="{FF2B5EF4-FFF2-40B4-BE49-F238E27FC236}">
              <a16:creationId xmlns:a16="http://schemas.microsoft.com/office/drawing/2014/main" id="{158AB469-89BA-4EDA-93FA-951E393B68B5}"/>
            </a:ext>
          </a:extLst>
        </xdr:cNvPr>
        <xdr:cNvSpPr/>
      </xdr:nvSpPr>
      <xdr:spPr>
        <a:xfrm>
          <a:off x="4970602" y="5945909"/>
          <a:ext cx="5495927" cy="641514"/>
        </a:xfrm>
        <a:prstGeom prst="roundRect">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364257</xdr:colOff>
      <xdr:row>32</xdr:row>
      <xdr:rowOff>138545</xdr:rowOff>
    </xdr:from>
    <xdr:to>
      <xdr:col>16</xdr:col>
      <xdr:colOff>214167</xdr:colOff>
      <xdr:row>35</xdr:row>
      <xdr:rowOff>11545</xdr:rowOff>
    </xdr:to>
    <xdr:sp macro="" textlink="">
      <xdr:nvSpPr>
        <xdr:cNvPr id="13" name="TextBox 12">
          <a:extLst>
            <a:ext uri="{FF2B5EF4-FFF2-40B4-BE49-F238E27FC236}">
              <a16:creationId xmlns:a16="http://schemas.microsoft.com/office/drawing/2014/main" id="{26BE10B3-839C-4ACF-A51B-8CA16BBB9FCD}"/>
            </a:ext>
          </a:extLst>
        </xdr:cNvPr>
        <xdr:cNvSpPr txBox="1"/>
      </xdr:nvSpPr>
      <xdr:spPr>
        <a:xfrm>
          <a:off x="5259530" y="6049818"/>
          <a:ext cx="4745182" cy="427182"/>
        </a:xfrm>
        <a:prstGeom prst="rect">
          <a:avLst/>
        </a:prstGeom>
        <a:solidFill>
          <a:srgbClr val="00808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rgbClr val="F7E7CE"/>
              </a:solidFill>
            </a:rPr>
            <a:t>KEY INSIGHTS </a:t>
          </a:r>
        </a:p>
      </xdr:txBody>
    </xdr:sp>
    <xdr:clientData/>
  </xdr:twoCellAnchor>
  <xdr:twoCellAnchor>
    <xdr:from>
      <xdr:col>3</xdr:col>
      <xdr:colOff>577272</xdr:colOff>
      <xdr:row>36</xdr:row>
      <xdr:rowOff>34636</xdr:rowOff>
    </xdr:from>
    <xdr:to>
      <xdr:col>20</xdr:col>
      <xdr:colOff>392544</xdr:colOff>
      <xdr:row>47</xdr:row>
      <xdr:rowOff>127000</xdr:rowOff>
    </xdr:to>
    <xdr:sp macro="" textlink="">
      <xdr:nvSpPr>
        <xdr:cNvPr id="14" name="Rectangle: Rounded Corners 13">
          <a:extLst>
            <a:ext uri="{FF2B5EF4-FFF2-40B4-BE49-F238E27FC236}">
              <a16:creationId xmlns:a16="http://schemas.microsoft.com/office/drawing/2014/main" id="{86FFCA8F-C411-4ACE-B3B3-1C7F87978437}"/>
            </a:ext>
          </a:extLst>
        </xdr:cNvPr>
        <xdr:cNvSpPr/>
      </xdr:nvSpPr>
      <xdr:spPr>
        <a:xfrm>
          <a:off x="2412999" y="6684818"/>
          <a:ext cx="10217727" cy="2124364"/>
        </a:xfrm>
        <a:prstGeom prst="roundRect">
          <a:avLst>
            <a:gd name="adj" fmla="val 7597"/>
          </a:avLst>
        </a:prstGeom>
        <a:solidFill>
          <a:srgbClr val="F7E7CE"/>
        </a:solidFill>
        <a:ln>
          <a:solidFill>
            <a:srgbClr val="00808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rIns="0" rtlCol="0" anchor="t"/>
        <a:lstStyle/>
        <a:p>
          <a:pPr algn="l"/>
          <a:endParaRPr lang="en-US" sz="1100"/>
        </a:p>
      </xdr:txBody>
    </xdr:sp>
    <xdr:clientData/>
  </xdr:twoCellAnchor>
  <xdr:twoCellAnchor>
    <xdr:from>
      <xdr:col>4</xdr:col>
      <xdr:colOff>265546</xdr:colOff>
      <xdr:row>37</xdr:row>
      <xdr:rowOff>11546</xdr:rowOff>
    </xdr:from>
    <xdr:to>
      <xdr:col>20</xdr:col>
      <xdr:colOff>150091</xdr:colOff>
      <xdr:row>46</xdr:row>
      <xdr:rowOff>161636</xdr:rowOff>
    </xdr:to>
    <xdr:sp macro="" textlink="">
      <xdr:nvSpPr>
        <xdr:cNvPr id="15" name="TextBox 14">
          <a:extLst>
            <a:ext uri="{FF2B5EF4-FFF2-40B4-BE49-F238E27FC236}">
              <a16:creationId xmlns:a16="http://schemas.microsoft.com/office/drawing/2014/main" id="{9BA8E31A-4ED5-4CAB-8EB6-DCA15B888E95}"/>
            </a:ext>
          </a:extLst>
        </xdr:cNvPr>
        <xdr:cNvSpPr txBox="1"/>
      </xdr:nvSpPr>
      <xdr:spPr>
        <a:xfrm>
          <a:off x="2713182" y="6846455"/>
          <a:ext cx="9675091" cy="1812636"/>
        </a:xfrm>
        <a:prstGeom prst="rect">
          <a:avLst/>
        </a:prstGeom>
        <a:solidFill>
          <a:srgbClr val="F7E7C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008080"/>
              </a:solidFill>
            </a:rPr>
            <a:t>AWARDS AND RECOGNITION</a:t>
          </a:r>
        </a:p>
        <a:p>
          <a:r>
            <a:rPr lang="en-US" sz="1600">
              <a:solidFill>
                <a:srgbClr val="008080"/>
              </a:solidFill>
            </a:rPr>
            <a:t>1. The</a:t>
          </a:r>
          <a:r>
            <a:rPr lang="en-US" sz="1600" baseline="0">
              <a:solidFill>
                <a:srgbClr val="008080"/>
              </a:solidFill>
            </a:rPr>
            <a:t> film with the highest nomination is WALL-E</a:t>
          </a:r>
        </a:p>
        <a:p>
          <a:r>
            <a:rPr lang="en-US" sz="1600" baseline="0">
              <a:solidFill>
                <a:srgbClr val="008080"/>
              </a:solidFill>
            </a:rPr>
            <a:t>2. The film that won the most awards are Coco,Up,Toy Story 3,Soul,The Incredibles.</a:t>
          </a:r>
        </a:p>
        <a:p>
          <a:r>
            <a:rPr lang="en-US" sz="1600" baseline="0">
              <a:solidFill>
                <a:srgbClr val="008080"/>
              </a:solidFill>
            </a:rPr>
            <a:t>3. Only Toy story 1 won with special achievement</a:t>
          </a:r>
        </a:p>
        <a:p>
          <a:r>
            <a:rPr lang="en-US" sz="1600" baseline="0">
              <a:solidFill>
                <a:srgbClr val="008080"/>
              </a:solidFill>
            </a:rPr>
            <a:t>4.There are more films rating  with parental guidance compared General</a:t>
          </a:r>
        </a:p>
        <a:p>
          <a:r>
            <a:rPr lang="en-US" sz="1600" baseline="0">
              <a:solidFill>
                <a:srgbClr val="008080"/>
              </a:solidFill>
            </a:rPr>
            <a:t>5. Movies having run time of 70+ are called feature films and pixar film data has all of it's films as feature films</a:t>
          </a:r>
        </a:p>
        <a:p>
          <a:endParaRPr lang="en-US" sz="1100" baseline="0"/>
        </a:p>
        <a:p>
          <a:pPr algn="l" eaLnBrk="1" fontAlgn="auto" latinLnBrk="0" hangingPunct="1"/>
          <a:endParaRPr lang="en-US" sz="1100" baseline="0">
            <a:solidFill>
              <a:schemeClr val="dk1"/>
            </a:solidFill>
            <a:effectLst/>
            <a:latin typeface="+mn-lt"/>
            <a:ea typeface="+mn-ea"/>
            <a:cs typeface="+mn-cs"/>
          </a:endParaRPr>
        </a:p>
        <a:p>
          <a:pPr eaLnBrk="1" fontAlgn="auto" latinLnBrk="0" hangingPunct="1"/>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lvl="0" algn="l"/>
          <a:endParaRPr lang="en-US" sz="1100" baseline="0"/>
        </a:p>
        <a:p>
          <a:pPr lvl="0"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2</xdr:row>
      <xdr:rowOff>0</xdr:rowOff>
    </xdr:from>
    <xdr:to>
      <xdr:col>23</xdr:col>
      <xdr:colOff>78509</xdr:colOff>
      <xdr:row>49</xdr:row>
      <xdr:rowOff>69273</xdr:rowOff>
    </xdr:to>
    <xdr:sp macro="" textlink="">
      <xdr:nvSpPr>
        <xdr:cNvPr id="7" name="Rectangle: Rounded Corners 6">
          <a:extLst>
            <a:ext uri="{FF2B5EF4-FFF2-40B4-BE49-F238E27FC236}">
              <a16:creationId xmlns:a16="http://schemas.microsoft.com/office/drawing/2014/main" id="{5B668E43-D538-4248-9388-13E1C1AA528C}"/>
            </a:ext>
          </a:extLst>
        </xdr:cNvPr>
        <xdr:cNvSpPr/>
      </xdr:nvSpPr>
      <xdr:spPr>
        <a:xfrm>
          <a:off x="611909" y="369455"/>
          <a:ext cx="13540509" cy="8751454"/>
        </a:xfrm>
        <a:prstGeom prst="roundRect">
          <a:avLst>
            <a:gd name="adj" fmla="val 2921"/>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126420</xdr:colOff>
      <xdr:row>2</xdr:row>
      <xdr:rowOff>111577</xdr:rowOff>
    </xdr:from>
    <xdr:to>
      <xdr:col>21</xdr:col>
      <xdr:colOff>473362</xdr:colOff>
      <xdr:row>47</xdr:row>
      <xdr:rowOff>138546</xdr:rowOff>
    </xdr:to>
    <xdr:sp macro="" textlink="">
      <xdr:nvSpPr>
        <xdr:cNvPr id="8" name="Rectangle: Rounded Corners 7">
          <a:extLst>
            <a:ext uri="{FF2B5EF4-FFF2-40B4-BE49-F238E27FC236}">
              <a16:creationId xmlns:a16="http://schemas.microsoft.com/office/drawing/2014/main" id="{D16A9B4F-1268-48BA-A9AF-59E987F108A2}"/>
            </a:ext>
          </a:extLst>
        </xdr:cNvPr>
        <xdr:cNvSpPr/>
      </xdr:nvSpPr>
      <xdr:spPr>
        <a:xfrm>
          <a:off x="1350238" y="481032"/>
          <a:ext cx="11973215" cy="8339696"/>
        </a:xfrm>
        <a:prstGeom prst="roundRect">
          <a:avLst>
            <a:gd name="adj" fmla="val 4150"/>
          </a:avLst>
        </a:prstGeom>
        <a:solidFill>
          <a:srgbClr val="F7E7C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406564</xdr:colOff>
      <xdr:row>18</xdr:row>
      <xdr:rowOff>49149</xdr:rowOff>
    </xdr:from>
    <xdr:to>
      <xdr:col>3</xdr:col>
      <xdr:colOff>62509</xdr:colOff>
      <xdr:row>36</xdr:row>
      <xdr:rowOff>149596</xdr:rowOff>
    </xdr:to>
    <xdr:sp macro="" textlink="">
      <xdr:nvSpPr>
        <xdr:cNvPr id="9" name="Rectangle: Rounded Corners 8">
          <a:extLst>
            <a:ext uri="{FF2B5EF4-FFF2-40B4-BE49-F238E27FC236}">
              <a16:creationId xmlns:a16="http://schemas.microsoft.com/office/drawing/2014/main" id="{57B071DD-F344-4FFE-A217-545AD3D7C160}"/>
            </a:ext>
          </a:extLst>
        </xdr:cNvPr>
        <xdr:cNvSpPr/>
      </xdr:nvSpPr>
      <xdr:spPr>
        <a:xfrm>
          <a:off x="1016164" y="3363849"/>
          <a:ext cx="875145" cy="3415147"/>
        </a:xfrm>
        <a:prstGeom prst="roundRect">
          <a:avLst/>
        </a:prstGeom>
        <a:solidFill>
          <a:srgbClr val="F7E7C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464291</xdr:colOff>
      <xdr:row>20</xdr:row>
      <xdr:rowOff>87249</xdr:rowOff>
    </xdr:from>
    <xdr:to>
      <xdr:col>3</xdr:col>
      <xdr:colOff>4782</xdr:colOff>
      <xdr:row>23</xdr:row>
      <xdr:rowOff>103991</xdr:rowOff>
    </xdr:to>
    <xdr:pic>
      <xdr:nvPicPr>
        <xdr:cNvPr id="10" name="Picture 9">
          <a:extLst>
            <a:ext uri="{FF2B5EF4-FFF2-40B4-BE49-F238E27FC236}">
              <a16:creationId xmlns:a16="http://schemas.microsoft.com/office/drawing/2014/main" id="{AC1C93F9-E18E-4616-BF59-615F5D95C9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3891" y="3770249"/>
          <a:ext cx="759691" cy="569192"/>
        </a:xfrm>
        <a:prstGeom prst="rect">
          <a:avLst/>
        </a:prstGeom>
        <a:solidFill>
          <a:srgbClr val="F7E7CE"/>
        </a:solidFill>
      </xdr:spPr>
    </xdr:pic>
    <xdr:clientData/>
  </xdr:twoCellAnchor>
  <xdr:twoCellAnchor editAs="oneCell">
    <xdr:from>
      <xdr:col>1</xdr:col>
      <xdr:colOff>535873</xdr:colOff>
      <xdr:row>25</xdr:row>
      <xdr:rowOff>72818</xdr:rowOff>
    </xdr:from>
    <xdr:to>
      <xdr:col>2</xdr:col>
      <xdr:colOff>542800</xdr:colOff>
      <xdr:row>29</xdr:row>
      <xdr:rowOff>45109</xdr:rowOff>
    </xdr:to>
    <xdr:pic>
      <xdr:nvPicPr>
        <xdr:cNvPr id="11" name="Picture 10">
          <a:extLst>
            <a:ext uri="{FF2B5EF4-FFF2-40B4-BE49-F238E27FC236}">
              <a16:creationId xmlns:a16="http://schemas.microsoft.com/office/drawing/2014/main" id="{E3865AAD-678C-4508-A277-DA00676ACF2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45473" y="4676568"/>
          <a:ext cx="616527" cy="708891"/>
        </a:xfrm>
        <a:prstGeom prst="rect">
          <a:avLst/>
        </a:prstGeom>
      </xdr:spPr>
    </xdr:pic>
    <xdr:clientData/>
  </xdr:twoCellAnchor>
  <xdr:twoCellAnchor editAs="oneCell">
    <xdr:from>
      <xdr:col>1</xdr:col>
      <xdr:colOff>452746</xdr:colOff>
      <xdr:row>29</xdr:row>
      <xdr:rowOff>149019</xdr:rowOff>
    </xdr:from>
    <xdr:to>
      <xdr:col>3</xdr:col>
      <xdr:colOff>16327</xdr:colOff>
      <xdr:row>34</xdr:row>
      <xdr:rowOff>169801</xdr:rowOff>
    </xdr:to>
    <xdr:pic>
      <xdr:nvPicPr>
        <xdr:cNvPr id="12" name="Picture 11">
          <a:extLst>
            <a:ext uri="{FF2B5EF4-FFF2-40B4-BE49-F238E27FC236}">
              <a16:creationId xmlns:a16="http://schemas.microsoft.com/office/drawing/2014/main" id="{D4F1BA6D-1A59-4FB9-8BAE-65265213CFE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62346" y="5489369"/>
          <a:ext cx="782781" cy="941532"/>
        </a:xfrm>
        <a:prstGeom prst="rect">
          <a:avLst/>
        </a:prstGeom>
      </xdr:spPr>
    </xdr:pic>
    <xdr:clientData/>
  </xdr:twoCellAnchor>
  <xdr:twoCellAnchor>
    <xdr:from>
      <xdr:col>6</xdr:col>
      <xdr:colOff>611618</xdr:colOff>
      <xdr:row>3</xdr:row>
      <xdr:rowOff>138545</xdr:rowOff>
    </xdr:from>
    <xdr:to>
      <xdr:col>15</xdr:col>
      <xdr:colOff>600364</xdr:colOff>
      <xdr:row>7</xdr:row>
      <xdr:rowOff>173182</xdr:rowOff>
    </xdr:to>
    <xdr:sp macro="" textlink="">
      <xdr:nvSpPr>
        <xdr:cNvPr id="13" name="Rectangle: Rounded Corners 12">
          <a:extLst>
            <a:ext uri="{FF2B5EF4-FFF2-40B4-BE49-F238E27FC236}">
              <a16:creationId xmlns:a16="http://schemas.microsoft.com/office/drawing/2014/main" id="{6EAD7084-99E8-EB5F-D95D-69A77E8103CF}"/>
            </a:ext>
          </a:extLst>
        </xdr:cNvPr>
        <xdr:cNvSpPr/>
      </xdr:nvSpPr>
      <xdr:spPr>
        <a:xfrm>
          <a:off x="4283073" y="692727"/>
          <a:ext cx="5495927" cy="773546"/>
        </a:xfrm>
        <a:prstGeom prst="roundRect">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288637</xdr:colOff>
      <xdr:row>4</xdr:row>
      <xdr:rowOff>0</xdr:rowOff>
    </xdr:from>
    <xdr:to>
      <xdr:col>15</xdr:col>
      <xdr:colOff>138547</xdr:colOff>
      <xdr:row>7</xdr:row>
      <xdr:rowOff>103909</xdr:rowOff>
    </xdr:to>
    <xdr:sp macro="" textlink="">
      <xdr:nvSpPr>
        <xdr:cNvPr id="14" name="TextBox 13">
          <a:extLst>
            <a:ext uri="{FF2B5EF4-FFF2-40B4-BE49-F238E27FC236}">
              <a16:creationId xmlns:a16="http://schemas.microsoft.com/office/drawing/2014/main" id="{1B9E172C-C592-0D97-DE71-C5C77350DE95}"/>
            </a:ext>
          </a:extLst>
        </xdr:cNvPr>
        <xdr:cNvSpPr txBox="1"/>
      </xdr:nvSpPr>
      <xdr:spPr>
        <a:xfrm>
          <a:off x="4572001" y="738909"/>
          <a:ext cx="4745182" cy="658091"/>
        </a:xfrm>
        <a:prstGeom prst="rect">
          <a:avLst/>
        </a:prstGeom>
        <a:solidFill>
          <a:srgbClr val="00808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rgbClr val="F7E7CE"/>
              </a:solidFill>
            </a:rPr>
            <a:t>KEY INSIGHTS </a:t>
          </a:r>
        </a:p>
      </xdr:txBody>
    </xdr:sp>
    <xdr:clientData/>
  </xdr:twoCellAnchor>
  <xdr:twoCellAnchor>
    <xdr:from>
      <xdr:col>4</xdr:col>
      <xdr:colOff>34637</xdr:colOff>
      <xdr:row>10</xdr:row>
      <xdr:rowOff>11544</xdr:rowOff>
    </xdr:from>
    <xdr:to>
      <xdr:col>20</xdr:col>
      <xdr:colOff>438726</xdr:colOff>
      <xdr:row>45</xdr:row>
      <xdr:rowOff>161637</xdr:rowOff>
    </xdr:to>
    <xdr:sp macro="" textlink="">
      <xdr:nvSpPr>
        <xdr:cNvPr id="15" name="Rectangle: Rounded Corners 14">
          <a:extLst>
            <a:ext uri="{FF2B5EF4-FFF2-40B4-BE49-F238E27FC236}">
              <a16:creationId xmlns:a16="http://schemas.microsoft.com/office/drawing/2014/main" id="{91A8729A-DF77-8538-CBF9-19D3EF407925}"/>
            </a:ext>
          </a:extLst>
        </xdr:cNvPr>
        <xdr:cNvSpPr/>
      </xdr:nvSpPr>
      <xdr:spPr>
        <a:xfrm>
          <a:off x="2482273" y="1858817"/>
          <a:ext cx="10194635" cy="6615547"/>
        </a:xfrm>
        <a:prstGeom prst="roundRect">
          <a:avLst>
            <a:gd name="adj" fmla="val 2361"/>
          </a:avLst>
        </a:prstGeom>
        <a:solidFill>
          <a:srgbClr val="F7E7CE"/>
        </a:solidFill>
        <a:ln>
          <a:solidFill>
            <a:srgbClr val="00808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334819</xdr:colOff>
      <xdr:row>10</xdr:row>
      <xdr:rowOff>184726</xdr:rowOff>
    </xdr:from>
    <xdr:to>
      <xdr:col>20</xdr:col>
      <xdr:colOff>184727</xdr:colOff>
      <xdr:row>44</xdr:row>
      <xdr:rowOff>57727</xdr:rowOff>
    </xdr:to>
    <xdr:sp macro="" textlink="">
      <xdr:nvSpPr>
        <xdr:cNvPr id="17" name="TextBox 16">
          <a:extLst>
            <a:ext uri="{FF2B5EF4-FFF2-40B4-BE49-F238E27FC236}">
              <a16:creationId xmlns:a16="http://schemas.microsoft.com/office/drawing/2014/main" id="{FF4A5828-B9FF-A343-131E-6C340DF8F1F8}"/>
            </a:ext>
          </a:extLst>
        </xdr:cNvPr>
        <xdr:cNvSpPr txBox="1"/>
      </xdr:nvSpPr>
      <xdr:spPr>
        <a:xfrm>
          <a:off x="2782455" y="2031999"/>
          <a:ext cx="9640454" cy="6153728"/>
        </a:xfrm>
        <a:prstGeom prst="rect">
          <a:avLst/>
        </a:prstGeom>
        <a:solidFill>
          <a:srgbClr val="F7E7C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baseline="0">
              <a:solidFill>
                <a:srgbClr val="008080"/>
              </a:solidFill>
            </a:rPr>
            <a:t>REVENUE AND EARNINGS</a:t>
          </a:r>
        </a:p>
        <a:p>
          <a:r>
            <a:rPr lang="en-US" sz="1400" baseline="0">
              <a:solidFill>
                <a:srgbClr val="008080"/>
              </a:solidFill>
            </a:rPr>
            <a:t>1.Inside out 2 is the highest grossing profit performance film</a:t>
          </a:r>
        </a:p>
        <a:p>
          <a:r>
            <a:rPr lang="en-US" sz="1400" baseline="0">
              <a:solidFill>
                <a:srgbClr val="008080"/>
              </a:solidFill>
            </a:rPr>
            <a:t>2. Turning red is the lowest performance profit performing film</a:t>
          </a:r>
        </a:p>
        <a:p>
          <a:r>
            <a:rPr lang="en-US" sz="1400" baseline="0">
              <a:solidFill>
                <a:srgbClr val="008080"/>
              </a:solidFill>
            </a:rPr>
            <a:t>3.Using this ROI category,where:</a:t>
          </a:r>
        </a:p>
        <a:p>
          <a:pPr lvl="3" algn="ctr"/>
          <a:r>
            <a:rPr lang="en-US" sz="1400" b="1">
              <a:solidFill>
                <a:srgbClr val="008080"/>
              </a:solidFill>
            </a:rPr>
            <a:t>Less than 0%-Flop </a:t>
          </a:r>
        </a:p>
        <a:p>
          <a:pPr lvl="3" algn="ctr"/>
          <a:r>
            <a:rPr lang="en-US" sz="1400" b="1">
              <a:solidFill>
                <a:srgbClr val="008080"/>
              </a:solidFill>
            </a:rPr>
            <a:t>0% - 49%-Low Profit</a:t>
          </a:r>
        </a:p>
        <a:p>
          <a:pPr lvl="3" algn="ctr"/>
          <a:r>
            <a:rPr lang="en-US" sz="1400" b="1">
              <a:solidFill>
                <a:srgbClr val="008080"/>
              </a:solidFill>
            </a:rPr>
            <a:t>50% - 99%Moderate Success</a:t>
          </a:r>
        </a:p>
        <a:p>
          <a:pPr lvl="3" algn="ctr"/>
          <a:r>
            <a:rPr lang="en-US" sz="1400" b="1">
              <a:solidFill>
                <a:srgbClr val="008080"/>
              </a:solidFill>
            </a:rPr>
            <a:t>100% - 299%-Hit </a:t>
          </a:r>
        </a:p>
        <a:p>
          <a:pPr lvl="3" algn="ctr"/>
          <a:r>
            <a:rPr lang="en-US" sz="1400" b="1">
              <a:solidFill>
                <a:srgbClr val="008080"/>
              </a:solidFill>
            </a:rPr>
            <a:t>300% - 499%-Super Hit</a:t>
          </a:r>
        </a:p>
        <a:p>
          <a:pPr lvl="3" algn="ctr"/>
          <a:r>
            <a:rPr lang="en-US" sz="1400" b="1">
              <a:solidFill>
                <a:srgbClr val="008080"/>
              </a:solidFill>
            </a:rPr>
            <a:t>500% and above-Blockbuster</a:t>
          </a:r>
        </a:p>
        <a:p>
          <a:pPr lvl="3" algn="l"/>
          <a:endParaRPr lang="en-US" sz="1400">
            <a:solidFill>
              <a:srgbClr val="008080"/>
            </a:solidFill>
          </a:endParaRPr>
        </a:p>
        <a:p>
          <a:pPr lvl="0" algn="l"/>
          <a:r>
            <a:rPr lang="en-US" sz="1400">
              <a:solidFill>
                <a:srgbClr val="008080"/>
              </a:solidFill>
            </a:rPr>
            <a:t>From the KPIs,we can see that</a:t>
          </a:r>
          <a:r>
            <a:rPr lang="en-US" sz="1400" baseline="0">
              <a:solidFill>
                <a:srgbClr val="008080"/>
              </a:solidFill>
            </a:rPr>
            <a:t> the average ROI </a:t>
          </a:r>
          <a:r>
            <a:rPr lang="en-US" sz="1400" b="1" baseline="0">
              <a:solidFill>
                <a:srgbClr val="008080"/>
              </a:solidFill>
            </a:rPr>
            <a:t>is 318.23</a:t>
          </a:r>
          <a:r>
            <a:rPr lang="en-US" sz="1400" baseline="0">
              <a:solidFill>
                <a:srgbClr val="008080"/>
              </a:solidFill>
            </a:rPr>
            <a:t>% this indicates that the average films in pixar were highly profitable and the negative profits were balanced out because others had even higher returns.</a:t>
          </a:r>
        </a:p>
        <a:p>
          <a:pPr lvl="0" algn="l"/>
          <a:r>
            <a:rPr lang="en-US" sz="1400" baseline="0">
              <a:solidFill>
                <a:srgbClr val="008080"/>
              </a:solidFill>
            </a:rPr>
            <a:t>4. The year 2024 recorded the highest profit in the pixar films.</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aseline="0">
              <a:solidFill>
                <a:srgbClr val="008080"/>
              </a:solidFill>
            </a:rPr>
            <a:t>5</a:t>
          </a:r>
          <a:r>
            <a:rPr lang="en-US" sz="1400" baseline="0">
              <a:solidFill>
                <a:srgbClr val="008080"/>
              </a:solidFill>
              <a:effectLst/>
              <a:latin typeface="+mn-lt"/>
              <a:ea typeface="+mn-ea"/>
              <a:cs typeface="+mn-cs"/>
            </a:rPr>
            <a:t>.There are more films rating  with parental guidance compared to General amd films with parental guidance made more profits </a:t>
          </a:r>
          <a:r>
            <a:rPr lang="en-US" sz="1400" b="1" baseline="0">
              <a:solidFill>
                <a:srgbClr val="008080"/>
              </a:solidFill>
              <a:effectLst/>
              <a:latin typeface="+mn-lt"/>
              <a:ea typeface="+mn-ea"/>
              <a:cs typeface="+mn-cs"/>
            </a:rPr>
            <a:t>$112.46 M </a:t>
          </a:r>
          <a:r>
            <a:rPr lang="en-US" sz="1400" baseline="0">
              <a:solidFill>
                <a:srgbClr val="008080"/>
              </a:solidFill>
              <a:effectLst/>
              <a:latin typeface="+mn-lt"/>
              <a:ea typeface="+mn-ea"/>
              <a:cs typeface="+mn-cs"/>
            </a:rPr>
            <a:t>hIgher than those of general this could indicate that the PG films have bigger production budget  compared to the G rating  allowing for a better animation,quality and marketing campaigns which inturn brought in higher box office earning.</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aseline="0">
              <a:solidFill>
                <a:srgbClr val="008080"/>
              </a:solidFill>
              <a:effectLst/>
              <a:latin typeface="+mn-lt"/>
              <a:ea typeface="+mn-ea"/>
              <a:cs typeface="+mn-cs"/>
            </a:rPr>
            <a:t>6. There was a </a:t>
          </a:r>
          <a:r>
            <a:rPr lang="en-US" sz="1400" b="1" baseline="0">
              <a:solidFill>
                <a:srgbClr val="008080"/>
              </a:solidFill>
              <a:effectLst/>
              <a:latin typeface="+mn-lt"/>
              <a:ea typeface="+mn-ea"/>
              <a:cs typeface="+mn-cs"/>
            </a:rPr>
            <a:t>negative</a:t>
          </a:r>
          <a:r>
            <a:rPr lang="en-US" sz="1400" baseline="0">
              <a:solidFill>
                <a:srgbClr val="008080"/>
              </a:solidFill>
              <a:effectLst/>
              <a:latin typeface="+mn-lt"/>
              <a:ea typeface="+mn-ea"/>
              <a:cs typeface="+mn-cs"/>
            </a:rPr>
            <a:t> decline in the profit earned in the year 2020,2021 and 2022.This could possibly be attributed to the coronavirus pandemic.But the year 2024 had the hghest profit earned in pixar films.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1" baseline="0">
            <a:solidFill>
              <a:srgbClr val="00808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600" b="1" baseline="0">
              <a:solidFill>
                <a:srgbClr val="008080"/>
              </a:solidFill>
              <a:effectLst/>
              <a:latin typeface="+mn-lt"/>
              <a:ea typeface="+mn-ea"/>
              <a:cs typeface="+mn-cs"/>
            </a:rPr>
            <a:t>CRITICS</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aseline="0">
              <a:solidFill>
                <a:srgbClr val="008080"/>
              </a:solidFill>
              <a:effectLst/>
              <a:latin typeface="+mn-lt"/>
              <a:ea typeface="+mn-ea"/>
              <a:cs typeface="+mn-cs"/>
            </a:rPr>
            <a:t>1. Using this Rotten tomatoes critic score rating scale,where:</a:t>
          </a:r>
        </a:p>
        <a:p>
          <a:pPr marL="0" marR="0" lvl="0" indent="0" algn="ctr" defTabSz="914400" eaLnBrk="1" fontAlgn="auto" latinLnBrk="0" hangingPunct="1">
            <a:lnSpc>
              <a:spcPct val="100000"/>
            </a:lnSpc>
            <a:spcBef>
              <a:spcPts val="0"/>
            </a:spcBef>
            <a:spcAft>
              <a:spcPts val="0"/>
            </a:spcAft>
            <a:buClrTx/>
            <a:buSzTx/>
            <a:buFontTx/>
            <a:buNone/>
            <a:tabLst/>
            <a:defRPr/>
          </a:pPr>
          <a:r>
            <a:rPr lang="en-US" sz="1400" b="1" baseline="0">
              <a:solidFill>
                <a:srgbClr val="008080"/>
              </a:solidFill>
              <a:effectLst/>
              <a:latin typeface="+mn-lt"/>
              <a:ea typeface="+mn-ea"/>
              <a:cs typeface="+mn-cs"/>
            </a:rPr>
            <a:t>0-59-Rotten</a:t>
          </a:r>
        </a:p>
        <a:p>
          <a:pPr marL="0" marR="0" lvl="0" indent="0" algn="ctr" defTabSz="914400" eaLnBrk="1" fontAlgn="auto" latinLnBrk="0" hangingPunct="1">
            <a:lnSpc>
              <a:spcPct val="100000"/>
            </a:lnSpc>
            <a:spcBef>
              <a:spcPts val="0"/>
            </a:spcBef>
            <a:spcAft>
              <a:spcPts val="0"/>
            </a:spcAft>
            <a:buClrTx/>
            <a:buSzTx/>
            <a:buFontTx/>
            <a:buNone/>
            <a:tabLst/>
            <a:defRPr/>
          </a:pPr>
          <a:r>
            <a:rPr lang="en-US" sz="1400" b="1" baseline="0">
              <a:solidFill>
                <a:srgbClr val="008080"/>
              </a:solidFill>
              <a:effectLst/>
              <a:latin typeface="+mn-lt"/>
              <a:ea typeface="+mn-ea"/>
              <a:cs typeface="+mn-cs"/>
            </a:rPr>
            <a:t>60-74-Fresh</a:t>
          </a:r>
        </a:p>
        <a:p>
          <a:pPr marL="0" marR="0" lvl="0" indent="0" algn="ctr" defTabSz="914400" eaLnBrk="1" fontAlgn="auto" latinLnBrk="0" hangingPunct="1">
            <a:lnSpc>
              <a:spcPct val="100000"/>
            </a:lnSpc>
            <a:spcBef>
              <a:spcPts val="0"/>
            </a:spcBef>
            <a:spcAft>
              <a:spcPts val="0"/>
            </a:spcAft>
            <a:buClrTx/>
            <a:buSzTx/>
            <a:buFontTx/>
            <a:buNone/>
            <a:tabLst/>
            <a:defRPr/>
          </a:pPr>
          <a:r>
            <a:rPr lang="en-US" sz="1400" b="1" baseline="0">
              <a:solidFill>
                <a:srgbClr val="008080"/>
              </a:solidFill>
              <a:effectLst/>
              <a:latin typeface="+mn-lt"/>
              <a:ea typeface="+mn-ea"/>
              <a:cs typeface="+mn-cs"/>
            </a:rPr>
            <a:t>75 above-Certified fresh</a:t>
          </a:r>
        </a:p>
        <a:p>
          <a:pPr marL="0" marR="0" lvl="0" indent="0" algn="l" defTabSz="914400" eaLnBrk="1" fontAlgn="auto" latinLnBrk="0" hangingPunct="1">
            <a:lnSpc>
              <a:spcPct val="100000"/>
            </a:lnSpc>
            <a:spcBef>
              <a:spcPts val="0"/>
            </a:spcBef>
            <a:spcAft>
              <a:spcPts val="0"/>
            </a:spcAft>
            <a:buClrTx/>
            <a:buSzTx/>
            <a:buFontTx/>
            <a:buNone/>
            <a:tabLst/>
            <a:defRPr/>
          </a:pPr>
          <a:r>
            <a:rPr lang="en-US" sz="1400" baseline="0">
              <a:solidFill>
                <a:srgbClr val="008080"/>
              </a:solidFill>
              <a:effectLst/>
              <a:latin typeface="+mn-lt"/>
              <a:ea typeface="+mn-ea"/>
              <a:cs typeface="+mn-cs"/>
            </a:rPr>
            <a:t>And since pixar film averaged 88.4,It shows that the movies gained strong approval in total.From the charts,we had only one rotten(that is only one movie received negative review) but majority received positive review ang gained strong approval.</a:t>
          </a:r>
        </a:p>
        <a:p>
          <a:pPr algn="l" eaLnBrk="1" fontAlgn="auto" latinLnBrk="0" hangingPunct="1"/>
          <a:endParaRPr lang="en-US" sz="1400" baseline="0">
            <a:solidFill>
              <a:srgbClr val="008080"/>
            </a:solidFill>
            <a:effectLst/>
            <a:latin typeface="+mn-lt"/>
            <a:ea typeface="+mn-ea"/>
            <a:cs typeface="+mn-cs"/>
          </a:endParaRPr>
        </a:p>
        <a:p>
          <a:pPr algn="l" eaLnBrk="1" fontAlgn="auto" latinLnBrk="0" hangingPunct="1"/>
          <a:endParaRPr lang="en-US" sz="1400" baseline="0">
            <a:solidFill>
              <a:srgbClr val="008080"/>
            </a:solidFill>
            <a:effectLst/>
            <a:latin typeface="+mn-lt"/>
            <a:ea typeface="+mn-ea"/>
            <a:cs typeface="+mn-cs"/>
          </a:endParaRPr>
        </a:p>
        <a:p>
          <a:pPr eaLnBrk="1" fontAlgn="auto" latinLnBrk="0" hangingPunct="1"/>
          <a:endParaRPr lang="en-US" sz="1400">
            <a:solidFill>
              <a:srgbClr val="00808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a:solidFill>
              <a:srgbClr val="008080"/>
            </a:solidFill>
            <a:effectLst/>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400" baseline="0">
            <a:solidFill>
              <a:srgbClr val="00808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a:solidFill>
              <a:srgbClr val="008080"/>
            </a:solidFill>
            <a:effectLst/>
          </a:endParaRPr>
        </a:p>
        <a:p>
          <a:pPr lvl="0" algn="l"/>
          <a:endParaRPr lang="en-US" sz="1400" baseline="0">
            <a:solidFill>
              <a:srgbClr val="008080"/>
            </a:solidFill>
          </a:endParaRPr>
        </a:p>
        <a:p>
          <a:pPr lvl="0"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0</xdr:colOff>
      <xdr:row>1</xdr:row>
      <xdr:rowOff>0</xdr:rowOff>
    </xdr:from>
    <xdr:to>
      <xdr:col>24</xdr:col>
      <xdr:colOff>129309</xdr:colOff>
      <xdr:row>48</xdr:row>
      <xdr:rowOff>103909</xdr:rowOff>
    </xdr:to>
    <xdr:sp macro="" textlink="">
      <xdr:nvSpPr>
        <xdr:cNvPr id="2" name="Rectangle: Rounded Corners 1">
          <a:extLst>
            <a:ext uri="{FF2B5EF4-FFF2-40B4-BE49-F238E27FC236}">
              <a16:creationId xmlns:a16="http://schemas.microsoft.com/office/drawing/2014/main" id="{C3C878C4-9085-4834-97CA-6E44DBF34B5B}"/>
            </a:ext>
          </a:extLst>
        </xdr:cNvPr>
        <xdr:cNvSpPr/>
      </xdr:nvSpPr>
      <xdr:spPr>
        <a:xfrm>
          <a:off x="1223818" y="184727"/>
          <a:ext cx="13591309" cy="8786091"/>
        </a:xfrm>
        <a:prstGeom prst="roundRect">
          <a:avLst>
            <a:gd name="adj" fmla="val 2921"/>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128729</xdr:colOff>
      <xdr:row>1</xdr:row>
      <xdr:rowOff>111577</xdr:rowOff>
    </xdr:from>
    <xdr:to>
      <xdr:col>22</xdr:col>
      <xdr:colOff>519544</xdr:colOff>
      <xdr:row>46</xdr:row>
      <xdr:rowOff>164523</xdr:rowOff>
    </xdr:to>
    <xdr:sp macro="" textlink="">
      <xdr:nvSpPr>
        <xdr:cNvPr id="3" name="Rectangle: Rounded Corners 2">
          <a:extLst>
            <a:ext uri="{FF2B5EF4-FFF2-40B4-BE49-F238E27FC236}">
              <a16:creationId xmlns:a16="http://schemas.microsoft.com/office/drawing/2014/main" id="{5135C716-18D0-4565-8ECC-79F370B1692A}"/>
            </a:ext>
          </a:extLst>
        </xdr:cNvPr>
        <xdr:cNvSpPr/>
      </xdr:nvSpPr>
      <xdr:spPr>
        <a:xfrm>
          <a:off x="1957529" y="295727"/>
          <a:ext cx="11973215" cy="8339696"/>
        </a:xfrm>
        <a:prstGeom prst="roundRect">
          <a:avLst>
            <a:gd name="adj" fmla="val 4150"/>
          </a:avLst>
        </a:prstGeom>
        <a:solidFill>
          <a:srgbClr val="F7E7C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406564</xdr:colOff>
      <xdr:row>17</xdr:row>
      <xdr:rowOff>58385</xdr:rowOff>
    </xdr:from>
    <xdr:to>
      <xdr:col>4</xdr:col>
      <xdr:colOff>67127</xdr:colOff>
      <xdr:row>35</xdr:row>
      <xdr:rowOff>169223</xdr:rowOff>
    </xdr:to>
    <xdr:sp macro="" textlink="">
      <xdr:nvSpPr>
        <xdr:cNvPr id="4" name="Rectangle: Rounded Corners 3">
          <a:extLst>
            <a:ext uri="{FF2B5EF4-FFF2-40B4-BE49-F238E27FC236}">
              <a16:creationId xmlns:a16="http://schemas.microsoft.com/office/drawing/2014/main" id="{2E96D805-7F78-4A7B-A795-68C170B5FF56}"/>
            </a:ext>
          </a:extLst>
        </xdr:cNvPr>
        <xdr:cNvSpPr/>
      </xdr:nvSpPr>
      <xdr:spPr>
        <a:xfrm>
          <a:off x="1625764" y="3188935"/>
          <a:ext cx="879763" cy="3425538"/>
        </a:xfrm>
        <a:prstGeom prst="roundRect">
          <a:avLst/>
        </a:prstGeom>
        <a:solidFill>
          <a:srgbClr val="F7E7C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464291</xdr:colOff>
      <xdr:row>19</xdr:row>
      <xdr:rowOff>97639</xdr:rowOff>
    </xdr:from>
    <xdr:to>
      <xdr:col>4</xdr:col>
      <xdr:colOff>9400</xdr:colOff>
      <xdr:row>22</xdr:row>
      <xdr:rowOff>116113</xdr:rowOff>
    </xdr:to>
    <xdr:pic>
      <xdr:nvPicPr>
        <xdr:cNvPr id="5" name="Picture 4">
          <a:extLst>
            <a:ext uri="{FF2B5EF4-FFF2-40B4-BE49-F238E27FC236}">
              <a16:creationId xmlns:a16="http://schemas.microsoft.com/office/drawing/2014/main" id="{F0BDD6CA-6838-4FE8-A443-BCD06C62E7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3491" y="3596489"/>
          <a:ext cx="764309" cy="570924"/>
        </a:xfrm>
        <a:prstGeom prst="rect">
          <a:avLst/>
        </a:prstGeom>
        <a:solidFill>
          <a:srgbClr val="F7E7CE"/>
        </a:solidFill>
      </xdr:spPr>
    </xdr:pic>
    <xdr:clientData/>
  </xdr:twoCellAnchor>
  <xdr:twoCellAnchor editAs="oneCell">
    <xdr:from>
      <xdr:col>2</xdr:col>
      <xdr:colOff>535873</xdr:colOff>
      <xdr:row>24</xdr:row>
      <xdr:rowOff>86095</xdr:rowOff>
    </xdr:from>
    <xdr:to>
      <xdr:col>3</xdr:col>
      <xdr:colOff>545109</xdr:colOff>
      <xdr:row>28</xdr:row>
      <xdr:rowOff>60695</xdr:rowOff>
    </xdr:to>
    <xdr:pic>
      <xdr:nvPicPr>
        <xdr:cNvPr id="6" name="Picture 5">
          <a:extLst>
            <a:ext uri="{FF2B5EF4-FFF2-40B4-BE49-F238E27FC236}">
              <a16:creationId xmlns:a16="http://schemas.microsoft.com/office/drawing/2014/main" id="{5AF7D583-E3C9-4A75-B75C-3DFCC43E4E4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073" y="4505695"/>
          <a:ext cx="618836" cy="711200"/>
        </a:xfrm>
        <a:prstGeom prst="rect">
          <a:avLst/>
        </a:prstGeom>
      </xdr:spPr>
    </xdr:pic>
    <xdr:clientData/>
  </xdr:twoCellAnchor>
  <xdr:twoCellAnchor editAs="oneCell">
    <xdr:from>
      <xdr:col>2</xdr:col>
      <xdr:colOff>452746</xdr:colOff>
      <xdr:row>28</xdr:row>
      <xdr:rowOff>164605</xdr:rowOff>
    </xdr:from>
    <xdr:to>
      <xdr:col>4</xdr:col>
      <xdr:colOff>20945</xdr:colOff>
      <xdr:row>34</xdr:row>
      <xdr:rowOff>4123</xdr:rowOff>
    </xdr:to>
    <xdr:pic>
      <xdr:nvPicPr>
        <xdr:cNvPr id="7" name="Picture 6">
          <a:extLst>
            <a:ext uri="{FF2B5EF4-FFF2-40B4-BE49-F238E27FC236}">
              <a16:creationId xmlns:a16="http://schemas.microsoft.com/office/drawing/2014/main" id="{0A7C6916-40BE-415C-859B-FF00623E2DC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71946" y="5320805"/>
          <a:ext cx="787399" cy="944418"/>
        </a:xfrm>
        <a:prstGeom prst="rect">
          <a:avLst/>
        </a:prstGeom>
      </xdr:spPr>
    </xdr:pic>
    <xdr:clientData/>
  </xdr:twoCellAnchor>
  <xdr:twoCellAnchor>
    <xdr:from>
      <xdr:col>8</xdr:col>
      <xdr:colOff>13564</xdr:colOff>
      <xdr:row>2</xdr:row>
      <xdr:rowOff>139122</xdr:rowOff>
    </xdr:from>
    <xdr:to>
      <xdr:col>17</xdr:col>
      <xdr:colOff>23091</xdr:colOff>
      <xdr:row>6</xdr:row>
      <xdr:rowOff>176068</xdr:rowOff>
    </xdr:to>
    <xdr:sp macro="" textlink="">
      <xdr:nvSpPr>
        <xdr:cNvPr id="8" name="Rectangle: Rounded Corners 7">
          <a:extLst>
            <a:ext uri="{FF2B5EF4-FFF2-40B4-BE49-F238E27FC236}">
              <a16:creationId xmlns:a16="http://schemas.microsoft.com/office/drawing/2014/main" id="{D3ADD39C-5AAB-47BA-A25D-73CDDBD37084}"/>
            </a:ext>
          </a:extLst>
        </xdr:cNvPr>
        <xdr:cNvSpPr/>
      </xdr:nvSpPr>
      <xdr:spPr>
        <a:xfrm>
          <a:off x="4890364" y="507422"/>
          <a:ext cx="5495927" cy="773546"/>
        </a:xfrm>
        <a:prstGeom prst="roundRect">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302492</xdr:colOff>
      <xdr:row>3</xdr:row>
      <xdr:rowOff>1154</xdr:rowOff>
    </xdr:from>
    <xdr:to>
      <xdr:col>16</xdr:col>
      <xdr:colOff>170874</xdr:colOff>
      <xdr:row>6</xdr:row>
      <xdr:rowOff>106795</xdr:rowOff>
    </xdr:to>
    <xdr:sp macro="" textlink="">
      <xdr:nvSpPr>
        <xdr:cNvPr id="9" name="TextBox 8">
          <a:extLst>
            <a:ext uri="{FF2B5EF4-FFF2-40B4-BE49-F238E27FC236}">
              <a16:creationId xmlns:a16="http://schemas.microsoft.com/office/drawing/2014/main" id="{6349BA41-CFD7-4049-A26E-26FF871656A4}"/>
            </a:ext>
          </a:extLst>
        </xdr:cNvPr>
        <xdr:cNvSpPr txBox="1"/>
      </xdr:nvSpPr>
      <xdr:spPr>
        <a:xfrm>
          <a:off x="5179292" y="553604"/>
          <a:ext cx="4745182" cy="658091"/>
        </a:xfrm>
        <a:prstGeom prst="rect">
          <a:avLst/>
        </a:prstGeom>
        <a:solidFill>
          <a:srgbClr val="00808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rgbClr val="F7E7CE"/>
              </a:solidFill>
            </a:rPr>
            <a:t>KEY INSIGHTS</a:t>
          </a:r>
        </a:p>
      </xdr:txBody>
    </xdr:sp>
    <xdr:clientData/>
  </xdr:twoCellAnchor>
  <xdr:twoCellAnchor>
    <xdr:from>
      <xdr:col>5</xdr:col>
      <xdr:colOff>41564</xdr:colOff>
      <xdr:row>9</xdr:row>
      <xdr:rowOff>16162</xdr:rowOff>
    </xdr:from>
    <xdr:to>
      <xdr:col>21</xdr:col>
      <xdr:colOff>482599</xdr:colOff>
      <xdr:row>45</xdr:row>
      <xdr:rowOff>2309</xdr:rowOff>
    </xdr:to>
    <xdr:sp macro="" textlink="">
      <xdr:nvSpPr>
        <xdr:cNvPr id="10" name="Rectangle: Rounded Corners 9">
          <a:extLst>
            <a:ext uri="{FF2B5EF4-FFF2-40B4-BE49-F238E27FC236}">
              <a16:creationId xmlns:a16="http://schemas.microsoft.com/office/drawing/2014/main" id="{1538FBAE-53F6-4932-A2FF-62F9D8EBD5D7}"/>
            </a:ext>
          </a:extLst>
        </xdr:cNvPr>
        <xdr:cNvSpPr/>
      </xdr:nvSpPr>
      <xdr:spPr>
        <a:xfrm>
          <a:off x="3057814" y="1730662"/>
          <a:ext cx="10093035" cy="6844147"/>
        </a:xfrm>
        <a:prstGeom prst="roundRect">
          <a:avLst>
            <a:gd name="adj" fmla="val 1798"/>
          </a:avLst>
        </a:prstGeom>
        <a:solidFill>
          <a:srgbClr val="F7E7CE"/>
        </a:solidFill>
        <a:ln>
          <a:solidFill>
            <a:srgbClr val="00808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341746</xdr:colOff>
      <xdr:row>10</xdr:row>
      <xdr:rowOff>5194</xdr:rowOff>
    </xdr:from>
    <xdr:to>
      <xdr:col>21</xdr:col>
      <xdr:colOff>228600</xdr:colOff>
      <xdr:row>44</xdr:row>
      <xdr:rowOff>13278</xdr:rowOff>
    </xdr:to>
    <xdr:sp macro="" textlink="">
      <xdr:nvSpPr>
        <xdr:cNvPr id="11" name="TextBox 10">
          <a:extLst>
            <a:ext uri="{FF2B5EF4-FFF2-40B4-BE49-F238E27FC236}">
              <a16:creationId xmlns:a16="http://schemas.microsoft.com/office/drawing/2014/main" id="{A56A5531-C3F3-4076-AE8B-5C3FA0B5FB6C}"/>
            </a:ext>
          </a:extLst>
        </xdr:cNvPr>
        <xdr:cNvSpPr txBox="1"/>
      </xdr:nvSpPr>
      <xdr:spPr>
        <a:xfrm>
          <a:off x="3389746" y="1846694"/>
          <a:ext cx="9640454" cy="6269184"/>
        </a:xfrm>
        <a:prstGeom prst="rect">
          <a:avLst/>
        </a:prstGeom>
        <a:solidFill>
          <a:srgbClr val="F7E7C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008080"/>
              </a:solidFill>
              <a:effectLst/>
              <a:latin typeface="+mn-lt"/>
              <a:ea typeface="+mn-ea"/>
              <a:cs typeface="+mn-cs"/>
            </a:rPr>
            <a:t>2. Using this Metecritic critic score rating scale,where:</a:t>
          </a:r>
        </a:p>
        <a:p>
          <a:pPr algn="ctr"/>
          <a:r>
            <a:rPr lang="en-US" sz="1400" b="1">
              <a:solidFill>
                <a:srgbClr val="008080"/>
              </a:solidFill>
              <a:effectLst/>
              <a:latin typeface="+mn-lt"/>
              <a:ea typeface="+mn-ea"/>
              <a:cs typeface="+mn-cs"/>
            </a:rPr>
            <a:t>&lt; 40-Unfavorable reviews</a:t>
          </a:r>
        </a:p>
        <a:p>
          <a:pPr algn="ctr"/>
          <a:r>
            <a:rPr lang="en-US" sz="1400" b="1">
              <a:solidFill>
                <a:srgbClr val="008080"/>
              </a:solidFill>
              <a:effectLst/>
              <a:latin typeface="+mn-lt"/>
              <a:ea typeface="+mn-ea"/>
              <a:cs typeface="+mn-cs"/>
            </a:rPr>
            <a:t>40-60-Good</a:t>
          </a:r>
        </a:p>
        <a:p>
          <a:pPr algn="ctr"/>
          <a:r>
            <a:rPr lang="en-US" sz="1400" b="1">
              <a:solidFill>
                <a:srgbClr val="008080"/>
              </a:solidFill>
              <a:effectLst/>
              <a:latin typeface="+mn-lt"/>
              <a:ea typeface="+mn-ea"/>
              <a:cs typeface="+mn-cs"/>
            </a:rPr>
            <a:t>61-80-Generally favorable reviews</a:t>
          </a:r>
        </a:p>
        <a:p>
          <a:pPr algn="ctr"/>
          <a:r>
            <a:rPr lang="en-US" sz="1400" b="1">
              <a:solidFill>
                <a:srgbClr val="008080"/>
              </a:solidFill>
              <a:effectLst/>
              <a:latin typeface="+mn-lt"/>
              <a:ea typeface="+mn-ea"/>
              <a:cs typeface="+mn-cs"/>
            </a:rPr>
            <a:t>81-100-Universal acclaim</a:t>
          </a:r>
        </a:p>
        <a:p>
          <a:r>
            <a:rPr lang="en-US" sz="1400">
              <a:solidFill>
                <a:srgbClr val="008080"/>
              </a:solidFill>
              <a:effectLst/>
              <a:latin typeface="+mn-lt"/>
              <a:ea typeface="+mn-ea"/>
              <a:cs typeface="+mn-cs"/>
            </a:rPr>
            <a:t>Although the metacritic score of pixar films </a:t>
          </a:r>
          <a:r>
            <a:rPr lang="en-US" sz="1400" b="1">
              <a:solidFill>
                <a:srgbClr val="008080"/>
              </a:solidFill>
              <a:effectLst/>
              <a:latin typeface="+mn-lt"/>
              <a:ea typeface="+mn-ea"/>
              <a:cs typeface="+mn-cs"/>
            </a:rPr>
            <a:t>averaged  78.14</a:t>
          </a:r>
          <a:r>
            <a:rPr lang="en-US" sz="1400">
              <a:solidFill>
                <a:srgbClr val="008080"/>
              </a:solidFill>
              <a:effectLst/>
              <a:latin typeface="+mn-lt"/>
              <a:ea typeface="+mn-ea"/>
              <a:cs typeface="+mn-cs"/>
            </a:rPr>
            <a:t>,this shows that the movie received generally favorable reviews and from the charts it had more universal acclaimed movies.</a:t>
          </a:r>
        </a:p>
        <a:p>
          <a:r>
            <a:rPr lang="en-US" sz="1400">
              <a:solidFill>
                <a:srgbClr val="008080"/>
              </a:solidFill>
              <a:effectLst/>
              <a:latin typeface="+mn-lt"/>
              <a:ea typeface="+mn-ea"/>
              <a:cs typeface="+mn-cs"/>
            </a:rPr>
            <a:t>3.Using this IMDB score rating scale,where:</a:t>
          </a:r>
        </a:p>
        <a:p>
          <a:pPr algn="ctr"/>
          <a:r>
            <a:rPr lang="en-US" sz="1400" b="1">
              <a:solidFill>
                <a:srgbClr val="008080"/>
              </a:solidFill>
              <a:effectLst/>
              <a:latin typeface="+mn-lt"/>
              <a:ea typeface="+mn-ea"/>
              <a:cs typeface="+mn-cs"/>
            </a:rPr>
            <a:t>6.0-6.9-Good</a:t>
          </a:r>
        </a:p>
        <a:p>
          <a:pPr algn="ctr"/>
          <a:r>
            <a:rPr lang="en-US" sz="1400" b="1">
              <a:solidFill>
                <a:srgbClr val="008080"/>
              </a:solidFill>
              <a:effectLst/>
              <a:latin typeface="+mn-lt"/>
              <a:ea typeface="+mn-ea"/>
              <a:cs typeface="+mn-cs"/>
            </a:rPr>
            <a:t>7.0-7.9-Very good</a:t>
          </a:r>
        </a:p>
        <a:p>
          <a:pPr algn="ctr"/>
          <a:r>
            <a:rPr lang="en-US" sz="1400" b="1">
              <a:solidFill>
                <a:srgbClr val="008080"/>
              </a:solidFill>
              <a:effectLst/>
              <a:latin typeface="+mn-lt"/>
              <a:ea typeface="+mn-ea"/>
              <a:cs typeface="+mn-cs"/>
            </a:rPr>
            <a:t>8.0-8.9-Excellent</a:t>
          </a:r>
        </a:p>
        <a:p>
          <a:pPr algn="ctr"/>
          <a:r>
            <a:rPr lang="en-US" sz="1400" b="1">
              <a:solidFill>
                <a:srgbClr val="008080"/>
              </a:solidFill>
              <a:effectLst/>
              <a:latin typeface="+mn-lt"/>
              <a:ea typeface="+mn-ea"/>
              <a:cs typeface="+mn-cs"/>
            </a:rPr>
            <a:t>&gt;=9.0-Materpiece</a:t>
          </a:r>
        </a:p>
        <a:p>
          <a:r>
            <a:rPr lang="en-US" sz="1400">
              <a:solidFill>
                <a:srgbClr val="008080"/>
              </a:solidFill>
              <a:effectLst/>
              <a:latin typeface="+mn-lt"/>
              <a:ea typeface="+mn-ea"/>
              <a:cs typeface="+mn-cs"/>
            </a:rPr>
            <a:t>The IMDB Score </a:t>
          </a:r>
          <a:r>
            <a:rPr lang="en-US" sz="1400" b="1">
              <a:solidFill>
                <a:srgbClr val="008080"/>
              </a:solidFill>
              <a:effectLst/>
              <a:latin typeface="+mn-lt"/>
              <a:ea typeface="+mn-ea"/>
              <a:cs typeface="+mn-cs"/>
            </a:rPr>
            <a:t>averaged 7.54 </a:t>
          </a:r>
          <a:r>
            <a:rPr lang="en-US" sz="1400">
              <a:solidFill>
                <a:srgbClr val="008080"/>
              </a:solidFill>
              <a:effectLst/>
              <a:latin typeface="+mn-lt"/>
              <a:ea typeface="+mn-ea"/>
              <a:cs typeface="+mn-cs"/>
            </a:rPr>
            <a:t>which indicates that pixar films are very good.</a:t>
          </a:r>
        </a:p>
        <a:p>
          <a:r>
            <a:rPr lang="en-US" sz="1400">
              <a:solidFill>
                <a:srgbClr val="008080"/>
              </a:solidFill>
              <a:effectLst/>
              <a:latin typeface="+mn-lt"/>
              <a:ea typeface="+mn-ea"/>
              <a:cs typeface="+mn-cs"/>
            </a:rPr>
            <a:t>4. . Using this Cinema score rating scale,where:</a:t>
          </a:r>
        </a:p>
        <a:p>
          <a:r>
            <a:rPr lang="en-US" sz="1400">
              <a:solidFill>
                <a:srgbClr val="008080"/>
              </a:solidFill>
              <a:effectLst/>
              <a:latin typeface="+mn-lt"/>
              <a:ea typeface="+mn-ea"/>
              <a:cs typeface="+mn-cs"/>
            </a:rPr>
            <a:t>A+-Exceptional audience response</a:t>
          </a:r>
        </a:p>
        <a:p>
          <a:r>
            <a:rPr lang="en-US" sz="1400">
              <a:solidFill>
                <a:srgbClr val="008080"/>
              </a:solidFill>
              <a:effectLst/>
              <a:latin typeface="+mn-lt"/>
              <a:ea typeface="+mn-ea"/>
              <a:cs typeface="+mn-cs"/>
            </a:rPr>
            <a:t>A-Very positive audience response</a:t>
          </a:r>
        </a:p>
        <a:p>
          <a:r>
            <a:rPr lang="en-US" sz="1400">
              <a:solidFill>
                <a:srgbClr val="008080"/>
              </a:solidFill>
              <a:effectLst/>
              <a:latin typeface="+mn-lt"/>
              <a:ea typeface="+mn-ea"/>
              <a:cs typeface="+mn-cs"/>
            </a:rPr>
            <a:t>A--Generally favorable but with some minor issues</a:t>
          </a:r>
        </a:p>
        <a:p>
          <a:r>
            <a:rPr lang="en-US" sz="1400">
              <a:solidFill>
                <a:srgbClr val="008080"/>
              </a:solidFill>
              <a:effectLst/>
              <a:latin typeface="+mn-lt"/>
              <a:ea typeface="+mn-ea"/>
              <a:cs typeface="+mn-cs"/>
            </a:rPr>
            <a:t>Pixar films have more of its films on cinema score A ,meaning it has a high positive audience response,it has a high word of mouth and a long theatrcal run.</a:t>
          </a:r>
        </a:p>
        <a:p>
          <a:r>
            <a:rPr lang="en-US" sz="1400">
              <a:solidFill>
                <a:srgbClr val="008080"/>
              </a:solidFill>
              <a:effectLst/>
              <a:latin typeface="+mn-lt"/>
              <a:ea typeface="+mn-ea"/>
              <a:cs typeface="+mn-cs"/>
            </a:rPr>
            <a:t>5.Toy story 1 and 2 had the highest rotten tomatoes score(that is,from both critic and audience)</a:t>
          </a:r>
        </a:p>
        <a:p>
          <a:r>
            <a:rPr lang="en-US" sz="1400">
              <a:solidFill>
                <a:srgbClr val="008080"/>
              </a:solidFill>
              <a:effectLst/>
              <a:latin typeface="+mn-lt"/>
              <a:ea typeface="+mn-ea"/>
              <a:cs typeface="+mn-cs"/>
            </a:rPr>
            <a:t>6.Wall-E and Coco had the highest IMDB score(Based on user ratings)</a:t>
          </a:r>
        </a:p>
        <a:p>
          <a:r>
            <a:rPr lang="en-US" sz="1400">
              <a:solidFill>
                <a:srgbClr val="008080"/>
              </a:solidFill>
              <a:effectLst/>
              <a:latin typeface="+mn-lt"/>
              <a:ea typeface="+mn-ea"/>
              <a:cs typeface="+mn-cs"/>
            </a:rPr>
            <a:t>7. Ratatouile has the highestt number of metacritic score(Based on only critics)</a:t>
          </a:r>
        </a:p>
        <a:p>
          <a:pPr algn="ctr"/>
          <a:r>
            <a:rPr lang="en-US" sz="1600" b="1">
              <a:solidFill>
                <a:srgbClr val="008080"/>
              </a:solidFill>
              <a:effectLst/>
              <a:latin typeface="+mn-lt"/>
              <a:ea typeface="+mn-ea"/>
              <a:cs typeface="+mn-cs"/>
            </a:rPr>
            <a:t>PEOPLE</a:t>
          </a:r>
          <a:endParaRPr lang="en-US" sz="1600">
            <a:solidFill>
              <a:srgbClr val="008080"/>
            </a:solidFill>
            <a:effectLst/>
            <a:latin typeface="+mn-lt"/>
            <a:ea typeface="+mn-ea"/>
            <a:cs typeface="+mn-cs"/>
          </a:endParaRPr>
        </a:p>
        <a:p>
          <a:r>
            <a:rPr lang="en-US" sz="1400" b="1">
              <a:solidFill>
                <a:srgbClr val="008080"/>
              </a:solidFill>
              <a:effectLst/>
              <a:latin typeface="+mn-lt"/>
              <a:ea typeface="+mn-ea"/>
              <a:cs typeface="+mn-cs"/>
            </a:rPr>
            <a:t>Andrew Straton </a:t>
          </a:r>
          <a:r>
            <a:rPr lang="en-US" sz="1400">
              <a:solidFill>
                <a:srgbClr val="008080"/>
              </a:solidFill>
              <a:effectLst/>
              <a:latin typeface="+mn-lt"/>
              <a:ea typeface="+mn-ea"/>
              <a:cs typeface="+mn-cs"/>
            </a:rPr>
            <a:t>has the highest number of roles this shows how versatile and skillful he is,He is the most resourced individual in pixar films</a:t>
          </a:r>
        </a:p>
        <a:p>
          <a:r>
            <a:rPr lang="en-US" sz="1400">
              <a:solidFill>
                <a:srgbClr val="008080"/>
              </a:solidFill>
              <a:effectLst/>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a:solidFill>
              <a:srgbClr val="008080"/>
            </a:solidFill>
            <a:effectLst/>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400" baseline="0">
            <a:solidFill>
              <a:srgbClr val="00808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a:solidFill>
              <a:srgbClr val="008080"/>
            </a:solidFill>
            <a:effectLst/>
          </a:endParaRPr>
        </a:p>
        <a:p>
          <a:pPr lvl="0" algn="l"/>
          <a:endParaRPr lang="en-US" sz="1400" baseline="0">
            <a:solidFill>
              <a:srgbClr val="008080"/>
            </a:solidFill>
          </a:endParaRPr>
        </a:p>
        <a:p>
          <a:pPr lvl="0" algn="l"/>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2</xdr:row>
      <xdr:rowOff>0</xdr:rowOff>
    </xdr:from>
    <xdr:to>
      <xdr:col>23</xdr:col>
      <xdr:colOff>599209</xdr:colOff>
      <xdr:row>50</xdr:row>
      <xdr:rowOff>80818</xdr:rowOff>
    </xdr:to>
    <xdr:sp macro="" textlink="">
      <xdr:nvSpPr>
        <xdr:cNvPr id="2" name="Rectangle: Rounded Corners 1">
          <a:extLst>
            <a:ext uri="{FF2B5EF4-FFF2-40B4-BE49-F238E27FC236}">
              <a16:creationId xmlns:a16="http://schemas.microsoft.com/office/drawing/2014/main" id="{0C5995E0-1E3D-4B02-AB1D-4B3398C88954}"/>
            </a:ext>
          </a:extLst>
        </xdr:cNvPr>
        <xdr:cNvSpPr/>
      </xdr:nvSpPr>
      <xdr:spPr>
        <a:xfrm>
          <a:off x="1223818" y="369455"/>
          <a:ext cx="13449300" cy="8947727"/>
        </a:xfrm>
        <a:prstGeom prst="roundRect">
          <a:avLst>
            <a:gd name="adj" fmla="val 2921"/>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122379</xdr:colOff>
      <xdr:row>2</xdr:row>
      <xdr:rowOff>111577</xdr:rowOff>
    </xdr:from>
    <xdr:to>
      <xdr:col>22</xdr:col>
      <xdr:colOff>392544</xdr:colOff>
      <xdr:row>49</xdr:row>
      <xdr:rowOff>81973</xdr:rowOff>
    </xdr:to>
    <xdr:sp macro="" textlink="">
      <xdr:nvSpPr>
        <xdr:cNvPr id="3" name="Rectangle: Rounded Corners 2">
          <a:extLst>
            <a:ext uri="{FF2B5EF4-FFF2-40B4-BE49-F238E27FC236}">
              <a16:creationId xmlns:a16="http://schemas.microsoft.com/office/drawing/2014/main" id="{A081D8AF-54F1-4F60-9960-2DF958A42064}"/>
            </a:ext>
          </a:extLst>
        </xdr:cNvPr>
        <xdr:cNvSpPr/>
      </xdr:nvSpPr>
      <xdr:spPr>
        <a:xfrm>
          <a:off x="1951179" y="479877"/>
          <a:ext cx="11852565" cy="8625446"/>
        </a:xfrm>
        <a:prstGeom prst="roundRect">
          <a:avLst>
            <a:gd name="adj" fmla="val 4150"/>
          </a:avLst>
        </a:prstGeom>
        <a:solidFill>
          <a:srgbClr val="F7E7C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406564</xdr:colOff>
      <xdr:row>18</xdr:row>
      <xdr:rowOff>159985</xdr:rowOff>
    </xdr:from>
    <xdr:to>
      <xdr:col>4</xdr:col>
      <xdr:colOff>54427</xdr:colOff>
      <xdr:row>38</xdr:row>
      <xdr:rowOff>16823</xdr:rowOff>
    </xdr:to>
    <xdr:sp macro="" textlink="">
      <xdr:nvSpPr>
        <xdr:cNvPr id="4" name="Rectangle: Rounded Corners 3">
          <a:extLst>
            <a:ext uri="{FF2B5EF4-FFF2-40B4-BE49-F238E27FC236}">
              <a16:creationId xmlns:a16="http://schemas.microsoft.com/office/drawing/2014/main" id="{71C1139F-AC15-4D9F-9CFE-471FC17084EF}"/>
            </a:ext>
          </a:extLst>
        </xdr:cNvPr>
        <xdr:cNvSpPr/>
      </xdr:nvSpPr>
      <xdr:spPr>
        <a:xfrm>
          <a:off x="1625764" y="3474685"/>
          <a:ext cx="867063" cy="3539838"/>
        </a:xfrm>
        <a:prstGeom prst="roundRect">
          <a:avLst/>
        </a:prstGeom>
        <a:solidFill>
          <a:srgbClr val="F7E7C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464291</xdr:colOff>
      <xdr:row>21</xdr:row>
      <xdr:rowOff>27789</xdr:rowOff>
    </xdr:from>
    <xdr:to>
      <xdr:col>3</xdr:col>
      <xdr:colOff>606300</xdr:colOff>
      <xdr:row>24</xdr:row>
      <xdr:rowOff>65313</xdr:rowOff>
    </xdr:to>
    <xdr:pic>
      <xdr:nvPicPr>
        <xdr:cNvPr id="5" name="Picture 4">
          <a:extLst>
            <a:ext uri="{FF2B5EF4-FFF2-40B4-BE49-F238E27FC236}">
              <a16:creationId xmlns:a16="http://schemas.microsoft.com/office/drawing/2014/main" id="{35D00B08-762D-47FD-9758-20853154A2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3491" y="3894939"/>
          <a:ext cx="751609" cy="589974"/>
        </a:xfrm>
        <a:prstGeom prst="rect">
          <a:avLst/>
        </a:prstGeom>
        <a:solidFill>
          <a:srgbClr val="F7E7CE"/>
        </a:solidFill>
      </xdr:spPr>
    </xdr:pic>
    <xdr:clientData/>
  </xdr:twoCellAnchor>
  <xdr:twoCellAnchor editAs="oneCell">
    <xdr:from>
      <xdr:col>2</xdr:col>
      <xdr:colOff>535873</xdr:colOff>
      <xdr:row>26</xdr:row>
      <xdr:rowOff>47995</xdr:rowOff>
    </xdr:from>
    <xdr:to>
      <xdr:col>3</xdr:col>
      <xdr:colOff>538759</xdr:colOff>
      <xdr:row>30</xdr:row>
      <xdr:rowOff>47995</xdr:rowOff>
    </xdr:to>
    <xdr:pic>
      <xdr:nvPicPr>
        <xdr:cNvPr id="6" name="Picture 5">
          <a:extLst>
            <a:ext uri="{FF2B5EF4-FFF2-40B4-BE49-F238E27FC236}">
              <a16:creationId xmlns:a16="http://schemas.microsoft.com/office/drawing/2014/main" id="{588FE0DE-8223-4432-8CA1-1F0F7AB1A6E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073" y="4835895"/>
          <a:ext cx="612486" cy="736600"/>
        </a:xfrm>
        <a:prstGeom prst="rect">
          <a:avLst/>
        </a:prstGeom>
      </xdr:spPr>
    </xdr:pic>
    <xdr:clientData/>
  </xdr:twoCellAnchor>
  <xdr:twoCellAnchor editAs="oneCell">
    <xdr:from>
      <xdr:col>2</xdr:col>
      <xdr:colOff>452746</xdr:colOff>
      <xdr:row>30</xdr:row>
      <xdr:rowOff>151905</xdr:rowOff>
    </xdr:from>
    <xdr:to>
      <xdr:col>4</xdr:col>
      <xdr:colOff>8245</xdr:colOff>
      <xdr:row>36</xdr:row>
      <xdr:rowOff>29523</xdr:rowOff>
    </xdr:to>
    <xdr:pic>
      <xdr:nvPicPr>
        <xdr:cNvPr id="7" name="Picture 6">
          <a:extLst>
            <a:ext uri="{FF2B5EF4-FFF2-40B4-BE49-F238E27FC236}">
              <a16:creationId xmlns:a16="http://schemas.microsoft.com/office/drawing/2014/main" id="{8398DF94-274F-4020-8F67-F64C695CC89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71946" y="5676405"/>
          <a:ext cx="774699" cy="982518"/>
        </a:xfrm>
        <a:prstGeom prst="rect">
          <a:avLst/>
        </a:prstGeom>
      </xdr:spPr>
    </xdr:pic>
    <xdr:clientData/>
  </xdr:twoCellAnchor>
  <xdr:twoCellAnchor>
    <xdr:from>
      <xdr:col>7</xdr:col>
      <xdr:colOff>585064</xdr:colOff>
      <xdr:row>3</xdr:row>
      <xdr:rowOff>145472</xdr:rowOff>
    </xdr:from>
    <xdr:to>
      <xdr:col>16</xdr:col>
      <xdr:colOff>537441</xdr:colOff>
      <xdr:row>8</xdr:row>
      <xdr:rowOff>23668</xdr:rowOff>
    </xdr:to>
    <xdr:sp macro="" textlink="">
      <xdr:nvSpPr>
        <xdr:cNvPr id="8" name="Rectangle: Rounded Corners 7">
          <a:extLst>
            <a:ext uri="{FF2B5EF4-FFF2-40B4-BE49-F238E27FC236}">
              <a16:creationId xmlns:a16="http://schemas.microsoft.com/office/drawing/2014/main" id="{7AF8FBA3-3247-446E-A6A5-AF152B301921}"/>
            </a:ext>
          </a:extLst>
        </xdr:cNvPr>
        <xdr:cNvSpPr/>
      </xdr:nvSpPr>
      <xdr:spPr>
        <a:xfrm>
          <a:off x="4852264" y="697922"/>
          <a:ext cx="5438777" cy="798946"/>
        </a:xfrm>
        <a:prstGeom prst="roundRect">
          <a:avLst/>
        </a:prstGeom>
        <a:solidFill>
          <a:srgbClr val="00808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264392</xdr:colOff>
      <xdr:row>4</xdr:row>
      <xdr:rowOff>13854</xdr:rowOff>
    </xdr:from>
    <xdr:to>
      <xdr:col>16</xdr:col>
      <xdr:colOff>81974</xdr:colOff>
      <xdr:row>7</xdr:row>
      <xdr:rowOff>138545</xdr:rowOff>
    </xdr:to>
    <xdr:sp macro="" textlink="">
      <xdr:nvSpPr>
        <xdr:cNvPr id="9" name="TextBox 8">
          <a:extLst>
            <a:ext uri="{FF2B5EF4-FFF2-40B4-BE49-F238E27FC236}">
              <a16:creationId xmlns:a16="http://schemas.microsoft.com/office/drawing/2014/main" id="{B0DC65EC-2774-468E-B421-92CBC5061787}"/>
            </a:ext>
          </a:extLst>
        </xdr:cNvPr>
        <xdr:cNvSpPr txBox="1"/>
      </xdr:nvSpPr>
      <xdr:spPr>
        <a:xfrm>
          <a:off x="5141192" y="750454"/>
          <a:ext cx="4694382" cy="677141"/>
        </a:xfrm>
        <a:prstGeom prst="rect">
          <a:avLst/>
        </a:prstGeom>
        <a:solidFill>
          <a:srgbClr val="00808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rgbClr val="F7E7CE"/>
              </a:solidFill>
            </a:rPr>
            <a:t>RECOMMENDATIONS</a:t>
          </a:r>
        </a:p>
      </xdr:txBody>
    </xdr:sp>
    <xdr:clientData/>
  </xdr:twoCellAnchor>
  <xdr:twoCellAnchor>
    <xdr:from>
      <xdr:col>5</xdr:col>
      <xdr:colOff>22514</xdr:colOff>
      <xdr:row>10</xdr:row>
      <xdr:rowOff>66962</xdr:rowOff>
    </xdr:from>
    <xdr:to>
      <xdr:col>21</xdr:col>
      <xdr:colOff>361949</xdr:colOff>
      <xdr:row>47</xdr:row>
      <xdr:rowOff>97559</xdr:rowOff>
    </xdr:to>
    <xdr:sp macro="" textlink="">
      <xdr:nvSpPr>
        <xdr:cNvPr id="10" name="Rectangle: Rounded Corners 9">
          <a:extLst>
            <a:ext uri="{FF2B5EF4-FFF2-40B4-BE49-F238E27FC236}">
              <a16:creationId xmlns:a16="http://schemas.microsoft.com/office/drawing/2014/main" id="{D195EFB7-5C99-48D0-9FC5-61844C37A9AC}"/>
            </a:ext>
          </a:extLst>
        </xdr:cNvPr>
        <xdr:cNvSpPr/>
      </xdr:nvSpPr>
      <xdr:spPr>
        <a:xfrm>
          <a:off x="3070514" y="1908462"/>
          <a:ext cx="10093035" cy="6844147"/>
        </a:xfrm>
        <a:prstGeom prst="roundRect">
          <a:avLst>
            <a:gd name="adj" fmla="val 1798"/>
          </a:avLst>
        </a:prstGeom>
        <a:solidFill>
          <a:srgbClr val="F7E7CE"/>
        </a:solidFill>
        <a:ln>
          <a:solidFill>
            <a:srgbClr val="00808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322696</xdr:colOff>
      <xdr:row>11</xdr:row>
      <xdr:rowOff>62344</xdr:rowOff>
    </xdr:from>
    <xdr:to>
      <xdr:col>21</xdr:col>
      <xdr:colOff>107950</xdr:colOff>
      <xdr:row>45</xdr:row>
      <xdr:rowOff>46182</xdr:rowOff>
    </xdr:to>
    <xdr:sp macro="" textlink="">
      <xdr:nvSpPr>
        <xdr:cNvPr id="11" name="TextBox 10">
          <a:extLst>
            <a:ext uri="{FF2B5EF4-FFF2-40B4-BE49-F238E27FC236}">
              <a16:creationId xmlns:a16="http://schemas.microsoft.com/office/drawing/2014/main" id="{2F080119-7F59-415D-8604-52F91C1BB546}"/>
            </a:ext>
          </a:extLst>
        </xdr:cNvPr>
        <xdr:cNvSpPr txBox="1"/>
      </xdr:nvSpPr>
      <xdr:spPr>
        <a:xfrm>
          <a:off x="3382241" y="2094344"/>
          <a:ext cx="9575800" cy="6264565"/>
        </a:xfrm>
        <a:prstGeom prst="rect">
          <a:avLst/>
        </a:prstGeom>
        <a:solidFill>
          <a:srgbClr val="F7E7C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8080"/>
              </a:solidFill>
              <a:effectLst/>
              <a:latin typeface="+mn-lt"/>
              <a:ea typeface="+mn-ea"/>
              <a:cs typeface="+mn-cs"/>
            </a:rPr>
            <a:t>1. Awards &amp; Recognition</a:t>
          </a:r>
          <a:endParaRPr lang="en-US" sz="1400">
            <a:solidFill>
              <a:srgbClr val="008080"/>
            </a:solidFill>
            <a:effectLst/>
            <a:latin typeface="+mn-lt"/>
            <a:ea typeface="+mn-ea"/>
            <a:cs typeface="+mn-cs"/>
          </a:endParaRPr>
        </a:p>
        <a:p>
          <a:pPr lvl="0"/>
          <a:r>
            <a:rPr lang="en-US" sz="1400" b="1">
              <a:solidFill>
                <a:srgbClr val="008080"/>
              </a:solidFill>
              <a:effectLst/>
              <a:latin typeface="+mn-lt"/>
              <a:ea typeface="+mn-ea"/>
              <a:cs typeface="+mn-cs"/>
            </a:rPr>
            <a:t>Leverage Award-Winning Films:</a:t>
          </a:r>
          <a:r>
            <a:rPr lang="en-US" sz="1400">
              <a:solidFill>
                <a:srgbClr val="008080"/>
              </a:solidFill>
              <a:effectLst/>
              <a:latin typeface="+mn-lt"/>
              <a:ea typeface="+mn-ea"/>
              <a:cs typeface="+mn-cs"/>
            </a:rPr>
            <a:t> Given that films like </a:t>
          </a:r>
          <a:r>
            <a:rPr lang="en-US" sz="1400" i="1">
              <a:solidFill>
                <a:srgbClr val="008080"/>
              </a:solidFill>
              <a:effectLst/>
              <a:latin typeface="+mn-lt"/>
              <a:ea typeface="+mn-ea"/>
              <a:cs typeface="+mn-cs"/>
            </a:rPr>
            <a:t>Coco</a:t>
          </a:r>
          <a:r>
            <a:rPr lang="en-US" sz="1400">
              <a:solidFill>
                <a:srgbClr val="008080"/>
              </a:solidFill>
              <a:effectLst/>
              <a:latin typeface="+mn-lt"/>
              <a:ea typeface="+mn-ea"/>
              <a:cs typeface="+mn-cs"/>
            </a:rPr>
            <a:t>, </a:t>
          </a:r>
          <a:r>
            <a:rPr lang="en-US" sz="1400" i="1">
              <a:solidFill>
                <a:srgbClr val="008080"/>
              </a:solidFill>
              <a:effectLst/>
              <a:latin typeface="+mn-lt"/>
              <a:ea typeface="+mn-ea"/>
              <a:cs typeface="+mn-cs"/>
            </a:rPr>
            <a:t>Up</a:t>
          </a:r>
          <a:r>
            <a:rPr lang="en-US" sz="1400">
              <a:solidFill>
                <a:srgbClr val="008080"/>
              </a:solidFill>
              <a:effectLst/>
              <a:latin typeface="+mn-lt"/>
              <a:ea typeface="+mn-ea"/>
              <a:cs typeface="+mn-cs"/>
            </a:rPr>
            <a:t>, </a:t>
          </a:r>
          <a:r>
            <a:rPr lang="en-US" sz="1400" i="1">
              <a:solidFill>
                <a:srgbClr val="008080"/>
              </a:solidFill>
              <a:effectLst/>
              <a:latin typeface="+mn-lt"/>
              <a:ea typeface="+mn-ea"/>
              <a:cs typeface="+mn-cs"/>
            </a:rPr>
            <a:t>Toy Story 3</a:t>
          </a:r>
          <a:r>
            <a:rPr lang="en-US" sz="1400">
              <a:solidFill>
                <a:srgbClr val="008080"/>
              </a:solidFill>
              <a:effectLst/>
              <a:latin typeface="+mn-lt"/>
              <a:ea typeface="+mn-ea"/>
              <a:cs typeface="+mn-cs"/>
            </a:rPr>
            <a:t>, </a:t>
          </a:r>
          <a:r>
            <a:rPr lang="en-US" sz="1400" i="1">
              <a:solidFill>
                <a:srgbClr val="008080"/>
              </a:solidFill>
              <a:effectLst/>
              <a:latin typeface="+mn-lt"/>
              <a:ea typeface="+mn-ea"/>
              <a:cs typeface="+mn-cs"/>
            </a:rPr>
            <a:t>Soul</a:t>
          </a:r>
          <a:r>
            <a:rPr lang="en-US" sz="1400">
              <a:solidFill>
                <a:srgbClr val="008080"/>
              </a:solidFill>
              <a:effectLst/>
              <a:latin typeface="+mn-lt"/>
              <a:ea typeface="+mn-ea"/>
              <a:cs typeface="+mn-cs"/>
            </a:rPr>
            <a:t>, and </a:t>
          </a:r>
          <a:r>
            <a:rPr lang="en-US" sz="1400" i="1">
              <a:solidFill>
                <a:srgbClr val="008080"/>
              </a:solidFill>
              <a:effectLst/>
              <a:latin typeface="+mn-lt"/>
              <a:ea typeface="+mn-ea"/>
              <a:cs typeface="+mn-cs"/>
            </a:rPr>
            <a:t>The Incredibles</a:t>
          </a:r>
          <a:r>
            <a:rPr lang="en-US" sz="1400">
              <a:solidFill>
                <a:srgbClr val="008080"/>
              </a:solidFill>
              <a:effectLst/>
              <a:latin typeface="+mn-lt"/>
              <a:ea typeface="+mn-ea"/>
              <a:cs typeface="+mn-cs"/>
            </a:rPr>
            <a:t> won the most awards, Pixar should analyze the factors contributing to their success (storytelling, animation quality, music, or themes) and apply these learnings to future productions.</a:t>
          </a:r>
        </a:p>
        <a:p>
          <a:pPr lvl="0"/>
          <a:r>
            <a:rPr lang="en-US" sz="1400" b="1">
              <a:solidFill>
                <a:srgbClr val="008080"/>
              </a:solidFill>
              <a:effectLst/>
              <a:latin typeface="+mn-lt"/>
              <a:ea typeface="+mn-ea"/>
              <a:cs typeface="+mn-cs"/>
            </a:rPr>
            <a:t>Increase Nominations:</a:t>
          </a:r>
          <a:r>
            <a:rPr lang="en-US" sz="1400">
              <a:solidFill>
                <a:srgbClr val="008080"/>
              </a:solidFill>
              <a:effectLst/>
              <a:latin typeface="+mn-lt"/>
              <a:ea typeface="+mn-ea"/>
              <a:cs typeface="+mn-cs"/>
            </a:rPr>
            <a:t> Since </a:t>
          </a:r>
          <a:r>
            <a:rPr lang="en-US" sz="1400" i="1">
              <a:solidFill>
                <a:srgbClr val="008080"/>
              </a:solidFill>
              <a:effectLst/>
              <a:latin typeface="+mn-lt"/>
              <a:ea typeface="+mn-ea"/>
              <a:cs typeface="+mn-cs"/>
            </a:rPr>
            <a:t>WALL-E</a:t>
          </a:r>
          <a:r>
            <a:rPr lang="en-US" sz="1400">
              <a:solidFill>
                <a:srgbClr val="008080"/>
              </a:solidFill>
              <a:effectLst/>
              <a:latin typeface="+mn-lt"/>
              <a:ea typeface="+mn-ea"/>
              <a:cs typeface="+mn-cs"/>
            </a:rPr>
            <a:t> received the highest nominations, Pixar should focus on producing films that align with critical and industry preferences to increase future award recognition.</a:t>
          </a:r>
        </a:p>
        <a:p>
          <a:pPr lvl="0"/>
          <a:endParaRPr lang="en-US" sz="1400">
            <a:solidFill>
              <a:srgbClr val="008080"/>
            </a:solidFill>
            <a:effectLst/>
            <a:latin typeface="+mn-lt"/>
            <a:ea typeface="+mn-ea"/>
            <a:cs typeface="+mn-cs"/>
          </a:endParaRPr>
        </a:p>
        <a:p>
          <a:r>
            <a:rPr lang="en-US" sz="1400" b="1">
              <a:solidFill>
                <a:srgbClr val="008080"/>
              </a:solidFill>
              <a:effectLst/>
              <a:latin typeface="+mn-lt"/>
              <a:ea typeface="+mn-ea"/>
              <a:cs typeface="+mn-cs"/>
            </a:rPr>
            <a:t>2. Revenue &amp; Earnings</a:t>
          </a:r>
          <a:endParaRPr lang="en-US" sz="1400">
            <a:solidFill>
              <a:srgbClr val="008080"/>
            </a:solidFill>
            <a:effectLst/>
            <a:latin typeface="+mn-lt"/>
            <a:ea typeface="+mn-ea"/>
            <a:cs typeface="+mn-cs"/>
          </a:endParaRPr>
        </a:p>
        <a:p>
          <a:pPr lvl="0"/>
          <a:r>
            <a:rPr lang="en-US" sz="1400" b="1">
              <a:solidFill>
                <a:srgbClr val="008080"/>
              </a:solidFill>
              <a:effectLst/>
              <a:latin typeface="+mn-lt"/>
              <a:ea typeface="+mn-ea"/>
              <a:cs typeface="+mn-cs"/>
            </a:rPr>
            <a:t>Invest in High-ROI Film Strategies:</a:t>
          </a:r>
          <a:r>
            <a:rPr lang="en-US" sz="1400">
              <a:solidFill>
                <a:srgbClr val="008080"/>
              </a:solidFill>
              <a:effectLst/>
              <a:latin typeface="+mn-lt"/>
              <a:ea typeface="+mn-ea"/>
              <a:cs typeface="+mn-cs"/>
            </a:rPr>
            <a:t> With an average ROI of </a:t>
          </a:r>
          <a:r>
            <a:rPr lang="en-US" sz="1400" b="1">
              <a:solidFill>
                <a:srgbClr val="008080"/>
              </a:solidFill>
              <a:effectLst/>
              <a:latin typeface="+mn-lt"/>
              <a:ea typeface="+mn-ea"/>
              <a:cs typeface="+mn-cs"/>
            </a:rPr>
            <a:t>318.23%</a:t>
          </a:r>
          <a:r>
            <a:rPr lang="en-US" sz="1400">
              <a:solidFill>
                <a:srgbClr val="008080"/>
              </a:solidFill>
              <a:effectLst/>
              <a:latin typeface="+mn-lt"/>
              <a:ea typeface="+mn-ea"/>
              <a:cs typeface="+mn-cs"/>
            </a:rPr>
            <a:t>, Pixar films are highly profitable. However, </a:t>
          </a:r>
          <a:r>
            <a:rPr lang="en-US" sz="1400" i="1">
              <a:solidFill>
                <a:srgbClr val="008080"/>
              </a:solidFill>
              <a:effectLst/>
              <a:latin typeface="+mn-lt"/>
              <a:ea typeface="+mn-ea"/>
              <a:cs typeface="+mn-cs"/>
            </a:rPr>
            <a:t>Inside Out 2</a:t>
          </a:r>
          <a:r>
            <a:rPr lang="en-US" sz="1400">
              <a:solidFill>
                <a:srgbClr val="008080"/>
              </a:solidFill>
              <a:effectLst/>
              <a:latin typeface="+mn-lt"/>
              <a:ea typeface="+mn-ea"/>
              <a:cs typeface="+mn-cs"/>
            </a:rPr>
            <a:t> performed exceptionally well, while </a:t>
          </a:r>
          <a:r>
            <a:rPr lang="en-US" sz="1400" i="1">
              <a:solidFill>
                <a:srgbClr val="008080"/>
              </a:solidFill>
              <a:effectLst/>
              <a:latin typeface="+mn-lt"/>
              <a:ea typeface="+mn-ea"/>
              <a:cs typeface="+mn-cs"/>
            </a:rPr>
            <a:t>Turning Red</a:t>
          </a:r>
          <a:r>
            <a:rPr lang="en-US" sz="1400">
              <a:solidFill>
                <a:srgbClr val="008080"/>
              </a:solidFill>
              <a:effectLst/>
              <a:latin typeface="+mn-lt"/>
              <a:ea typeface="+mn-ea"/>
              <a:cs typeface="+mn-cs"/>
            </a:rPr>
            <a:t> had the lowest profit. Analyzing the differences in marketing, production budget, and audience engagement can guide future film investments.</a:t>
          </a:r>
        </a:p>
        <a:p>
          <a:pPr lvl="0"/>
          <a:r>
            <a:rPr lang="en-US" sz="1400" b="1">
              <a:solidFill>
                <a:srgbClr val="008080"/>
              </a:solidFill>
              <a:effectLst/>
              <a:latin typeface="+mn-lt"/>
              <a:ea typeface="+mn-ea"/>
              <a:cs typeface="+mn-cs"/>
            </a:rPr>
            <a:t>Focus on PG-Rated Films:</a:t>
          </a:r>
          <a:r>
            <a:rPr lang="en-US" sz="1400">
              <a:solidFill>
                <a:srgbClr val="008080"/>
              </a:solidFill>
              <a:effectLst/>
              <a:latin typeface="+mn-lt"/>
              <a:ea typeface="+mn-ea"/>
              <a:cs typeface="+mn-cs"/>
            </a:rPr>
            <a:t> PG-rated films outperformed G-rated ones by </a:t>
          </a:r>
          <a:r>
            <a:rPr lang="en-US" sz="1400" b="1">
              <a:solidFill>
                <a:srgbClr val="008080"/>
              </a:solidFill>
              <a:effectLst/>
              <a:latin typeface="+mn-lt"/>
              <a:ea typeface="+mn-ea"/>
              <a:cs typeface="+mn-cs"/>
            </a:rPr>
            <a:t>$112.46M</a:t>
          </a:r>
          <a:r>
            <a:rPr lang="en-US" sz="1400">
              <a:solidFill>
                <a:srgbClr val="008080"/>
              </a:solidFill>
              <a:effectLst/>
              <a:latin typeface="+mn-lt"/>
              <a:ea typeface="+mn-ea"/>
              <a:cs typeface="+mn-cs"/>
            </a:rPr>
            <a:t>, likely due to bigger budgets for animation, quality, and marketing. Investing more in PG-rated films may yield higher box office returns.</a:t>
          </a:r>
        </a:p>
        <a:p>
          <a:pPr lvl="0"/>
          <a:endParaRPr lang="en-US" sz="1400">
            <a:solidFill>
              <a:srgbClr val="008080"/>
            </a:solidFill>
            <a:effectLst/>
            <a:latin typeface="+mn-lt"/>
            <a:ea typeface="+mn-ea"/>
            <a:cs typeface="+mn-cs"/>
          </a:endParaRPr>
        </a:p>
        <a:p>
          <a:r>
            <a:rPr lang="en-US" sz="1400" b="1">
              <a:solidFill>
                <a:srgbClr val="008080"/>
              </a:solidFill>
              <a:effectLst/>
              <a:latin typeface="+mn-lt"/>
              <a:ea typeface="+mn-ea"/>
              <a:cs typeface="+mn-cs"/>
            </a:rPr>
            <a:t>3. Critics &amp; Audience Reception</a:t>
          </a:r>
          <a:endParaRPr lang="en-US" sz="1400">
            <a:solidFill>
              <a:srgbClr val="008080"/>
            </a:solidFill>
            <a:effectLst/>
            <a:latin typeface="+mn-lt"/>
            <a:ea typeface="+mn-ea"/>
            <a:cs typeface="+mn-cs"/>
          </a:endParaRPr>
        </a:p>
        <a:p>
          <a:pPr lvl="0"/>
          <a:r>
            <a:rPr lang="en-US" sz="1400" b="1">
              <a:solidFill>
                <a:srgbClr val="008080"/>
              </a:solidFill>
              <a:effectLst/>
              <a:latin typeface="+mn-lt"/>
              <a:ea typeface="+mn-ea"/>
              <a:cs typeface="+mn-cs"/>
            </a:rPr>
            <a:t>Enhance Universal Appeal:</a:t>
          </a:r>
          <a:r>
            <a:rPr lang="en-US" sz="1400">
              <a:solidFill>
                <a:srgbClr val="008080"/>
              </a:solidFill>
              <a:effectLst/>
              <a:latin typeface="+mn-lt"/>
              <a:ea typeface="+mn-ea"/>
              <a:cs typeface="+mn-cs"/>
            </a:rPr>
            <a:t> With an average Rotten Tomatoes score of 88.4 and Metacritic score of </a:t>
          </a:r>
          <a:r>
            <a:rPr lang="en-US" sz="1400" b="1">
              <a:solidFill>
                <a:srgbClr val="008080"/>
              </a:solidFill>
              <a:effectLst/>
              <a:latin typeface="+mn-lt"/>
              <a:ea typeface="+mn-ea"/>
              <a:cs typeface="+mn-cs"/>
            </a:rPr>
            <a:t>78.14</a:t>
          </a:r>
          <a:r>
            <a:rPr lang="en-US" sz="1400">
              <a:solidFill>
                <a:srgbClr val="008080"/>
              </a:solidFill>
              <a:effectLst/>
              <a:latin typeface="+mn-lt"/>
              <a:ea typeface="+mn-ea"/>
              <a:cs typeface="+mn-cs"/>
            </a:rPr>
            <a:t>, Pixar films are well-received. However, ensuring that future films maintain this standard by incorporating strong narratives, emotional depth, and high-quality animation is crucial.</a:t>
          </a:r>
        </a:p>
        <a:p>
          <a:pPr lvl="0"/>
          <a:r>
            <a:rPr lang="en-US" sz="1400" b="1">
              <a:solidFill>
                <a:srgbClr val="008080"/>
              </a:solidFill>
              <a:effectLst/>
              <a:latin typeface="+mn-lt"/>
              <a:ea typeface="+mn-ea"/>
              <a:cs typeface="+mn-cs"/>
            </a:rPr>
            <a:t>Improve Underperforming Film Categories:</a:t>
          </a:r>
          <a:r>
            <a:rPr lang="en-US" sz="1400">
              <a:solidFill>
                <a:srgbClr val="008080"/>
              </a:solidFill>
              <a:effectLst/>
              <a:latin typeface="+mn-lt"/>
              <a:ea typeface="+mn-ea"/>
              <a:cs typeface="+mn-cs"/>
            </a:rPr>
            <a:t> The presence of one “Rotten” film suggests room for improvement. Conducting audience sentiment analysis can help identify common criticisms and address them in future projects.</a:t>
          </a:r>
        </a:p>
        <a:p>
          <a:pPr lvl="0"/>
          <a:r>
            <a:rPr lang="en-US" sz="1400" b="1">
              <a:solidFill>
                <a:srgbClr val="008080"/>
              </a:solidFill>
              <a:effectLst/>
              <a:latin typeface="+mn-lt"/>
              <a:ea typeface="+mn-ea"/>
              <a:cs typeface="+mn-cs"/>
            </a:rPr>
            <a:t>Encourage Strong Word-of-Mouth Marketing:</a:t>
          </a:r>
          <a:r>
            <a:rPr lang="en-US" sz="1400">
              <a:solidFill>
                <a:srgbClr val="008080"/>
              </a:solidFill>
              <a:effectLst/>
              <a:latin typeface="+mn-lt"/>
              <a:ea typeface="+mn-ea"/>
              <a:cs typeface="+mn-cs"/>
            </a:rPr>
            <a:t> Since Pixar films score highly on CinemaScore ratings (mostly A), the company should capitalize on audience enthusiasm by promoting positive word-of-mouth and extended theatrical runs.</a:t>
          </a:r>
        </a:p>
        <a:p>
          <a:pPr lvl="0"/>
          <a:endParaRPr lang="en-US" sz="1400">
            <a:solidFill>
              <a:srgbClr val="008080"/>
            </a:solidFill>
            <a:effectLst/>
            <a:latin typeface="+mn-lt"/>
            <a:ea typeface="+mn-ea"/>
            <a:cs typeface="+mn-cs"/>
          </a:endParaRPr>
        </a:p>
        <a:p>
          <a:r>
            <a:rPr lang="en-US" sz="1400" b="1">
              <a:solidFill>
                <a:srgbClr val="008080"/>
              </a:solidFill>
              <a:effectLst/>
              <a:latin typeface="+mn-lt"/>
              <a:ea typeface="+mn-ea"/>
              <a:cs typeface="+mn-cs"/>
            </a:rPr>
            <a:t>4. People &amp; Talent Utilization</a:t>
          </a:r>
          <a:endParaRPr lang="en-US" sz="1400">
            <a:solidFill>
              <a:srgbClr val="008080"/>
            </a:solidFill>
            <a:effectLst/>
            <a:latin typeface="+mn-lt"/>
            <a:ea typeface="+mn-ea"/>
            <a:cs typeface="+mn-cs"/>
          </a:endParaRPr>
        </a:p>
        <a:p>
          <a:pPr lvl="0"/>
          <a:r>
            <a:rPr lang="en-US" sz="1400" b="1">
              <a:solidFill>
                <a:srgbClr val="008080"/>
              </a:solidFill>
              <a:effectLst/>
              <a:latin typeface="+mn-lt"/>
              <a:ea typeface="+mn-ea"/>
              <a:cs typeface="+mn-cs"/>
            </a:rPr>
            <a:t>Maximize Talent Like Andrew Stanton:</a:t>
          </a:r>
          <a:r>
            <a:rPr lang="en-US" sz="1400">
              <a:solidFill>
                <a:srgbClr val="008080"/>
              </a:solidFill>
              <a:effectLst/>
              <a:latin typeface="+mn-lt"/>
              <a:ea typeface="+mn-ea"/>
              <a:cs typeface="+mn-cs"/>
            </a:rPr>
            <a:t> As the most versatile Pixar filmmaker, Andrew Stanton’s expertise should be leveraged in future productions. He can mentor new talent, oversee key projects, or lead experimental storytelling techniques.</a:t>
          </a:r>
        </a:p>
        <a:p>
          <a:pPr lvl="0"/>
          <a:r>
            <a:rPr lang="en-US" sz="1400" b="1">
              <a:solidFill>
                <a:srgbClr val="008080"/>
              </a:solidFill>
              <a:effectLst/>
              <a:latin typeface="+mn-lt"/>
              <a:ea typeface="+mn-ea"/>
              <a:cs typeface="+mn-cs"/>
            </a:rPr>
            <a:t>Expand Director &amp; Writer Diversity:</a:t>
          </a:r>
          <a:r>
            <a:rPr lang="en-US" sz="1400">
              <a:solidFill>
                <a:srgbClr val="008080"/>
              </a:solidFill>
              <a:effectLst/>
              <a:latin typeface="+mn-lt"/>
              <a:ea typeface="+mn-ea"/>
              <a:cs typeface="+mn-cs"/>
            </a:rPr>
            <a:t> While Stanton has played a key role, Pixar should also nurture and showcase new talent to ensure fresh perspectives and innovative storytelling in upcoming films.</a:t>
          </a:r>
        </a:p>
        <a:p>
          <a:r>
            <a:rPr lang="en-US" sz="1400">
              <a:solidFill>
                <a:srgbClr val="008080"/>
              </a:solidFill>
              <a:effectLst/>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a:solidFill>
              <a:srgbClr val="008080"/>
            </a:solidFill>
            <a:effectLst/>
          </a:endParaRPr>
        </a:p>
        <a:p>
          <a:pPr lvl="0" algn="l"/>
          <a:endParaRPr lang="en-US" sz="1400" baseline="0">
            <a:solidFill>
              <a:srgbClr val="008080"/>
            </a:solidFill>
          </a:endParaRPr>
        </a:p>
        <a:p>
          <a:pPr lvl="0" algn="l"/>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171296295" backgroundQuery="1" createdVersion="8" refreshedVersion="8" minRefreshableVersion="3" recordCount="0" supportSubquery="1" supportAdvancedDrill="1" xr:uid="{EB2F4F0D-D7D7-46AC-966C-69D5029651DE}">
  <cacheSource type="external" connectionId="9"/>
  <cacheFields count="8">
    <cacheField name="[box_office  2].[film].[film]" caption="film" numFmtId="0" hierarchy="18" level="1">
      <sharedItems count="5">
        <s v="Cars"/>
        <s v="Finding Dory"/>
        <s v="Incredibles"/>
        <s v="Inside Out"/>
        <s v="Toy Story"/>
      </sharedItems>
    </cacheField>
    <cacheField name="[public_response].[Metacritic score].[Metacritic score]" caption="Metacritic score" numFmtId="0" hierarchy="59" level="1">
      <sharedItems count="3">
        <s v="Average reviews"/>
        <s v="Generally favorable reviews"/>
        <s v="Universal acclaim"/>
      </sharedItems>
    </cacheField>
    <cacheField name="[public_response].[film].[film]" caption="film" numFmtId="0" hierarchy="50" level="1">
      <sharedItems count="10">
        <s v="Finding Nemo"/>
        <s v="Inside Out"/>
        <s v="Ratatouille"/>
        <s v="The Incredibles"/>
        <s v="Toy Story"/>
        <s v="Toy Story 2"/>
        <s v="Toy Story 3"/>
        <s v="Toy Story 4"/>
        <s v="Up"/>
        <s v="WALL-E"/>
      </sharedItems>
    </cacheField>
    <cacheField name="[box_office].[film].[film]" caption="film" numFmtId="0" hierarchy="3" level="1">
      <sharedItems count="5">
        <s v="Finding Dory"/>
        <s v="Incredibles 2"/>
        <s v="Inside Out 2"/>
        <s v="Toy Story 3"/>
        <s v="Toy Story 4"/>
      </sharedItems>
    </cacheField>
    <cacheField name="[box_office].[film_rating].[film_rating]" caption="film_rating" numFmtId="0" hierarchy="12" level="1">
      <sharedItems count="2">
        <s v="G"/>
        <s v="PG"/>
      </sharedItems>
    </cacheField>
    <cacheField name="[Measures].[Sum of Profit]" caption="Sum of Profit" numFmtId="0" hierarchy="81" level="32767"/>
    <cacheField name="[Measures].[Sum of budget]" caption="Sum of budget" numFmtId="0" hierarchy="100" level="32767"/>
    <cacheField name="[Measures].[Sum of box_office_worldwide]" caption="Sum of box_office_worldwide" numFmtId="0" hierarchy="93"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3"/>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2" memberValueDatatype="130" unbalanced="0">
      <fieldsUsage count="2">
        <fieldUsage x="-1"/>
        <fieldUsage x="4"/>
      </fieldsUsage>
    </cacheHierarchy>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0"/>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2" memberValueDatatype="130" unbalanced="0">
      <fieldsUsage count="2">
        <fieldUsage x="-1"/>
        <fieldUsage x="2"/>
      </fieldsUsage>
    </cacheHierarchy>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2" memberValueDatatype="130" unbalanced="0">
      <fieldsUsage count="2">
        <fieldUsage x="-1"/>
        <fieldUsage x="1"/>
      </fieldsUsage>
    </cacheHierarchy>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oneField="1" hidden="1">
      <fieldsUsage count="1">
        <fieldUsage x="5"/>
      </fieldsUsage>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oneField="1" hidden="1">
      <fieldsUsage count="1">
        <fieldUsage x="7"/>
      </fieldsUsage>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oneField="1" hidden="1">
      <fieldsUsage count="1">
        <fieldUsage x="6"/>
      </fieldsUsage>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049652776" backgroundQuery="1" createdVersion="8" refreshedVersion="8" minRefreshableVersion="3" recordCount="0" supportSubquery="1" supportAdvancedDrill="1" xr:uid="{9D451CD6-C5BE-451B-9619-F3D808807B7B}">
  <cacheSource type="external" connectionId="9"/>
  <cacheFields count="3">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Measures].[Average of Profitability ROI]" caption="Average of Profitability ROI" numFmtId="0" hierarchy="107"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167476854" backgroundQuery="1" createdVersion="8" refreshedVersion="8" minRefreshableVersion="3" recordCount="0" supportSubquery="1" supportAdvancedDrill="1" xr:uid="{BDFB1593-D917-4F97-B2F2-91F49B822582}">
  <cacheSource type="external" connectionId="9"/>
  <cacheFields count="5">
    <cacheField name="[box_office  2].[film].[film]" caption="film" numFmtId="0" hierarchy="18" level="1">
      <sharedItems count="5">
        <s v="Cars"/>
        <s v="Finding Dory"/>
        <s v="Incredibles"/>
        <s v="Inside Out"/>
        <s v="Toy Story"/>
      </sharedItems>
    </cacheField>
    <cacheField name="[public_response].[Metacritic score].[Metacritic score]" caption="Metacritic score" numFmtId="0" hierarchy="59" level="1">
      <sharedItems count="3">
        <s v="Average reviews"/>
        <s v="Generally favorable reviews"/>
        <s v="Universal acclaim"/>
      </sharedItems>
    </cacheField>
    <cacheField name="[public_response].[film].[film]" caption="film" numFmtId="0" hierarchy="50" level="1">
      <sharedItems count="10">
        <s v="Finding Nemo"/>
        <s v="Inside Out"/>
        <s v="Ratatouille"/>
        <s v="The Incredibles"/>
        <s v="Toy Story"/>
        <s v="Toy Story 2"/>
        <s v="Toy Story 3"/>
        <s v="Toy Story 4"/>
        <s v="Up"/>
        <s v="WALL-E"/>
      </sharedItems>
    </cacheField>
    <cacheField name="[box_office].[film].[film]" caption="film" numFmtId="0" hierarchy="3" level="1">
      <sharedItems count="5">
        <s v="Finding Dory"/>
        <s v="Incredibles 2"/>
        <s v="Inside Out 2"/>
        <s v="Toy Story 3"/>
        <s v="Toy Story 4"/>
      </sharedItems>
    </cacheField>
    <cacheField name="[Measures].[Sum of box_office_worldwide]" caption="Sum of box_office_worldwide" numFmtId="0" hierarchy="93"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3"/>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0"/>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2" memberValueDatatype="130" unbalanced="0">
      <fieldsUsage count="2">
        <fieldUsage x="-1"/>
        <fieldUsage x="2"/>
      </fieldsUsage>
    </cacheHierarchy>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2" memberValueDatatype="130" unbalanced="0">
      <fieldsUsage count="2">
        <fieldUsage x="-1"/>
        <fieldUsage x="1"/>
      </fieldsUsage>
    </cacheHierarchy>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oneField="1" hidden="1">
      <fieldsUsage count="1">
        <fieldUsage x="4"/>
      </fieldsUsage>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164814814" backgroundQuery="1" createdVersion="8" refreshedVersion="8" minRefreshableVersion="3" recordCount="0" supportSubquery="1" supportAdvancedDrill="1" xr:uid="{E7A5525A-55C2-4004-B07E-079445D4F78B}">
  <cacheSource type="external" connectionId="9"/>
  <cacheFields count="5">
    <cacheField name="[box_office  2].[film].[film]" caption="film" numFmtId="0" hierarchy="18" level="1">
      <sharedItems count="5">
        <s v="Cars"/>
        <s v="Finding Dory"/>
        <s v="Incredibles"/>
        <s v="Inside Out"/>
        <s v="Toy Story"/>
      </sharedItems>
    </cacheField>
    <cacheField name="[public_response].[Metacritic score].[Metacritic score]" caption="Metacritic score" numFmtId="0" hierarchy="59" level="1">
      <sharedItems count="3">
        <s v="Average reviews"/>
        <s v="Generally favorable reviews"/>
        <s v="Universal acclaim"/>
      </sharedItems>
    </cacheField>
    <cacheField name="[public_response].[film].[film]" caption="film" numFmtId="0" hierarchy="50" level="1">
      <sharedItems count="10">
        <s v="Finding Nemo"/>
        <s v="Inside Out"/>
        <s v="Ratatouille"/>
        <s v="The Incredibles"/>
        <s v="Toy Story"/>
        <s v="Toy Story 2"/>
        <s v="Toy Story 3"/>
        <s v="Toy Story 4"/>
        <s v="Up"/>
        <s v="WALL-E"/>
      </sharedItems>
    </cacheField>
    <cacheField name="[box_office].[film].[film]" caption="film" numFmtId="0" hierarchy="3" level="1">
      <sharedItems count="5">
        <s v="Cars 2"/>
        <s v="Elemental"/>
        <s v="Finding Dory"/>
        <s v="Incredibles 2"/>
        <s v="Inside Out 2"/>
      </sharedItems>
    </cacheField>
    <cacheField name="[Measures].[Sum of budget]" caption="Sum of budget" numFmtId="0" hierarchy="100"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3"/>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0"/>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2" memberValueDatatype="130" unbalanced="0">
      <fieldsUsage count="2">
        <fieldUsage x="-1"/>
        <fieldUsage x="2"/>
      </fieldsUsage>
    </cacheHierarchy>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2" memberValueDatatype="130" unbalanced="0">
      <fieldsUsage count="2">
        <fieldUsage x="-1"/>
        <fieldUsage x="1"/>
      </fieldsUsage>
    </cacheHierarchy>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oneField="1" hidden="1">
      <fieldsUsage count="1">
        <fieldUsage x="4"/>
      </fieldsUsage>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160995372" backgroundQuery="1" createdVersion="8" refreshedVersion="8" minRefreshableVersion="3" recordCount="0" supportSubquery="1" supportAdvancedDrill="1" xr:uid="{00D14424-D2DE-4401-AA5C-EA5822C3084C}">
  <cacheSource type="external" connectionId="9"/>
  <cacheFields count="3">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Measures].[Average of imdb_score]" caption="Average of imdb_score" numFmtId="0" hierarchy="105"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oneField="1" hidden="1">
      <fieldsUsage count="1">
        <fieldUsage x="2"/>
      </fieldsUsage>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158333332" backgroundQuery="1" createdVersion="8" refreshedVersion="8" minRefreshableVersion="3" recordCount="0" supportSubquery="1" supportAdvancedDrill="1" xr:uid="{C58EE850-52C0-4595-BF46-87091F0839ED}">
  <cacheSource type="external" connectionId="9"/>
  <cacheFields count="3">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Measures].[Average of metacritic_score]" caption="Average of metacritic_score" numFmtId="0" hierarchy="104"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oneField="1" hidden="1">
      <fieldsUsage count="1">
        <fieldUsage x="2"/>
      </fieldsUsage>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153703706" backgroundQuery="1" createdVersion="8" refreshedVersion="8" minRefreshableVersion="3" recordCount="0" supportSubquery="1" supportAdvancedDrill="1" xr:uid="{F2C73D6C-6512-4DB3-A763-F321AA35ACEA}">
  <cacheSource type="external" connectionId="9"/>
  <cacheFields count="4">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Measures].[Average of rotten_tomatoes_score]" caption="Average of rotten_tomatoes_score" numFmtId="0" hierarchy="103" level="32767"/>
    <cacheField name="[pixar_films].[release_date (Year)].[release_date (Year)]" caption="release_date (Year)" numFmtId="0" hierarchy="44" level="1">
      <sharedItems containsSemiMixedTypes="0" containsNonDate="0" containsString="0"/>
    </cacheField>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2" memberValueDatatype="130" unbalanced="0">
      <fieldsUsage count="2">
        <fieldUsage x="-1"/>
        <fieldUsage x="3"/>
      </fieldsUsage>
    </cacheHierarchy>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oneField="1" hidden="1">
      <fieldsUsage count="1">
        <fieldUsage x="2"/>
      </fieldsUsage>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146180555" backgroundQuery="1" createdVersion="8" refreshedVersion="8" minRefreshableVersion="3" recordCount="0" supportSubquery="1" supportAdvancedDrill="1" xr:uid="{789AAD1B-2FB0-4D0E-B790-8539BF9D2FB1}">
  <cacheSource type="external" connectionId="9"/>
  <cacheFields count="3">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Measures].[Distinct Count of name]" caption="Distinct Count of name" numFmtId="0" hierarchy="102"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oneField="1" hidden="1">
      <fieldsUsage count="1">
        <fieldUsage x="2"/>
      </fieldsUsage>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142939814" backgroundQuery="1" createdVersion="8" refreshedVersion="8" minRefreshableVersion="3" recordCount="0" supportSubquery="1" supportAdvancedDrill="1" xr:uid="{5B6C884A-1D49-4660-8BC5-4C5D12BEE268}">
  <cacheSource type="external" connectionId="9"/>
  <cacheFields count="3">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Measures].[Total Production budget]" caption="Total Production budget" numFmtId="0" hierarchy="67"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oneField="1">
      <fieldsUsage count="1">
        <fieldUsage x="2"/>
      </fieldsUsage>
    </cacheHierarchy>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138657404" backgroundQuery="1" createdVersion="8" refreshedVersion="8" minRefreshableVersion="3" recordCount="0" supportSubquery="1" supportAdvancedDrill="1" xr:uid="{9D771370-440E-4C31-AC0A-4150192200D7}">
  <cacheSource type="external" connectionId="9"/>
  <cacheFields count="6">
    <cacheField name="[box_office].[film].[film]" caption="film" numFmtId="0" hierarchy="3" level="1">
      <sharedItems count="28">
        <s v="A Bug's Life"/>
        <s v="Brave"/>
        <s v="Cars"/>
        <s v="Cars 2"/>
        <s v="Cars 3"/>
        <s v="Coco"/>
        <s v="Elemental"/>
        <s v="Finding Dory"/>
        <s v="Finding Nemo"/>
        <s v="Incredibles 2"/>
        <s v="Inside Out"/>
        <s v="Inside Out 2"/>
        <s v="Lightyear"/>
        <s v="Luca"/>
        <s v="Monsters University"/>
        <s v="Monsters, Inc."/>
        <s v="Onward"/>
        <s v="Ratatouille"/>
        <s v="Soul"/>
        <s v="The Good Dinosaur"/>
        <s v="The Incredibles"/>
        <s v="Toy Story"/>
        <s v="Toy Story 2"/>
        <s v="Toy Story 3"/>
        <s v="Toy Story 4"/>
        <s v="Turning Red"/>
        <s v="Up"/>
        <s v="WALL-E"/>
      </sharedItems>
    </cacheField>
    <cacheField name="[box_office  2].[film].[film]" caption="film" numFmtId="0" hierarchy="18" level="1">
      <sharedItems count="5">
        <s v="Cars"/>
        <s v="Finding Dory"/>
        <s v="Incredibles"/>
        <s v="Inside Out"/>
        <s v="Toy Story"/>
      </sharedItems>
    </cacheField>
    <cacheField name="[public_response].[Metacritic score].[Metacritic score]" caption="Metacritic score" numFmtId="0" hierarchy="59" level="1">
      <sharedItems count="3">
        <s v="Average reviews"/>
        <s v="Generally favorable reviews"/>
        <s v="Universal acclaim"/>
      </sharedItems>
    </cacheField>
    <cacheField name="[public_response].[film].[film]" caption="film" numFmtId="0" hierarchy="50" level="1">
      <sharedItems count="10">
        <s v="Finding Nemo"/>
        <s v="Inside Out"/>
        <s v="Ratatouille"/>
        <s v="The Incredibles"/>
        <s v="Toy Story"/>
        <s v="Toy Story 2"/>
        <s v="Toy Story 3"/>
        <s v="Toy Story 4"/>
        <s v="Up"/>
        <s v="WALL-E"/>
      </sharedItems>
    </cacheField>
    <cacheField name="[Measures].[Sum of budget]" caption="Sum of budget" numFmtId="0" hierarchy="100" level="32767"/>
    <cacheField name="[Measures].[Sum of box_office_worldwide]" caption="Sum of box_office_worldwide" numFmtId="0" hierarchy="93"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2" memberValueDatatype="130" unbalanced="0">
      <fieldsUsage count="2">
        <fieldUsage x="-1"/>
        <fieldUsage x="3"/>
      </fieldsUsage>
    </cacheHierarchy>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2" memberValueDatatype="130" unbalanced="0">
      <fieldsUsage count="2">
        <fieldUsage x="-1"/>
        <fieldUsage x="2"/>
      </fieldsUsage>
    </cacheHierarchy>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oneField="1" hidden="1">
      <fieldsUsage count="1">
        <fieldUsage x="5"/>
      </fieldsUsage>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oneField="1" hidden="1">
      <fieldsUsage count="1">
        <fieldUsage x="4"/>
      </fieldsUsage>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133101854" backgroundQuery="1" createdVersion="8" refreshedVersion="8" minRefreshableVersion="3" recordCount="0" supportSubquery="1" supportAdvancedDrill="1" xr:uid="{CA8F1621-902B-4143-96B6-DE3D20771E92}">
  <cacheSource type="external" connectionId="9"/>
  <cacheFields count="6">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public_response].[Metacritic score].[Metacritic score]" caption="Metacritic score" numFmtId="0" hierarchy="59" level="1">
      <sharedItems count="3">
        <s v="Average reviews"/>
        <s v="Generally favorable reviews"/>
        <s v="Universal acclaim"/>
      </sharedItems>
    </cacheField>
    <cacheField name="[public_response].[film].[film]" caption="film" numFmtId="0" hierarchy="50" level="1">
      <sharedItems count="10">
        <s v="Finding Nemo"/>
        <s v="Inside Out"/>
        <s v="Ratatouille"/>
        <s v="The Incredibles"/>
        <s v="Toy Story"/>
        <s v="Toy Story 2"/>
        <s v="Toy Story 3"/>
        <s v="Toy Story 4"/>
        <s v="Up"/>
        <s v="WALL-E"/>
      </sharedItems>
    </cacheField>
    <cacheField name="[box_office].[release_date (Year)].[release_date (Year)]" caption="release_date (Year)" numFmtId="0" hierarchy="15" level="1">
      <sharedItems count="24">
        <s v="1995"/>
        <s v="1998"/>
        <s v="1999"/>
        <s v="2001"/>
        <s v="2003"/>
        <s v="2004"/>
        <s v="2006"/>
        <s v="2007"/>
        <s v="2008"/>
        <s v="2009"/>
        <s v="2010"/>
        <s v="2011"/>
        <s v="2012"/>
        <s v="2013"/>
        <s v="2015"/>
        <s v="2016"/>
        <s v="2017"/>
        <s v="2018"/>
        <s v="2019"/>
        <s v="2020"/>
        <s v="2021"/>
        <s v="2022"/>
        <s v="2023"/>
        <s v="2024"/>
      </sharedItems>
    </cacheField>
    <cacheField name="[Measures].[Sum of Profit]" caption="Sum of Profit" numFmtId="0" hierarchy="81"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2" memberValueDatatype="130" unbalanced="0">
      <fieldsUsage count="2">
        <fieldUsage x="-1"/>
        <fieldUsage x="4"/>
      </fieldsUsage>
    </cacheHierarchy>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2" memberValueDatatype="130" unbalanced="0">
      <fieldsUsage count="2">
        <fieldUsage x="-1"/>
        <fieldUsage x="3"/>
      </fieldsUsage>
    </cacheHierarchy>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2" memberValueDatatype="130" unbalanced="0">
      <fieldsUsage count="2">
        <fieldUsage x="-1"/>
        <fieldUsage x="2"/>
      </fieldsUsage>
    </cacheHierarchy>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oneField="1" hidden="1">
      <fieldsUsage count="1">
        <fieldUsage x="5"/>
      </fieldsUsage>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129398151" backgroundQuery="1" createdVersion="8" refreshedVersion="8" minRefreshableVersion="3" recordCount="0" supportSubquery="1" supportAdvancedDrill="1" xr:uid="{5B4AC1ED-8A05-47E0-8A54-7AD6F330669A}">
  <cacheSource type="external" connectionId="9"/>
  <cacheFields count="2">
    <cacheField name="[academy].[status].[status]" caption="status" numFmtId="0" hierarchy="2" level="1">
      <sharedItems count="5">
        <s v="Award not yet introduced"/>
        <s v="Ineligible"/>
        <s v="Nominated"/>
        <s v="Won"/>
        <s v="Won Special Achievement"/>
      </sharedItems>
    </cacheField>
    <cacheField name="[Measures].[Count of status]" caption="Count of status" numFmtId="0" hierarchy="78"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2" memberValueDatatype="130" unbalanced="0">
      <fieldsUsage count="2">
        <fieldUsage x="-1"/>
        <fieldUsage x="0"/>
      </fieldsUsage>
    </cacheHierarchy>
    <cacheHierarchy uniqueName="[box_office].[film]" caption="film" attribute="1" defaultMemberUniqueName="[box_office].[film].[All]" allUniqueName="[box_office].[film].[All]" dimensionUniqueName="[box_office]" displayFolder="" count="0" memberValueDatatype="130" unbalanced="0"/>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0" memberValueDatatype="130" unbalanced="0"/>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125810187" backgroundQuery="1" createdVersion="8" refreshedVersion="8" minRefreshableVersion="3" recordCount="0" supportSubquery="1" supportAdvancedDrill="1" xr:uid="{C53FDB7B-0605-463D-9727-66B1F69548CE}">
  <cacheSource type="external" connectionId="9"/>
  <cacheFields count="5">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public_response].[Metacritic score].[Metacritic score]" caption="Metacritic score" numFmtId="0" hierarchy="59" level="1">
      <sharedItems count="3">
        <s v="Average reviews"/>
        <s v="Generally favorable reviews"/>
        <s v="Universal acclaim"/>
      </sharedItems>
    </cacheField>
    <cacheField name="[public_response].[film].[film]" caption="film" numFmtId="0" hierarchy="50" level="1">
      <sharedItems count="10">
        <s v="Finding Nemo"/>
        <s v="Inside Out"/>
        <s v="Ratatouille"/>
        <s v="The Incredibles"/>
        <s v="Toy Story"/>
        <s v="Toy Story 2"/>
        <s v="Toy Story 3"/>
        <s v="Toy Story 4"/>
        <s v="Up"/>
        <s v="WALL-E"/>
      </sharedItems>
    </cacheField>
    <cacheField name="[Measures].[Sum of metacritic_score]" caption="Sum of metacritic_score" numFmtId="0" hierarchy="96"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2" memberValueDatatype="130" unbalanced="0">
      <fieldsUsage count="2">
        <fieldUsage x="-1"/>
        <fieldUsage x="3"/>
      </fieldsUsage>
    </cacheHierarchy>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2" memberValueDatatype="130" unbalanced="0">
      <fieldsUsage count="2">
        <fieldUsage x="-1"/>
        <fieldUsage x="2"/>
      </fieldsUsage>
    </cacheHierarchy>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oneField="1" hidden="1">
      <fieldsUsage count="1">
        <fieldUsage x="4"/>
      </fieldsUsage>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108564815" backgroundQuery="1" createdVersion="8" refreshedVersion="8" minRefreshableVersion="3" recordCount="0" supportSubquery="1" supportAdvancedDrill="1" xr:uid="{A37FFF6A-6500-4488-B63F-F1D6FB5584B2}">
  <cacheSource type="external" connectionId="9"/>
  <cacheFields count="4">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pixar_films].[film_rating].[film_rating]" caption="film_rating" numFmtId="0" hierarchy="43" level="1">
      <sharedItems count="2">
        <s v="G"/>
        <s v="PG"/>
      </sharedItems>
    </cacheField>
    <cacheField name="[Measures].[Count of film_rating]" caption="Count of film_rating" numFmtId="0" hierarchy="85"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2" memberValueDatatype="130" unbalanced="0">
      <fieldsUsage count="2">
        <fieldUsage x="-1"/>
        <fieldUsage x="2"/>
      </fieldsUsage>
    </cacheHierarchy>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oneField="1" hidden="1">
      <fieldsUsage count="1">
        <fieldUsage x="3"/>
      </fieldsUsage>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102083333" backgroundQuery="1" createdVersion="8" refreshedVersion="8" minRefreshableVersion="3" recordCount="0" supportSubquery="1" supportAdvancedDrill="1" xr:uid="{E18E5568-187E-4F8F-896F-6A188B95C2AB}">
  <cacheSource type="external" connectionId="9"/>
  <cacheFields count="2">
    <cacheField name="[box_office].[film].[film]" caption="film" numFmtId="0" hierarchy="3" level="1">
      <sharedItems count="10">
        <s v="Coco"/>
        <s v="Finding Dory"/>
        <s v="Finding Nemo"/>
        <s v="Incredibles 2"/>
        <s v="Inside Out"/>
        <s v="Inside Out 2"/>
        <s v="Monsters University"/>
        <s v="Toy Story 3"/>
        <s v="Toy Story 4"/>
        <s v="Up"/>
      </sharedItems>
    </cacheField>
    <cacheField name="[Measures].[Sum of Profit]" caption="Sum of Profit" numFmtId="0" hierarchy="81"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0" memberValueDatatype="130" unbalanced="0"/>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099189816" backgroundQuery="1" createdVersion="8" refreshedVersion="8" minRefreshableVersion="3" recordCount="0" supportSubquery="1" supportAdvancedDrill="1" xr:uid="{120411F1-B04E-484F-B7FF-2F28A8CD23C5}">
  <cacheSource type="external" connectionId="9"/>
  <cacheFields count="2">
    <cacheField name="[box_office].[ROI Category].[ROI Category]" caption="ROI Category" numFmtId="0" hierarchy="9" level="1">
      <sharedItems count="6">
        <s v="Blockbuster"/>
        <s v="Flop"/>
        <s v="Hit"/>
        <s v="Low Profit"/>
        <s v="Moderate Success"/>
        <s v="Super Hit"/>
      </sharedItems>
    </cacheField>
    <cacheField name="[Measures].[Count of film 3]" caption="Count of film 3" numFmtId="0" hierarchy="95"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0" memberValueDatatype="130" unbalanced="0"/>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2" memberValueDatatype="130" unbalanced="0">
      <fieldsUsage count="2">
        <fieldUsage x="-1"/>
        <fieldUsage x="0"/>
      </fieldsUsage>
    </cacheHierarchy>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0" memberValueDatatype="130" unbalanced="0"/>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095949075" backgroundQuery="1" createdVersion="8" refreshedVersion="8" minRefreshableVersion="3" recordCount="0" supportSubquery="1" supportAdvancedDrill="1" xr:uid="{5A96242B-F28A-4311-9767-8BB130E96A45}">
  <cacheSource type="external" connectionId="9"/>
  <cacheFields count="4">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public_response].[Rotten tomato category].[Rotten tomato category]" caption="Rotten tomato category" numFmtId="0" hierarchy="58" level="1">
      <sharedItems count="3">
        <s v="Certified fresh"/>
        <s v="Fresh"/>
        <s v="Rotten"/>
      </sharedItems>
    </cacheField>
    <cacheField name="[Measures].[Count of film]" caption="Count of film" numFmtId="0" hierarchy="91"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2" memberValueDatatype="130" unbalanced="0">
      <fieldsUsage count="2">
        <fieldUsage x="-1"/>
        <fieldUsage x="2"/>
      </fieldsUsage>
    </cacheHierarchy>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oneField="1" hidden="1">
      <fieldsUsage count="1">
        <fieldUsage x="3"/>
      </fieldsUsage>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092592596" backgroundQuery="1" createdVersion="8" refreshedVersion="8" minRefreshableVersion="3" recordCount="0" supportSubquery="1" supportAdvancedDrill="1" xr:uid="{7FD83E21-3620-4891-BB23-8B570CB33EA1}">
  <cacheSource type="external" connectionId="9"/>
  <cacheFields count="6">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public_response].[Metacritic score].[Metacritic score]" caption="Metacritic score" numFmtId="0" hierarchy="59" level="1">
      <sharedItems count="3">
        <s v="Average reviews"/>
        <s v="Generally favorable reviews"/>
        <s v="Universal acclaim"/>
      </sharedItems>
    </cacheField>
    <cacheField name="[public_response].[film].[film]" caption="film" numFmtId="0" hierarchy="50" level="1">
      <sharedItems count="10">
        <s v="Coco"/>
        <s v="Finding Nemo"/>
        <s v="Inside Out"/>
        <s v="Monsters, Inc."/>
        <s v="The Incredibles"/>
        <s v="Toy Story"/>
        <s v="Toy Story 2"/>
        <s v="Toy Story 3"/>
        <s v="Toy Story 4"/>
        <s v="Up"/>
      </sharedItems>
    </cacheField>
    <cacheField name="[Measures].[Count of film]" caption="Count of film" numFmtId="0" hierarchy="91" level="32767"/>
    <cacheField name="[public_response].[cinema_score].[cinema_score]" caption="cinema_score" numFmtId="0" hierarchy="55" level="1">
      <sharedItems count="4">
        <s v="A"/>
        <s v="A-"/>
        <s v="A+"/>
        <s v="NA"/>
      </sharedItems>
    </cacheField>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2" memberValueDatatype="130" unbalanced="0">
      <fieldsUsage count="2">
        <fieldUsage x="-1"/>
        <fieldUsage x="3"/>
      </fieldsUsage>
    </cacheHierarchy>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2" memberValueDatatype="130" unbalanced="0">
      <fieldsUsage count="2">
        <fieldUsage x="-1"/>
        <fieldUsage x="5"/>
      </fieldsUsage>
    </cacheHierarchy>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2" memberValueDatatype="130" unbalanced="0">
      <fieldsUsage count="2">
        <fieldUsage x="-1"/>
        <fieldUsage x="2"/>
      </fieldsUsage>
    </cacheHierarchy>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oneField="1" hidden="1">
      <fieldsUsage count="1">
        <fieldUsage x="4"/>
      </fieldsUsage>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088888886" backgroundQuery="1" createdVersion="8" refreshedVersion="8" minRefreshableVersion="3" recordCount="0" supportSubquery="1" supportAdvancedDrill="1" xr:uid="{CAD49443-5D2A-4CB9-9CD6-91E3C1AB3A17}">
  <cacheSource type="external" connectionId="9"/>
  <cacheFields count="2">
    <cacheField name="[academy].[status].[status]" caption="status" numFmtId="0" hierarchy="2" level="1">
      <sharedItems count="5">
        <s v="Award not yet introduced"/>
        <s v="Ineligible"/>
        <s v="Nominated"/>
        <s v="Won"/>
        <s v="Won Special Achievement"/>
      </sharedItems>
    </cacheField>
    <cacheField name="[Measures].[Count of film 2]" caption="Count of film 2" numFmtId="0" hierarchy="94"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2" memberValueDatatype="130" unbalanced="0">
      <fieldsUsage count="2">
        <fieldUsage x="-1"/>
        <fieldUsage x="0"/>
      </fieldsUsage>
    </cacheHierarchy>
    <cacheHierarchy uniqueName="[box_office].[film]" caption="film" attribute="1" defaultMemberUniqueName="[box_office].[film].[All]" allUniqueName="[box_office].[film].[All]" dimensionUniqueName="[box_office]" displayFolder="" count="0" memberValueDatatype="130" unbalanced="0"/>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0" memberValueDatatype="130" unbalanced="0"/>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085763892" backgroundQuery="1" createdVersion="8" refreshedVersion="8" minRefreshableVersion="3" recordCount="0" supportSubquery="1" supportAdvancedDrill="1" xr:uid="{28ECE3D0-9939-4835-8969-C88F102663AD}">
  <cacheSource type="external" connectionId="9"/>
  <cacheFields count="4">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Measures].[Count of film]" caption="Count of film" numFmtId="0" hierarchy="91" level="32767"/>
    <cacheField name="[public_response].[Metacritic score].[Metacritic score]" caption="Metacritic score" numFmtId="0" hierarchy="59" level="1">
      <sharedItems count="3">
        <s v="Average reviews"/>
        <s v="Generally favorable reviews"/>
        <s v="Universal acclaim"/>
      </sharedItems>
    </cacheField>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2" memberValueDatatype="130" unbalanced="0">
      <fieldsUsage count="2">
        <fieldUsage x="-1"/>
        <fieldUsage x="3"/>
      </fieldsUsage>
    </cacheHierarchy>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oneField="1" hidden="1">
      <fieldsUsage count="1">
        <fieldUsage x="2"/>
      </fieldsUsage>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082407405" backgroundQuery="1" createdVersion="8" refreshedVersion="8" minRefreshableVersion="3" recordCount="0" supportSubquery="1" supportAdvancedDrill="1" xr:uid="{F6C7398F-6C74-4E0F-8FB5-B7F768CB211C}">
  <cacheSource type="external" connectionId="9"/>
  <cacheFields count="3">
    <cacheField name="[academy].[award_type].[award_type]" caption="award_type" numFmtId="0" hierarchy="1" level="1">
      <sharedItems count="9">
        <s v="Adapted Screenplay"/>
        <s v="Animated Feature"/>
        <s v="Best Picture"/>
        <s v="Original Score"/>
        <s v="Original Screenplay"/>
        <s v="Original Song"/>
        <s v="Other"/>
        <s v="Sound Editing"/>
        <s v="Sound Mixing"/>
      </sharedItems>
    </cacheField>
    <cacheField name="[Measures].[Count of status]" caption="Count of status" numFmtId="0" hierarchy="78" level="32767"/>
    <cacheField name="[academy].[status].[status]" caption="status" numFmtId="0" hierarchy="2" level="1">
      <sharedItems count="5">
        <s v="Ineligible"/>
        <s v="Nominated"/>
        <s v="Award not yet introduced"/>
        <s v="Won"/>
        <s v="Won Special Achievement"/>
      </sharedItems>
    </cacheField>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2" memberValueDatatype="130" unbalanced="0">
      <fieldsUsage count="2">
        <fieldUsage x="-1"/>
        <fieldUsage x="0"/>
      </fieldsUsage>
    </cacheHierarchy>
    <cacheHierarchy uniqueName="[academy].[status]" caption="status" attribute="1" defaultMemberUniqueName="[academy].[status].[All]" allUniqueName="[academy].[status].[All]" dimensionUniqueName="[academy]" displayFolder="" count="2" memberValueDatatype="130" unbalanced="0">
      <fieldsUsage count="2">
        <fieldUsage x="-1"/>
        <fieldUsage x="2"/>
      </fieldsUsage>
    </cacheHierarchy>
    <cacheHierarchy uniqueName="[box_office].[film]" caption="film" attribute="1" defaultMemberUniqueName="[box_office].[film].[All]" allUniqueName="[box_office].[film].[All]" dimensionUniqueName="[box_office]" displayFolder="" count="0" memberValueDatatype="130" unbalanced="0"/>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0" memberValueDatatype="130" unbalanced="0"/>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079050926" backgroundQuery="1" createdVersion="8" refreshedVersion="8" minRefreshableVersion="3" recordCount="0" supportSubquery="1" supportAdvancedDrill="1" xr:uid="{5D6E9972-7DC0-49F4-A022-CD9B83B3134E}">
  <cacheSource type="external" connectionId="9"/>
  <cacheFields count="3">
    <cacheField name="[academy].[status].[status]" caption="status" numFmtId="0" hierarchy="2" level="1">
      <sharedItems count="5">
        <s v="Award not yet introduced"/>
        <s v="Ineligible"/>
        <s v="Nominated"/>
        <s v="Won"/>
        <s v="Won Special Achievement"/>
      </sharedItems>
    </cacheField>
    <cacheField name="[Measures].[Count of status]" caption="Count of status" numFmtId="0" hierarchy="78" level="32767"/>
    <cacheField name="[academy].[film].[film]" caption="film" numFmtId="0" level="1">
      <sharedItems count="28">
        <s v="A Bug's Life"/>
        <s v="Brave"/>
        <s v="Cars"/>
        <s v="Cars 2"/>
        <s v="Cars 3"/>
        <s v="Coco"/>
        <s v="Elemental"/>
        <s v="Finding Dory"/>
        <s v="Finding Nemo"/>
        <s v="Incredibles 2"/>
        <s v="Inside Out"/>
        <s v="Inside Out 2"/>
        <s v="Lightyear"/>
        <s v="Luca"/>
        <s v="Monsters University"/>
        <s v="Monsters, Inc."/>
        <s v="Onward"/>
        <s v="Ratatouille"/>
        <s v="Soul"/>
        <s v="The Good Dinosaur"/>
        <s v="The Incredibles"/>
        <s v="Toy Story"/>
        <s v="Toy Story 2"/>
        <s v="Toy Story 3"/>
        <s v="Toy Story 4"/>
        <s v="Turning Red"/>
        <s v="Up"/>
        <s v="WALL-E"/>
      </sharedItems>
    </cacheField>
  </cacheFields>
  <cacheHierarchies count="109">
    <cacheHierarchy uniqueName="[academy].[film]" caption="film" attribute="1" defaultMemberUniqueName="[academy].[film].[All]" allUniqueName="[academy].[film].[All]" dimensionUniqueName="[academy]" displayFolder="" count="2" memberValueDatatype="130" unbalanced="0">
      <fieldsUsage count="2">
        <fieldUsage x="-1"/>
        <fieldUsage x="2"/>
      </fieldsUsage>
    </cacheHierarchy>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2" memberValueDatatype="130" unbalanced="0">
      <fieldsUsage count="2">
        <fieldUsage x="-1"/>
        <fieldUsage x="0"/>
      </fieldsUsage>
    </cacheHierarchy>
    <cacheHierarchy uniqueName="[box_office].[film]" caption="film" attribute="1" defaultMemberUniqueName="[box_office].[film].[All]" allUniqueName="[box_office].[film].[All]" dimensionUniqueName="[box_office]" displayFolder="" count="0" memberValueDatatype="130" unbalanced="0"/>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0" memberValueDatatype="130" unbalanced="0"/>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074768515" backgroundQuery="1" createdVersion="8" refreshedVersion="8" minRefreshableVersion="3" recordCount="0" supportSubquery="1" supportAdvancedDrill="1" xr:uid="{03117192-44BB-43EA-80CC-F3986F31A612}">
  <cacheSource type="external" connectionId="9"/>
  <cacheFields count="3">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Measures].[Total earnings]" caption="Total earnings" numFmtId="0" hierarchy="66"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oneField="1">
      <fieldsUsage count="1">
        <fieldUsage x="2"/>
      </fieldsUsage>
    </cacheHierarchy>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071874998" backgroundQuery="1" createdVersion="8" refreshedVersion="8" minRefreshableVersion="3" recordCount="0" supportSubquery="1" supportAdvancedDrill="1" xr:uid="{CE5E132B-B98B-49F7-AB91-843AA9B6B324}">
  <cacheSource type="external" connectionId="9"/>
  <cacheFields count="5">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public_response].[Metacritic score].[Metacritic score]" caption="Metacritic score" numFmtId="0" hierarchy="59" level="1">
      <sharedItems count="3">
        <s v="Average reviews"/>
        <s v="Generally favorable reviews"/>
        <s v="Universal acclaim"/>
      </sharedItems>
    </cacheField>
    <cacheField name="[public_response].[film].[film]" caption="film" numFmtId="0" hierarchy="50" level="1">
      <sharedItems count="10">
        <s v="Coco"/>
        <s v="Finding Nemo"/>
        <s v="Inside Out"/>
        <s v="Monsters, Inc."/>
        <s v="Ratatouille"/>
        <s v="Soul"/>
        <s v="Toy Story"/>
        <s v="Toy Story 3"/>
        <s v="Up"/>
        <s v="WALL-E"/>
      </sharedItems>
    </cacheField>
    <cacheField name="[Measures].[Sum of imdb_score]" caption="Sum of imdb_score" numFmtId="0" hierarchy="98"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2" memberValueDatatype="130" unbalanced="0">
      <fieldsUsage count="2">
        <fieldUsage x="-1"/>
        <fieldUsage x="3"/>
      </fieldsUsage>
    </cacheHierarchy>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2" memberValueDatatype="130" unbalanced="0">
      <fieldsUsage count="2">
        <fieldUsage x="-1"/>
        <fieldUsage x="2"/>
      </fieldsUsage>
    </cacheHierarchy>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oneField="1" hidden="1">
      <fieldsUsage count="1">
        <fieldUsage x="4"/>
      </fieldsUsage>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067824072" backgroundQuery="1" createdVersion="8" refreshedVersion="8" minRefreshableVersion="3" recordCount="0" supportSubquery="1" supportAdvancedDrill="1" xr:uid="{3238FEE5-69F6-4695-904C-7005DF182430}">
  <cacheSource type="external" connectionId="9"/>
  <cacheFields count="5">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public_response].[Metacritic score].[Metacritic score]" caption="Metacritic score" numFmtId="0" hierarchy="59" level="1">
      <sharedItems count="3">
        <s v="Average reviews"/>
        <s v="Generally favorable reviews"/>
        <s v="Universal acclaim"/>
      </sharedItems>
    </cacheField>
    <cacheField name="[public_response].[film].[film]" caption="film" numFmtId="0" hierarchy="50" level="1">
      <sharedItems count="10">
        <s v="Coco"/>
        <s v="Finding Nemo"/>
        <s v="Inside Out"/>
        <s v="Monsters, Inc."/>
        <s v="The Incredibles"/>
        <s v="Toy Story"/>
        <s v="Toy Story 2"/>
        <s v="Toy Story 3"/>
        <s v="Toy Story 4"/>
        <s v="Up"/>
      </sharedItems>
    </cacheField>
    <cacheField name="[Measures].[Sum of rotten_tomatoes_score]" caption="Sum of rotten_tomatoes_score" numFmtId="0" hierarchy="90"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2" memberValueDatatype="130" unbalanced="0">
      <fieldsUsage count="2">
        <fieldUsage x="-1"/>
        <fieldUsage x="3"/>
      </fieldsUsage>
    </cacheHierarchy>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2" memberValueDatatype="130" unbalanced="0">
      <fieldsUsage count="2">
        <fieldUsage x="-1"/>
        <fieldUsage x="2"/>
      </fieldsUsage>
    </cacheHierarchy>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oneField="1" hidden="1">
      <fieldsUsage count="1">
        <fieldUsage x="4"/>
      </fieldsUsage>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064236108" backgroundQuery="1" createdVersion="8" refreshedVersion="8" minRefreshableVersion="3" recordCount="0" supportSubquery="1" supportAdvancedDrill="1" xr:uid="{37547921-1A75-48EE-B021-4345A6E350AB}">
  <cacheSource type="external" connectionId="9"/>
  <cacheFields count="5">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Measures].[Count of film]" caption="Count of film" numFmtId="0" hierarchy="91" level="32767"/>
    <cacheField name="[public_response].[Metacritic score].[Metacritic score]" caption="Metacritic score" numFmtId="0" hierarchy="59" level="1">
      <sharedItems count="3">
        <s v="Average reviews"/>
        <s v="Generally favorable reviews"/>
        <s v="Universal acclaim"/>
      </sharedItems>
    </cacheField>
    <cacheField name="[public_response].[Imdb category].[Imdb category]" caption="Imdb category" numFmtId="0" hierarchy="61" level="1">
      <sharedItems count="3">
        <s v="Excellent"/>
        <s v="Good"/>
        <s v="Very good"/>
      </sharedItems>
    </cacheField>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2" memberValueDatatype="130" unbalanced="0">
      <fieldsUsage count="2">
        <fieldUsage x="-1"/>
        <fieldUsage x="3"/>
      </fieldsUsage>
    </cacheHierarchy>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2" memberValueDatatype="130" unbalanced="0">
      <fieldsUsage count="2">
        <fieldUsage x="-1"/>
        <fieldUsage x="4"/>
      </fieldsUsage>
    </cacheHierarchy>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oneField="1" hidden="1">
      <fieldsUsage count="1">
        <fieldUsage x="2"/>
      </fieldsUsage>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060648152" backgroundQuery="1" createdVersion="8" refreshedVersion="8" minRefreshableVersion="3" recordCount="0" supportSubquery="1" supportAdvancedDrill="1" xr:uid="{27D45F77-F2D3-4C6A-BC8E-6F9120D53DAE}">
  <cacheSource type="external" connectionId="9"/>
  <cacheFields count="5">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genres].[value].[value]" caption="value" numFmtId="0" hierarchy="28" level="1">
      <sharedItems count="39">
        <s v="Action"/>
        <s v="Adventure"/>
        <s v="Animation"/>
        <s v="Comedy"/>
        <s v="Drama"/>
        <s v="Family"/>
        <s v="Adventure Epic"/>
        <s v="Animal Adventure"/>
        <s v="Artificial Intelligence"/>
        <s v="Buddy Comedy"/>
        <s v="Car Action"/>
        <s v="Coming-of-Age"/>
        <s v="Computer Animation"/>
        <s v="Crime"/>
        <s v="Dinosaur Adventure"/>
        <s v="Dystopian Sci-Fi"/>
        <s v="Fairy Tale"/>
        <s v="Fantasy"/>
        <s v="Fantasy Epic"/>
        <s v="Globetrotting Adventure"/>
        <s v="Motorsport"/>
        <s v="Music"/>
        <s v="Mystery"/>
        <s v="Quest"/>
        <s v="Road Trip"/>
        <s v="Romance"/>
        <s v="Sci-Fi"/>
        <s v="Sea Adventure"/>
        <s v="Space Sci-Fi"/>
        <s v="Sport"/>
        <s v="Spy"/>
        <s v="Superhero"/>
        <s v="Supernatural Fantasy"/>
        <s v="Sword &amp; Sorcery"/>
        <s v="Teen Adventure"/>
        <s v="Teen Comedy"/>
        <s v="Teen Drama"/>
        <s v="Time Travel"/>
        <s v="Urban Adventure"/>
      </sharedItems>
    </cacheField>
    <cacheField name="[genres].[category].[category]" caption="category" numFmtId="0" hierarchy="27" level="1">
      <sharedItems count="2">
        <s v="Genre"/>
        <s v="Subgenre"/>
      </sharedItems>
    </cacheField>
    <cacheField name="[Measures].[Count of value]" caption="Count of value" numFmtId="0" hierarchy="83"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2" memberValueDatatype="130" unbalanced="0">
      <fieldsUsage count="2">
        <fieldUsage x="-1"/>
        <fieldUsage x="3"/>
      </fieldsUsage>
    </cacheHierarchy>
    <cacheHierarchy uniqueName="[genres].[value]" caption="value" attribute="1" defaultMemberUniqueName="[genres].[value].[All]" allUniqueName="[genres].[value].[All]" dimensionUniqueName="[genres]" displayFolder="" count="2" memberValueDatatype="130" unbalanced="0">
      <fieldsUsage count="2">
        <fieldUsage x="-1"/>
        <fieldUsage x="2"/>
      </fieldsUsage>
    </cacheHierarchy>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oneField="1" hidden="1">
      <fieldsUsage count="1">
        <fieldUsage x="4"/>
      </fieldsUsage>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056828703" backgroundQuery="1" createdVersion="8" refreshedVersion="8" minRefreshableVersion="3" recordCount="0" supportSubquery="1" supportAdvancedDrill="1" xr:uid="{6C48FE80-65A9-46FE-B6FC-A83F83476D72}">
  <cacheSource type="external" connectionId="9"/>
  <cacheFields count="3">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Measures].[Sum of Profit 2]" caption="Sum of Profit 2" numFmtId="0" hierarchy="82"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oneField="1" hidden="1">
      <fieldsUsage count="1">
        <fieldUsage x="2"/>
      </fieldsUsage>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053009262" backgroundQuery="1" createdVersion="8" refreshedVersion="8" minRefreshableVersion="3" recordCount="0" supportSubquery="1" supportAdvancedDrill="1" xr:uid="{C4B75B74-F184-4C55-8944-84E7B67BA9D0}">
  <cacheSource type="external" connectionId="9"/>
  <cacheFields count="3">
    <cacheField name="[box_office].[film].[film]" caption="film" numFmtId="0" hierarchy="3" level="1">
      <sharedItems count="10">
        <s v="Coco"/>
        <s v="Finding Dory"/>
        <s v="Finding Nemo"/>
        <s v="Incredibles 2"/>
        <s v="Inside Out"/>
        <s v="Inside Out 2"/>
        <s v="Monsters University"/>
        <s v="Toy Story 3"/>
        <s v="Toy Story 4"/>
        <s v="Up"/>
      </sharedItems>
    </cacheField>
    <cacheField name="[box_office  2].[film].[film]" caption="film" numFmtId="0" hierarchy="18" level="1">
      <sharedItems count="5">
        <s v="Cars"/>
        <s v="Finding Dory"/>
        <s v="Incredibles"/>
        <s v="Inside Out"/>
        <s v="Toy Story"/>
      </sharedItems>
    </cacheField>
    <cacheField name="[Measures].[Total Profit]" caption="Total Profit" numFmtId="0" hierarchy="65"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oneField="1">
      <fieldsUsage count="1">
        <fieldUsage x="2"/>
      </fieldsUsage>
    </cacheHierarchy>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2361585648" backgroundQuery="1" createdVersion="8" refreshedVersion="8" minRefreshableVersion="3" recordCount="0" supportSubquery="1" supportAdvancedDrill="1" xr:uid="{AB506E71-5D24-465D-A65D-5BBCA851F9F5}">
  <cacheSource type="external" connectionId="9"/>
  <cacheFields count="6">
    <cacheField name="[box_office  2].[film].[film]" caption="film" numFmtId="0" hierarchy="18" level="1">
      <sharedItems count="5">
        <s v="Cars"/>
        <s v="Finding Dory"/>
        <s v="Incredibles"/>
        <s v="Inside Out"/>
        <s v="Toy Story"/>
      </sharedItems>
    </cacheField>
    <cacheField name="[public_response].[Metacritic score].[Metacritic score]" caption="Metacritic score" numFmtId="0" hierarchy="59" level="1">
      <sharedItems count="3">
        <s v="Average reviews"/>
        <s v="Generally favorable reviews"/>
        <s v="Universal acclaim"/>
      </sharedItems>
    </cacheField>
    <cacheField name="[public_response].[film].[film]" caption="film" numFmtId="0" hierarchy="50" level="1">
      <sharedItems count="10">
        <s v="Finding Nemo"/>
        <s v="Inside Out"/>
        <s v="Ratatouille"/>
        <s v="The Incredibles"/>
        <s v="Toy Story"/>
        <s v="Toy Story 2"/>
        <s v="Toy Story 3"/>
        <s v="Toy Story 4"/>
        <s v="Up"/>
        <s v="WALL-E"/>
      </sharedItems>
    </cacheField>
    <cacheField name="[box_office].[film].[film]" caption="film" numFmtId="0" hierarchy="3" level="1">
      <sharedItems count="5">
        <s v="Finding Dory"/>
        <s v="Incredibles 2"/>
        <s v="Inside Out 2"/>
        <s v="Toy Story 3"/>
        <s v="Toy Story 4"/>
      </sharedItems>
    </cacheField>
    <cacheField name="[pixar_people].[name].[name]" caption="name" numFmtId="0" hierarchy="49" level="1">
      <sharedItems count="6">
        <s v="Andrew Stanton"/>
        <s v="Brad Bird"/>
        <s v="John Lasseter"/>
        <s v="Mark Andrews"/>
        <s v="Pete Docter"/>
        <s v="Randy Newman"/>
      </sharedItems>
    </cacheField>
    <cacheField name="[Measures].[Count of role_type]" caption="Count of role_type" numFmtId="0" hierarchy="108"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3"/>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0"/>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2" memberValueDatatype="130" unbalanced="0">
      <fieldsUsage count="2">
        <fieldUsage x="-1"/>
        <fieldUsage x="4"/>
      </fieldsUsage>
    </cacheHierarchy>
    <cacheHierarchy uniqueName="[public_response].[film]" caption="film" attribute="1" defaultMemberUniqueName="[public_response].[film].[All]" allUniqueName="[public_response].[film].[All]" dimensionUniqueName="[public_response]" displayFolder="" count="2" memberValueDatatype="130" unbalanced="0">
      <fieldsUsage count="2">
        <fieldUsage x="-1"/>
        <fieldUsage x="2"/>
      </fieldsUsage>
    </cacheHierarchy>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2" memberValueDatatype="130" unbalanced="0">
      <fieldsUsage count="2">
        <fieldUsage x="-1"/>
        <fieldUsage x="1"/>
      </fieldsUsage>
    </cacheHierarchy>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oneField="1" hidden="1">
      <fieldsUsage count="1">
        <fieldUsage x="5"/>
      </fieldsUsage>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591645601853" backgroundQuery="1" createdVersion="8" refreshedVersion="8" minRefreshableVersion="3" recordCount="0" supportSubquery="1" supportAdvancedDrill="1" xr:uid="{25D0B0E6-A5C2-426F-8DD1-4A8215D6C173}">
  <cacheSource type="external" connectionId="9"/>
  <cacheFields count="5">
    <cacheField name="[box_office].[film].[film]" caption="film" numFmtId="0" hierarchy="3" level="1">
      <sharedItems count="5">
        <s v="Lightyear"/>
        <s v="Luca"/>
        <s v="Onward"/>
        <s v="Soul"/>
        <s v="Turning Red"/>
      </sharedItems>
    </cacheField>
    <cacheField name="[box_office  2].[film].[film]" caption="film" numFmtId="0" hierarchy="18" level="1">
      <sharedItems count="5">
        <s v="Cars"/>
        <s v="Finding Dory"/>
        <s v="Incredibles"/>
        <s v="Inside Out"/>
        <s v="Toy Story"/>
      </sharedItems>
    </cacheField>
    <cacheField name="[public_response].[Metacritic score].[Metacritic score]" caption="Metacritic score" numFmtId="0" hierarchy="59" level="1">
      <sharedItems count="3">
        <s v="Average reviews"/>
        <s v="Generally favorable reviews"/>
        <s v="Universal acclaim"/>
      </sharedItems>
    </cacheField>
    <cacheField name="[public_response].[film].[film]" caption="film" numFmtId="0" hierarchy="50" level="1">
      <sharedItems count="10">
        <s v="Coco"/>
        <s v="Finding Nemo"/>
        <s v="Inside Out"/>
        <s v="Monsters, Inc."/>
        <s v="The Incredibles"/>
        <s v="Toy Story"/>
        <s v="Toy Story 2"/>
        <s v="Toy Story 3"/>
        <s v="Toy Story 4"/>
        <s v="Up"/>
      </sharedItems>
    </cacheField>
    <cacheField name="[Measures].[Sum of Profit]" caption="Sum of Profit" numFmtId="0" hierarchy="81" level="32767"/>
  </cacheFields>
  <cacheHierarchies count="109">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2" memberValueDatatype="130" unbalanced="0"/>
    <cacheHierarchy uniqueName="[box_office].[film]" caption="film" attribute="1" defaultMemberUniqueName="[box_office].[film].[All]" allUniqueName="[box_office].[film].[All]" dimensionUniqueName="[box_office]" displayFolder="" count="2" memberValueDatatype="130" unbalanced="0">
      <fieldsUsage count="2">
        <fieldUsage x="-1"/>
        <fieldUsage x="0"/>
      </fieldsUsage>
    </cacheHierarchy>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2" memberValueDatatype="130" unbalanced="0">
      <fieldsUsage count="2">
        <fieldUsage x="-1"/>
        <fieldUsage x="1"/>
      </fieldsUsage>
    </cacheHierarchy>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2"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2" memberValueDatatype="130" unbalanced="0">
      <fieldsUsage count="2">
        <fieldUsage x="-1"/>
        <fieldUsage x="3"/>
      </fieldsUsage>
    </cacheHierarchy>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2" memberValueDatatype="130" unbalanced="0">
      <fieldsUsage count="2">
        <fieldUsage x="-1"/>
        <fieldUsage x="2"/>
      </fieldsUsage>
    </cacheHierarchy>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oneField="1" hidden="1">
      <fieldsUsage count="1">
        <fieldUsage x="4"/>
      </fieldsUsage>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le_type]" caption="Count of role_type" measure="1" displayFolder="" measureGroup="pixar_people" count="0" hidden="1">
      <extLst>
        <ext xmlns:x15="http://schemas.microsoft.com/office/spreadsheetml/2010/11/main" uri="{B97F6D7D-B522-45F9-BDA1-12C45D357490}">
          <x15:cacheHierarchy aggregatedColumn="48"/>
        </ext>
      </extLst>
    </cacheHierarchy>
  </cacheHierarchies>
  <kpis count="0"/>
  <dimensions count="10">
    <dimension name="academy" uniqueName="[academy]" caption="academy"/>
    <dimension name="box_office" uniqueName="[box_office]" caption="box_office"/>
    <dimension name="box_office  2" uniqueName="[box_office  2]" caption="box_office  2"/>
    <dimension name="genres" uniqueName="[genres]" caption="genres"/>
    <dimension measure="1" name="Measures" uniqueName="[Measures]" caption="Measures"/>
    <dimension name="Merge1" uniqueName="[Merge1]" caption="Merge1"/>
    <dimension name="pixar_films" uniqueName="[pixar_films]" caption="pixar_films"/>
    <dimension name="pixar_people" uniqueName="[pixar_people]" caption="pixar_people"/>
    <dimension name="public_response" uniqueName="[public_response]" caption="public_response"/>
    <dimension name="Query1" uniqueName="[Query1]" caption="Query1"/>
  </dimensions>
  <measureGroups count="9">
    <measureGroup name="academy" caption="academy"/>
    <measureGroup name="box_office" caption="box_office"/>
    <measureGroup name="box_office  2" caption="box_office  2"/>
    <measureGroup name="genres" caption="genres"/>
    <measureGroup name="Merge1" caption="Merge1"/>
    <measureGroup name="pixar_films" caption="pixar_films"/>
    <measureGroup name="pixar_people" caption="pixar_people"/>
    <measureGroup name="public_response" caption="public_response"/>
    <measureGroup name="Query1" caption="Query1"/>
  </measureGroups>
  <maps count="14">
    <map measureGroup="0" dimension="0"/>
    <map measureGroup="0" dimension="1"/>
    <map measureGroup="1" dimension="1"/>
    <map measureGroup="2" dimension="2"/>
    <map measureGroup="3" dimension="1"/>
    <map measureGroup="3" dimension="3"/>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112384256" backgroundQuery="1" createdVersion="3" refreshedVersion="8" minRefreshableVersion="3" recordCount="0" supportSubquery="1" supportAdvancedDrill="1" xr:uid="{35A47306-7BBB-4DE9-93EA-466B20E34E5C}">
  <cacheSource type="external" connectionId="9">
    <extLst>
      <ext xmlns:x14="http://schemas.microsoft.com/office/spreadsheetml/2009/9/main" uri="{F057638F-6D5F-4e77-A914-E7F072B9BCA8}">
        <x14:sourceConnection name="ThisWorkbookDataModel"/>
      </ext>
    </extLst>
  </cacheSource>
  <cacheFields count="0"/>
  <cacheHierarchies count="108">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2" memberValueDatatype="130" unbalanced="0"/>
    <cacheHierarchy uniqueName="[box_office].[film]" caption="film" attribute="1" defaultMemberUniqueName="[box_office].[film].[All]" allUniqueName="[box_office].[film].[All]" dimensionUniqueName="[box_office]" displayFolder="" count="0" memberValueDatatype="130" unbalanced="0"/>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0" memberValueDatatype="130" unbalanced="0"/>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2"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0"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516724077"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44.018151388889" backgroundQuery="1" createdVersion="3" refreshedVersion="8" minRefreshableVersion="3" recordCount="0" supportSubquery="1" supportAdvancedDrill="1" xr:uid="{3404783E-D46C-442E-B905-6B197034423D}">
  <cacheSource type="external" connectionId="9">
    <extLst>
      <ext xmlns:x14="http://schemas.microsoft.com/office/spreadsheetml/2009/9/main" uri="{F057638F-6D5F-4e77-A914-E7F072B9BCA8}">
        <x14:sourceConnection name="ThisWorkbookDataModel"/>
      </ext>
    </extLst>
  </cacheSource>
  <cacheFields count="0"/>
  <cacheHierarchies count="108">
    <cacheHierarchy uniqueName="[academy].[film]" caption="film" attribute="1" defaultMemberUniqueName="[academy].[film].[All]" allUniqueName="[academy].[film].[All]" dimensionUniqueName="[academy]" displayFolder="" count="0" memberValueDatatype="130" unbalanced="0"/>
    <cacheHierarchy uniqueName="[academy].[award_type]" caption="award_type" attribute="1" defaultMemberUniqueName="[academy].[award_type].[All]" allUniqueName="[academy].[award_type].[All]" dimensionUniqueName="[academy]" displayFolder="" count="0" memberValueDatatype="130" unbalanced="0"/>
    <cacheHierarchy uniqueName="[academy].[status]" caption="status" attribute="1" defaultMemberUniqueName="[academy].[status].[All]" allUniqueName="[academy].[status].[All]" dimensionUniqueName="[academy]" displayFolder="" count="0" memberValueDatatype="130" unbalanced="0"/>
    <cacheHierarchy uniqueName="[box_office].[film]" caption="film" attribute="1" defaultMemberUniqueName="[box_office].[film].[All]" allUniqueName="[box_office].[film].[All]" dimensionUniqueName="[box_office]" displayFolder="" count="0" memberValueDatatype="130" unbalanced="0"/>
    <cacheHierarchy uniqueName="[box_office].[budget]" caption="budget" attribute="1" defaultMemberUniqueName="[box_office].[budget].[All]" allUniqueName="[box_office].[budget].[All]" dimensionUniqueName="[box_office]" displayFolder="" count="0" memberValueDatatype="5" unbalanced="0"/>
    <cacheHierarchy uniqueName="[box_office].[box_office_us_canada]" caption="box_office_us_canada" attribute="1" defaultMemberUniqueName="[box_office].[box_office_us_canada].[All]" allUniqueName="[box_office].[box_office_us_canada].[All]" dimensionUniqueName="[box_office]" displayFolder="" count="0" memberValueDatatype="5" unbalanced="0"/>
    <cacheHierarchy uniqueName="[box_office].[box_office_other]" caption="box_office_other" attribute="1" defaultMemberUniqueName="[box_office].[box_office_other].[All]" allUniqueName="[box_office].[box_office_other].[All]" dimensionUniqueName="[box_office]" displayFolder="" count="0" memberValueDatatype="5" unbalanced="0"/>
    <cacheHierarchy uniqueName="[box_office].[box_office_worldwide]" caption="box_office_worldwide" attribute="1" defaultMemberUniqueName="[box_office].[box_office_worldwide].[All]" allUniqueName="[box_office].[box_office_worldwide].[All]" dimensionUniqueName="[box_office]" displayFolder="" count="0" memberValueDatatype="5" unbalanced="0"/>
    <cacheHierarchy uniqueName="[box_office].[Profitability ROI]" caption="Profitability ROI" attribute="1" defaultMemberUniqueName="[box_office].[Profitability ROI].[All]" allUniqueName="[box_office].[Profitability ROI].[All]" dimensionUniqueName="[box_office]" displayFolder="" count="0" memberValueDatatype="5" unbalanced="0"/>
    <cacheHierarchy uniqueName="[box_office].[ROI Category]" caption="ROI Category" attribute="1" defaultMemberUniqueName="[box_office].[ROI Category].[All]" allUniqueName="[box_office].[ROI Category].[All]" dimensionUniqueName="[box_office]" displayFolder="" count="0" memberValueDatatype="130" unbalanced="0"/>
    <cacheHierarchy uniqueName="[box_office].[Profit]" caption="Profit" attribute="1" defaultMemberUniqueName="[box_office].[Profit].[All]" allUniqueName="[box_office].[Profit].[All]" dimensionUniqueName="[box_office]" displayFolder="" count="0" memberValueDatatype="5" unbalanced="0"/>
    <cacheHierarchy uniqueName="[box_office].[release_date]" caption="release_date" attribute="1" time="1" defaultMemberUniqueName="[box_office].[release_date].[All]" allUniqueName="[box_office].[release_date].[All]" dimensionUniqueName="[box_office]" displayFolder="" count="0" memberValueDatatype="7" unbalanced="0"/>
    <cacheHierarchy uniqueName="[box_office].[film_rating]" caption="film_rating" attribute="1" defaultMemberUniqueName="[box_office].[film_rating].[All]" allUniqueName="[box_office].[film_rating].[All]" dimensionUniqueName="[box_office]" displayFolder="" count="0" memberValueDatatype="130" unbalanced="0"/>
    <cacheHierarchy uniqueName="[box_office].[run_time]" caption="run_time" attribute="1" defaultMemberUniqueName="[box_office].[run_time].[All]" allUniqueName="[box_office].[run_time].[All]" dimensionUniqueName="[box_office]" displayFolder="" count="0" memberValueDatatype="20" unbalanced="0"/>
    <cacheHierarchy uniqueName="[box_office].[Run time categorization]" caption="Run time categorization" attribute="1" defaultMemberUniqueName="[box_office].[Run time categorization].[All]" allUniqueName="[box_office].[Run time categorization].[All]" dimensionUniqueName="[box_office]" displayFolder="" count="0" memberValueDatatype="130" unbalanced="0"/>
    <cacheHierarchy uniqueName="[box_office].[release_date (Year)]" caption="release_date (Year)" attribute="1" defaultMemberUniqueName="[box_office].[release_date (Year)].[All]" allUniqueName="[box_office].[release_date (Year)].[All]" dimensionUniqueName="[box_office]" displayFolder="" count="0" memberValueDatatype="130" unbalanced="0"/>
    <cacheHierarchy uniqueName="[box_office].[release_date (Quarter)]" caption="release_date (Quarter)" attribute="1" defaultMemberUniqueName="[box_office].[release_date (Quarter)].[All]" allUniqueName="[box_office].[release_date (Quarter)].[All]" dimensionUniqueName="[box_office]" displayFolder="" count="0" memberValueDatatype="130" unbalanced="0"/>
    <cacheHierarchy uniqueName="[box_office].[release_date (Month)]" caption="release_date (Month)" attribute="1" defaultMemberUniqueName="[box_office].[release_date (Month)].[All]" allUniqueName="[box_office].[release_date (Month)].[All]" dimensionUniqueName="[box_office]" displayFolder="" count="0" memberValueDatatype="130" unbalanced="0"/>
    <cacheHierarchy uniqueName="[box_office  2].[film]" caption="film" attribute="1" defaultMemberUniqueName="[box_office  2].[film].[All]" allUniqueName="[box_office  2].[film].[All]" dimensionUniqueName="[box_office  2]" displayFolder="" count="0" memberValueDatatype="130" unbalanced="0"/>
    <cacheHierarchy uniqueName="[box_office  2].[budget]" caption="budget" attribute="1" defaultMemberUniqueName="[box_office  2].[budget].[All]" allUniqueName="[box_office  2].[budget].[All]" dimensionUniqueName="[box_office  2]" displayFolder="" count="0" memberValueDatatype="6" unbalanced="0"/>
    <cacheHierarchy uniqueName="[box_office  2].[box_office_us_canada]" caption="box_office_us_canada" attribute="1" defaultMemberUniqueName="[box_office  2].[box_office_us_canada].[All]" allUniqueName="[box_office  2].[box_office_us_canada].[All]" dimensionUniqueName="[box_office  2]" displayFolder="" count="0" memberValueDatatype="6" unbalanced="0"/>
    <cacheHierarchy uniqueName="[box_office  2].[box_office_other]" caption="box_office_other" attribute="1" defaultMemberUniqueName="[box_office  2].[box_office_other].[All]" allUniqueName="[box_office  2].[box_office_other].[All]" dimensionUniqueName="[box_office  2]" displayFolder="" count="0" memberValueDatatype="6" unbalanced="0"/>
    <cacheHierarchy uniqueName="[box_office  2].[box_office_worldwide]" caption="box_office_worldwide" attribute="1" defaultMemberUniqueName="[box_office  2].[box_office_worldwide].[All]" allUniqueName="[box_office  2].[box_office_worldwide].[All]" dimensionUniqueName="[box_office  2]" displayFolder="" count="0" memberValueDatatype="6" unbalanced="0"/>
    <cacheHierarchy uniqueName="[box_office  2].[Profitability ROI]" caption="Profitability ROI" attribute="1" defaultMemberUniqueName="[box_office  2].[Profitability ROI].[All]" allUniqueName="[box_office  2].[Profitability ROI].[All]" dimensionUniqueName="[box_office  2]" displayFolder="" count="0" memberValueDatatype="5" unbalanced="0"/>
    <cacheHierarchy uniqueName="[box_office  2].[ROI Category]" caption="ROI Category" attribute="1" defaultMemberUniqueName="[box_office  2].[ROI Category].[All]" allUniqueName="[box_office  2].[ROI Category].[All]" dimensionUniqueName="[box_office  2]" displayFolder="" count="0" memberValueDatatype="130" unbalanced="0"/>
    <cacheHierarchy uniqueName="[box_office  2].[Profit]" caption="Profit" attribute="1" defaultMemberUniqueName="[box_office  2].[Profit].[All]" allUniqueName="[box_office  2].[Profit].[All]" dimensionUniqueName="[box_office  2]" displayFolder="" count="0" memberValueDatatype="6" unbalanced="0"/>
    <cacheHierarchy uniqueName="[genres].[film]" caption="film" attribute="1" defaultMemberUniqueName="[genres].[film].[All]" allUniqueName="[genres].[film].[All]" dimensionUniqueName="[genres]" displayFolder="" count="0" memberValueDatatype="130" unbalanced="0"/>
    <cacheHierarchy uniqueName="[genres].[category]" caption="category" attribute="1" defaultMemberUniqueName="[genres].[category].[All]" allUniqueName="[genres].[category].[All]" dimensionUniqueName="[genres]" displayFolder="" count="0" memberValueDatatype="130" unbalanced="0"/>
    <cacheHierarchy uniqueName="[genres].[value]" caption="value" attribute="1" defaultMemberUniqueName="[genres].[value].[All]" allUniqueName="[genres].[value].[All]" dimensionUniqueName="[genres]" displayFolder="" count="0" memberValueDatatype="130" unbalanced="0"/>
    <cacheHierarchy uniqueName="[Merge1].[film]" caption="film" attribute="1" defaultMemberUniqueName="[Merge1].[film].[All]" allUniqueName="[Merge1].[film].[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value]" caption="value" attribute="1" defaultMemberUniqueName="[Merge1].[value].[All]" allUniqueName="[Merge1].[value].[All]" dimensionUniqueName="[Merge1]" displayFolder="" count="0" memberValueDatatype="130" unbalanced="0"/>
    <cacheHierarchy uniqueName="[Merge1].[budget]" caption="budget" attribute="1" defaultMemberUniqueName="[Merge1].[budget].[All]" allUniqueName="[Merge1].[budget].[All]" dimensionUniqueName="[Merge1]" displayFolder="" count="0" memberValueDatatype="20" unbalanced="0"/>
    <cacheHierarchy uniqueName="[Merge1].[box_office_us_canada]" caption="box_office_us_canada" attribute="1" defaultMemberUniqueName="[Merge1].[box_office_us_canada].[All]" allUniqueName="[Merge1].[box_office_us_canada].[All]" dimensionUniqueName="[Merge1]" displayFolder="" count="0" memberValueDatatype="20" unbalanced="0"/>
    <cacheHierarchy uniqueName="[Merge1].[box_office_other]" caption="box_office_other" attribute="1" defaultMemberUniqueName="[Merge1].[box_office_other].[All]" allUniqueName="[Merge1].[box_office_other].[All]" dimensionUniqueName="[Merge1]" displayFolder="" count="0" memberValueDatatype="20" unbalanced="0"/>
    <cacheHierarchy uniqueName="[Merge1].[box_office_worldwide]" caption="box_office_worldwide" attribute="1" defaultMemberUniqueName="[Merge1].[box_office_worldwide].[All]" allUniqueName="[Merge1].[box_office_worldwide].[All]" dimensionUniqueName="[Merge1]" displayFolder="" count="0" memberValueDatatype="20" unbalanced="0"/>
    <cacheHierarchy uniqueName="[Merge1].[Profitability ROI]" caption="Profitability ROI" attribute="1" defaultMemberUniqueName="[Merge1].[Profitability ROI].[All]" allUniqueName="[Merge1].[Profitability ROI].[All]" dimensionUniqueName="[Merge1]" displayFolder="" count="0" memberValueDatatype="5" unbalanced="0"/>
    <cacheHierarchy uniqueName="[Merge1].[ROI Category]" caption="ROI Category" attribute="1" defaultMemberUniqueName="[Merge1].[ROI Category].[All]" allUniqueName="[Merge1].[ROI Category].[All]" dimensionUniqueName="[Merge1]" displayFolder="" count="0" memberValueDatatype="130" unbalanced="0"/>
    <cacheHierarchy uniqueName="[Merge1].[Profit]" caption="Profit" attribute="1" defaultMemberUniqueName="[Merge1].[Profit].[All]" allUniqueName="[Merge1].[Profit].[All]" dimensionUniqueName="[Merge1]" displayFolder="" count="0" memberValueDatatype="20" unbalanced="0"/>
    <cacheHierarchy uniqueName="[pixar_films].[number]" caption="number" attribute="1" defaultMemberUniqueName="[pixar_films].[number].[All]" allUniqueName="[pixar_films].[number].[All]" dimensionUniqueName="[pixar_films]" displayFolder="" count="0" memberValueDatatype="20" unbalanced="0"/>
    <cacheHierarchy uniqueName="[pixar_films].[film]" caption="film" attribute="1" defaultMemberUniqueName="[pixar_films].[film].[All]" allUniqueName="[pixar_films].[film].[All]" dimensionUniqueName="[pixar_films]" displayFolder="" count="0" memberValueDatatype="130" unbalanced="0"/>
    <cacheHierarchy uniqueName="[pixar_films].[release_date]" caption="release_date" attribute="1" time="1" defaultMemberUniqueName="[pixar_films].[release_date].[All]" allUniqueName="[pixar_films].[release_date].[All]" dimensionUniqueName="[pixar_films]" displayFolder="" count="0" memberValueDatatype="7" unbalanced="0"/>
    <cacheHierarchy uniqueName="[pixar_films].[run_time]" caption="run_time" attribute="1" defaultMemberUniqueName="[pixar_films].[run_time].[All]" allUniqueName="[pixar_films].[run_time].[All]" dimensionUniqueName="[pixar_films]" displayFolder="" count="0" memberValueDatatype="20" unbalanced="0"/>
    <cacheHierarchy uniqueName="[pixar_films].[film_rating]" caption="film_rating" attribute="1" defaultMemberUniqueName="[pixar_films].[film_rating].[All]" allUniqueName="[pixar_films].[film_rating].[All]" dimensionUniqueName="[pixar_films]" displayFolder="" count="0" memberValueDatatype="130" unbalanced="0"/>
    <cacheHierarchy uniqueName="[pixar_films].[release_date (Year)]" caption="release_date (Year)" attribute="1" defaultMemberUniqueName="[pixar_films].[release_date (Year)].[All]" allUniqueName="[pixar_films].[release_date (Year)].[All]" dimensionUniqueName="[pixar_films]" displayFolder="" count="2" memberValueDatatype="130" unbalanced="0"/>
    <cacheHierarchy uniqueName="[pixar_films].[release_date (Quarter)]" caption="release_date (Quarter)" attribute="1" defaultMemberUniqueName="[pixar_films].[release_date (Quarter)].[All]" allUniqueName="[pixar_films].[release_date (Quarter)].[All]" dimensionUniqueName="[pixar_films]" displayFolder="" count="0" memberValueDatatype="130" unbalanced="0"/>
    <cacheHierarchy uniqueName="[pixar_films].[release_date (Month)]" caption="release_date (Month)" attribute="1" defaultMemberUniqueName="[pixar_films].[release_date (Month)].[All]" allUniqueName="[pixar_films].[release_date (Month)].[All]" dimensionUniqueName="[pixar_films]" displayFolder="" count="0" memberValueDatatype="130" unbalanced="0"/>
    <cacheHierarchy uniqueName="[pixar_people].[film]" caption="film" attribute="1" defaultMemberUniqueName="[pixar_people].[film].[All]" allUniqueName="[pixar_people].[film].[All]" dimensionUniqueName="[pixar_people]" displayFolder="" count="0" memberValueDatatype="130" unbalanced="0"/>
    <cacheHierarchy uniqueName="[pixar_people].[role_type]" caption="role_type" attribute="1" defaultMemberUniqueName="[pixar_people].[role_type].[All]" allUniqueName="[pixar_people].[role_type].[All]" dimensionUniqueName="[pixar_people]" displayFolder="" count="0" memberValueDatatype="130" unbalanced="0"/>
    <cacheHierarchy uniqueName="[pixar_people].[name]" caption="name" attribute="1" defaultMemberUniqueName="[pixar_people].[name].[All]" allUniqueName="[pixar_people].[name].[All]" dimensionUniqueName="[pixar_people]" displayFolder="" count="0" memberValueDatatype="130" unbalanced="0"/>
    <cacheHierarchy uniqueName="[public_response].[film]" caption="film" attribute="1" defaultMemberUniqueName="[public_response].[film].[All]" allUniqueName="[public_response].[film].[All]" dimensionUniqueName="[public_response]" displayFolder="" count="0" memberValueDatatype="130" unbalanced="0"/>
    <cacheHierarchy uniqueName="[public_response].[rotten_tomatoes_score]" caption="rotten_tomatoes_score" attribute="1" defaultMemberUniqueName="[public_response].[rotten_tomatoes_score].[All]" allUniqueName="[public_response].[rotten_tomatoes_score].[All]" dimensionUniqueName="[public_response]" displayFolder="" count="0" memberValueDatatype="20" unbalanced="0"/>
    <cacheHierarchy uniqueName="[public_response].[rotten_tomatoes_counts]" caption="rotten_tomatoes_counts" attribute="1" defaultMemberUniqueName="[public_response].[rotten_tomatoes_counts].[All]" allUniqueName="[public_response].[rotten_tomatoes_counts].[All]" dimensionUniqueName="[public_response]" displayFolder="" count="0" memberValueDatatype="20" unbalanced="0"/>
    <cacheHierarchy uniqueName="[public_response].[metacritic_score]" caption="metacritic_score" attribute="1" defaultMemberUniqueName="[public_response].[metacritic_score].[All]" allUniqueName="[public_response].[metacritic_score].[All]" dimensionUniqueName="[public_response]" displayFolder="" count="0" memberValueDatatype="20" unbalanced="0"/>
    <cacheHierarchy uniqueName="[public_response].[metacritic_counts]" caption="metacritic_counts" attribute="1" defaultMemberUniqueName="[public_response].[metacritic_counts].[All]" allUniqueName="[public_response].[metacritic_counts].[All]" dimensionUniqueName="[public_response]" displayFolder="" count="0" memberValueDatatype="20" unbalanced="0"/>
    <cacheHierarchy uniqueName="[public_response].[cinema_score]" caption="cinema_score" attribute="1" defaultMemberUniqueName="[public_response].[cinema_score].[All]" allUniqueName="[public_response].[cinema_score].[All]" dimensionUniqueName="[public_response]" displayFolder="" count="0" memberValueDatatype="130" unbalanced="0"/>
    <cacheHierarchy uniqueName="[public_response].[imdb_score]" caption="imdb_score" attribute="1" defaultMemberUniqueName="[public_response].[imdb_score].[All]" allUniqueName="[public_response].[imdb_score].[All]" dimensionUniqueName="[public_response]" displayFolder="" count="0" memberValueDatatype="5" unbalanced="0"/>
    <cacheHierarchy uniqueName="[public_response].[imdb_counts]" caption="imdb_counts" attribute="1" defaultMemberUniqueName="[public_response].[imdb_counts].[All]" allUniqueName="[public_response].[imdb_counts].[All]" dimensionUniqueName="[public_response]" displayFolder="" count="0" memberValueDatatype="20" unbalanced="0"/>
    <cacheHierarchy uniqueName="[public_response].[Rotten tomato category]" caption="Rotten tomato category" attribute="1" defaultMemberUniqueName="[public_response].[Rotten tomato category].[All]" allUniqueName="[public_response].[Rotten tomato category].[All]" dimensionUniqueName="[public_response]" displayFolder="" count="0" memberValueDatatype="130" unbalanced="0"/>
    <cacheHierarchy uniqueName="[public_response].[Metacritic score]" caption="Metacritic score" attribute="1" defaultMemberUniqueName="[public_response].[Metacritic score].[All]" allUniqueName="[public_response].[Metacritic score].[All]" dimensionUniqueName="[public_response]" displayFolder="" count="0" memberValueDatatype="130" unbalanced="0"/>
    <cacheHierarchy uniqueName="[public_response].[Cinema score category]" caption="Cinema score category" attribute="1" defaultMemberUniqueName="[public_response].[Cinema score category].[All]" allUniqueName="[public_response].[Cinema score category].[All]" dimensionUniqueName="[public_response]" displayFolder="" count="0" memberValueDatatype="130" unbalanced="0"/>
    <cacheHierarchy uniqueName="[public_response].[Imdb category]" caption="Imdb category" attribute="1" defaultMemberUniqueName="[public_response].[Imdb category].[All]" allUniqueName="[public_response].[Imdb category].[All]" dimensionUniqueName="[public_response]" displayFolder="" count="0" memberValueDatatype="130" unbalanced="0"/>
    <cacheHierarchy uniqueName="[Query1].[Column1]" caption="Column1" attribute="1" defaultMemberUniqueName="[Query1].[Column1].[All]" allUniqueName="[Query1].[Column1].[All]" dimensionUniqueName="[Query1]" displayFolder="" count="0" memberValueDatatype="130" unbalanced="0"/>
    <cacheHierarchy uniqueName="[box_office].[release_date (Month Index)]" caption="release_date (Month Index)" attribute="1" defaultMemberUniqueName="[box_office].[release_date (Month Index)].[All]" allUniqueName="[box_office].[release_date (Month Index)].[All]" dimensionUniqueName="[box_office]" displayFolder="" count="0" memberValueDatatype="20" unbalanced="0" hidden="1"/>
    <cacheHierarchy uniqueName="[pixar_films].[release_date (Month Index)]" caption="release_date (Month Index)" attribute="1" defaultMemberUniqueName="[pixar_films].[release_date (Month Index)].[All]" allUniqueName="[pixar_films].[release_date (Month Index)].[All]" dimensionUniqueName="[pixar_films]" displayFolder="" count="0" memberValueDatatype="20" unbalanced="0" hidden="1"/>
    <cacheHierarchy uniqueName="[Measures].[Total Profit]" caption="Total Profit" measure="1" displayFolder="" measureGroup="Query1" count="0"/>
    <cacheHierarchy uniqueName="[Measures].[Total earnings]" caption="Total earnings" measure="1" displayFolder="" measureGroup="Query1" count="0"/>
    <cacheHierarchy uniqueName="[Measures].[Total Production budget]" caption="Total Production budget" measure="1" displayFolder="" measureGroup="Query1" count="0"/>
    <cacheHierarchy uniqueName="[Measures].[__XL_Count academy]" caption="__XL_Count academy" measure="1" displayFolder="" measureGroup="academy" count="0" hidden="1"/>
    <cacheHierarchy uniqueName="[Measures].[__XL_Count box_office]" caption="__XL_Count box_office" measure="1" displayFolder="" measureGroup="box_office" count="0" hidden="1"/>
    <cacheHierarchy uniqueName="[Measures].[__XL_Count genres]" caption="__XL_Count genres" measure="1" displayFolder="" measureGroup="genres" count="0" hidden="1"/>
    <cacheHierarchy uniqueName="[Measures].[__XL_Count pixar_films]" caption="__XL_Count pixar_films" measure="1" displayFolder="" measureGroup="pixar_films" count="0" hidden="1"/>
    <cacheHierarchy uniqueName="[Measures].[__XL_Count pixar_people]" caption="__XL_Count pixar_people" measure="1" displayFolder="" measureGroup="pixar_people" count="0" hidden="1"/>
    <cacheHierarchy uniqueName="[Measures].[__XL_Count public_response]" caption="__XL_Count public_response" measure="1" displayFolder="" measureGroup="public_response" count="0" hidden="1"/>
    <cacheHierarchy uniqueName="[Measures].[__XL_Count box_office  2]" caption="__XL_Count box_office  2" measure="1" displayFolder="" measureGroup="box_office  2" count="0" hidden="1"/>
    <cacheHierarchy uniqueName="[Measures].[__XL_Count Merge1]" caption="__XL_Count Merge1" measure="1" displayFolder="" measureGroup="Merge1"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Count of status]" caption="Count of status" measure="1" displayFolder="" measureGroup="academy" count="0" hidden="1">
      <extLst>
        <ext xmlns:x15="http://schemas.microsoft.com/office/spreadsheetml/2010/11/main" uri="{B97F6D7D-B522-45F9-BDA1-12C45D357490}">
          <x15:cacheHierarchy aggregatedColumn="2"/>
        </ext>
      </extLst>
    </cacheHierarchy>
    <cacheHierarchy uniqueName="[Measures].[Sum of Profitability ROI]" caption="Sum of Profitability ROI" measure="1" displayFolder="" measureGroup="box_office" count="0" hidden="1">
      <extLst>
        <ext xmlns:x15="http://schemas.microsoft.com/office/spreadsheetml/2010/11/main" uri="{B97F6D7D-B522-45F9-BDA1-12C45D357490}">
          <x15:cacheHierarchy aggregatedColumn="8"/>
        </ext>
      </extLst>
    </cacheHierarchy>
    <cacheHierarchy uniqueName="[Measures].[Count of ROI Category]" caption="Count of ROI Category" measure="1" displayFolder="" measureGroup="box_office"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2]" caption="Sum of Profit 2" measure="1" displayFolder="" measureGroup="box_office  2" count="0" hidden="1">
      <extLst>
        <ext xmlns:x15="http://schemas.microsoft.com/office/spreadsheetml/2010/11/main" uri="{B97F6D7D-B522-45F9-BDA1-12C45D357490}">
          <x15:cacheHierarchy aggregatedColumn="25"/>
        </ext>
      </extLst>
    </cacheHierarchy>
    <cacheHierarchy uniqueName="[Measures].[Count of value]" caption="Count of value" measure="1" displayFolder="" measureGroup="genres" count="0" hidden="1">
      <extLst>
        <ext xmlns:x15="http://schemas.microsoft.com/office/spreadsheetml/2010/11/main" uri="{B97F6D7D-B522-45F9-BDA1-12C45D357490}">
          <x15:cacheHierarchy aggregatedColumn="28"/>
        </ext>
      </extLst>
    </cacheHierarchy>
    <cacheHierarchy uniqueName="[Measures].[Distinct Count of value]" caption="Distinct Count of value" measure="1" displayFolder="" measureGroup="genres" count="0" hidden="1">
      <extLst>
        <ext xmlns:x15="http://schemas.microsoft.com/office/spreadsheetml/2010/11/main" uri="{B97F6D7D-B522-45F9-BDA1-12C45D357490}">
          <x15:cacheHierarchy aggregatedColumn="28"/>
        </ext>
      </extLst>
    </cacheHierarchy>
    <cacheHierarchy uniqueName="[Measures].[Count of film_rating]" caption="Count of film_rating" measure="1" displayFolder="" measureGroup="pixar_films" count="0" hidden="1">
      <extLst>
        <ext xmlns:x15="http://schemas.microsoft.com/office/spreadsheetml/2010/11/main" uri="{B97F6D7D-B522-45F9-BDA1-12C45D357490}">
          <x15:cacheHierarchy aggregatedColumn="43"/>
        </ext>
      </extLst>
    </cacheHierarchy>
    <cacheHierarchy uniqueName="[Measures].[Average of Profit]" caption="Average of Profit" measure="1" displayFolder="" measureGroup="box_office" count="0" hidden="1">
      <extLst>
        <ext xmlns:x15="http://schemas.microsoft.com/office/spreadsheetml/2010/11/main" uri="{B97F6D7D-B522-45F9-BDA1-12C45D357490}">
          <x15:cacheHierarchy aggregatedColumn="10"/>
        </ext>
      </extLst>
    </cacheHierarchy>
    <cacheHierarchy uniqueName="[Measures].[Sum of Profit 3]" caption="Sum of Profit 3" measure="1" displayFolder="" measureGroup="Merge1" count="0" hidden="1">
      <extLst>
        <ext xmlns:x15="http://schemas.microsoft.com/office/spreadsheetml/2010/11/main" uri="{B97F6D7D-B522-45F9-BDA1-12C45D357490}">
          <x15:cacheHierarchy aggregatedColumn="38"/>
        </ext>
      </extLst>
    </cacheHierarchy>
    <cacheHierarchy uniqueName="[Measures].[Count of category]" caption="Count of category" measure="1" displayFolder="" measureGroup="genr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genres" count="0" hidden="1">
      <extLst>
        <ext xmlns:x15="http://schemas.microsoft.com/office/spreadsheetml/2010/11/main" uri="{B97F6D7D-B522-45F9-BDA1-12C45D357490}">
          <x15:cacheHierarchy aggregatedColumn="27"/>
        </ext>
      </extLst>
    </cacheHierarchy>
    <cacheHierarchy uniqueName="[Measures].[Sum of rotten_tomatoes_score]" caption="Sum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Count of film]" caption="Count of film" measure="1" displayFolder="" measureGroup="public_response" count="0" hidden="1">
      <extLst>
        <ext xmlns:x15="http://schemas.microsoft.com/office/spreadsheetml/2010/11/main" uri="{B97F6D7D-B522-45F9-BDA1-12C45D357490}">
          <x15:cacheHierarchy aggregatedColumn="50"/>
        </ext>
      </extLst>
    </cacheHierarchy>
    <cacheHierarchy uniqueName="[Measures].[Sum of rotten_tomatoes_counts]" caption="Sum of rotten_tomatoes_counts" measure="1" displayFolder="" measureGroup="public_response" count="0" hidden="1">
      <extLst>
        <ext xmlns:x15="http://schemas.microsoft.com/office/spreadsheetml/2010/11/main" uri="{B97F6D7D-B522-45F9-BDA1-12C45D357490}">
          <x15:cacheHierarchy aggregatedColumn="52"/>
        </ext>
      </extLst>
    </cacheHierarchy>
    <cacheHierarchy uniqueName="[Measures].[Sum of box_office_worldwide]" caption="Sum of box_office_worldwide" measure="1" displayFolder="" measureGroup="box_office" count="0" hidden="1">
      <extLst>
        <ext xmlns:x15="http://schemas.microsoft.com/office/spreadsheetml/2010/11/main" uri="{B97F6D7D-B522-45F9-BDA1-12C45D357490}">
          <x15:cacheHierarchy aggregatedColumn="7"/>
        </ext>
      </extLst>
    </cacheHierarchy>
    <cacheHierarchy uniqueName="[Measures].[Count of film 2]" caption="Count of film 2" measure="1" displayFolder="" measureGroup="academy" count="0" hidden="1">
      <extLst>
        <ext xmlns:x15="http://schemas.microsoft.com/office/spreadsheetml/2010/11/main" uri="{B97F6D7D-B522-45F9-BDA1-12C45D357490}">
          <x15:cacheHierarchy aggregatedColumn="0"/>
        </ext>
      </extLst>
    </cacheHierarchy>
    <cacheHierarchy uniqueName="[Measures].[Count of film 3]" caption="Count of film 3" measure="1" displayFolder="" measureGroup="box_office" count="0" hidden="1">
      <extLst>
        <ext xmlns:x15="http://schemas.microsoft.com/office/spreadsheetml/2010/11/main" uri="{B97F6D7D-B522-45F9-BDA1-12C45D357490}">
          <x15:cacheHierarchy aggregatedColumn="3"/>
        </ext>
      </extLst>
    </cacheHierarchy>
    <cacheHierarchy uniqueName="[Measures].[Sum of metacritic_score]" caption="Sum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Count of cinema_score]" caption="Count of cinema_score" measure="1" displayFolder="" measureGroup="public_response" count="0" hidden="1">
      <extLst>
        <ext xmlns:x15="http://schemas.microsoft.com/office/spreadsheetml/2010/11/main" uri="{B97F6D7D-B522-45F9-BDA1-12C45D357490}">
          <x15:cacheHierarchy aggregatedColumn="55"/>
        </ext>
      </extLst>
    </cacheHierarchy>
    <cacheHierarchy uniqueName="[Measures].[Sum of imdb_score]" caption="Sum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Count of film 4]" caption="Count of film 4" measure="1" displayFolder="" measureGroup="pixar_films" count="0" hidden="1">
      <extLst>
        <ext xmlns:x15="http://schemas.microsoft.com/office/spreadsheetml/2010/11/main" uri="{B97F6D7D-B522-45F9-BDA1-12C45D357490}">
          <x15:cacheHierarchy aggregatedColumn="40"/>
        </ext>
      </extLst>
    </cacheHierarchy>
    <cacheHierarchy uniqueName="[Measures].[Sum of budget]" caption="Sum of budget" measure="1" displayFolder="" measureGroup="box_office" count="0" hidden="1">
      <extLst>
        <ext xmlns:x15="http://schemas.microsoft.com/office/spreadsheetml/2010/11/main" uri="{B97F6D7D-B522-45F9-BDA1-12C45D357490}">
          <x15:cacheHierarchy aggregatedColumn="4"/>
        </ext>
      </extLst>
    </cacheHierarchy>
    <cacheHierarchy uniqueName="[Measures].[Count of name]" caption="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Distinct Count of name]" caption="Distinct Count of name" measure="1" displayFolder="" measureGroup="pixar_people" count="0" hidden="1">
      <extLst>
        <ext xmlns:x15="http://schemas.microsoft.com/office/spreadsheetml/2010/11/main" uri="{B97F6D7D-B522-45F9-BDA1-12C45D357490}">
          <x15:cacheHierarchy aggregatedColumn="49"/>
        </ext>
      </extLst>
    </cacheHierarchy>
    <cacheHierarchy uniqueName="[Measures].[Average of rotten_tomatoes_score]" caption="Average of rotten_tomatoes_score" measure="1" displayFolder="" measureGroup="public_response" count="0" hidden="1">
      <extLst>
        <ext xmlns:x15="http://schemas.microsoft.com/office/spreadsheetml/2010/11/main" uri="{B97F6D7D-B522-45F9-BDA1-12C45D357490}">
          <x15:cacheHierarchy aggregatedColumn="51"/>
        </ext>
      </extLst>
    </cacheHierarchy>
    <cacheHierarchy uniqueName="[Measures].[Average of metacritic_score]" caption="Average of metacritic_score" measure="1" displayFolder="" measureGroup="public_response" count="0" hidden="1">
      <extLst>
        <ext xmlns:x15="http://schemas.microsoft.com/office/spreadsheetml/2010/11/main" uri="{B97F6D7D-B522-45F9-BDA1-12C45D357490}">
          <x15:cacheHierarchy aggregatedColumn="53"/>
        </ext>
      </extLst>
    </cacheHierarchy>
    <cacheHierarchy uniqueName="[Measures].[Average of imdb_score]" caption="Average of imdb_score" measure="1" displayFolder="" measureGroup="public_response" count="0" hidden="1">
      <extLst>
        <ext xmlns:x15="http://schemas.microsoft.com/office/spreadsheetml/2010/11/main" uri="{B97F6D7D-B522-45F9-BDA1-12C45D357490}">
          <x15:cacheHierarchy aggregatedColumn="56"/>
        </ext>
      </extLst>
    </cacheHierarchy>
    <cacheHierarchy uniqueName="[Measures].[Distinct Count of status]" caption="Distinct Count of status" measure="1" displayFolder="" measureGroup="academy" count="0" hidden="1">
      <extLst>
        <ext xmlns:x15="http://schemas.microsoft.com/office/spreadsheetml/2010/11/main" uri="{B97F6D7D-B522-45F9-BDA1-12C45D357490}">
          <x15:cacheHierarchy aggregatedColumn="2"/>
        </ext>
      </extLst>
    </cacheHierarchy>
    <cacheHierarchy uniqueName="[Measures].[Average of Profitability ROI]" caption="Average of Profitability ROI" measure="1" displayFolder="" measureGroup="box_offic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265911946"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7BF8F6-6669-4CCA-BA1C-B2DCE5A2208A}" name="PivotTable47" cacheId="1468" applyNumberFormats="0" applyBorderFormats="0" applyFontFormats="0" applyPatternFormats="0" applyAlignmentFormats="0" applyWidthHeightFormats="1" dataCaption="Values" tag="9d493a9e-2909-41f6-8617-ec7ffccaf930" updatedVersion="8" minRefreshableVersion="3" useAutoFormatting="1" subtotalHiddenItems="1" itemPrintTitles="1" createdVersion="8" indent="0" compact="0" compactData="0" multipleFieldFilters="0" chartFormat="15">
  <location ref="A376:B383" firstHeaderRow="1" firstDataRow="1" firstDataCol="1"/>
  <pivotFields count="6">
    <pivotField compact="0" allDrilled="1" outline="0" subtotalTop="0" showAll="0" measureFilter="1" defaultSubtotal="0" defaultAttributeDrillState="1">
      <items count="5">
        <item x="0"/>
        <item x="1"/>
        <item x="2"/>
        <item x="3"/>
        <item x="4"/>
      </items>
    </pivotField>
    <pivotField name="Metacritic category" compact="0" allDrilled="1" outline="0" subtotalTop="0" showAll="0" defaultSubtotal="0" defaultAttributeDrillState="1">
      <items count="3">
        <item x="2"/>
        <item x="1"/>
        <item x="0"/>
      </items>
    </pivotField>
    <pivotField compact="0" allDrilled="1" outline="0" subtotalTop="0" showAll="0" measureFilter="1" dataSourceSort="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measureFilter="1"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4"/>
  </rowFields>
  <rowItems count="7">
    <i>
      <x v="1"/>
    </i>
    <i>
      <x v="5"/>
    </i>
    <i>
      <x v="3"/>
    </i>
    <i>
      <x v="2"/>
    </i>
    <i>
      <x v="4"/>
    </i>
    <i>
      <x/>
    </i>
    <i t="grand">
      <x/>
    </i>
  </rowItems>
  <colItems count="1">
    <i/>
  </colItems>
  <dataFields count="1">
    <dataField name="Count of role_type" fld="5" subtotal="count" baseField="4" baseItem="0" numFmtId="1"/>
  </dataFields>
  <formats count="2">
    <format dxfId="5">
      <pivotArea outline="0" collapsedLevelsAreSubtotals="1" fieldPosition="0"/>
    </format>
    <format dxfId="4">
      <pivotArea outline="0" fieldPosition="0">
        <references count="1">
          <reference field="4294967294" count="1">
            <x v="0"/>
          </reference>
        </references>
      </pivotArea>
    </format>
  </format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etacritic catego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caption="Distinct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4">
    <filter fld="4" type="count" id="14" iMeasureHier="108">
      <autoFilter ref="A1">
        <filterColumn colId="0">
          <top10 val="6" filterVal="6"/>
        </filterColumn>
      </autoFilter>
    </filter>
    <filter fld="0" type="count" id="3" iMeasureHier="82">
      <autoFilter ref="A1">
        <filterColumn colId="0">
          <top10 val="5" filterVal="5"/>
        </filterColumn>
      </autoFilter>
    </filter>
    <filter fld="2" type="count" id="6" iMeasureHier="96">
      <autoFilter ref="A1">
        <filterColumn colId="0">
          <top10 val="10" filterVal="10"/>
        </filterColumn>
      </autoFilter>
    </filter>
    <filter fld="3" type="count" id="8" iMeasureHier="93">
      <autoFilter ref="A1">
        <filterColumn colId="0">
          <top10 val="5" filterVal="5"/>
        </filterColumn>
      </autoFilter>
    </filter>
  </filters>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genres]"/>
        <x15:activeTabTopLevelEntity name="[public_response]"/>
        <x15:activeTabTopLevelEntity name="[pixar_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DA2DAE-B4A8-4AD9-92A5-9441A701E021}" name="PivotTable46" cacheId="1409" applyNumberFormats="0" applyBorderFormats="0" applyFontFormats="0" applyPatternFormats="0" applyAlignmentFormats="0" applyWidthHeightFormats="1" dataCaption="Values" tag="6b89c757-ff63-42b6-b6f0-d8b1e2530fae" updatedVersion="8" minRefreshableVersion="3" useAutoFormatting="1" subtotalHiddenItems="1" itemPrintTitles="1" createdVersion="8" indent="0" compact="0" compactData="0" multipleFieldFilters="0" chartFormat="15">
  <location ref="A369:D372" firstHeaderRow="0" firstDataRow="1" firstDataCol="1"/>
  <pivotFields count="8">
    <pivotField compact="0" allDrilled="1" outline="0" subtotalTop="0" showAll="0" measureFilter="1" defaultSubtotal="0" defaultAttributeDrillState="1">
      <items count="5">
        <item x="0"/>
        <item x="1"/>
        <item x="2"/>
        <item x="3"/>
        <item x="4"/>
      </items>
    </pivotField>
    <pivotField name="Metacritic category" compact="0" allDrilled="1" outline="0" subtotalTop="0" showAll="0" defaultSubtotal="0" defaultAttributeDrillState="1">
      <items count="3">
        <item x="2"/>
        <item x="1"/>
        <item x="0"/>
      </items>
    </pivotField>
    <pivotField compact="0" allDrilled="1" outline="0" subtotalTop="0" showAll="0" measureFilter="1" dataSourceSort="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 dataField="1" compact="0" outline="0" subtotalTop="0" showAll="0" defaultSubtotal="0"/>
  </pivotFields>
  <rowFields count="1">
    <field x="4"/>
  </rowFields>
  <rowItems count="3">
    <i>
      <x/>
    </i>
    <i>
      <x v="1"/>
    </i>
    <i t="grand">
      <x/>
    </i>
  </rowItems>
  <colFields count="1">
    <field x="-2"/>
  </colFields>
  <colItems count="3">
    <i>
      <x/>
    </i>
    <i i="1">
      <x v="1"/>
    </i>
    <i i="2">
      <x v="2"/>
    </i>
  </colItems>
  <dataFields count="3">
    <dataField name="Sum of Profit" fld="5" baseField="0" baseItem="0"/>
    <dataField name="Sum of budget" fld="6" baseField="0" baseItem="0" numFmtId="166"/>
    <dataField name="Sum of box_office_worldwide" fld="7" baseField="0" baseItem="0"/>
  </dataFields>
  <formats count="2">
    <format dxfId="3">
      <pivotArea outline="0" fieldPosition="0">
        <references count="1">
          <reference field="4294967294" count="1" selected="0">
            <x v="1"/>
          </reference>
        </references>
      </pivotArea>
    </format>
    <format dxfId="2">
      <pivotArea outline="0" collapsedLevelsAreSubtotals="1" fieldPosition="0"/>
    </format>
  </formats>
  <chartFormats count="12">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2"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1"/>
          </reference>
        </references>
      </pivotArea>
    </chartFormat>
    <chartFormat chart="12" format="5" series="1">
      <pivotArea type="data" outline="0" fieldPosition="0">
        <references count="1">
          <reference field="4294967294" count="1" selected="0">
            <x v="2"/>
          </reference>
        </references>
      </pivotArea>
    </chartFormat>
    <chartFormat chart="14" format="9"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1"/>
          </reference>
        </references>
      </pivotArea>
    </chartFormat>
    <chartFormat chart="14" format="11" series="1">
      <pivotArea type="data" outline="0" fieldPosition="0">
        <references count="1">
          <reference field="4294967294" count="1" selected="0">
            <x v="2"/>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etacritic catego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caption="Distinct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3" iMeasureHier="82">
      <autoFilter ref="A1">
        <filterColumn colId="0">
          <top10 val="5" filterVal="5"/>
        </filterColumn>
      </autoFilter>
    </filter>
    <filter fld="2" type="count" id="6" iMeasureHier="96">
      <autoFilter ref="A1">
        <filterColumn colId="0">
          <top10 val="10" filterVal="10"/>
        </filterColumn>
      </autoFilter>
    </filter>
    <filter fld="3" type="count" id="8" iMeasureHier="93">
      <autoFilter ref="A1">
        <filterColumn colId="0">
          <top10 val="5" filterVal="5"/>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genres]"/>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CF49A5-1EC7-4695-96F0-ECC8F5DCE281}" name="PivotTable45" cacheId="1410" applyNumberFormats="0" applyBorderFormats="0" applyFontFormats="0" applyPatternFormats="0" applyAlignmentFormats="0" applyWidthHeightFormats="1" dataCaption="Values" tag="ac93ad64-6497-4d63-ba0f-48e0b706dab3" updatedVersion="8" minRefreshableVersion="3" useAutoFormatting="1" subtotalHiddenItems="1" itemPrintTitles="1" createdVersion="8" indent="0" compact="0" compactData="0" multipleFieldFilters="0" chartFormat="1">
  <location ref="T1:T2" firstHeaderRow="1" firstDataRow="1" firstDataCol="0"/>
  <pivotFields count="3">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s>
  <rowItems count="1">
    <i/>
  </rowItems>
  <colItems count="1">
    <i/>
  </colItems>
  <dataFields count="1">
    <dataField name="Average of Profitability ROI" fld="2" subtotal="average" baseField="0" baseItem="0" numFmtId="10"/>
  </dataFields>
  <formats count="2">
    <format dxfId="7">
      <pivotArea outline="0" collapsedLevelsAreSubtotals="1" fieldPosition="0"/>
    </format>
    <format dxfId="6">
      <pivotArea outline="0" fieldPosition="0">
        <references count="1">
          <reference field="4294967294" count="1">
            <x v="0"/>
          </reference>
        </references>
      </pivotArea>
    </format>
  </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name"/>
    <pivotHierarchy dragToData="1" caption="Distinct Count of name"/>
    <pivotHierarchy dragToData="1" caption="Average of rotten_tomatoes_score"/>
    <pivotHierarchy dragToData="1" caption="Average of metacritic_score"/>
    <pivotHierarchy dragToData="1" caption="Average of imdb_score"/>
    <pivotHierarchy dragToData="1"/>
    <pivotHierarchy dragToData="1" caption="Average of Profitability ROI"/>
    <pivotHierarchy dragToData="1"/>
  </pivotHierarchies>
  <pivotTableStyleInfo name="PivotStyleLight16" showRowHeaders="1" showColHeaders="1" showRowStripes="0" showColStripes="0" showLastColumn="1"/>
  <filters count="2">
    <filter fld="0" type="count" id="2" iMeasureHier="81">
      <autoFilter ref="A1">
        <filterColumn colId="0">
          <top10 val="10" filterVal="10"/>
        </filterColumn>
      </autoFilter>
    </filter>
    <filter fld="1" type="count" id="3" iMeasureHier="8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pixar_people]"/>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619015-3E28-48D5-8569-B9B904C9DF71}" name="PivotTable36" cacheId="1411" applyNumberFormats="0" applyBorderFormats="0" applyFontFormats="0" applyPatternFormats="0" applyAlignmentFormats="0" applyWidthHeightFormats="1" dataCaption="Values" tag="fa908316-0038-46ae-8153-7cd028b1a901" updatedVersion="8" minRefreshableVersion="3" useAutoFormatting="1" subtotalHiddenItems="1" itemPrintTitles="1" createdVersion="8" indent="0" compact="0" compactData="0" multipleFieldFilters="0" chartFormat="8">
  <location ref="A340:B346" firstHeaderRow="1" firstDataRow="1" firstDataCol="1"/>
  <pivotFields count="5">
    <pivotField compact="0" allDrilled="1" outline="0" subtotalTop="0" showAll="0" measureFilter="1" defaultSubtotal="0" defaultAttributeDrillState="1">
      <items count="5">
        <item x="0"/>
        <item x="1"/>
        <item x="2"/>
        <item x="3"/>
        <item x="4"/>
      </items>
    </pivotField>
    <pivotField name="Metacritic category" compact="0" allDrilled="1" outline="0" subtotalTop="0" showAll="0" defaultSubtotal="0" defaultAttributeDrillState="1">
      <items count="3">
        <item x="2"/>
        <item x="1"/>
        <item x="0"/>
      </items>
    </pivotField>
    <pivotField compact="0" allDrilled="1" outline="0" subtotalTop="0" showAll="0" measureFilter="1" dataSourceSort="1" defaultSubtotal="0" defaultAttributeDrillState="1">
      <items count="10">
        <item x="0"/>
        <item x="1"/>
        <item x="2"/>
        <item x="3"/>
        <item x="4"/>
        <item x="5"/>
        <item x="6"/>
        <item x="7"/>
        <item x="8"/>
        <item x="9"/>
      </items>
    </pivotField>
    <pivotField axis="axisRow" compact="0" allDrilled="1" outline="0"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3"/>
  </rowFields>
  <rowItems count="6">
    <i>
      <x/>
    </i>
    <i>
      <x v="3"/>
    </i>
    <i>
      <x v="4"/>
    </i>
    <i>
      <x v="1"/>
    </i>
    <i>
      <x v="2"/>
    </i>
    <i t="grand">
      <x/>
    </i>
  </rowItems>
  <colItems count="1">
    <i/>
  </colItems>
  <dataFields count="1">
    <dataField name="Sum of box_office_worldwide" fld="4" baseField="0" baseItem="0"/>
  </dataFields>
  <formats count="1">
    <format dxfId="31">
      <pivotArea outline="0" collapsedLevelsAreSubtotals="1" fieldPosition="0"/>
    </format>
  </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etacritic catego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caption="Distinct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3" iMeasureHier="82">
      <autoFilter ref="A1">
        <filterColumn colId="0">
          <top10 val="5" filterVal="5"/>
        </filterColumn>
      </autoFilter>
    </filter>
    <filter fld="2" type="count" id="6" iMeasureHier="96">
      <autoFilter ref="A1">
        <filterColumn colId="0">
          <top10 val="10" filterVal="10"/>
        </filterColumn>
      </autoFilter>
    </filter>
    <filter fld="3" type="count" id="8" iMeasureHier="93">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genres]"/>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7C1225-8663-4E58-9B2C-626182CCCCF6}" name="PivotTable35" cacheId="1412" applyNumberFormats="0" applyBorderFormats="0" applyFontFormats="0" applyPatternFormats="0" applyAlignmentFormats="0" applyWidthHeightFormats="1" dataCaption="Values" tag="3b1cf5ac-644f-40f7-967f-52ca23804e64" updatedVersion="8" minRefreshableVersion="3" useAutoFormatting="1" subtotalHiddenItems="1" itemPrintTitles="1" createdVersion="8" indent="0" compact="0" compactData="0" multipleFieldFilters="0" chartFormat="8">
  <location ref="A332:B338" firstHeaderRow="1" firstDataRow="1" firstDataCol="1"/>
  <pivotFields count="5">
    <pivotField compact="0" allDrilled="1" outline="0" subtotalTop="0" showAll="0" measureFilter="1" defaultSubtotal="0" defaultAttributeDrillState="1">
      <items count="5">
        <item x="0"/>
        <item x="1"/>
        <item x="2"/>
        <item x="3"/>
        <item x="4"/>
      </items>
    </pivotField>
    <pivotField name="Metacritic category" compact="0" allDrilled="1" outline="0" subtotalTop="0" showAll="0" defaultSubtotal="0" defaultAttributeDrillState="1">
      <items count="3">
        <item x="2"/>
        <item x="1"/>
        <item x="0"/>
      </items>
    </pivotField>
    <pivotField compact="0" allDrilled="1" outline="0" subtotalTop="0" showAll="0" measureFilter="1" dataSourceSort="1" defaultSubtotal="0" defaultAttributeDrillState="1">
      <items count="10">
        <item x="0"/>
        <item x="1"/>
        <item x="2"/>
        <item x="3"/>
        <item x="4"/>
        <item x="5"/>
        <item x="6"/>
        <item x="7"/>
        <item x="8"/>
        <item x="9"/>
      </items>
    </pivotField>
    <pivotField axis="axisRow"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s>
  <rowFields count="1">
    <field x="3"/>
  </rowFields>
  <rowItems count="6">
    <i>
      <x/>
    </i>
    <i>
      <x v="1"/>
    </i>
    <i>
      <x v="2"/>
    </i>
    <i>
      <x v="3"/>
    </i>
    <i>
      <x v="4"/>
    </i>
    <i t="grand">
      <x/>
    </i>
  </rowItems>
  <colItems count="1">
    <i/>
  </colItems>
  <dataFields count="1">
    <dataField name="Sum of budget" fld="4" baseField="0" baseItem="0"/>
  </dataFields>
  <formats count="1">
    <format dxfId="30">
      <pivotArea outline="0" collapsedLevelsAreSubtotals="1" fieldPosition="0"/>
    </format>
  </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etacritic catego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caption="Distinct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3" iMeasureHier="82">
      <autoFilter ref="A1">
        <filterColumn colId="0">
          <top10 val="5" filterVal="5"/>
        </filterColumn>
      </autoFilter>
    </filter>
    <filter fld="2" type="count" id="6" iMeasureHier="96">
      <autoFilter ref="A1">
        <filterColumn colId="0">
          <top10 val="10" filterVal="10"/>
        </filterColumn>
      </autoFilter>
    </filter>
    <filter fld="3" type="count" id="7" iMeasureHier="100">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genres]"/>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A1F847-8172-477B-8275-1A3AFDCFCAF1}" name="PivotTable34" cacheId="1413" applyNumberFormats="0" applyBorderFormats="0" applyFontFormats="0" applyPatternFormats="0" applyAlignmentFormats="0" applyWidthHeightFormats="1" dataCaption="Values" tag="2be8a3cd-f9dc-4361-bdb1-a5e01deeff4b" updatedVersion="8" minRefreshableVersion="3" useAutoFormatting="1" subtotalHiddenItems="1" itemPrintTitles="1" createdVersion="8" indent="0" compact="0" compactData="0" multipleFieldFilters="0" chartFormat="1">
  <location ref="S1:S2" firstHeaderRow="1" firstDataRow="1" firstDataCol="0"/>
  <pivotFields count="3">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s>
  <rowItems count="1">
    <i/>
  </rowItems>
  <colItems count="1">
    <i/>
  </colItems>
  <dataFields count="1">
    <dataField name="Average of imdb_score" fld="2" subtotal="average" baseField="0" baseItem="0" numFmtId="2"/>
  </dataFields>
  <formats count="2">
    <format dxfId="28">
      <pivotArea outline="0" collapsedLevelsAreSubtotals="1" fieldPosition="0"/>
    </format>
    <format dxfId="29">
      <pivotArea outline="0" fieldPosition="0">
        <references count="1">
          <reference field="4294967294" count="1">
            <x v="0"/>
          </reference>
        </references>
      </pivotArea>
    </format>
  </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name"/>
    <pivotHierarchy dragToData="1" caption="Distinct Count of name"/>
    <pivotHierarchy dragToData="1" caption="Average of rotten_tomatoes_score"/>
    <pivotHierarchy dragToData="1" caption="Average of metacritic_score"/>
    <pivotHierarchy dragToData="1" caption="Average of imdb_score"/>
    <pivotHierarchy dragToData="1"/>
    <pivotHierarchy dragToData="1"/>
    <pivotHierarchy dragToData="1"/>
  </pivotHierarchies>
  <pivotTableStyleInfo name="PivotStyleLight16" showRowHeaders="1" showColHeaders="1" showRowStripes="0" showColStripes="0" showLastColumn="1"/>
  <filters count="2">
    <filter fld="0" type="count" id="2" iMeasureHier="81">
      <autoFilter ref="A1">
        <filterColumn colId="0">
          <top10 val="10" filterVal="10"/>
        </filterColumn>
      </autoFilter>
    </filter>
    <filter fld="1" type="count" id="3" iMeasureHier="8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pixar_people]"/>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0FD9E9-46DF-4687-B026-2CC3358201FD}" name="PivotTable32" cacheId="1414" applyNumberFormats="0" applyBorderFormats="0" applyFontFormats="0" applyPatternFormats="0" applyAlignmentFormats="0" applyWidthHeightFormats="1" dataCaption="Values" tag="88813e24-59f5-4b67-9e45-c9fc52c90b3e" updatedVersion="8" minRefreshableVersion="3" useAutoFormatting="1" subtotalHiddenItems="1" itemPrintTitles="1" createdVersion="8" indent="0" compact="0" compactData="0" multipleFieldFilters="0" chartFormat="1">
  <location ref="R1:R2" firstHeaderRow="1" firstDataRow="1" firstDataCol="0"/>
  <pivotFields count="3">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s>
  <rowItems count="1">
    <i/>
  </rowItems>
  <colItems count="1">
    <i/>
  </colItems>
  <dataFields count="1">
    <dataField name="Average of metacritic_score" fld="2" subtotal="average" baseField="0" baseItem="0" numFmtId="2"/>
  </dataFields>
  <formats count="2">
    <format dxfId="26">
      <pivotArea outline="0" collapsedLevelsAreSubtotals="1" fieldPosition="0"/>
    </format>
    <format dxfId="27">
      <pivotArea outline="0" fieldPosition="0">
        <references count="1">
          <reference field="4294967294" count="1">
            <x v="0"/>
          </reference>
        </references>
      </pivotArea>
    </format>
  </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name"/>
    <pivotHierarchy dragToData="1" caption="Distinct Count of name"/>
    <pivotHierarchy dragToData="1" caption="Average of rotten_tomatoes_score"/>
    <pivotHierarchy dragToData="1" caption="Average of metacritic_score"/>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81">
      <autoFilter ref="A1">
        <filterColumn colId="0">
          <top10 val="10" filterVal="10"/>
        </filterColumn>
      </autoFilter>
    </filter>
    <filter fld="1" type="count" id="3" iMeasureHier="8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pixar_people]"/>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44112E6-99C4-4771-B90C-E56A49FB2DD6}" name="PivotTable31" cacheId="1415" applyNumberFormats="0" applyBorderFormats="0" applyFontFormats="0" applyPatternFormats="0" applyAlignmentFormats="0" applyWidthHeightFormats="1" dataCaption="Values" tag="f2d4950c-7991-4e06-b201-bed73e07c95f" updatedVersion="8" minRefreshableVersion="3" useAutoFormatting="1" subtotalHiddenItems="1" itemPrintTitles="1" createdVersion="8" indent="0" compact="0" compactData="0" multipleFieldFilters="0" chartFormat="1">
  <location ref="Q1:Q2" firstHeaderRow="1" firstDataRow="1" firstDataCol="0"/>
  <pivotFields count="4">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compact="0" allDrilled="1" outline="0" subtotalTop="0" showAll="0" dataSourceSort="1" defaultSubtotal="0" defaultAttributeDrillState="1"/>
  </pivotFields>
  <rowItems count="1">
    <i/>
  </rowItems>
  <colItems count="1">
    <i/>
  </colItems>
  <dataFields count="1">
    <dataField name="Average of rotten_tomatoes_score" fld="2" subtotal="average" baseField="0" baseItem="0" numFmtId="171"/>
  </dataFields>
  <formats count="2">
    <format dxfId="24">
      <pivotArea outline="0" collapsedLevelsAreSubtotals="1" fieldPosition="0"/>
    </format>
    <format dxfId="25">
      <pivotArea outline="0" fieldPosition="0">
        <references count="1">
          <reference field="4294967294" count="1">
            <x v="0"/>
          </reference>
        </references>
      </pivotArea>
    </format>
  </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ixar_films].[release_date (Year)].&amp;[199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name"/>
    <pivotHierarchy dragToData="1" caption="Distinct Count of name"/>
    <pivotHierarchy dragToData="1" caption="Average of rotten_tomatoes_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81">
      <autoFilter ref="A1">
        <filterColumn colId="0">
          <top10 val="10" filterVal="10"/>
        </filterColumn>
      </autoFilter>
    </filter>
    <filter fld="1" type="count" id="3" iMeasureHier="8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pixar_people]"/>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AD1CCE2-7185-4F90-8A87-F23B8B0B33FA}" name="PivotTable30" cacheId="1416" applyNumberFormats="0" applyBorderFormats="0" applyFontFormats="0" applyPatternFormats="0" applyAlignmentFormats="0" applyWidthHeightFormats="1" dataCaption="Values" tag="21395c25-f59c-4441-a791-6dbef0bdedd7" updatedVersion="8" minRefreshableVersion="3" useAutoFormatting="1" subtotalHiddenItems="1" itemPrintTitles="1" createdVersion="8" indent="0" compact="0" compactData="0" multipleFieldFilters="0" chartFormat="1">
  <location ref="P1:P2" firstHeaderRow="1" firstDataRow="1" firstDataCol="0"/>
  <pivotFields count="3">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s>
  <rowItems count="1">
    <i/>
  </rowItems>
  <colItems count="1">
    <i/>
  </colItems>
  <dataFields count="1">
    <dataField name="Distinct Count of name" fld="2" subtotal="count" baseField="0" baseItem="0">
      <extLst>
        <ext xmlns:x15="http://schemas.microsoft.com/office/spreadsheetml/2010/11/main" uri="{FABC7310-3BB5-11E1-824E-6D434824019B}">
          <x15:dataField isCountDistinct="1"/>
        </ext>
      </extLst>
    </dataField>
  </dataFields>
  <formats count="2">
    <format dxfId="22">
      <pivotArea outline="0" collapsedLevelsAreSubtotals="1" fieldPosition="0"/>
    </format>
    <format dxfId="23">
      <pivotArea outline="0" fieldPosition="0">
        <references count="1">
          <reference field="4294967294" count="1">
            <x v="0"/>
          </reference>
        </references>
      </pivotArea>
    </format>
  </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name"/>
    <pivotHierarchy dragToData="1" caption="Distinct Count of nam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81">
      <autoFilter ref="A1">
        <filterColumn colId="0">
          <top10 val="10" filterVal="10"/>
        </filterColumn>
      </autoFilter>
    </filter>
    <filter fld="1" type="count" id="3" iMeasureHier="8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pixar_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D963D4-AB38-451E-8E65-AB3BCDEFF908}" name="PivotTable26" cacheId="1417" applyNumberFormats="0" applyBorderFormats="0" applyFontFormats="0" applyPatternFormats="0" applyAlignmentFormats="0" applyWidthHeightFormats="1" dataCaption="Values" tag="1b2af6db-e8b9-4e35-b7f5-0b3004b7a9fe" updatedVersion="8" minRefreshableVersion="3" useAutoFormatting="1" subtotalHiddenItems="1" itemPrintTitles="1" createdVersion="8" indent="0" compact="0" compactData="0" multipleFieldFilters="0" chartFormat="1">
  <location ref="O1:O2" firstHeaderRow="1" firstDataRow="1" firstDataCol="0"/>
  <pivotFields count="3">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s>
  <rowItems count="1">
    <i/>
  </rowItems>
  <colItems count="1">
    <i/>
  </colItems>
  <dataFields count="1">
    <dataField fld="2" subtotal="count" baseField="0" baseItem="0"/>
  </dataFields>
  <formats count="1">
    <format dxfId="21">
      <pivotArea outline="0" collapsedLevelsAreSubtotals="1" fieldPosition="0"/>
    </format>
  </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81">
      <autoFilter ref="A1">
        <filterColumn colId="0">
          <top10 val="10" filterVal="10"/>
        </filterColumn>
      </autoFilter>
    </filter>
    <filter fld="1" type="count" id="3" iMeasureHier="8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BD5AAD9-DCE1-47B8-905B-291C2DB63848}" name="PivotTable17" cacheId="1418" applyNumberFormats="0" applyBorderFormats="0" applyFontFormats="0" applyPatternFormats="0" applyAlignmentFormats="0" applyWidthHeightFormats="1" dataCaption="Values" tag="9b349337-0e21-4a8c-9a8f-f4e625a6ceba" updatedVersion="8" minRefreshableVersion="3" useAutoFormatting="1" subtotalHiddenItems="1" itemPrintTitles="1" createdVersion="8" indent="0" compact="0" compactData="0" multipleFieldFilters="0" chartFormat="8">
  <location ref="A301:C330" firstHeaderRow="0" firstDataRow="1" firstDataCol="1"/>
  <pivotFields count="6">
    <pivotField axis="axisRow" compact="0" allDrilled="1" outline="0" subtotalTop="0" showAll="0" defaultSubtotal="0" defaultAttributeDrillState="1">
      <items count="28">
        <item x="5"/>
        <item x="7"/>
        <item x="8"/>
        <item x="9"/>
        <item x="10"/>
        <item x="11"/>
        <item x="14"/>
        <item x="23"/>
        <item x="24"/>
        <item x="26"/>
        <item x="0"/>
        <item x="1"/>
        <item x="2"/>
        <item x="3"/>
        <item x="4"/>
        <item x="6"/>
        <item x="12"/>
        <item x="13"/>
        <item x="15"/>
        <item x="16"/>
        <item x="17"/>
        <item x="18"/>
        <item x="19"/>
        <item x="20"/>
        <item x="21"/>
        <item x="22"/>
        <item x="25"/>
        <item x="27"/>
      </items>
    </pivotField>
    <pivotField compact="0" allDrilled="1" outline="0" subtotalTop="0" showAll="0" measureFilter="1" defaultSubtotal="0" defaultAttributeDrillState="1">
      <items count="5">
        <item x="0"/>
        <item x="1"/>
        <item x="2"/>
        <item x="3"/>
        <item x="4"/>
      </items>
    </pivotField>
    <pivotField name="Metacritic category" compact="0" allDrilled="1" outline="0" subtotalTop="0" showAll="0" defaultSubtotal="0" defaultAttributeDrillState="1">
      <items count="3">
        <item x="2"/>
        <item x="1"/>
        <item x="0"/>
      </items>
    </pivotField>
    <pivotField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dataField="1" compact="0" outline="0"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2">
    <i>
      <x/>
    </i>
    <i i="1">
      <x v="1"/>
    </i>
  </colItems>
  <dataFields count="2">
    <dataField name="Sum of budget" fld="4" baseField="0" baseItem="0" numFmtId="166"/>
    <dataField name="Sum of box_office_worldwide" fld="5" baseField="0" baseItem="0" numFmtId="166"/>
  </dataFields>
  <formats count="3">
    <format dxfId="18">
      <pivotArea outline="0" collapsedLevelsAreSubtotals="1" fieldPosition="0"/>
    </format>
    <format dxfId="19">
      <pivotArea outline="0" fieldPosition="0">
        <references count="1">
          <reference field="4294967294" count="1" selected="0">
            <x v="0"/>
          </reference>
        </references>
      </pivotArea>
    </format>
    <format dxfId="20">
      <pivotArea outline="0" fieldPosition="0">
        <references count="1">
          <reference field="4294967294" count="1" selected="0">
            <x v="1"/>
          </reference>
        </references>
      </pivotArea>
    </format>
  </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etacritic catego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caption="Distinct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3" iMeasureHier="82">
      <autoFilter ref="A1">
        <filterColumn colId="0">
          <top10 val="5" filterVal="5"/>
        </filterColumn>
      </autoFilter>
    </filter>
    <filter fld="3" type="count" id="6" iMeasureHier="96">
      <autoFilter ref="A1">
        <filterColumn colId="0">
          <top10 val="10" filterVal="10"/>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genres]"/>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6FBD471-492B-48B5-8EC2-6FD6E93A3CEA}" name="PivotTable16" cacheId="1419" applyNumberFormats="0" applyBorderFormats="0" applyFontFormats="0" applyPatternFormats="0" applyAlignmentFormats="0" applyWidthHeightFormats="1" dataCaption="Values" tag="3ccd9d92-0ab8-4504-91f2-2ca47c66c008" updatedVersion="8" minRefreshableVersion="3" useAutoFormatting="1" subtotalHiddenItems="1" itemPrintTitles="1" createdVersion="8" indent="0" compact="0" compactData="0" multipleFieldFilters="0" chartFormat="8">
  <location ref="A274:B299" firstHeaderRow="1" firstDataRow="1" firstDataCol="1"/>
  <pivotFields count="6">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name="Metacritic category" compact="0" allDrilled="1" outline="0" subtotalTop="0" showAll="0" defaultSubtotal="0" defaultAttributeDrillState="1">
      <items count="3">
        <item x="2"/>
        <item x="1"/>
        <item x="0"/>
      </items>
    </pivotField>
    <pivotField compact="0" allDrilled="1" outline="0" subtotalTop="0" showAll="0" measureFilter="1" dataSourceSort="1" defaultSubtotal="0" defaultAttributeDrillState="1">
      <items count="10">
        <item x="0"/>
        <item x="1"/>
        <item x="2"/>
        <item x="3"/>
        <item x="4"/>
        <item x="5"/>
        <item x="6"/>
        <item x="7"/>
        <item x="8"/>
        <item x="9"/>
      </items>
    </pivotField>
    <pivotField axis="axisRow" compact="0" allDrilled="1" outline="0" subtotalTop="0" showAll="0" dataSourceSort="1" defaultSubtotal="0">
      <items count="24">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s>
    </pivotField>
    <pivotField dataField="1" compact="0" outline="0" subtotalTop="0" showAll="0" defaultSubtotal="0"/>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Profit" fld="5" baseField="4" baseItem="0" numFmtId="170"/>
  </dataFields>
  <formats count="5">
    <format dxfId="13">
      <pivotArea outline="0" fieldPosition="0">
        <references count="1">
          <reference field="4" count="1" selected="0">
            <x v="2"/>
          </reference>
        </references>
      </pivotArea>
    </format>
    <format dxfId="14">
      <pivotArea outline="0" fieldPosition="0">
        <references count="1">
          <reference field="4" count="1" selected="0">
            <x v="19"/>
          </reference>
        </references>
      </pivotArea>
    </format>
    <format dxfId="15">
      <pivotArea outline="0" fieldPosition="0">
        <references count="1">
          <reference field="4" count="1" selected="0">
            <x v="20"/>
          </reference>
        </references>
      </pivotArea>
    </format>
    <format dxfId="16">
      <pivotArea outline="0" fieldPosition="0">
        <references count="1">
          <reference field="4" count="1" selected="0">
            <x v="21"/>
          </reference>
        </references>
      </pivotArea>
    </format>
    <format dxfId="17">
      <pivotArea outline="0" collapsedLevelsAreSubtotals="1" fieldPosition="0"/>
    </format>
  </formats>
  <chartFormats count="29">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19"/>
          </reference>
        </references>
      </pivotArea>
    </chartFormat>
    <chartFormat chart="4" format="2">
      <pivotArea type="data" outline="0" fieldPosition="0">
        <references count="2">
          <reference field="4294967294" count="1" selected="0">
            <x v="0"/>
          </reference>
          <reference field="4" count="1" selected="0">
            <x v="21"/>
          </reference>
        </references>
      </pivotArea>
    </chartFormat>
    <chartFormat chart="4" format="3">
      <pivotArea type="data" outline="0" fieldPosition="0">
        <references count="2">
          <reference field="4294967294" count="1" selected="0">
            <x v="0"/>
          </reference>
          <reference field="4" count="1" selected="0">
            <x v="2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4" count="1" selected="0">
            <x v="19"/>
          </reference>
        </references>
      </pivotArea>
    </chartFormat>
    <chartFormat chart="7" format="10">
      <pivotArea type="data" outline="0" fieldPosition="0">
        <references count="2">
          <reference field="4294967294" count="1" selected="0">
            <x v="0"/>
          </reference>
          <reference field="4" count="1" selected="0">
            <x v="20"/>
          </reference>
        </references>
      </pivotArea>
    </chartFormat>
    <chartFormat chart="7" format="11">
      <pivotArea type="data" outline="0" fieldPosition="0">
        <references count="2">
          <reference field="4294967294" count="1" selected="0">
            <x v="0"/>
          </reference>
          <reference field="4" count="1" selected="0">
            <x v="21"/>
          </reference>
        </references>
      </pivotArea>
    </chartFormat>
    <chartFormat chart="7" format="12">
      <pivotArea type="data" outline="0" fieldPosition="0">
        <references count="2">
          <reference field="4294967294" count="1" selected="0">
            <x v="0"/>
          </reference>
          <reference field="4" count="1" selected="0">
            <x v="0"/>
          </reference>
        </references>
      </pivotArea>
    </chartFormat>
    <chartFormat chart="7" format="13">
      <pivotArea type="data" outline="0" fieldPosition="0">
        <references count="2">
          <reference field="4294967294" count="1" selected="0">
            <x v="0"/>
          </reference>
          <reference field="4" count="1" selected="0">
            <x v="4"/>
          </reference>
        </references>
      </pivotArea>
    </chartFormat>
    <chartFormat chart="7" format="14">
      <pivotArea type="data" outline="0" fieldPosition="0">
        <references count="2">
          <reference field="4294967294" count="1" selected="0">
            <x v="0"/>
          </reference>
          <reference field="4" count="1" selected="0">
            <x v="2"/>
          </reference>
        </references>
      </pivotArea>
    </chartFormat>
    <chartFormat chart="7" format="15">
      <pivotArea type="data" outline="0" fieldPosition="0">
        <references count="2">
          <reference field="4294967294" count="1" selected="0">
            <x v="0"/>
          </reference>
          <reference field="4" count="1" selected="0">
            <x v="7"/>
          </reference>
        </references>
      </pivotArea>
    </chartFormat>
    <chartFormat chart="7" format="16">
      <pivotArea type="data" outline="0" fieldPosition="0">
        <references count="2">
          <reference field="4294967294" count="1" selected="0">
            <x v="0"/>
          </reference>
          <reference field="4" count="1" selected="0">
            <x v="1"/>
          </reference>
        </references>
      </pivotArea>
    </chartFormat>
    <chartFormat chart="7" format="17">
      <pivotArea type="data" outline="0" fieldPosition="0">
        <references count="2">
          <reference field="4294967294" count="1" selected="0">
            <x v="0"/>
          </reference>
          <reference field="4" count="1" selected="0">
            <x v="3"/>
          </reference>
        </references>
      </pivotArea>
    </chartFormat>
    <chartFormat chart="7" format="18">
      <pivotArea type="data" outline="0" fieldPosition="0">
        <references count="2">
          <reference field="4294967294" count="1" selected="0">
            <x v="0"/>
          </reference>
          <reference field="4" count="1" selected="0">
            <x v="5"/>
          </reference>
        </references>
      </pivotArea>
    </chartFormat>
    <chartFormat chart="7" format="19">
      <pivotArea type="data" outline="0" fieldPosition="0">
        <references count="2">
          <reference field="4294967294" count="1" selected="0">
            <x v="0"/>
          </reference>
          <reference field="4" count="1" selected="0">
            <x v="6"/>
          </reference>
        </references>
      </pivotArea>
    </chartFormat>
    <chartFormat chart="7" format="20">
      <pivotArea type="data" outline="0" fieldPosition="0">
        <references count="2">
          <reference field="4294967294" count="1" selected="0">
            <x v="0"/>
          </reference>
          <reference field="4" count="1" selected="0">
            <x v="8"/>
          </reference>
        </references>
      </pivotArea>
    </chartFormat>
    <chartFormat chart="7" format="21">
      <pivotArea type="data" outline="0" fieldPosition="0">
        <references count="2">
          <reference field="4294967294" count="1" selected="0">
            <x v="0"/>
          </reference>
          <reference field="4" count="1" selected="0">
            <x v="9"/>
          </reference>
        </references>
      </pivotArea>
    </chartFormat>
    <chartFormat chart="7" format="22">
      <pivotArea type="data" outline="0" fieldPosition="0">
        <references count="2">
          <reference field="4294967294" count="1" selected="0">
            <x v="0"/>
          </reference>
          <reference field="4" count="1" selected="0">
            <x v="10"/>
          </reference>
        </references>
      </pivotArea>
    </chartFormat>
    <chartFormat chart="7" format="23">
      <pivotArea type="data" outline="0" fieldPosition="0">
        <references count="2">
          <reference field="4294967294" count="1" selected="0">
            <x v="0"/>
          </reference>
          <reference field="4" count="1" selected="0">
            <x v="12"/>
          </reference>
        </references>
      </pivotArea>
    </chartFormat>
    <chartFormat chart="7" format="24">
      <pivotArea type="data" outline="0" fieldPosition="0">
        <references count="2">
          <reference field="4294967294" count="1" selected="0">
            <x v="0"/>
          </reference>
          <reference field="4" count="1" selected="0">
            <x v="11"/>
          </reference>
        </references>
      </pivotArea>
    </chartFormat>
    <chartFormat chart="7" format="25">
      <pivotArea type="data" outline="0" fieldPosition="0">
        <references count="2">
          <reference field="4294967294" count="1" selected="0">
            <x v="0"/>
          </reference>
          <reference field="4" count="1" selected="0">
            <x v="13"/>
          </reference>
        </references>
      </pivotArea>
    </chartFormat>
    <chartFormat chart="7" format="26">
      <pivotArea type="data" outline="0" fieldPosition="0">
        <references count="2">
          <reference field="4294967294" count="1" selected="0">
            <x v="0"/>
          </reference>
          <reference field="4" count="1" selected="0">
            <x v="14"/>
          </reference>
        </references>
      </pivotArea>
    </chartFormat>
    <chartFormat chart="7" format="27">
      <pivotArea type="data" outline="0" fieldPosition="0">
        <references count="2">
          <reference field="4294967294" count="1" selected="0">
            <x v="0"/>
          </reference>
          <reference field="4" count="1" selected="0">
            <x v="16"/>
          </reference>
        </references>
      </pivotArea>
    </chartFormat>
    <chartFormat chart="7" format="28">
      <pivotArea type="data" outline="0" fieldPosition="0">
        <references count="2">
          <reference field="4294967294" count="1" selected="0">
            <x v="0"/>
          </reference>
          <reference field="4" count="1" selected="0">
            <x v="15"/>
          </reference>
        </references>
      </pivotArea>
    </chartFormat>
    <chartFormat chart="7" format="29">
      <pivotArea type="data" outline="0" fieldPosition="0">
        <references count="2">
          <reference field="4294967294" count="1" selected="0">
            <x v="0"/>
          </reference>
          <reference field="4" count="1" selected="0">
            <x v="18"/>
          </reference>
        </references>
      </pivotArea>
    </chartFormat>
    <chartFormat chart="7" format="30">
      <pivotArea type="data" outline="0" fieldPosition="0">
        <references count="2">
          <reference field="4294967294" count="1" selected="0">
            <x v="0"/>
          </reference>
          <reference field="4" count="1" selected="0">
            <x v="17"/>
          </reference>
        </references>
      </pivotArea>
    </chartFormat>
    <chartFormat chart="7" format="31">
      <pivotArea type="data" outline="0" fieldPosition="0">
        <references count="2">
          <reference field="4294967294" count="1" selected="0">
            <x v="0"/>
          </reference>
          <reference field="4" count="1" selected="0">
            <x v="22"/>
          </reference>
        </references>
      </pivotArea>
    </chartFormat>
    <chartFormat chart="7" format="32">
      <pivotArea type="data" outline="0" fieldPosition="0">
        <references count="2">
          <reference field="4294967294" count="1" selected="0">
            <x v="0"/>
          </reference>
          <reference field="4" count="1" selected="0">
            <x v="23"/>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etacritic catego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caption="Distinct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81">
      <autoFilter ref="A1">
        <filterColumn colId="0">
          <top10 val="10" filterVal="10"/>
        </filterColumn>
      </autoFilter>
    </filter>
    <filter fld="1" type="count" id="3" iMeasureHier="82">
      <autoFilter ref="A1">
        <filterColumn colId="0">
          <top10 val="5" filterVal="5"/>
        </filterColumn>
      </autoFilter>
    </filter>
    <filter fld="3" type="count" id="6" iMeasureHier="96">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genres]"/>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15BD851-9143-4866-86D2-DC9C07214635}" name="PivotTable2" cacheId="1420" applyNumberFormats="0" applyBorderFormats="0" applyFontFormats="0" applyPatternFormats="0" applyAlignmentFormats="0" applyWidthHeightFormats="1" dataCaption="Values" tag="de44636b-a47c-4278-845b-9f305ce807ce" updatedVersion="8" minRefreshableVersion="3" useAutoFormatting="1" subtotalHiddenItems="1" itemPrintTitles="1" createdVersion="8" indent="0" compact="0" compactData="0" multipleFieldFilters="0" chartFormat="1">
  <location ref="A71:B77" firstHeaderRow="1" firstDataRow="1" firstDataCol="1"/>
  <pivotFields count="2">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s>
  <rowFields count="1">
    <field x="0"/>
  </rowFields>
  <rowItems count="6">
    <i>
      <x/>
    </i>
    <i>
      <x v="1"/>
    </i>
    <i>
      <x v="2"/>
    </i>
    <i>
      <x v="3"/>
    </i>
    <i>
      <x v="4"/>
    </i>
    <i t="grand">
      <x/>
    </i>
  </rowItems>
  <colItems count="1">
    <i/>
  </colItems>
  <dataFields count="1">
    <dataField name="Count of status" fld="1" subtotal="count"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A62289E-7C4D-42EF-9531-FEF66646C9A5}" name="PivotTable28" cacheId="1421" applyNumberFormats="0" applyBorderFormats="0" applyFontFormats="0" applyPatternFormats="0" applyAlignmentFormats="0" applyWidthHeightFormats="1" dataCaption="Values" tag="63c6c61c-24c2-4d13-b2ff-50edb793278d" updatedVersion="8" minRefreshableVersion="3" useAutoFormatting="1" subtotalHiddenItems="1" itemPrintTitles="1" createdVersion="8" indent="0" compact="0" compactData="0" multipleFieldFilters="0" chartFormat="6">
  <location ref="A261:B272" firstHeaderRow="1" firstDataRow="1" firstDataCol="1"/>
  <pivotFields count="5">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name="Metacritic category" compact="0" allDrilled="1" outline="0" subtotalTop="0" showAll="0" defaultSubtotal="0" defaultAttributeDrillState="1">
      <items count="3">
        <item x="2"/>
        <item x="1"/>
        <item x="0"/>
      </items>
    </pivotField>
    <pivotField axis="axisRow" compact="0" allDrilled="1" outline="0"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3"/>
  </rowFields>
  <rowItems count="11">
    <i>
      <x v="7"/>
    </i>
    <i>
      <x v="8"/>
    </i>
    <i>
      <x v="5"/>
    </i>
    <i>
      <x/>
    </i>
    <i>
      <x v="3"/>
    </i>
    <i>
      <x v="6"/>
    </i>
    <i>
      <x v="1"/>
    </i>
    <i>
      <x v="4"/>
    </i>
    <i>
      <x v="9"/>
    </i>
    <i>
      <x v="2"/>
    </i>
    <i t="grand">
      <x/>
    </i>
  </rowItems>
  <colItems count="1">
    <i/>
  </colItems>
  <dataFields count="1">
    <dataField name="Sum of metacritic_score" fld="4"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etacritic catego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caption="Distinct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81">
      <autoFilter ref="A1">
        <filterColumn colId="0">
          <top10 val="10" filterVal="10"/>
        </filterColumn>
      </autoFilter>
    </filter>
    <filter fld="1" type="count" id="3" iMeasureHier="82">
      <autoFilter ref="A1">
        <filterColumn colId="0">
          <top10 val="5" filterVal="5"/>
        </filterColumn>
      </autoFilter>
    </filter>
    <filter fld="3" type="count" id="6" iMeasureHier="96">
      <autoFilter ref="A1">
        <filterColumn colId="0">
          <top10 val="10" filterVal="10"/>
        </filterColumn>
      </autoFilter>
    </filter>
  </filters>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genres]"/>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15BAA23-9887-454C-A86E-55B072092969}" name="PivotTable19" cacheId="1512" applyNumberFormats="0" applyBorderFormats="0" applyFontFormats="0" applyPatternFormats="0" applyAlignmentFormats="0" applyWidthHeightFormats="1" dataCaption="Values" tag="d9809fe3-7cae-4cbe-a809-4931a05f8cb4" updatedVersion="8" minRefreshableVersion="3" useAutoFormatting="1" subtotalHiddenItems="1" itemPrintTitles="1" createdVersion="8" indent="0" compact="0" compactData="0" multipleFieldFilters="0" chartFormat="2">
  <location ref="A222:B228" firstHeaderRow="1" firstDataRow="1" firstDataCol="1"/>
  <pivotFields count="5">
    <pivotField axis="axisRow" compact="0" allDrilled="1" outline="0" subtotalTop="0" showAll="0" measureFilter="1" defaultSubtotal="0" defaultAttributeDrillState="1">
      <items count="5">
        <item x="0"/>
        <item x="1"/>
        <item x="2"/>
        <item x="3"/>
        <item x="4"/>
      </items>
    </pivotField>
    <pivotField compact="0" allDrilled="1" outline="0" subtotalTop="0" showAll="0" measureFilter="1" defaultSubtotal="0" defaultAttributeDrillState="1">
      <items count="5">
        <item x="0"/>
        <item x="1"/>
        <item x="2"/>
        <item x="3"/>
        <item x="4"/>
      </items>
    </pivotField>
    <pivotField name="Metacritic category" compact="0" allDrilled="1" outline="0" subtotalTop="0" showAll="0" defaultSubtotal="0" defaultAttributeDrillState="1">
      <items count="3">
        <item x="2"/>
        <item x="1"/>
        <item x="0"/>
      </items>
    </pivotField>
    <pivotField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s>
  <rowFields count="1">
    <field x="0"/>
  </rowFields>
  <rowItems count="6">
    <i>
      <x/>
    </i>
    <i>
      <x v="1"/>
    </i>
    <i>
      <x v="2"/>
    </i>
    <i>
      <x v="3"/>
    </i>
    <i>
      <x v="4"/>
    </i>
    <i t="grand">
      <x/>
    </i>
  </rowItems>
  <colItems count="1">
    <i/>
  </colItems>
  <dataFields count="1">
    <dataField name="Sum of Profit" fld="4" baseField="0" baseItem="0" numFmtId="164"/>
  </dataFields>
  <formats count="2">
    <format dxfId="11">
      <pivotArea outline="0" collapsedLevelsAreSubtotals="1" fieldPosition="0"/>
    </format>
    <format dxfId="12">
      <pivotArea dataOnly="0" labelOnly="1" outline="0" axis="axisValues" fieldPosition="0"/>
    </format>
  </formats>
  <pivotHierarchies count="10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etacritic catego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caption="Distinct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5" iMeasureHier="81">
      <autoFilter ref="A1">
        <filterColumn colId="0">
          <top10 top="0" val="5" filterVal="5"/>
        </filterColumn>
      </autoFilter>
    </filter>
    <filter fld="1" type="count" id="3" iMeasureHier="82">
      <autoFilter ref="A1">
        <filterColumn colId="0">
          <top10 val="5" filterVal="5"/>
        </filterColumn>
      </autoFilter>
    </filter>
    <filter fld="3" type="count" id="4" iMeasureHier="90">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cademy]"/>
        <x15:activeTabTopLevelEntity name="[box_office]"/>
        <x15:activeTabTopLevelEntity name="[box_office  2]"/>
        <x15:activeTabTopLevelEntity name="[pixar_films]"/>
        <x15:activeTabTopLevelEntity name="[Merge1]"/>
        <x15:activeTabTopLevelEntity name="[Query1]"/>
        <x15:activeTabTopLevelEntity name="[genres]"/>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E6CBDE3-7A77-4B25-B327-46969A4ACE3F}" name="PivotTable12" cacheId="1423" applyNumberFormats="0" applyBorderFormats="0" applyFontFormats="0" applyPatternFormats="0" applyAlignmentFormats="0" applyWidthHeightFormats="1" dataCaption="Values" tag="69bb44e2-84ff-47dd-ab04-32aed8f0ef6a" updatedVersion="8" minRefreshableVersion="3" useAutoFormatting="1" subtotalHiddenItems="1" itemPrintTitles="1" createdVersion="8" indent="0" compact="0" compactData="0" multipleFieldFilters="0" chartFormat="10">
  <location ref="A179:B182" firstHeaderRow="1" firstDataRow="1" firstDataCol="1"/>
  <pivotFields count="4">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s>
  <rowFields count="1">
    <field x="2"/>
  </rowFields>
  <rowItems count="3">
    <i>
      <x/>
    </i>
    <i>
      <x v="1"/>
    </i>
    <i t="grand">
      <x/>
    </i>
  </rowItems>
  <colItems count="1">
    <i/>
  </colItems>
  <dataFields count="1">
    <dataField name="Count of film_rating" fld="3" subtotal="count" baseField="0" baseItem="0"/>
  </dataFields>
  <chartFormats count="9">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2" count="1" selected="0">
            <x v="0"/>
          </reference>
        </references>
      </pivotArea>
    </chartFormat>
    <chartFormat chart="4" format="17">
      <pivotArea type="data" outline="0" fieldPosition="0">
        <references count="2">
          <reference field="4294967294" count="1" selected="0">
            <x v="0"/>
          </reference>
          <reference field="2" count="1" selected="0">
            <x v="1"/>
          </reference>
        </references>
      </pivotArea>
    </chartFormat>
    <chartFormat chart="9" format="21" series="1">
      <pivotArea type="data" outline="0" fieldPosition="0">
        <references count="1">
          <reference field="4294967294" count="1" selected="0">
            <x v="0"/>
          </reference>
        </references>
      </pivotArea>
    </chartFormat>
    <chartFormat chart="9" format="22">
      <pivotArea type="data" outline="0" fieldPosition="0">
        <references count="2">
          <reference field="4294967294" count="1" selected="0">
            <x v="0"/>
          </reference>
          <reference field="2" count="1" selected="0">
            <x v="0"/>
          </reference>
        </references>
      </pivotArea>
    </chartFormat>
    <chartFormat chart="9" format="23">
      <pivotArea type="data" outline="0" fieldPosition="0">
        <references count="2">
          <reference field="4294967294" count="1" selected="0">
            <x v="0"/>
          </reference>
          <reference field="2" count="1" selected="0">
            <x v="1"/>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81">
      <autoFilter ref="A1">
        <filterColumn colId="0">
          <top10 val="10" filterVal="10"/>
        </filterColumn>
      </autoFilter>
    </filter>
    <filter fld="1" type="count" id="3" iMeasureHier="82">
      <autoFilter ref="A1">
        <filterColumn colId="0">
          <top10 val="5" filterVal="5"/>
        </filterColumn>
      </autoFilter>
    </filter>
  </filters>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8BCB83D-6CB0-4B38-B100-2DC2ED6A4C66}" name="PivotTable8" cacheId="1424" applyNumberFormats="0" applyBorderFormats="0" applyFontFormats="0" applyPatternFormats="0" applyAlignmentFormats="0" applyWidthHeightFormats="1" dataCaption="Values" tag="879c2694-ddbd-4e89-acb0-548002436513" updatedVersion="8" minRefreshableVersion="3" useAutoFormatting="1" subtotalHiddenItems="1" itemPrintTitles="1" createdVersion="8" indent="0" compact="0" compactData="0" multipleFieldFilters="0" chartFormat="5">
  <location ref="A115:B126" firstHeaderRow="1" firstDataRow="1" firstDataCol="1"/>
  <pivotFields count="2">
    <pivotField axis="axisRow" compact="0" allDrilled="1" outline="0"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0"/>
  </rowFields>
  <rowItems count="11">
    <i>
      <x v="6"/>
    </i>
    <i>
      <x v="9"/>
    </i>
    <i>
      <x/>
    </i>
    <i>
      <x v="4"/>
    </i>
    <i>
      <x v="2"/>
    </i>
    <i>
      <x v="1"/>
    </i>
    <i>
      <x v="7"/>
    </i>
    <i>
      <x v="8"/>
    </i>
    <i>
      <x v="3"/>
    </i>
    <i>
      <x v="5"/>
    </i>
    <i t="grand">
      <x/>
    </i>
  </rowItems>
  <colItems count="1">
    <i/>
  </colItems>
  <dataFields count="1">
    <dataField name="Sum of Profit" fld="1" baseField="0" baseItem="0" numFmtId="166"/>
  </dataFields>
  <formats count="1">
    <format dxfId="10">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81">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1C145C9-C70F-459E-B73D-94C406CD41CC}" name="PivotTable5" cacheId="1425" applyNumberFormats="0" applyBorderFormats="0" applyFontFormats="0" applyPatternFormats="0" applyAlignmentFormats="0" applyWidthHeightFormats="1" dataCaption="Values" tag="9d94ef09-45a6-4a68-93b4-98e2e8cd1c33" updatedVersion="8" minRefreshableVersion="3" useAutoFormatting="1" subtotalHiddenItems="1" itemPrintTitles="1" createdVersion="8" indent="0" compact="0" compactData="0" multipleFieldFilters="0" chartFormat="1">
  <location ref="A106:B113" firstHeaderRow="1" firstDataRow="1" firstDataCol="1"/>
  <pivotFields count="2">
    <pivotField axis="axisRow" compact="0" allDrilled="1" outline="0" subtotalTop="0" showAll="0" defaultSubtotal="0" defaultAttributeDrillState="1">
      <items count="6">
        <item x="0"/>
        <item x="5"/>
        <item x="2"/>
        <item x="4"/>
        <item x="3"/>
        <item x="1"/>
      </items>
    </pivotField>
    <pivotField dataField="1" compact="0" outline="0" subtotalTop="0" showAll="0" defaultSubtotal="0"/>
  </pivotFields>
  <rowFields count="1">
    <field x="0"/>
  </rowFields>
  <rowItems count="7">
    <i>
      <x/>
    </i>
    <i>
      <x v="1"/>
    </i>
    <i>
      <x v="2"/>
    </i>
    <i>
      <x v="3"/>
    </i>
    <i>
      <x v="4"/>
    </i>
    <i>
      <x v="5"/>
    </i>
    <i t="grand">
      <x/>
    </i>
  </rowItems>
  <colItems count="1">
    <i/>
  </colItems>
  <dataFields count="1">
    <dataField name="Count of film" fld="1" subtotal="count"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5900CC1-2809-4657-83DD-827CAEA0D2F0}" name="PivotTable13" cacheId="1426" applyNumberFormats="0" applyBorderFormats="0" applyFontFormats="0" applyPatternFormats="0" applyAlignmentFormats="0" applyWidthHeightFormats="1" dataCaption="Values" tag="dd57acb4-824c-4bc8-8617-3c9140b1723e" updatedVersion="8" minRefreshableVersion="3" useAutoFormatting="1" subtotalHiddenItems="1" itemPrintTitles="1" createdVersion="8" indent="0" compact="0" compactData="0" multipleFieldFilters="0" chartFormat="7">
  <location ref="A184:B188" firstHeaderRow="1" firstDataRow="1" firstDataCol="1"/>
  <pivotFields count="4">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s>
  <rowFields count="1">
    <field x="2"/>
  </rowFields>
  <rowItems count="4">
    <i>
      <x/>
    </i>
    <i>
      <x v="1"/>
    </i>
    <i>
      <x v="2"/>
    </i>
    <i t="grand">
      <x/>
    </i>
  </rowItems>
  <colItems count="1">
    <i/>
  </colItems>
  <dataFields count="1">
    <dataField name="Count of film" fld="3" subtotal="count"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caption="Distinct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81">
      <autoFilter ref="A1">
        <filterColumn colId="0">
          <top10 val="10" filterVal="10"/>
        </filterColumn>
      </autoFilter>
    </filter>
    <filter fld="1" type="count" id="3" iMeasureHier="82">
      <autoFilter ref="A1">
        <filterColumn colId="0">
          <top10 val="5" filterVal="5"/>
        </filterColumn>
      </autoFilter>
    </filter>
  </filters>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genres]"/>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BFC79EC-7AB0-4BF5-99CA-C5A056848FBE}" name="PivotTable29" cacheId="1427" applyNumberFormats="0" applyBorderFormats="0" applyFontFormats="0" applyPatternFormats="0" applyAlignmentFormats="0" applyWidthHeightFormats="1" dataCaption="Values" tag="cdd6a504-15ff-436e-b6fd-d698186ac93e" updatedVersion="8" minRefreshableVersion="3" useAutoFormatting="1" subtotalHiddenItems="1" itemPrintTitles="1" createdVersion="8" indent="0" compact="0" compactData="0" multipleFieldFilters="0" chartFormat="1">
  <location ref="A215:B220" firstHeaderRow="1" firstDataRow="1" firstDataCol="1"/>
  <pivotFields count="6">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name="Metacritic category" compact="0" allDrilled="1" outline="0" subtotalTop="0" showAll="0" defaultSubtotal="0" defaultAttributeDrillState="1">
      <items count="3">
        <item x="2"/>
        <item x="1"/>
        <item x="0"/>
      </items>
    </pivotField>
    <pivotField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axis="axisRow" compact="0" allDrilled="1" outline="0" subtotalTop="0" showAll="0" defaultSubtotal="0" defaultAttributeDrillState="1">
      <items count="4">
        <item x="1"/>
        <item x="0"/>
        <item x="2"/>
        <item x="3"/>
      </items>
    </pivotField>
  </pivotFields>
  <rowFields count="1">
    <field x="5"/>
  </rowFields>
  <rowItems count="5">
    <i>
      <x/>
    </i>
    <i>
      <x v="1"/>
    </i>
    <i>
      <x v="2"/>
    </i>
    <i>
      <x v="3"/>
    </i>
    <i t="grand">
      <x/>
    </i>
  </rowItems>
  <colItems count="1">
    <i/>
  </colItems>
  <dataFields count="1">
    <dataField name="Count of film" fld="4" subtotal="count"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etacritic catego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caption="Distinct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81">
      <autoFilter ref="A1">
        <filterColumn colId="0">
          <top10 val="10" filterVal="10"/>
        </filterColumn>
      </autoFilter>
    </filter>
    <filter fld="1" type="count" id="3" iMeasureHier="82">
      <autoFilter ref="A1">
        <filterColumn colId="0">
          <top10 val="5" filterVal="5"/>
        </filterColumn>
      </autoFilter>
    </filter>
    <filter fld="3" type="count" id="4" iMeasureHier="90">
      <autoFilter ref="A1">
        <filterColumn colId="0">
          <top10 val="10" filterVal="10"/>
        </filterColumn>
      </autoFilter>
    </filter>
  </filters>
  <rowHierarchiesUsage count="1">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genres]"/>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BA9ACBE-A62F-4D2D-9DBD-1885EC289BBD}" name="PivotTable4" cacheId="1428"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5">
  <location ref="A98:B104" firstHeaderRow="1" firstDataRow="1" firstDataCol="1"/>
  <pivotFields count="2">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s>
  <rowFields count="1">
    <field x="0"/>
  </rowFields>
  <rowItems count="6">
    <i>
      <x/>
    </i>
    <i>
      <x v="1"/>
    </i>
    <i>
      <x v="2"/>
    </i>
    <i>
      <x v="3"/>
    </i>
    <i>
      <x v="4"/>
    </i>
    <i t="grand">
      <x/>
    </i>
  </rowItems>
  <colItems count="1">
    <i/>
  </colItems>
  <dataFields count="1">
    <dataField name="Count of film" fld="1" subtotal="count"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B3E7227-DDEA-4297-BA36-F791DADAAE71}" name="PivotTable9" cacheId="1429" applyNumberFormats="0" applyBorderFormats="0" applyFontFormats="0" applyPatternFormats="0" applyAlignmentFormats="0" applyWidthHeightFormats="1" dataCaption="Values" tag="777c7b62-67c4-490d-ba07-94a4d3e88e80" updatedVersion="8" minRefreshableVersion="3" useAutoFormatting="1" subtotalHiddenItems="1" itemPrintTitles="1" createdVersion="8" indent="0" compact="0" compactData="0" multipleFieldFilters="0" chartFormat="6">
  <location ref="A190:B194" firstHeaderRow="1" firstDataRow="1" firstDataCol="1"/>
  <pivotFields count="4">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name="Metacritic category" axis="axisRow" compact="0" allDrilled="1" outline="0" subtotalTop="0" showAll="0" defaultSubtotal="0" defaultAttributeDrillState="1">
      <items count="3">
        <item x="2"/>
        <item x="1"/>
        <item x="0"/>
      </items>
    </pivotField>
  </pivotFields>
  <rowFields count="1">
    <field x="3"/>
  </rowFields>
  <rowItems count="4">
    <i>
      <x/>
    </i>
    <i>
      <x v="1"/>
    </i>
    <i>
      <x v="2"/>
    </i>
    <i t="grand">
      <x/>
    </i>
  </rowItems>
  <colItems count="1">
    <i/>
  </colItems>
  <dataFields count="1">
    <dataField name="Count of film" fld="2" subtotal="count"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etacritic catego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caption="Distinct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81">
      <autoFilter ref="A1">
        <filterColumn colId="0">
          <top10 val="10" filterVal="10"/>
        </filterColumn>
      </autoFilter>
    </filter>
    <filter fld="1" type="count" id="3" iMeasureHier="82">
      <autoFilter ref="A1">
        <filterColumn colId="0">
          <top10 val="5" filterVal="5"/>
        </filterColumn>
      </autoFilter>
    </filter>
  </filters>
  <rowHierarchiesUsage count="1">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genres]"/>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9D59878-7931-43D1-842C-D5A01067741D}" name="PivotTable3" cacheId="1430"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2">
  <location ref="A79:C96" firstHeaderRow="1" firstDataRow="1" firstDataCol="2"/>
  <pivotFields count="3">
    <pivotField axis="axisRow" compact="0" allDrilled="1" outline="0" subtotalTop="0" showAll="0" dataSourceSort="1" defaultSubtotal="0" defaultAttributeDrillState="1">
      <items count="9">
        <item x="0"/>
        <item x="1"/>
        <item x="2"/>
        <item x="3"/>
        <item x="4"/>
        <item x="5"/>
        <item x="6"/>
        <item x="7"/>
        <item x="8"/>
      </items>
    </pivotField>
    <pivotField dataField="1" compact="0" outline="0" subtotalTop="0" showAll="0" defaultSubtotal="0"/>
    <pivotField axis="axisRow" compact="0" allDrilled="1" outline="0" subtotalTop="0" showAll="0" dataSourceSort="1" defaultSubtotal="0" defaultAttributeDrillState="1">
      <items count="5">
        <item x="0"/>
        <item x="1"/>
        <item x="2"/>
        <item x="3"/>
        <item x="4"/>
      </items>
    </pivotField>
  </pivotFields>
  <rowFields count="2">
    <field x="0"/>
    <field x="2"/>
  </rowFields>
  <rowItems count="17">
    <i>
      <x/>
      <x/>
    </i>
    <i r="1">
      <x v="1"/>
    </i>
    <i>
      <x v="1"/>
      <x v="2"/>
    </i>
    <i r="1">
      <x v="1"/>
    </i>
    <i r="1">
      <x v="3"/>
    </i>
    <i>
      <x v="2"/>
      <x v="1"/>
    </i>
    <i>
      <x v="3"/>
      <x v="1"/>
    </i>
    <i r="1">
      <x v="3"/>
    </i>
    <i>
      <x v="4"/>
      <x/>
    </i>
    <i r="1">
      <x v="1"/>
    </i>
    <i>
      <x v="5"/>
      <x v="1"/>
    </i>
    <i r="1">
      <x v="3"/>
    </i>
    <i>
      <x v="6"/>
      <x v="4"/>
    </i>
    <i>
      <x v="7"/>
      <x v="1"/>
    </i>
    <i r="1">
      <x v="3"/>
    </i>
    <i>
      <x v="8"/>
      <x v="1"/>
    </i>
    <i t="grand">
      <x/>
    </i>
  </rowItems>
  <colItems count="1">
    <i/>
  </colItems>
  <dataFields count="1">
    <dataField name="Count of status" fld="1" subtotal="count"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247C2C2-86C4-453C-B517-49DD98EF7035}" name="PivotTable1" cacheId="1431" applyNumberFormats="0" applyBorderFormats="0" applyFontFormats="0" applyPatternFormats="0" applyAlignmentFormats="0" applyWidthHeightFormats="1" dataCaption="Values" tag="ee509a91-97ff-402e-a638-763c579a6870" updatedVersion="8" minRefreshableVersion="3" useAutoFormatting="1" subtotalHiddenItems="1" itemPrintTitles="1" createdVersion="8" indent="0" compact="0" compactData="0" multipleFieldFilters="0" chartFormat="1">
  <location ref="A4:C69" firstHeaderRow="1" firstDataRow="1" firstDataCol="2"/>
  <pivotFields count="3">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s>
  <rowFields count="2">
    <field x="2"/>
    <field x="0"/>
  </rowFields>
  <rowItems count="65">
    <i>
      <x/>
      <x/>
    </i>
    <i r="1">
      <x v="1"/>
    </i>
    <i r="1">
      <x v="2"/>
    </i>
    <i>
      <x v="1"/>
      <x v="1"/>
    </i>
    <i r="1">
      <x v="3"/>
    </i>
    <i>
      <x v="2"/>
      <x v="1"/>
    </i>
    <i r="1">
      <x v="2"/>
    </i>
    <i>
      <x v="3"/>
      <x v="1"/>
    </i>
    <i>
      <x v="4"/>
      <x v="1"/>
    </i>
    <i>
      <x v="5"/>
      <x v="1"/>
    </i>
    <i r="1">
      <x v="3"/>
    </i>
    <i>
      <x v="6"/>
      <x v="1"/>
    </i>
    <i r="1">
      <x v="2"/>
    </i>
    <i>
      <x v="7"/>
      <x v="1"/>
    </i>
    <i>
      <x v="8"/>
      <x v="1"/>
    </i>
    <i r="1">
      <x v="2"/>
    </i>
    <i r="1">
      <x v="3"/>
    </i>
    <i>
      <x v="9"/>
      <x v="1"/>
    </i>
    <i r="1">
      <x v="2"/>
    </i>
    <i>
      <x v="10"/>
      <x v="1"/>
    </i>
    <i r="1">
      <x v="2"/>
    </i>
    <i r="1">
      <x v="3"/>
    </i>
    <i>
      <x v="11"/>
      <x v="1"/>
    </i>
    <i r="1">
      <x v="2"/>
    </i>
    <i>
      <x v="12"/>
      <x v="1"/>
    </i>
    <i>
      <x v="13"/>
      <x v="1"/>
    </i>
    <i r="1">
      <x v="2"/>
    </i>
    <i>
      <x v="14"/>
      <x v="1"/>
    </i>
    <i>
      <x v="15"/>
      <x v="1"/>
    </i>
    <i r="1">
      <x v="2"/>
    </i>
    <i r="1">
      <x v="3"/>
    </i>
    <i>
      <x v="16"/>
      <x v="1"/>
    </i>
    <i r="1">
      <x v="2"/>
    </i>
    <i>
      <x v="17"/>
      <x v="1"/>
    </i>
    <i r="1">
      <x v="2"/>
    </i>
    <i r="1">
      <x v="3"/>
    </i>
    <i>
      <x v="18"/>
      <x v="1"/>
    </i>
    <i r="1">
      <x v="2"/>
    </i>
    <i r="1">
      <x v="3"/>
    </i>
    <i>
      <x v="19"/>
      <x v="1"/>
    </i>
    <i>
      <x v="20"/>
      <x v="1"/>
    </i>
    <i r="1">
      <x v="2"/>
    </i>
    <i r="1">
      <x v="3"/>
    </i>
    <i>
      <x v="21"/>
      <x/>
    </i>
    <i r="1">
      <x v="1"/>
    </i>
    <i r="1">
      <x v="2"/>
    </i>
    <i r="1">
      <x v="4"/>
    </i>
    <i>
      <x v="22"/>
      <x/>
    </i>
    <i r="1">
      <x v="1"/>
    </i>
    <i r="1">
      <x v="2"/>
    </i>
    <i>
      <x v="23"/>
      <x v="1"/>
    </i>
    <i r="1">
      <x v="2"/>
    </i>
    <i r="1">
      <x v="3"/>
    </i>
    <i>
      <x v="24"/>
      <x v="1"/>
    </i>
    <i r="1">
      <x v="2"/>
    </i>
    <i r="1">
      <x v="3"/>
    </i>
    <i>
      <x v="25"/>
      <x v="1"/>
    </i>
    <i r="1">
      <x v="2"/>
    </i>
    <i>
      <x v="26"/>
      <x v="1"/>
    </i>
    <i r="1">
      <x v="2"/>
    </i>
    <i r="1">
      <x v="3"/>
    </i>
    <i>
      <x v="27"/>
      <x v="1"/>
    </i>
    <i r="1">
      <x v="2"/>
    </i>
    <i r="1">
      <x v="3"/>
    </i>
    <i t="grand">
      <x/>
    </i>
  </rowItems>
  <colItems count="1">
    <i/>
  </colItems>
  <dataFields count="1">
    <dataField name="Count of status" fld="1" subtotal="count"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39775E6-FE6C-4C13-869B-C7BDCDF925B9}" name="PivotTable7" cacheId="1432" applyNumberFormats="0" applyBorderFormats="0" applyFontFormats="0" applyPatternFormats="0" applyAlignmentFormats="0" applyWidthHeightFormats="1" dataCaption="Values" tag="f9af8350-0704-44a8-aad3-98238cda2c85" updatedVersion="8" minRefreshableVersion="3" useAutoFormatting="1" subtotalHiddenItems="1" itemPrintTitles="1" createdVersion="8" indent="0" compact="0" compactData="0" multipleFieldFilters="0" chartFormat="1">
  <location ref="N1:N2" firstHeaderRow="1" firstDataRow="1" firstDataCol="0"/>
  <pivotFields count="3">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s>
  <rowItems count="1">
    <i/>
  </rowItems>
  <colItems count="1">
    <i/>
  </colItems>
  <dataFields count="1">
    <dataField fld="2" subtotal="count" baseField="0" baseItem="0" numFmtId="166"/>
  </dataFields>
  <formats count="1">
    <format dxfId="9">
      <pivotArea outline="0" collapsedLevelsAreSubtotals="1" fieldPosition="0"/>
    </format>
  </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81">
      <autoFilter ref="A1">
        <filterColumn colId="0">
          <top10 val="10" filterVal="10"/>
        </filterColumn>
      </autoFilter>
    </filter>
    <filter fld="1" type="count" id="3" iMeasureHier="8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53752E4-182A-4530-99E8-DC96EA7F21C1}" name="PivotTable27" cacheId="1433" applyNumberFormats="0" applyBorderFormats="0" applyFontFormats="0" applyPatternFormats="0" applyAlignmentFormats="0" applyWidthHeightFormats="1" dataCaption="Values" tag="8f539325-ee77-4ab1-b43a-ea7c9e499499" updatedVersion="8" minRefreshableVersion="3" useAutoFormatting="1" subtotalHiddenItems="1" itemPrintTitles="1" createdVersion="8" indent="0" compact="0" compactData="0" multipleFieldFilters="0" chartFormat="10">
  <location ref="A248:B259" firstHeaderRow="1" firstDataRow="1" firstDataCol="1"/>
  <pivotFields count="5">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name="Metacritic category" compact="0" allDrilled="1" outline="0" subtotalTop="0" showAll="0" defaultSubtotal="0" defaultAttributeDrillState="1">
      <items count="3">
        <item x="2"/>
        <item x="1"/>
        <item x="0"/>
      </items>
    </pivotField>
    <pivotField axis="axisRow" compact="0" allDrilled="1" outline="0"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3"/>
  </rowFields>
  <rowItems count="11">
    <i>
      <x v="5"/>
    </i>
    <i>
      <x v="4"/>
    </i>
    <i>
      <x v="2"/>
    </i>
    <i>
      <x v="3"/>
    </i>
    <i>
      <x v="1"/>
    </i>
    <i>
      <x v="7"/>
    </i>
    <i>
      <x v="8"/>
    </i>
    <i>
      <x v="6"/>
    </i>
    <i>
      <x/>
    </i>
    <i>
      <x v="9"/>
    </i>
    <i t="grand">
      <x/>
    </i>
  </rowItems>
  <colItems count="1">
    <i/>
  </colItems>
  <dataFields count="1">
    <dataField name="Sum of imdb_score" fld="4" baseField="0" baseItem="0"/>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etacritic catego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caption="Distinct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81">
      <autoFilter ref="A1">
        <filterColumn colId="0">
          <top10 val="10" filterVal="10"/>
        </filterColumn>
      </autoFilter>
    </filter>
    <filter fld="1" type="count" id="3" iMeasureHier="82">
      <autoFilter ref="A1">
        <filterColumn colId="0">
          <top10 val="5" filterVal="5"/>
        </filterColumn>
      </autoFilter>
    </filter>
    <filter fld="3" type="count" id="6" iMeasureHier="98">
      <autoFilter ref="A1">
        <filterColumn colId="0">
          <top10 val="10" filterVal="10"/>
        </filterColumn>
      </autoFilter>
    </filter>
  </filters>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genres]"/>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C32750D-53E3-431A-A120-5E25FC6E5D5C}" name="PivotTable15" cacheId="1434" applyNumberFormats="0" applyBorderFormats="0" applyFontFormats="0" applyPatternFormats="0" applyAlignmentFormats="0" applyWidthHeightFormats="1" dataCaption="Values" tag="cb088595-82ae-4186-b4db-0ad8ef7ed99f" updatedVersion="8" minRefreshableVersion="3" useAutoFormatting="1" subtotalHiddenItems="1" itemPrintTitles="1" createdVersion="8" indent="0" compact="0" compactData="0" multipleFieldFilters="0" chartFormat="6">
  <location ref="A202:B213" firstHeaderRow="1" firstDataRow="1" firstDataCol="1"/>
  <pivotFields count="5">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name="Metacritic category" compact="0" allDrilled="1" outline="0" subtotalTop="0" showAll="0" defaultSubtotal="0" defaultAttributeDrillState="1">
      <items count="3">
        <item x="2"/>
        <item x="1"/>
        <item x="0"/>
      </items>
    </pivotField>
    <pivotField axis="axisRow" compact="0" allDrilled="1" outline="0"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3"/>
  </rowFields>
  <rowItems count="11">
    <i>
      <x v="3"/>
    </i>
    <i>
      <x v="4"/>
    </i>
    <i>
      <x/>
    </i>
    <i>
      <x v="8"/>
    </i>
    <i>
      <x v="2"/>
    </i>
    <i>
      <x v="7"/>
    </i>
    <i>
      <x v="9"/>
    </i>
    <i>
      <x v="1"/>
    </i>
    <i>
      <x v="5"/>
    </i>
    <i>
      <x v="6"/>
    </i>
    <i t="grand">
      <x/>
    </i>
  </rowItems>
  <colItems count="1">
    <i/>
  </colItems>
  <dataFields count="1">
    <dataField name="Sum of rotten_tomatoes_score" fld="4" baseField="0" baseItem="0"/>
  </dataFields>
  <chartFormats count="1">
    <chartFormat chart="5" format="2" series="1">
      <pivotArea type="data" outline="0" fieldPosition="0">
        <references count="1">
          <reference field="4294967294" count="1" selected="0">
            <x v="0"/>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etacritic catego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caption="Distinct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81">
      <autoFilter ref="A1">
        <filterColumn colId="0">
          <top10 val="10" filterVal="10"/>
        </filterColumn>
      </autoFilter>
    </filter>
    <filter fld="1" type="count" id="3" iMeasureHier="82">
      <autoFilter ref="A1">
        <filterColumn colId="0">
          <top10 val="5" filterVal="5"/>
        </filterColumn>
      </autoFilter>
    </filter>
    <filter fld="3" type="count" id="4" iMeasureHier="90">
      <autoFilter ref="A1">
        <filterColumn colId="0">
          <top10 val="10" filterVal="10"/>
        </filterColumn>
      </autoFilter>
    </filter>
  </filters>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genres]"/>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D597DDA-8B39-4A46-8C05-CCA68411E2CC}" name="PivotTable14" cacheId="1435" applyNumberFormats="0" applyBorderFormats="0" applyFontFormats="0" applyPatternFormats="0" applyAlignmentFormats="0" applyWidthHeightFormats="1" dataCaption="Values" tag="df4504c1-4602-49ed-a2a9-f9ebed18a85c" updatedVersion="8" minRefreshableVersion="3" useAutoFormatting="1" subtotalHiddenItems="1" itemPrintTitles="1" createdVersion="8" indent="0" compact="0" compactData="0" multipleFieldFilters="0" chartFormat="6">
  <location ref="A196:B200" firstHeaderRow="1" firstDataRow="1" firstDataCol="1"/>
  <pivotFields count="5">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 name="Metacritic category" compact="0" allDrilled="1" outline="0" subtotalTop="0" showAll="0" defaultSubtotal="0" defaultAttributeDrillState="1">
      <items count="3">
        <item x="2"/>
        <item x="1"/>
        <item x="0"/>
      </items>
    </pivotField>
    <pivotField axis="axisRow" compact="0" allDrilled="1" outline="0" subtotalTop="0" showAll="0" defaultSubtotal="0" defaultAttributeDrillState="1">
      <items count="3">
        <item x="0"/>
        <item x="2"/>
        <item x="1"/>
      </items>
    </pivotField>
  </pivotFields>
  <rowFields count="1">
    <field x="4"/>
  </rowFields>
  <rowItems count="4">
    <i>
      <x/>
    </i>
    <i>
      <x v="1"/>
    </i>
    <i>
      <x v="2"/>
    </i>
    <i t="grand">
      <x/>
    </i>
  </rowItems>
  <colItems count="1">
    <i/>
  </colItems>
  <dataFields count="1">
    <dataField name="Count of film" fld="2" subtotal="count"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etacritic catego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caption="Distinct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81">
      <autoFilter ref="A1">
        <filterColumn colId="0">
          <top10 val="10" filterVal="10"/>
        </filterColumn>
      </autoFilter>
    </filter>
    <filter fld="1" type="count" id="3" iMeasureHier="82">
      <autoFilter ref="A1">
        <filterColumn colId="0">
          <top10 val="5" filterVal="5"/>
        </filterColumn>
      </autoFilter>
    </filter>
  </filters>
  <rowHierarchiesUsage count="1">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activeTabTopLevelEntity name="[genres]"/>
        <x15:activeTabTopLevelEntity name="[public_respon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EFADBC3-9B97-4B05-B228-8FFBACFAE966}" name="PivotTable11" cacheId="1436"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
  <location ref="A136:C176" firstHeaderRow="1" firstDataRow="1" firstDataCol="2"/>
  <pivotFields count="5">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s>
  <rowFields count="2">
    <field x="3"/>
    <field x="2"/>
  </rowFields>
  <rowItems count="40">
    <i>
      <x/>
      <x/>
    </i>
    <i r="1">
      <x v="1"/>
    </i>
    <i r="1">
      <x v="2"/>
    </i>
    <i r="1">
      <x v="3"/>
    </i>
    <i r="1">
      <x v="4"/>
    </i>
    <i r="1">
      <x v="5"/>
    </i>
    <i>
      <x v="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t="grand">
      <x/>
    </i>
  </rowItems>
  <colItems count="1">
    <i/>
  </colItems>
  <dataFields count="1">
    <dataField name="Count of value" fld="4" subtotal="count" baseField="2" baseItem="8"/>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caption="Count of value"/>
    <pivotHierarchy dragToData="1" caption="Distinct Count of val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81">
      <autoFilter ref="A1">
        <filterColumn colId="0">
          <top10 val="10" filterVal="10"/>
        </filterColumn>
      </autoFilter>
    </filter>
    <filter fld="1" type="count" id="3" iMeasureHier="82">
      <autoFilter ref="A1">
        <filterColumn colId="0">
          <top10 val="5" filterVal="5"/>
        </filterColumn>
      </autoFilter>
    </filter>
  </filters>
  <rowHierarchiesUsage count="2">
    <rowHierarchyUsage hierarchyUsage="27"/>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gen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4940A1F-AEBF-4EE0-A014-19877F6C3E1F}" name="PivotTable10" cacheId="1437" applyNumberFormats="0" applyBorderFormats="0" applyFontFormats="0" applyPatternFormats="0" applyAlignmentFormats="0" applyWidthHeightFormats="1" dataCaption="Values" tag="5bf3913a-dc42-4d19-9e2a-58b5973bb66a" updatedVersion="8" minRefreshableVersion="3" useAutoFormatting="1" subtotalHiddenItems="1" itemPrintTitles="1" createdVersion="8" indent="0" compact="0" compactData="0" multipleFieldFilters="0" chartFormat="1">
  <location ref="A128:B134" firstHeaderRow="1" firstDataRow="1" firstDataCol="1"/>
  <pivotFields count="3">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1"/>
  </rowFields>
  <rowItems count="6">
    <i>
      <x v="4"/>
    </i>
    <i>
      <x v="3"/>
    </i>
    <i>
      <x v="2"/>
    </i>
    <i>
      <x/>
    </i>
    <i>
      <x v="1"/>
    </i>
    <i t="grand">
      <x/>
    </i>
  </rowItems>
  <colItems count="1">
    <i/>
  </colItems>
  <dataFields count="1">
    <dataField name="Net Profit" fld="2" baseField="1" baseItem="4"/>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81">
      <autoFilter ref="A1">
        <filterColumn colId="0">
          <top10 val="10" filterVal="10"/>
        </filterColumn>
      </autoFilter>
    </filter>
    <filter fld="1" type="count" id="3" iMeasureHier="82">
      <autoFilter ref="A1">
        <filterColumn colId="0">
          <top10 val="5" filterVal="5"/>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7D182813-1FFD-4F6C-B05C-7DC8F74DCB0E}" name="PivotTable6" cacheId="1438" applyNumberFormats="0" applyBorderFormats="0" applyFontFormats="0" applyPatternFormats="0" applyAlignmentFormats="0" applyWidthHeightFormats="1" dataCaption="Values" tag="19463f85-e8ee-41ee-a775-5dd7d255a45b" updatedVersion="8" minRefreshableVersion="3" useAutoFormatting="1" subtotalHiddenItems="1" itemPrintTitles="1" createdVersion="8" indent="0" compact="0" compactData="0" multipleFieldFilters="0" chartFormat="1">
  <location ref="M1:M2" firstHeaderRow="1" firstDataRow="1" firstDataCol="0"/>
  <pivotFields count="3">
    <pivotField compact="0" allDrilled="1" outline="0" subtotalTop="0" showAll="0" measureFilter="1" defaultSubtotal="0" defaultAttributeDrillState="1">
      <items count="10">
        <item x="0"/>
        <item x="1"/>
        <item x="2"/>
        <item x="3"/>
        <item x="4"/>
        <item x="5"/>
        <item x="6"/>
        <item x="7"/>
        <item x="8"/>
        <item x="9"/>
      </items>
    </pivotField>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s>
  <rowItems count="1">
    <i/>
  </rowItems>
  <colItems count="1">
    <i/>
  </colItems>
  <dataFields count="1">
    <dataField fld="2" subtotal="count" baseField="0" baseItem="0" numFmtId="166"/>
  </dataFields>
  <formats count="1">
    <format dxfId="8">
      <pivotArea outline="0" collapsedLevelsAreSubtotals="1" fieldPosition="0"/>
    </format>
  </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Net Profit"/>
    <pivotHierarchy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81">
      <autoFilter ref="A1">
        <filterColumn colId="0">
          <top10 val="10" filterVal="10"/>
        </filterColumn>
      </autoFilter>
    </filter>
    <filter fld="1" type="count" id="3" iMeasureHier="8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cademy]"/>
        <x15:activeTabTopLevelEntity name="[box_office]"/>
        <x15:activeTabTopLevelEntity name="[box_office  2]"/>
        <x15:activeTabTopLevelEntity name="[pixar_films]"/>
        <x15:activeTabTopLevelEntity name="[Merge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7DDC7E9-2ADE-4596-A249-7C6EDE36BC52}" sourceName="[genres].[category]">
  <pivotTables>
    <pivotTable tabId="1" name="PivotTable19"/>
  </pivotTables>
  <data>
    <olap pivotCacheId="1516724077">
      <levels count="2">
        <level uniqueName="[genres].[category].[(All)]" sourceCaption="(All)" count="0"/>
        <level uniqueName="[genres].[category].[category]" sourceCaption="category" count="2">
          <ranges>
            <range startItem="0">
              <i n="[genres].[category].&amp;[Genre]" c="Genre"/>
              <i n="[genres].[category].&amp;[Subgenre]" c="Subgenre"/>
            </range>
          </ranges>
        </level>
      </levels>
      <selections count="1">
        <selection n="[genre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date__Year" xr10:uid="{B70A0421-8912-47AE-86B7-1B5622173562}" sourceName="[pixar_films].[release_date (Year)]">
  <pivotTables>
    <pivotTable tabId="1" name="PivotTable31"/>
  </pivotTables>
  <data>
    <olap pivotCacheId="1265911946">
      <levels count="2">
        <level uniqueName="[pixar_films].[release_date (Year)].[(All)]" sourceCaption="(All)" count="0"/>
        <level uniqueName="[pixar_films].[release_date (Year)].[release_date (Year)]" sourceCaption="release_date (Year)" count="24">
          <ranges>
            <range startItem="0">
              <i n="[pixar_films].[release_date (Year)].&amp;[1995]" c="1995"/>
              <i n="[pixar_films].[release_date (Year)].&amp;[1998]" c="1998"/>
              <i n="[pixar_films].[release_date (Year)].&amp;[1999]" c="1999"/>
              <i n="[pixar_films].[release_date (Year)].&amp;[2001]" c="2001"/>
              <i n="[pixar_films].[release_date (Year)].&amp;[2003]" c="2003"/>
              <i n="[pixar_films].[release_date (Year)].&amp;[2004]" c="2004"/>
              <i n="[pixar_films].[release_date (Year)].&amp;[2006]" c="2006"/>
              <i n="[pixar_films].[release_date (Year)].&amp;[2007]" c="2007"/>
              <i n="[pixar_films].[release_date (Year)].&amp;[2008]" c="2008"/>
              <i n="[pixar_films].[release_date (Year)].&amp;[2009]" c="2009"/>
              <i n="[pixar_films].[release_date (Year)].&amp;[2010]" c="2010"/>
              <i n="[pixar_films].[release_date (Year)].&amp;[2011]" c="2011"/>
              <i n="[pixar_films].[release_date (Year)].&amp;[2012]" c="2012"/>
              <i n="[pixar_films].[release_date (Year)].&amp;[2013]" c="2013"/>
              <i n="[pixar_films].[release_date (Year)].&amp;[2015]" c="2015"/>
              <i n="[pixar_films].[release_date (Year)].&amp;[2016]" c="2016"/>
              <i n="[pixar_films].[release_date (Year)].&amp;[2017]" c="2017"/>
              <i n="[pixar_films].[release_date (Year)].&amp;[2018]" c="2018"/>
              <i n="[pixar_films].[release_date (Year)].&amp;[2019]" c="2019"/>
              <i n="[pixar_films].[release_date (Year)].&amp;[2020]" c="2020"/>
              <i n="[pixar_films].[release_date (Year)].&amp;[2021]" c="2021"/>
              <i n="[pixar_films].[release_date (Year)].&amp;[2022]" c="2022"/>
              <i n="[pixar_films].[release_date (Year)].&amp;[2023]" c="2023"/>
              <i n="[pixar_films].[release_date (Year)].&amp;[2024]" c="2024"/>
            </range>
          </ranges>
        </level>
      </levels>
      <selections count="1">
        <selection n="[pixar_films].[release_date (Year)].&amp;[199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_date (Year)" xr10:uid="{82CBCB18-4067-493C-925E-75510350526A}" cache="Slicer_release_date__Year" caption="release_date (Year)"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99DDD55-F193-4B46-9082-2BB9721D8C99}" cache="Slicer_category" caption="category" showCaption="0"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_date (Year) 1" xr10:uid="{2FAE16C4-0D82-4EE7-A8BA-3197FA33FF52}" cache="Slicer_release_date__Year" caption="release_date (Year)" showCaption="0" level="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1AC988-3F32-4D70-B506-D8B56F1153C0}" name="Merge1" displayName="Merge1" ref="A1:J205" totalsRowShown="0">
  <autoFilter ref="A1:J205" xr:uid="{751AC988-3F32-4D70-B506-D8B56F1153C0}"/>
  <tableColumns count="10">
    <tableColumn id="1" xr3:uid="{5B6E4128-89FE-4B0F-B242-EE0B337CED1D}" name="film" dataDxfId="45"/>
    <tableColumn id="2" xr3:uid="{FDB50C03-4FF9-48B1-8885-D75F06229040}" name="category" dataDxfId="44"/>
    <tableColumn id="3" xr3:uid="{A168B547-FED1-40EC-8247-CA8527F8DE2E}" name="value" dataDxfId="43"/>
    <tableColumn id="4" xr3:uid="{C9F70A40-AD70-46D8-868B-646DBE84E0F8}" name="budget"/>
    <tableColumn id="5" xr3:uid="{DD51758A-72BB-4EDB-9FF6-C3DC15F6A195}" name="box_office_us_canada"/>
    <tableColumn id="6" xr3:uid="{38553977-109A-4EEB-BF8A-8552BA8C541C}" name="box_office_other"/>
    <tableColumn id="7" xr3:uid="{EC0F3839-FDBD-4A3D-B6A1-AFE58C44B098}" name="box_office_worldwide"/>
    <tableColumn id="8" xr3:uid="{5338C03C-B569-4E51-8E44-CA7C8146E8FD}" name="Profitability ROI"/>
    <tableColumn id="9" xr3:uid="{E5CFC9D8-2514-4DE0-8EA0-C7EF1707A260}" name="ROI Category" dataDxfId="42"/>
    <tableColumn id="10" xr3:uid="{0A471674-4138-48A1-8345-0001B178F622}" name="Profit"/>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drawing" Target="../drawings/drawing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8"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362C2-E473-44DA-9A8A-A9F5FA7E4BE5}">
  <dimension ref="A1:J205"/>
  <sheetViews>
    <sheetView workbookViewId="0"/>
  </sheetViews>
  <sheetFormatPr defaultRowHeight="14.5" x14ac:dyDescent="0.35"/>
  <cols>
    <col min="1" max="1" width="16.81640625" bestFit="1" customWidth="1"/>
    <col min="2" max="2" width="10.1796875" bestFit="1" customWidth="1"/>
    <col min="3" max="3" width="20.1796875" bestFit="1" customWidth="1"/>
    <col min="4" max="4" width="9.81640625" bestFit="1" customWidth="1"/>
    <col min="5" max="5" width="21.7265625" bestFit="1" customWidth="1"/>
    <col min="6" max="6" width="17" bestFit="1" customWidth="1"/>
    <col min="7" max="7" width="21.36328125" bestFit="1" customWidth="1"/>
    <col min="8" max="8" width="16.36328125" bestFit="1" customWidth="1"/>
    <col min="9" max="9" width="15.81640625" bestFit="1" customWidth="1"/>
    <col min="10" max="10" width="10.81640625" bestFit="1" customWidth="1"/>
  </cols>
  <sheetData>
    <row r="1" spans="1:10" x14ac:dyDescent="0.35">
      <c r="A1" t="s">
        <v>35</v>
      </c>
      <c r="B1" t="s">
        <v>58</v>
      </c>
      <c r="C1" t="s">
        <v>61</v>
      </c>
      <c r="D1" t="s">
        <v>106</v>
      </c>
      <c r="E1" t="s">
        <v>107</v>
      </c>
      <c r="F1" t="s">
        <v>108</v>
      </c>
      <c r="G1" t="s">
        <v>109</v>
      </c>
      <c r="H1" t="s">
        <v>110</v>
      </c>
      <c r="I1" t="s">
        <v>47</v>
      </c>
      <c r="J1" t="s">
        <v>111</v>
      </c>
    </row>
    <row r="2" spans="1:10" x14ac:dyDescent="0.35">
      <c r="A2" t="s">
        <v>28</v>
      </c>
      <c r="B2" t="s">
        <v>59</v>
      </c>
      <c r="C2" t="s">
        <v>63</v>
      </c>
      <c r="D2">
        <v>30000000</v>
      </c>
      <c r="E2">
        <v>223225679</v>
      </c>
      <c r="F2">
        <v>171210907</v>
      </c>
      <c r="G2">
        <v>394436586</v>
      </c>
      <c r="H2">
        <v>12.1478862</v>
      </c>
      <c r="I2" t="s">
        <v>50</v>
      </c>
      <c r="J2">
        <v>364436586</v>
      </c>
    </row>
    <row r="3" spans="1:10" x14ac:dyDescent="0.35">
      <c r="A3" t="s">
        <v>28</v>
      </c>
      <c r="B3" t="s">
        <v>59</v>
      </c>
      <c r="C3" t="s">
        <v>64</v>
      </c>
      <c r="D3">
        <v>30000000</v>
      </c>
      <c r="E3">
        <v>223225679</v>
      </c>
      <c r="F3">
        <v>171210907</v>
      </c>
      <c r="G3">
        <v>394436586</v>
      </c>
      <c r="H3">
        <v>12.1478862</v>
      </c>
      <c r="I3" t="s">
        <v>50</v>
      </c>
      <c r="J3">
        <v>364436586</v>
      </c>
    </row>
    <row r="4" spans="1:10" x14ac:dyDescent="0.35">
      <c r="A4" t="s">
        <v>28</v>
      </c>
      <c r="B4" t="s">
        <v>59</v>
      </c>
      <c r="C4" t="s">
        <v>65</v>
      </c>
      <c r="D4">
        <v>30000000</v>
      </c>
      <c r="E4">
        <v>223225679</v>
      </c>
      <c r="F4">
        <v>171210907</v>
      </c>
      <c r="G4">
        <v>394436586</v>
      </c>
      <c r="H4">
        <v>12.1478862</v>
      </c>
      <c r="I4" t="s">
        <v>50</v>
      </c>
      <c r="J4">
        <v>364436586</v>
      </c>
    </row>
    <row r="5" spans="1:10" x14ac:dyDescent="0.35">
      <c r="A5" t="s">
        <v>28</v>
      </c>
      <c r="B5" t="s">
        <v>60</v>
      </c>
      <c r="C5" t="s">
        <v>71</v>
      </c>
      <c r="D5">
        <v>30000000</v>
      </c>
      <c r="E5">
        <v>223225679</v>
      </c>
      <c r="F5">
        <v>171210907</v>
      </c>
      <c r="G5">
        <v>394436586</v>
      </c>
      <c r="H5">
        <v>12.1478862</v>
      </c>
      <c r="I5" t="s">
        <v>50</v>
      </c>
      <c r="J5">
        <v>364436586</v>
      </c>
    </row>
    <row r="6" spans="1:10" x14ac:dyDescent="0.35">
      <c r="A6" t="s">
        <v>28</v>
      </c>
      <c r="B6" t="s">
        <v>60</v>
      </c>
      <c r="C6" t="s">
        <v>74</v>
      </c>
      <c r="D6">
        <v>30000000</v>
      </c>
      <c r="E6">
        <v>223225679</v>
      </c>
      <c r="F6">
        <v>171210907</v>
      </c>
      <c r="G6">
        <v>394436586</v>
      </c>
      <c r="H6">
        <v>12.1478862</v>
      </c>
      <c r="I6" t="s">
        <v>50</v>
      </c>
      <c r="J6">
        <v>364436586</v>
      </c>
    </row>
    <row r="7" spans="1:10" x14ac:dyDescent="0.35">
      <c r="A7" t="s">
        <v>28</v>
      </c>
      <c r="B7" t="s">
        <v>60</v>
      </c>
      <c r="C7" t="s">
        <v>79</v>
      </c>
      <c r="D7">
        <v>30000000</v>
      </c>
      <c r="E7">
        <v>223225679</v>
      </c>
      <c r="F7">
        <v>171210907</v>
      </c>
      <c r="G7">
        <v>394436586</v>
      </c>
      <c r="H7">
        <v>12.1478862</v>
      </c>
      <c r="I7" t="s">
        <v>50</v>
      </c>
      <c r="J7">
        <v>364436586</v>
      </c>
    </row>
    <row r="8" spans="1:10" x14ac:dyDescent="0.35">
      <c r="A8" t="s">
        <v>28</v>
      </c>
      <c r="B8" t="s">
        <v>60</v>
      </c>
      <c r="C8" t="s">
        <v>94</v>
      </c>
      <c r="D8">
        <v>30000000</v>
      </c>
      <c r="E8">
        <v>223225679</v>
      </c>
      <c r="F8">
        <v>171210907</v>
      </c>
      <c r="G8">
        <v>394436586</v>
      </c>
      <c r="H8">
        <v>12.1478862</v>
      </c>
      <c r="I8" t="s">
        <v>50</v>
      </c>
      <c r="J8">
        <v>364436586</v>
      </c>
    </row>
    <row r="9" spans="1:10" x14ac:dyDescent="0.35">
      <c r="A9" t="s">
        <v>28</v>
      </c>
      <c r="B9" t="s">
        <v>60</v>
      </c>
      <c r="C9" t="s">
        <v>100</v>
      </c>
      <c r="D9">
        <v>30000000</v>
      </c>
      <c r="E9">
        <v>223225679</v>
      </c>
      <c r="F9">
        <v>171210907</v>
      </c>
      <c r="G9">
        <v>394436586</v>
      </c>
      <c r="H9">
        <v>12.1478862</v>
      </c>
      <c r="I9" t="s">
        <v>50</v>
      </c>
      <c r="J9">
        <v>364436586</v>
      </c>
    </row>
    <row r="10" spans="1:10" x14ac:dyDescent="0.35">
      <c r="A10" t="s">
        <v>7</v>
      </c>
      <c r="B10" t="s">
        <v>59</v>
      </c>
      <c r="C10" t="s">
        <v>63</v>
      </c>
      <c r="D10">
        <v>120000000</v>
      </c>
      <c r="E10">
        <v>162798565</v>
      </c>
      <c r="F10">
        <v>200460294</v>
      </c>
      <c r="G10">
        <v>363258859</v>
      </c>
      <c r="H10">
        <v>2.0271571583333299</v>
      </c>
      <c r="I10" t="s">
        <v>48</v>
      </c>
      <c r="J10">
        <v>243258859</v>
      </c>
    </row>
    <row r="11" spans="1:10" x14ac:dyDescent="0.35">
      <c r="A11" t="s">
        <v>7</v>
      </c>
      <c r="B11" t="s">
        <v>59</v>
      </c>
      <c r="C11" t="s">
        <v>64</v>
      </c>
      <c r="D11">
        <v>120000000</v>
      </c>
      <c r="E11">
        <v>162798565</v>
      </c>
      <c r="F11">
        <v>200460294</v>
      </c>
      <c r="G11">
        <v>363258859</v>
      </c>
      <c r="H11">
        <v>2.0271571583333299</v>
      </c>
      <c r="I11" t="s">
        <v>48</v>
      </c>
      <c r="J11">
        <v>243258859</v>
      </c>
    </row>
    <row r="12" spans="1:10" x14ac:dyDescent="0.35">
      <c r="A12" t="s">
        <v>7</v>
      </c>
      <c r="B12" t="s">
        <v>59</v>
      </c>
      <c r="C12" t="s">
        <v>65</v>
      </c>
      <c r="D12">
        <v>120000000</v>
      </c>
      <c r="E12">
        <v>162798565</v>
      </c>
      <c r="F12">
        <v>200460294</v>
      </c>
      <c r="G12">
        <v>363258859</v>
      </c>
      <c r="H12">
        <v>2.0271571583333299</v>
      </c>
      <c r="I12" t="s">
        <v>48</v>
      </c>
      <c r="J12">
        <v>243258859</v>
      </c>
    </row>
    <row r="13" spans="1:10" x14ac:dyDescent="0.35">
      <c r="A13" t="s">
        <v>7</v>
      </c>
      <c r="B13" t="s">
        <v>60</v>
      </c>
      <c r="C13" t="s">
        <v>69</v>
      </c>
      <c r="D13">
        <v>120000000</v>
      </c>
      <c r="E13">
        <v>162798565</v>
      </c>
      <c r="F13">
        <v>200460294</v>
      </c>
      <c r="G13">
        <v>363258859</v>
      </c>
      <c r="H13">
        <v>2.0271571583333299</v>
      </c>
      <c r="I13" t="s">
        <v>48</v>
      </c>
      <c r="J13">
        <v>243258859</v>
      </c>
    </row>
    <row r="14" spans="1:10" x14ac:dyDescent="0.35">
      <c r="A14" t="s">
        <v>7</v>
      </c>
      <c r="B14" t="s">
        <v>60</v>
      </c>
      <c r="C14" t="s">
        <v>74</v>
      </c>
      <c r="D14">
        <v>120000000</v>
      </c>
      <c r="E14">
        <v>162798565</v>
      </c>
      <c r="F14">
        <v>200460294</v>
      </c>
      <c r="G14">
        <v>363258859</v>
      </c>
      <c r="H14">
        <v>2.0271571583333299</v>
      </c>
      <c r="I14" t="s">
        <v>48</v>
      </c>
      <c r="J14">
        <v>243258859</v>
      </c>
    </row>
    <row r="15" spans="1:10" x14ac:dyDescent="0.35">
      <c r="A15" t="s">
        <v>7</v>
      </c>
      <c r="B15" t="s">
        <v>60</v>
      </c>
      <c r="C15" t="s">
        <v>85</v>
      </c>
      <c r="D15">
        <v>120000000</v>
      </c>
      <c r="E15">
        <v>162798565</v>
      </c>
      <c r="F15">
        <v>200460294</v>
      </c>
      <c r="G15">
        <v>363258859</v>
      </c>
      <c r="H15">
        <v>2.0271571583333299</v>
      </c>
      <c r="I15" t="s">
        <v>48</v>
      </c>
      <c r="J15">
        <v>243258859</v>
      </c>
    </row>
    <row r="16" spans="1:10" x14ac:dyDescent="0.35">
      <c r="A16" t="s">
        <v>29</v>
      </c>
      <c r="B16" t="s">
        <v>59</v>
      </c>
      <c r="C16" t="s">
        <v>63</v>
      </c>
      <c r="D16">
        <v>90000000</v>
      </c>
      <c r="E16">
        <v>245852179</v>
      </c>
      <c r="F16">
        <v>265506097</v>
      </c>
      <c r="G16">
        <v>511358276</v>
      </c>
      <c r="H16">
        <v>4.6817586222222198</v>
      </c>
      <c r="I16" t="s">
        <v>49</v>
      </c>
      <c r="J16">
        <v>421358276</v>
      </c>
    </row>
    <row r="17" spans="1:10" x14ac:dyDescent="0.35">
      <c r="A17" t="s">
        <v>29</v>
      </c>
      <c r="B17" t="s">
        <v>59</v>
      </c>
      <c r="C17" t="s">
        <v>64</v>
      </c>
      <c r="D17">
        <v>90000000</v>
      </c>
      <c r="E17">
        <v>245852179</v>
      </c>
      <c r="F17">
        <v>265506097</v>
      </c>
      <c r="G17">
        <v>511358276</v>
      </c>
      <c r="H17">
        <v>4.6817586222222198</v>
      </c>
      <c r="I17" t="s">
        <v>49</v>
      </c>
      <c r="J17">
        <v>421358276</v>
      </c>
    </row>
    <row r="18" spans="1:10" x14ac:dyDescent="0.35">
      <c r="A18" t="s">
        <v>29</v>
      </c>
      <c r="B18" t="s">
        <v>59</v>
      </c>
      <c r="C18" t="s">
        <v>65</v>
      </c>
      <c r="D18">
        <v>90000000</v>
      </c>
      <c r="E18">
        <v>245852179</v>
      </c>
      <c r="F18">
        <v>265506097</v>
      </c>
      <c r="G18">
        <v>511358276</v>
      </c>
      <c r="H18">
        <v>4.6817586222222198</v>
      </c>
      <c r="I18" t="s">
        <v>49</v>
      </c>
      <c r="J18">
        <v>421358276</v>
      </c>
    </row>
    <row r="19" spans="1:10" x14ac:dyDescent="0.35">
      <c r="A19" t="s">
        <v>29</v>
      </c>
      <c r="B19" t="s">
        <v>60</v>
      </c>
      <c r="C19" t="s">
        <v>74</v>
      </c>
      <c r="D19">
        <v>90000000</v>
      </c>
      <c r="E19">
        <v>245852179</v>
      </c>
      <c r="F19">
        <v>265506097</v>
      </c>
      <c r="G19">
        <v>511358276</v>
      </c>
      <c r="H19">
        <v>4.6817586222222198</v>
      </c>
      <c r="I19" t="s">
        <v>49</v>
      </c>
      <c r="J19">
        <v>421358276</v>
      </c>
    </row>
    <row r="20" spans="1:10" x14ac:dyDescent="0.35">
      <c r="A20" t="s">
        <v>29</v>
      </c>
      <c r="B20" t="s">
        <v>60</v>
      </c>
      <c r="C20" t="s">
        <v>79</v>
      </c>
      <c r="D20">
        <v>90000000</v>
      </c>
      <c r="E20">
        <v>245852179</v>
      </c>
      <c r="F20">
        <v>265506097</v>
      </c>
      <c r="G20">
        <v>511358276</v>
      </c>
      <c r="H20">
        <v>4.6817586222222198</v>
      </c>
      <c r="I20" t="s">
        <v>49</v>
      </c>
      <c r="J20">
        <v>421358276</v>
      </c>
    </row>
    <row r="21" spans="1:10" x14ac:dyDescent="0.35">
      <c r="A21" t="s">
        <v>29</v>
      </c>
      <c r="B21" t="s">
        <v>60</v>
      </c>
      <c r="C21" t="s">
        <v>85</v>
      </c>
      <c r="D21">
        <v>90000000</v>
      </c>
      <c r="E21">
        <v>245852179</v>
      </c>
      <c r="F21">
        <v>265506097</v>
      </c>
      <c r="G21">
        <v>511358276</v>
      </c>
      <c r="H21">
        <v>4.6817586222222198</v>
      </c>
      <c r="I21" t="s">
        <v>49</v>
      </c>
      <c r="J21">
        <v>421358276</v>
      </c>
    </row>
    <row r="22" spans="1:10" x14ac:dyDescent="0.35">
      <c r="A22" t="s">
        <v>29</v>
      </c>
      <c r="B22" t="s">
        <v>60</v>
      </c>
      <c r="C22" t="s">
        <v>94</v>
      </c>
      <c r="D22">
        <v>90000000</v>
      </c>
      <c r="E22">
        <v>245852179</v>
      </c>
      <c r="F22">
        <v>265506097</v>
      </c>
      <c r="G22">
        <v>511358276</v>
      </c>
      <c r="H22">
        <v>4.6817586222222198</v>
      </c>
      <c r="I22" t="s">
        <v>49</v>
      </c>
      <c r="J22">
        <v>421358276</v>
      </c>
    </row>
    <row r="23" spans="1:10" x14ac:dyDescent="0.35">
      <c r="A23" t="s">
        <v>29</v>
      </c>
      <c r="B23" t="s">
        <v>60</v>
      </c>
      <c r="C23" t="s">
        <v>100</v>
      </c>
      <c r="D23">
        <v>90000000</v>
      </c>
      <c r="E23">
        <v>245852179</v>
      </c>
      <c r="F23">
        <v>265506097</v>
      </c>
      <c r="G23">
        <v>511358276</v>
      </c>
      <c r="H23">
        <v>4.6817586222222198</v>
      </c>
      <c r="I23" t="s">
        <v>49</v>
      </c>
      <c r="J23">
        <v>421358276</v>
      </c>
    </row>
    <row r="24" spans="1:10" x14ac:dyDescent="0.35">
      <c r="A24" t="s">
        <v>22</v>
      </c>
      <c r="B24" t="s">
        <v>59</v>
      </c>
      <c r="C24" t="s">
        <v>63</v>
      </c>
      <c r="D24">
        <v>115000000</v>
      </c>
      <c r="E24">
        <v>255873250</v>
      </c>
      <c r="F24">
        <v>272900000</v>
      </c>
      <c r="G24">
        <v>528773250</v>
      </c>
      <c r="H24">
        <v>3.59802826086956</v>
      </c>
      <c r="I24" t="s">
        <v>49</v>
      </c>
      <c r="J24">
        <v>413773250</v>
      </c>
    </row>
    <row r="25" spans="1:10" x14ac:dyDescent="0.35">
      <c r="A25" t="s">
        <v>22</v>
      </c>
      <c r="B25" t="s">
        <v>59</v>
      </c>
      <c r="C25" t="s">
        <v>64</v>
      </c>
      <c r="D25">
        <v>115000000</v>
      </c>
      <c r="E25">
        <v>255873250</v>
      </c>
      <c r="F25">
        <v>272900000</v>
      </c>
      <c r="G25">
        <v>528773250</v>
      </c>
      <c r="H25">
        <v>3.59802826086956</v>
      </c>
      <c r="I25" t="s">
        <v>49</v>
      </c>
      <c r="J25">
        <v>413773250</v>
      </c>
    </row>
    <row r="26" spans="1:10" x14ac:dyDescent="0.35">
      <c r="A26" t="s">
        <v>22</v>
      </c>
      <c r="B26" t="s">
        <v>59</v>
      </c>
      <c r="C26" t="s">
        <v>65</v>
      </c>
      <c r="D26">
        <v>115000000</v>
      </c>
      <c r="E26">
        <v>255873250</v>
      </c>
      <c r="F26">
        <v>272900000</v>
      </c>
      <c r="G26">
        <v>528773250</v>
      </c>
      <c r="H26">
        <v>3.59802826086956</v>
      </c>
      <c r="I26" t="s">
        <v>49</v>
      </c>
      <c r="J26">
        <v>413773250</v>
      </c>
    </row>
    <row r="27" spans="1:10" x14ac:dyDescent="0.35">
      <c r="A27" t="s">
        <v>22</v>
      </c>
      <c r="B27" t="s">
        <v>60</v>
      </c>
      <c r="C27" t="s">
        <v>71</v>
      </c>
      <c r="D27">
        <v>115000000</v>
      </c>
      <c r="E27">
        <v>255873250</v>
      </c>
      <c r="F27">
        <v>272900000</v>
      </c>
      <c r="G27">
        <v>528773250</v>
      </c>
      <c r="H27">
        <v>3.59802826086956</v>
      </c>
      <c r="I27" t="s">
        <v>49</v>
      </c>
      <c r="J27">
        <v>413773250</v>
      </c>
    </row>
    <row r="28" spans="1:10" x14ac:dyDescent="0.35">
      <c r="A28" t="s">
        <v>22</v>
      </c>
      <c r="B28" t="s">
        <v>60</v>
      </c>
      <c r="C28" t="s">
        <v>74</v>
      </c>
      <c r="D28">
        <v>115000000</v>
      </c>
      <c r="E28">
        <v>255873250</v>
      </c>
      <c r="F28">
        <v>272900000</v>
      </c>
      <c r="G28">
        <v>528773250</v>
      </c>
      <c r="H28">
        <v>3.59802826086956</v>
      </c>
      <c r="I28" t="s">
        <v>49</v>
      </c>
      <c r="J28">
        <v>413773250</v>
      </c>
    </row>
    <row r="29" spans="1:10" x14ac:dyDescent="0.35">
      <c r="A29" t="s">
        <v>22</v>
      </c>
      <c r="B29" t="s">
        <v>60</v>
      </c>
      <c r="C29" t="s">
        <v>79</v>
      </c>
      <c r="D29">
        <v>115000000</v>
      </c>
      <c r="E29">
        <v>255873250</v>
      </c>
      <c r="F29">
        <v>272900000</v>
      </c>
      <c r="G29">
        <v>528773250</v>
      </c>
      <c r="H29">
        <v>3.59802826086956</v>
      </c>
      <c r="I29" t="s">
        <v>49</v>
      </c>
      <c r="J29">
        <v>413773250</v>
      </c>
    </row>
    <row r="30" spans="1:10" x14ac:dyDescent="0.35">
      <c r="A30" t="s">
        <v>22</v>
      </c>
      <c r="B30" t="s">
        <v>60</v>
      </c>
      <c r="C30" t="s">
        <v>94</v>
      </c>
      <c r="D30">
        <v>115000000</v>
      </c>
      <c r="E30">
        <v>255873250</v>
      </c>
      <c r="F30">
        <v>272900000</v>
      </c>
      <c r="G30">
        <v>528773250</v>
      </c>
      <c r="H30">
        <v>3.59802826086956</v>
      </c>
      <c r="I30" t="s">
        <v>49</v>
      </c>
      <c r="J30">
        <v>413773250</v>
      </c>
    </row>
    <row r="31" spans="1:10" x14ac:dyDescent="0.35">
      <c r="A31" t="s">
        <v>22</v>
      </c>
      <c r="B31" t="s">
        <v>60</v>
      </c>
      <c r="C31" t="s">
        <v>100</v>
      </c>
      <c r="D31">
        <v>115000000</v>
      </c>
      <c r="E31">
        <v>255873250</v>
      </c>
      <c r="F31">
        <v>272900000</v>
      </c>
      <c r="G31">
        <v>528773250</v>
      </c>
      <c r="H31">
        <v>3.59802826086956</v>
      </c>
      <c r="I31" t="s">
        <v>49</v>
      </c>
      <c r="J31">
        <v>413773250</v>
      </c>
    </row>
    <row r="32" spans="1:10" x14ac:dyDescent="0.35">
      <c r="A32" t="s">
        <v>15</v>
      </c>
      <c r="B32" t="s">
        <v>59</v>
      </c>
      <c r="C32" t="s">
        <v>63</v>
      </c>
      <c r="D32">
        <v>94000000</v>
      </c>
      <c r="E32">
        <v>339714978</v>
      </c>
      <c r="F32">
        <v>531300000</v>
      </c>
      <c r="G32">
        <v>871014978</v>
      </c>
      <c r="H32">
        <v>8.26611678723404</v>
      </c>
      <c r="I32" t="s">
        <v>50</v>
      </c>
      <c r="J32">
        <v>777014978</v>
      </c>
    </row>
    <row r="33" spans="1:10" x14ac:dyDescent="0.35">
      <c r="A33" t="s">
        <v>15</v>
      </c>
      <c r="B33" t="s">
        <v>59</v>
      </c>
      <c r="C33" t="s">
        <v>64</v>
      </c>
      <c r="D33">
        <v>94000000</v>
      </c>
      <c r="E33">
        <v>339714978</v>
      </c>
      <c r="F33">
        <v>531300000</v>
      </c>
      <c r="G33">
        <v>871014978</v>
      </c>
      <c r="H33">
        <v>8.26611678723404</v>
      </c>
      <c r="I33" t="s">
        <v>50</v>
      </c>
      <c r="J33">
        <v>777014978</v>
      </c>
    </row>
    <row r="34" spans="1:10" x14ac:dyDescent="0.35">
      <c r="A34" t="s">
        <v>15</v>
      </c>
      <c r="B34" t="s">
        <v>59</v>
      </c>
      <c r="C34" t="s">
        <v>65</v>
      </c>
      <c r="D34">
        <v>94000000</v>
      </c>
      <c r="E34">
        <v>339714978</v>
      </c>
      <c r="F34">
        <v>531300000</v>
      </c>
      <c r="G34">
        <v>871014978</v>
      </c>
      <c r="H34">
        <v>8.26611678723404</v>
      </c>
      <c r="I34" t="s">
        <v>50</v>
      </c>
      <c r="J34">
        <v>777014978</v>
      </c>
    </row>
    <row r="35" spans="1:10" x14ac:dyDescent="0.35">
      <c r="A35" t="s">
        <v>15</v>
      </c>
      <c r="B35" t="s">
        <v>60</v>
      </c>
      <c r="C35" t="s">
        <v>69</v>
      </c>
      <c r="D35">
        <v>94000000</v>
      </c>
      <c r="E35">
        <v>339714978</v>
      </c>
      <c r="F35">
        <v>531300000</v>
      </c>
      <c r="G35">
        <v>871014978</v>
      </c>
      <c r="H35">
        <v>8.26611678723404</v>
      </c>
      <c r="I35" t="s">
        <v>50</v>
      </c>
      <c r="J35">
        <v>777014978</v>
      </c>
    </row>
    <row r="36" spans="1:10" x14ac:dyDescent="0.35">
      <c r="A36" t="s">
        <v>15</v>
      </c>
      <c r="B36" t="s">
        <v>60</v>
      </c>
      <c r="C36" t="s">
        <v>71</v>
      </c>
      <c r="D36">
        <v>94000000</v>
      </c>
      <c r="E36">
        <v>339714978</v>
      </c>
      <c r="F36">
        <v>531300000</v>
      </c>
      <c r="G36">
        <v>871014978</v>
      </c>
      <c r="H36">
        <v>8.26611678723404</v>
      </c>
      <c r="I36" t="s">
        <v>50</v>
      </c>
      <c r="J36">
        <v>777014978</v>
      </c>
    </row>
    <row r="37" spans="1:10" x14ac:dyDescent="0.35">
      <c r="A37" t="s">
        <v>15</v>
      </c>
      <c r="B37" t="s">
        <v>60</v>
      </c>
      <c r="C37" t="s">
        <v>74</v>
      </c>
      <c r="D37">
        <v>94000000</v>
      </c>
      <c r="E37">
        <v>339714978</v>
      </c>
      <c r="F37">
        <v>531300000</v>
      </c>
      <c r="G37">
        <v>871014978</v>
      </c>
      <c r="H37">
        <v>8.26611678723404</v>
      </c>
      <c r="I37" t="s">
        <v>50</v>
      </c>
      <c r="J37">
        <v>777014978</v>
      </c>
    </row>
    <row r="38" spans="1:10" x14ac:dyDescent="0.35">
      <c r="A38" t="s">
        <v>15</v>
      </c>
      <c r="B38" t="s">
        <v>60</v>
      </c>
      <c r="C38" t="s">
        <v>85</v>
      </c>
      <c r="D38">
        <v>94000000</v>
      </c>
      <c r="E38">
        <v>339714978</v>
      </c>
      <c r="F38">
        <v>531300000</v>
      </c>
      <c r="G38">
        <v>871014978</v>
      </c>
      <c r="H38">
        <v>8.26611678723404</v>
      </c>
      <c r="I38" t="s">
        <v>50</v>
      </c>
      <c r="J38">
        <v>777014978</v>
      </c>
    </row>
    <row r="39" spans="1:10" x14ac:dyDescent="0.35">
      <c r="A39" t="s">
        <v>15</v>
      </c>
      <c r="B39" t="s">
        <v>60</v>
      </c>
      <c r="C39" t="s">
        <v>89</v>
      </c>
      <c r="D39">
        <v>94000000</v>
      </c>
      <c r="E39">
        <v>339714978</v>
      </c>
      <c r="F39">
        <v>531300000</v>
      </c>
      <c r="G39">
        <v>871014978</v>
      </c>
      <c r="H39">
        <v>8.26611678723404</v>
      </c>
      <c r="I39" t="s">
        <v>50</v>
      </c>
      <c r="J39">
        <v>777014978</v>
      </c>
    </row>
    <row r="40" spans="1:10" x14ac:dyDescent="0.35">
      <c r="A40" t="s">
        <v>27</v>
      </c>
      <c r="B40" t="s">
        <v>59</v>
      </c>
      <c r="C40" t="s">
        <v>62</v>
      </c>
      <c r="D40">
        <v>92000000</v>
      </c>
      <c r="E40">
        <v>261441092</v>
      </c>
      <c r="F40">
        <v>370001000</v>
      </c>
      <c r="G40">
        <v>631442092</v>
      </c>
      <c r="H40">
        <v>5.8635010000000003</v>
      </c>
      <c r="I40" t="s">
        <v>50</v>
      </c>
      <c r="J40">
        <v>539442092</v>
      </c>
    </row>
    <row r="41" spans="1:10" x14ac:dyDescent="0.35">
      <c r="A41" t="s">
        <v>27</v>
      </c>
      <c r="B41" t="s">
        <v>59</v>
      </c>
      <c r="C41" t="s">
        <v>63</v>
      </c>
      <c r="D41">
        <v>92000000</v>
      </c>
      <c r="E41">
        <v>261441092</v>
      </c>
      <c r="F41">
        <v>370001000</v>
      </c>
      <c r="G41">
        <v>631442092</v>
      </c>
      <c r="H41">
        <v>5.8635010000000003</v>
      </c>
      <c r="I41" t="s">
        <v>50</v>
      </c>
      <c r="J41">
        <v>539442092</v>
      </c>
    </row>
    <row r="42" spans="1:10" x14ac:dyDescent="0.35">
      <c r="A42" t="s">
        <v>27</v>
      </c>
      <c r="B42" t="s">
        <v>59</v>
      </c>
      <c r="C42" t="s">
        <v>64</v>
      </c>
      <c r="D42">
        <v>92000000</v>
      </c>
      <c r="E42">
        <v>261441092</v>
      </c>
      <c r="F42">
        <v>370001000</v>
      </c>
      <c r="G42">
        <v>631442092</v>
      </c>
      <c r="H42">
        <v>5.8635010000000003</v>
      </c>
      <c r="I42" t="s">
        <v>50</v>
      </c>
      <c r="J42">
        <v>539442092</v>
      </c>
    </row>
    <row r="43" spans="1:10" x14ac:dyDescent="0.35">
      <c r="A43" t="s">
        <v>27</v>
      </c>
      <c r="B43" t="s">
        <v>60</v>
      </c>
      <c r="C43" t="s">
        <v>74</v>
      </c>
      <c r="D43">
        <v>92000000</v>
      </c>
      <c r="E43">
        <v>261441092</v>
      </c>
      <c r="F43">
        <v>370001000</v>
      </c>
      <c r="G43">
        <v>631442092</v>
      </c>
      <c r="H43">
        <v>5.8635010000000003</v>
      </c>
      <c r="I43" t="s">
        <v>50</v>
      </c>
      <c r="J43">
        <v>539442092</v>
      </c>
    </row>
    <row r="44" spans="1:10" x14ac:dyDescent="0.35">
      <c r="A44" t="s">
        <v>27</v>
      </c>
      <c r="B44" t="s">
        <v>60</v>
      </c>
      <c r="C44" t="s">
        <v>93</v>
      </c>
      <c r="D44">
        <v>92000000</v>
      </c>
      <c r="E44">
        <v>261441092</v>
      </c>
      <c r="F44">
        <v>370001000</v>
      </c>
      <c r="G44">
        <v>631442092</v>
      </c>
      <c r="H44">
        <v>5.8635010000000003</v>
      </c>
      <c r="I44" t="s">
        <v>50</v>
      </c>
      <c r="J44">
        <v>539442092</v>
      </c>
    </row>
    <row r="45" spans="1:10" x14ac:dyDescent="0.35">
      <c r="A45" t="s">
        <v>27</v>
      </c>
      <c r="B45" t="s">
        <v>60</v>
      </c>
      <c r="C45" t="s">
        <v>100</v>
      </c>
      <c r="D45">
        <v>92000000</v>
      </c>
      <c r="E45">
        <v>261441092</v>
      </c>
      <c r="F45">
        <v>370001000</v>
      </c>
      <c r="G45">
        <v>631442092</v>
      </c>
      <c r="H45">
        <v>5.8635010000000003</v>
      </c>
      <c r="I45" t="s">
        <v>50</v>
      </c>
      <c r="J45">
        <v>539442092</v>
      </c>
    </row>
    <row r="46" spans="1:10" x14ac:dyDescent="0.35">
      <c r="A46" t="s">
        <v>9</v>
      </c>
      <c r="B46" t="s">
        <v>59</v>
      </c>
      <c r="C46" t="s">
        <v>63</v>
      </c>
      <c r="D46">
        <v>120000000</v>
      </c>
      <c r="E46">
        <v>244082982</v>
      </c>
      <c r="F46">
        <v>217900167</v>
      </c>
      <c r="G46">
        <v>461983149</v>
      </c>
      <c r="H46">
        <v>2.849859575</v>
      </c>
      <c r="I46" t="s">
        <v>48</v>
      </c>
      <c r="J46">
        <v>341983149</v>
      </c>
    </row>
    <row r="47" spans="1:10" x14ac:dyDescent="0.35">
      <c r="A47" t="s">
        <v>9</v>
      </c>
      <c r="B47" t="s">
        <v>59</v>
      </c>
      <c r="C47" t="s">
        <v>64</v>
      </c>
      <c r="D47">
        <v>120000000</v>
      </c>
      <c r="E47">
        <v>244082982</v>
      </c>
      <c r="F47">
        <v>217900167</v>
      </c>
      <c r="G47">
        <v>461983149</v>
      </c>
      <c r="H47">
        <v>2.849859575</v>
      </c>
      <c r="I47" t="s">
        <v>48</v>
      </c>
      <c r="J47">
        <v>341983149</v>
      </c>
    </row>
    <row r="48" spans="1:10" x14ac:dyDescent="0.35">
      <c r="A48" t="s">
        <v>9</v>
      </c>
      <c r="B48" t="s">
        <v>59</v>
      </c>
      <c r="C48" t="s">
        <v>65</v>
      </c>
      <c r="D48">
        <v>120000000</v>
      </c>
      <c r="E48">
        <v>244082982</v>
      </c>
      <c r="F48">
        <v>217900167</v>
      </c>
      <c r="G48">
        <v>461983149</v>
      </c>
      <c r="H48">
        <v>2.849859575</v>
      </c>
      <c r="I48" t="s">
        <v>48</v>
      </c>
      <c r="J48">
        <v>341983149</v>
      </c>
    </row>
    <row r="49" spans="1:10" x14ac:dyDescent="0.35">
      <c r="A49" t="s">
        <v>9</v>
      </c>
      <c r="B49" t="s">
        <v>60</v>
      </c>
      <c r="C49" t="s">
        <v>74</v>
      </c>
      <c r="D49">
        <v>120000000</v>
      </c>
      <c r="E49">
        <v>244082982</v>
      </c>
      <c r="F49">
        <v>217900167</v>
      </c>
      <c r="G49">
        <v>461983149</v>
      </c>
      <c r="H49">
        <v>2.849859575</v>
      </c>
      <c r="I49" t="s">
        <v>48</v>
      </c>
      <c r="J49">
        <v>341983149</v>
      </c>
    </row>
    <row r="50" spans="1:10" x14ac:dyDescent="0.35">
      <c r="A50" t="s">
        <v>9</v>
      </c>
      <c r="B50" t="s">
        <v>60</v>
      </c>
      <c r="C50" t="s">
        <v>82</v>
      </c>
      <c r="D50">
        <v>120000000</v>
      </c>
      <c r="E50">
        <v>244082982</v>
      </c>
      <c r="F50">
        <v>217900167</v>
      </c>
      <c r="G50">
        <v>461983149</v>
      </c>
      <c r="H50">
        <v>2.849859575</v>
      </c>
      <c r="I50" t="s">
        <v>48</v>
      </c>
      <c r="J50">
        <v>341983149</v>
      </c>
    </row>
    <row r="51" spans="1:10" x14ac:dyDescent="0.35">
      <c r="A51" t="s">
        <v>9</v>
      </c>
      <c r="B51" t="s">
        <v>60</v>
      </c>
      <c r="C51" t="s">
        <v>91</v>
      </c>
      <c r="D51">
        <v>120000000</v>
      </c>
      <c r="E51">
        <v>244082982</v>
      </c>
      <c r="F51">
        <v>217900167</v>
      </c>
      <c r="G51">
        <v>461983149</v>
      </c>
      <c r="H51">
        <v>2.849859575</v>
      </c>
      <c r="I51" t="s">
        <v>48</v>
      </c>
      <c r="J51">
        <v>341983149</v>
      </c>
    </row>
    <row r="52" spans="1:10" x14ac:dyDescent="0.35">
      <c r="A52" t="s">
        <v>24</v>
      </c>
      <c r="B52" t="s">
        <v>59</v>
      </c>
      <c r="C52" t="s">
        <v>63</v>
      </c>
      <c r="D52">
        <v>150000000</v>
      </c>
      <c r="E52">
        <v>206445654</v>
      </c>
      <c r="F52">
        <v>417280431</v>
      </c>
      <c r="G52">
        <v>623726085</v>
      </c>
      <c r="H52">
        <v>3.1581739</v>
      </c>
      <c r="I52" t="s">
        <v>49</v>
      </c>
      <c r="J52">
        <v>473726085</v>
      </c>
    </row>
    <row r="53" spans="1:10" x14ac:dyDescent="0.35">
      <c r="A53" t="s">
        <v>24</v>
      </c>
      <c r="B53" t="s">
        <v>59</v>
      </c>
      <c r="C53" t="s">
        <v>64</v>
      </c>
      <c r="D53">
        <v>150000000</v>
      </c>
      <c r="E53">
        <v>206445654</v>
      </c>
      <c r="F53">
        <v>417280431</v>
      </c>
      <c r="G53">
        <v>623726085</v>
      </c>
      <c r="H53">
        <v>3.1581739</v>
      </c>
      <c r="I53" t="s">
        <v>49</v>
      </c>
      <c r="J53">
        <v>473726085</v>
      </c>
    </row>
    <row r="54" spans="1:10" x14ac:dyDescent="0.35">
      <c r="A54" t="s">
        <v>24</v>
      </c>
      <c r="B54" t="s">
        <v>59</v>
      </c>
      <c r="C54" t="s">
        <v>65</v>
      </c>
      <c r="D54">
        <v>150000000</v>
      </c>
      <c r="E54">
        <v>206445654</v>
      </c>
      <c r="F54">
        <v>417280431</v>
      </c>
      <c r="G54">
        <v>623726085</v>
      </c>
      <c r="H54">
        <v>3.1581739</v>
      </c>
      <c r="I54" t="s">
        <v>49</v>
      </c>
      <c r="J54">
        <v>473726085</v>
      </c>
    </row>
    <row r="55" spans="1:10" x14ac:dyDescent="0.35">
      <c r="A55" t="s">
        <v>24</v>
      </c>
      <c r="B55" t="s">
        <v>60</v>
      </c>
      <c r="C55" t="s">
        <v>69</v>
      </c>
      <c r="D55">
        <v>150000000</v>
      </c>
      <c r="E55">
        <v>206445654</v>
      </c>
      <c r="F55">
        <v>417280431</v>
      </c>
      <c r="G55">
        <v>623726085</v>
      </c>
      <c r="H55">
        <v>3.1581739</v>
      </c>
      <c r="I55" t="s">
        <v>49</v>
      </c>
      <c r="J55">
        <v>473726085</v>
      </c>
    </row>
    <row r="56" spans="1:10" x14ac:dyDescent="0.35">
      <c r="A56" t="s">
        <v>24</v>
      </c>
      <c r="B56" t="s">
        <v>60</v>
      </c>
      <c r="C56" t="s">
        <v>74</v>
      </c>
      <c r="D56">
        <v>150000000</v>
      </c>
      <c r="E56">
        <v>206445654</v>
      </c>
      <c r="F56">
        <v>417280431</v>
      </c>
      <c r="G56">
        <v>623726085</v>
      </c>
      <c r="H56">
        <v>3.1581739</v>
      </c>
      <c r="I56" t="s">
        <v>49</v>
      </c>
      <c r="J56">
        <v>473726085</v>
      </c>
    </row>
    <row r="57" spans="1:10" x14ac:dyDescent="0.35">
      <c r="A57" t="s">
        <v>24</v>
      </c>
      <c r="B57" t="s">
        <v>60</v>
      </c>
      <c r="C57" t="s">
        <v>79</v>
      </c>
      <c r="D57">
        <v>150000000</v>
      </c>
      <c r="E57">
        <v>206445654</v>
      </c>
      <c r="F57">
        <v>417280431</v>
      </c>
      <c r="G57">
        <v>623726085</v>
      </c>
      <c r="H57">
        <v>3.1581739</v>
      </c>
      <c r="I57" t="s">
        <v>49</v>
      </c>
      <c r="J57">
        <v>473726085</v>
      </c>
    </row>
    <row r="58" spans="1:10" x14ac:dyDescent="0.35">
      <c r="A58" t="s">
        <v>34</v>
      </c>
      <c r="B58" t="s">
        <v>59</v>
      </c>
      <c r="C58" t="s">
        <v>63</v>
      </c>
      <c r="D58">
        <v>180000000</v>
      </c>
      <c r="E58">
        <v>223808164</v>
      </c>
      <c r="F58">
        <v>297503696</v>
      </c>
      <c r="G58">
        <v>521311860</v>
      </c>
      <c r="H58">
        <v>1.896177</v>
      </c>
      <c r="I58" t="s">
        <v>48</v>
      </c>
      <c r="J58">
        <v>341311860</v>
      </c>
    </row>
    <row r="59" spans="1:10" x14ac:dyDescent="0.35">
      <c r="A59" t="s">
        <v>34</v>
      </c>
      <c r="B59" t="s">
        <v>59</v>
      </c>
      <c r="C59" t="s">
        <v>64</v>
      </c>
      <c r="D59">
        <v>180000000</v>
      </c>
      <c r="E59">
        <v>223808164</v>
      </c>
      <c r="F59">
        <v>297503696</v>
      </c>
      <c r="G59">
        <v>521311860</v>
      </c>
      <c r="H59">
        <v>1.896177</v>
      </c>
      <c r="I59" t="s">
        <v>48</v>
      </c>
      <c r="J59">
        <v>341311860</v>
      </c>
    </row>
    <row r="60" spans="1:10" x14ac:dyDescent="0.35">
      <c r="A60" t="s">
        <v>34</v>
      </c>
      <c r="B60" t="s">
        <v>59</v>
      </c>
      <c r="C60" t="s">
        <v>67</v>
      </c>
      <c r="D60">
        <v>180000000</v>
      </c>
      <c r="E60">
        <v>223808164</v>
      </c>
      <c r="F60">
        <v>297503696</v>
      </c>
      <c r="G60">
        <v>521311860</v>
      </c>
      <c r="H60">
        <v>1.896177</v>
      </c>
      <c r="I60" t="s">
        <v>48</v>
      </c>
      <c r="J60">
        <v>341311860</v>
      </c>
    </row>
    <row r="61" spans="1:10" x14ac:dyDescent="0.35">
      <c r="A61" t="s">
        <v>34</v>
      </c>
      <c r="B61" t="s">
        <v>60</v>
      </c>
      <c r="C61" t="s">
        <v>68</v>
      </c>
      <c r="D61">
        <v>180000000</v>
      </c>
      <c r="E61">
        <v>223808164</v>
      </c>
      <c r="F61">
        <v>297503696</v>
      </c>
      <c r="G61">
        <v>521311860</v>
      </c>
      <c r="H61">
        <v>1.896177</v>
      </c>
      <c r="I61" t="s">
        <v>48</v>
      </c>
      <c r="J61">
        <v>341311860</v>
      </c>
    </row>
    <row r="62" spans="1:10" x14ac:dyDescent="0.35">
      <c r="A62" t="s">
        <v>34</v>
      </c>
      <c r="B62" t="s">
        <v>60</v>
      </c>
      <c r="C62" t="s">
        <v>70</v>
      </c>
      <c r="D62">
        <v>180000000</v>
      </c>
      <c r="E62">
        <v>223808164</v>
      </c>
      <c r="F62">
        <v>297503696</v>
      </c>
      <c r="G62">
        <v>521311860</v>
      </c>
      <c r="H62">
        <v>1.896177</v>
      </c>
      <c r="I62" t="s">
        <v>48</v>
      </c>
      <c r="J62">
        <v>341311860</v>
      </c>
    </row>
    <row r="63" spans="1:10" x14ac:dyDescent="0.35">
      <c r="A63" t="s">
        <v>34</v>
      </c>
      <c r="B63" t="s">
        <v>60</v>
      </c>
      <c r="C63" t="s">
        <v>74</v>
      </c>
      <c r="D63">
        <v>180000000</v>
      </c>
      <c r="E63">
        <v>223808164</v>
      </c>
      <c r="F63">
        <v>297503696</v>
      </c>
      <c r="G63">
        <v>521311860</v>
      </c>
      <c r="H63">
        <v>1.896177</v>
      </c>
      <c r="I63" t="s">
        <v>48</v>
      </c>
      <c r="J63">
        <v>341311860</v>
      </c>
    </row>
    <row r="64" spans="1:10" x14ac:dyDescent="0.35">
      <c r="A64" t="s">
        <v>34</v>
      </c>
      <c r="B64" t="s">
        <v>60</v>
      </c>
      <c r="C64" t="s">
        <v>77</v>
      </c>
      <c r="D64">
        <v>180000000</v>
      </c>
      <c r="E64">
        <v>223808164</v>
      </c>
      <c r="F64">
        <v>297503696</v>
      </c>
      <c r="G64">
        <v>521311860</v>
      </c>
      <c r="H64">
        <v>1.896177</v>
      </c>
      <c r="I64" t="s">
        <v>48</v>
      </c>
      <c r="J64">
        <v>341311860</v>
      </c>
    </row>
    <row r="65" spans="1:10" x14ac:dyDescent="0.35">
      <c r="A65" t="s">
        <v>34</v>
      </c>
      <c r="B65" t="s">
        <v>60</v>
      </c>
      <c r="C65" t="s">
        <v>88</v>
      </c>
      <c r="D65">
        <v>180000000</v>
      </c>
      <c r="E65">
        <v>223808164</v>
      </c>
      <c r="F65">
        <v>297503696</v>
      </c>
      <c r="G65">
        <v>521311860</v>
      </c>
      <c r="H65">
        <v>1.896177</v>
      </c>
      <c r="I65" t="s">
        <v>48</v>
      </c>
      <c r="J65">
        <v>341311860</v>
      </c>
    </row>
    <row r="66" spans="1:10" x14ac:dyDescent="0.35">
      <c r="A66" t="s">
        <v>34</v>
      </c>
      <c r="B66" t="s">
        <v>60</v>
      </c>
      <c r="C66" t="s">
        <v>90</v>
      </c>
      <c r="D66">
        <v>180000000</v>
      </c>
      <c r="E66">
        <v>223808164</v>
      </c>
      <c r="F66">
        <v>297503696</v>
      </c>
      <c r="G66">
        <v>521311860</v>
      </c>
      <c r="H66">
        <v>1.896177</v>
      </c>
      <c r="I66" t="s">
        <v>48</v>
      </c>
      <c r="J66">
        <v>341311860</v>
      </c>
    </row>
    <row r="67" spans="1:10" x14ac:dyDescent="0.35">
      <c r="A67" t="s">
        <v>33</v>
      </c>
      <c r="B67" t="s">
        <v>59</v>
      </c>
      <c r="C67" t="s">
        <v>63</v>
      </c>
      <c r="D67">
        <v>175000000</v>
      </c>
      <c r="E67">
        <v>293004164</v>
      </c>
      <c r="F67">
        <v>442094918</v>
      </c>
      <c r="G67">
        <v>735099082</v>
      </c>
      <c r="H67">
        <v>3.2005661828571399</v>
      </c>
      <c r="I67" t="s">
        <v>49</v>
      </c>
      <c r="J67">
        <v>560099082</v>
      </c>
    </row>
    <row r="68" spans="1:10" x14ac:dyDescent="0.35">
      <c r="A68" t="s">
        <v>33</v>
      </c>
      <c r="B68" t="s">
        <v>59</v>
      </c>
      <c r="C68" t="s">
        <v>64</v>
      </c>
      <c r="D68">
        <v>175000000</v>
      </c>
      <c r="E68">
        <v>293004164</v>
      </c>
      <c r="F68">
        <v>442094918</v>
      </c>
      <c r="G68">
        <v>735099082</v>
      </c>
      <c r="H68">
        <v>3.2005661828571399</v>
      </c>
      <c r="I68" t="s">
        <v>49</v>
      </c>
      <c r="J68">
        <v>560099082</v>
      </c>
    </row>
    <row r="69" spans="1:10" x14ac:dyDescent="0.35">
      <c r="A69" t="s">
        <v>33</v>
      </c>
      <c r="B69" t="s">
        <v>59</v>
      </c>
      <c r="C69" t="s">
        <v>65</v>
      </c>
      <c r="D69">
        <v>175000000</v>
      </c>
      <c r="E69">
        <v>293004164</v>
      </c>
      <c r="F69">
        <v>442094918</v>
      </c>
      <c r="G69">
        <v>735099082</v>
      </c>
      <c r="H69">
        <v>3.2005661828571399</v>
      </c>
      <c r="I69" t="s">
        <v>49</v>
      </c>
      <c r="J69">
        <v>560099082</v>
      </c>
    </row>
    <row r="70" spans="1:10" x14ac:dyDescent="0.35">
      <c r="A70" t="s">
        <v>33</v>
      </c>
      <c r="B70" t="s">
        <v>60</v>
      </c>
      <c r="C70" t="s">
        <v>73</v>
      </c>
      <c r="D70">
        <v>175000000</v>
      </c>
      <c r="E70">
        <v>293004164</v>
      </c>
      <c r="F70">
        <v>442094918</v>
      </c>
      <c r="G70">
        <v>735099082</v>
      </c>
      <c r="H70">
        <v>3.2005661828571399</v>
      </c>
      <c r="I70" t="s">
        <v>49</v>
      </c>
      <c r="J70">
        <v>560099082</v>
      </c>
    </row>
    <row r="71" spans="1:10" x14ac:dyDescent="0.35">
      <c r="A71" t="s">
        <v>33</v>
      </c>
      <c r="B71" t="s">
        <v>60</v>
      </c>
      <c r="C71" t="s">
        <v>74</v>
      </c>
      <c r="D71">
        <v>175000000</v>
      </c>
      <c r="E71">
        <v>293004164</v>
      </c>
      <c r="F71">
        <v>442094918</v>
      </c>
      <c r="G71">
        <v>735099082</v>
      </c>
      <c r="H71">
        <v>3.2005661828571399</v>
      </c>
      <c r="I71" t="s">
        <v>49</v>
      </c>
      <c r="J71">
        <v>560099082</v>
      </c>
    </row>
    <row r="72" spans="1:10" x14ac:dyDescent="0.35">
      <c r="A72" t="s">
        <v>33</v>
      </c>
      <c r="B72" t="s">
        <v>60</v>
      </c>
      <c r="C72" t="s">
        <v>81</v>
      </c>
      <c r="D72">
        <v>175000000</v>
      </c>
      <c r="E72">
        <v>293004164</v>
      </c>
      <c r="F72">
        <v>442094918</v>
      </c>
      <c r="G72">
        <v>735099082</v>
      </c>
      <c r="H72">
        <v>3.2005661828571399</v>
      </c>
      <c r="I72" t="s">
        <v>49</v>
      </c>
      <c r="J72">
        <v>560099082</v>
      </c>
    </row>
    <row r="73" spans="1:10" x14ac:dyDescent="0.35">
      <c r="A73" t="s">
        <v>30</v>
      </c>
      <c r="B73" t="s">
        <v>59</v>
      </c>
      <c r="C73" t="s">
        <v>63</v>
      </c>
      <c r="D73">
        <v>200000000</v>
      </c>
      <c r="E73">
        <v>415004880</v>
      </c>
      <c r="F73">
        <v>651964823</v>
      </c>
      <c r="G73">
        <v>1066969703</v>
      </c>
      <c r="H73">
        <v>4.334848515</v>
      </c>
      <c r="I73" t="s">
        <v>49</v>
      </c>
      <c r="J73">
        <v>866969703</v>
      </c>
    </row>
    <row r="74" spans="1:10" x14ac:dyDescent="0.35">
      <c r="A74" t="s">
        <v>30</v>
      </c>
      <c r="B74" t="s">
        <v>59</v>
      </c>
      <c r="C74" t="s">
        <v>64</v>
      </c>
      <c r="D74">
        <v>200000000</v>
      </c>
      <c r="E74">
        <v>415004880</v>
      </c>
      <c r="F74">
        <v>651964823</v>
      </c>
      <c r="G74">
        <v>1066969703</v>
      </c>
      <c r="H74">
        <v>4.334848515</v>
      </c>
      <c r="I74" t="s">
        <v>49</v>
      </c>
      <c r="J74">
        <v>866969703</v>
      </c>
    </row>
    <row r="75" spans="1:10" x14ac:dyDescent="0.35">
      <c r="A75" t="s">
        <v>30</v>
      </c>
      <c r="B75" t="s">
        <v>59</v>
      </c>
      <c r="C75" t="s">
        <v>65</v>
      </c>
      <c r="D75">
        <v>200000000</v>
      </c>
      <c r="E75">
        <v>415004880</v>
      </c>
      <c r="F75">
        <v>651964823</v>
      </c>
      <c r="G75">
        <v>1066969703</v>
      </c>
      <c r="H75">
        <v>4.334848515</v>
      </c>
      <c r="I75" t="s">
        <v>49</v>
      </c>
      <c r="J75">
        <v>866969703</v>
      </c>
    </row>
    <row r="76" spans="1:10" x14ac:dyDescent="0.35">
      <c r="A76" t="s">
        <v>30</v>
      </c>
      <c r="B76" t="s">
        <v>60</v>
      </c>
      <c r="C76" t="s">
        <v>74</v>
      </c>
      <c r="D76">
        <v>200000000</v>
      </c>
      <c r="E76">
        <v>415004880</v>
      </c>
      <c r="F76">
        <v>651964823</v>
      </c>
      <c r="G76">
        <v>1066969703</v>
      </c>
      <c r="H76">
        <v>4.334848515</v>
      </c>
      <c r="I76" t="s">
        <v>49</v>
      </c>
      <c r="J76">
        <v>866969703</v>
      </c>
    </row>
    <row r="77" spans="1:10" x14ac:dyDescent="0.35">
      <c r="A77" t="s">
        <v>30</v>
      </c>
      <c r="B77" t="s">
        <v>60</v>
      </c>
      <c r="C77" t="s">
        <v>79</v>
      </c>
      <c r="D77">
        <v>200000000</v>
      </c>
      <c r="E77">
        <v>415004880</v>
      </c>
      <c r="F77">
        <v>651964823</v>
      </c>
      <c r="G77">
        <v>1066969703</v>
      </c>
      <c r="H77">
        <v>4.334848515</v>
      </c>
      <c r="I77" t="s">
        <v>49</v>
      </c>
      <c r="J77">
        <v>866969703</v>
      </c>
    </row>
    <row r="78" spans="1:10" x14ac:dyDescent="0.35">
      <c r="A78" t="s">
        <v>30</v>
      </c>
      <c r="B78" t="s">
        <v>60</v>
      </c>
      <c r="C78" t="s">
        <v>94</v>
      </c>
      <c r="D78">
        <v>200000000</v>
      </c>
      <c r="E78">
        <v>415004880</v>
      </c>
      <c r="F78">
        <v>651964823</v>
      </c>
      <c r="G78">
        <v>1066969703</v>
      </c>
      <c r="H78">
        <v>4.334848515</v>
      </c>
      <c r="I78" t="s">
        <v>49</v>
      </c>
      <c r="J78">
        <v>866969703</v>
      </c>
    </row>
    <row r="79" spans="1:10" x14ac:dyDescent="0.35">
      <c r="A79" t="s">
        <v>30</v>
      </c>
      <c r="B79" t="s">
        <v>60</v>
      </c>
      <c r="C79" t="s">
        <v>100</v>
      </c>
      <c r="D79">
        <v>200000000</v>
      </c>
      <c r="E79">
        <v>415004880</v>
      </c>
      <c r="F79">
        <v>651964823</v>
      </c>
      <c r="G79">
        <v>1066969703</v>
      </c>
      <c r="H79">
        <v>4.334848515</v>
      </c>
      <c r="I79" t="s">
        <v>49</v>
      </c>
      <c r="J79">
        <v>866969703</v>
      </c>
    </row>
    <row r="80" spans="1:10" x14ac:dyDescent="0.35">
      <c r="A80" t="s">
        <v>10</v>
      </c>
      <c r="B80" t="s">
        <v>59</v>
      </c>
      <c r="C80" t="s">
        <v>63</v>
      </c>
      <c r="D80">
        <v>200000000</v>
      </c>
      <c r="E80">
        <v>191452396</v>
      </c>
      <c r="F80">
        <v>368400000</v>
      </c>
      <c r="G80">
        <v>559852396</v>
      </c>
      <c r="H80">
        <v>1.79926198</v>
      </c>
      <c r="I80" t="s">
        <v>48</v>
      </c>
      <c r="J80">
        <v>359852396</v>
      </c>
    </row>
    <row r="81" spans="1:10" x14ac:dyDescent="0.35">
      <c r="A81" t="s">
        <v>10</v>
      </c>
      <c r="B81" t="s">
        <v>59</v>
      </c>
      <c r="C81" t="s">
        <v>64</v>
      </c>
      <c r="D81">
        <v>200000000</v>
      </c>
      <c r="E81">
        <v>191452396</v>
      </c>
      <c r="F81">
        <v>368400000</v>
      </c>
      <c r="G81">
        <v>559852396</v>
      </c>
      <c r="H81">
        <v>1.79926198</v>
      </c>
      <c r="I81" t="s">
        <v>48</v>
      </c>
      <c r="J81">
        <v>359852396</v>
      </c>
    </row>
    <row r="82" spans="1:10" x14ac:dyDescent="0.35">
      <c r="A82" t="s">
        <v>10</v>
      </c>
      <c r="B82" t="s">
        <v>59</v>
      </c>
      <c r="C82" t="s">
        <v>65</v>
      </c>
      <c r="D82">
        <v>200000000</v>
      </c>
      <c r="E82">
        <v>191452396</v>
      </c>
      <c r="F82">
        <v>368400000</v>
      </c>
      <c r="G82">
        <v>559852396</v>
      </c>
      <c r="H82">
        <v>1.79926198</v>
      </c>
      <c r="I82" t="s">
        <v>48</v>
      </c>
      <c r="J82">
        <v>359852396</v>
      </c>
    </row>
    <row r="83" spans="1:10" x14ac:dyDescent="0.35">
      <c r="A83" t="s">
        <v>10</v>
      </c>
      <c r="B83" t="s">
        <v>60</v>
      </c>
      <c r="C83" t="s">
        <v>72</v>
      </c>
      <c r="D83">
        <v>200000000</v>
      </c>
      <c r="E83">
        <v>191452396</v>
      </c>
      <c r="F83">
        <v>368400000</v>
      </c>
      <c r="G83">
        <v>559852396</v>
      </c>
      <c r="H83">
        <v>1.79926198</v>
      </c>
      <c r="I83" t="s">
        <v>48</v>
      </c>
      <c r="J83">
        <v>359852396</v>
      </c>
    </row>
    <row r="84" spans="1:10" x14ac:dyDescent="0.35">
      <c r="A84" t="s">
        <v>10</v>
      </c>
      <c r="B84" t="s">
        <v>60</v>
      </c>
      <c r="C84" t="s">
        <v>74</v>
      </c>
      <c r="D84">
        <v>200000000</v>
      </c>
      <c r="E84">
        <v>191452396</v>
      </c>
      <c r="F84">
        <v>368400000</v>
      </c>
      <c r="G84">
        <v>559852396</v>
      </c>
      <c r="H84">
        <v>1.79926198</v>
      </c>
      <c r="I84" t="s">
        <v>48</v>
      </c>
      <c r="J84">
        <v>359852396</v>
      </c>
    </row>
    <row r="85" spans="1:10" x14ac:dyDescent="0.35">
      <c r="A85" t="s">
        <v>10</v>
      </c>
      <c r="B85" t="s">
        <v>60</v>
      </c>
      <c r="C85" t="s">
        <v>75</v>
      </c>
      <c r="D85">
        <v>200000000</v>
      </c>
      <c r="E85">
        <v>191452396</v>
      </c>
      <c r="F85">
        <v>368400000</v>
      </c>
      <c r="G85">
        <v>559852396</v>
      </c>
      <c r="H85">
        <v>1.79926198</v>
      </c>
      <c r="I85" t="s">
        <v>48</v>
      </c>
      <c r="J85">
        <v>359852396</v>
      </c>
    </row>
    <row r="86" spans="1:10" x14ac:dyDescent="0.35">
      <c r="A86" t="s">
        <v>10</v>
      </c>
      <c r="B86" t="s">
        <v>60</v>
      </c>
      <c r="C86" t="s">
        <v>82</v>
      </c>
      <c r="D86">
        <v>200000000</v>
      </c>
      <c r="E86">
        <v>191452396</v>
      </c>
      <c r="F86">
        <v>368400000</v>
      </c>
      <c r="G86">
        <v>559852396</v>
      </c>
      <c r="H86">
        <v>1.79926198</v>
      </c>
      <c r="I86" t="s">
        <v>48</v>
      </c>
      <c r="J86">
        <v>359852396</v>
      </c>
    </row>
    <row r="87" spans="1:10" x14ac:dyDescent="0.35">
      <c r="A87" t="s">
        <v>10</v>
      </c>
      <c r="B87" t="s">
        <v>60</v>
      </c>
      <c r="C87" t="s">
        <v>91</v>
      </c>
      <c r="D87">
        <v>200000000</v>
      </c>
      <c r="E87">
        <v>191452396</v>
      </c>
      <c r="F87">
        <v>368400000</v>
      </c>
      <c r="G87">
        <v>559852396</v>
      </c>
      <c r="H87">
        <v>1.79926198</v>
      </c>
      <c r="I87" t="s">
        <v>48</v>
      </c>
      <c r="J87">
        <v>359852396</v>
      </c>
    </row>
    <row r="88" spans="1:10" x14ac:dyDescent="0.35">
      <c r="A88" t="s">
        <v>10</v>
      </c>
      <c r="B88" t="s">
        <v>60</v>
      </c>
      <c r="C88" t="s">
        <v>92</v>
      </c>
      <c r="D88">
        <v>200000000</v>
      </c>
      <c r="E88">
        <v>191452396</v>
      </c>
      <c r="F88">
        <v>368400000</v>
      </c>
      <c r="G88">
        <v>559852396</v>
      </c>
      <c r="H88">
        <v>1.79926198</v>
      </c>
      <c r="I88" t="s">
        <v>48</v>
      </c>
      <c r="J88">
        <v>359852396</v>
      </c>
    </row>
    <row r="89" spans="1:10" x14ac:dyDescent="0.35">
      <c r="A89" t="s">
        <v>8</v>
      </c>
      <c r="B89" t="s">
        <v>59</v>
      </c>
      <c r="C89" t="s">
        <v>62</v>
      </c>
      <c r="D89">
        <v>185000000</v>
      </c>
      <c r="E89">
        <v>237283207</v>
      </c>
      <c r="F89">
        <v>301700000</v>
      </c>
      <c r="G89">
        <v>538983207</v>
      </c>
      <c r="H89">
        <v>1.91342274054054</v>
      </c>
      <c r="I89" t="s">
        <v>48</v>
      </c>
      <c r="J89">
        <v>353983207</v>
      </c>
    </row>
    <row r="90" spans="1:10" x14ac:dyDescent="0.35">
      <c r="A90" t="s">
        <v>8</v>
      </c>
      <c r="B90" t="s">
        <v>59</v>
      </c>
      <c r="C90" t="s">
        <v>63</v>
      </c>
      <c r="D90">
        <v>185000000</v>
      </c>
      <c r="E90">
        <v>237283207</v>
      </c>
      <c r="F90">
        <v>301700000</v>
      </c>
      <c r="G90">
        <v>538983207</v>
      </c>
      <c r="H90">
        <v>1.91342274054054</v>
      </c>
      <c r="I90" t="s">
        <v>48</v>
      </c>
      <c r="J90">
        <v>353983207</v>
      </c>
    </row>
    <row r="91" spans="1:10" x14ac:dyDescent="0.35">
      <c r="A91" t="s">
        <v>8</v>
      </c>
      <c r="B91" t="s">
        <v>59</v>
      </c>
      <c r="C91" t="s">
        <v>64</v>
      </c>
      <c r="D91">
        <v>185000000</v>
      </c>
      <c r="E91">
        <v>237283207</v>
      </c>
      <c r="F91">
        <v>301700000</v>
      </c>
      <c r="G91">
        <v>538983207</v>
      </c>
      <c r="H91">
        <v>1.91342274054054</v>
      </c>
      <c r="I91" t="s">
        <v>48</v>
      </c>
      <c r="J91">
        <v>353983207</v>
      </c>
    </row>
    <row r="92" spans="1:10" x14ac:dyDescent="0.35">
      <c r="A92" t="s">
        <v>8</v>
      </c>
      <c r="B92" t="s">
        <v>60</v>
      </c>
      <c r="C92" t="s">
        <v>73</v>
      </c>
      <c r="D92">
        <v>185000000</v>
      </c>
      <c r="E92">
        <v>237283207</v>
      </c>
      <c r="F92">
        <v>301700000</v>
      </c>
      <c r="G92">
        <v>538983207</v>
      </c>
      <c r="H92">
        <v>1.91342274054054</v>
      </c>
      <c r="I92" t="s">
        <v>48</v>
      </c>
      <c r="J92">
        <v>353983207</v>
      </c>
    </row>
    <row r="93" spans="1:10" x14ac:dyDescent="0.35">
      <c r="A93" t="s">
        <v>8</v>
      </c>
      <c r="B93" t="s">
        <v>60</v>
      </c>
      <c r="C93" t="s">
        <v>74</v>
      </c>
      <c r="D93">
        <v>185000000</v>
      </c>
      <c r="E93">
        <v>237283207</v>
      </c>
      <c r="F93">
        <v>301700000</v>
      </c>
      <c r="G93">
        <v>538983207</v>
      </c>
      <c r="H93">
        <v>1.91342274054054</v>
      </c>
      <c r="I93" t="s">
        <v>48</v>
      </c>
      <c r="J93">
        <v>353983207</v>
      </c>
    </row>
    <row r="94" spans="1:10" x14ac:dyDescent="0.35">
      <c r="A94" t="s">
        <v>8</v>
      </c>
      <c r="B94" t="s">
        <v>60</v>
      </c>
      <c r="C94" t="s">
        <v>78</v>
      </c>
      <c r="D94">
        <v>185000000</v>
      </c>
      <c r="E94">
        <v>237283207</v>
      </c>
      <c r="F94">
        <v>301700000</v>
      </c>
      <c r="G94">
        <v>538983207</v>
      </c>
      <c r="H94">
        <v>1.91342274054054</v>
      </c>
      <c r="I94" t="s">
        <v>48</v>
      </c>
      <c r="J94">
        <v>353983207</v>
      </c>
    </row>
    <row r="95" spans="1:10" x14ac:dyDescent="0.35">
      <c r="A95" t="s">
        <v>8</v>
      </c>
      <c r="B95" t="s">
        <v>60</v>
      </c>
      <c r="C95" t="s">
        <v>85</v>
      </c>
      <c r="D95">
        <v>185000000</v>
      </c>
      <c r="E95">
        <v>237283207</v>
      </c>
      <c r="F95">
        <v>301700000</v>
      </c>
      <c r="G95">
        <v>538983207</v>
      </c>
      <c r="H95">
        <v>1.91342274054054</v>
      </c>
      <c r="I95" t="s">
        <v>48</v>
      </c>
      <c r="J95">
        <v>353983207</v>
      </c>
    </row>
    <row r="96" spans="1:10" x14ac:dyDescent="0.35">
      <c r="A96" t="s">
        <v>8</v>
      </c>
      <c r="B96" t="s">
        <v>60</v>
      </c>
      <c r="C96" t="s">
        <v>95</v>
      </c>
      <c r="D96">
        <v>185000000</v>
      </c>
      <c r="E96">
        <v>237283207</v>
      </c>
      <c r="F96">
        <v>301700000</v>
      </c>
      <c r="G96">
        <v>538983207</v>
      </c>
      <c r="H96">
        <v>1.91342274054054</v>
      </c>
      <c r="I96" t="s">
        <v>48</v>
      </c>
      <c r="J96">
        <v>353983207</v>
      </c>
    </row>
    <row r="97" spans="1:10" x14ac:dyDescent="0.35">
      <c r="A97" t="s">
        <v>8</v>
      </c>
      <c r="B97" t="s">
        <v>60</v>
      </c>
      <c r="C97" t="s">
        <v>96</v>
      </c>
      <c r="D97">
        <v>185000000</v>
      </c>
      <c r="E97">
        <v>237283207</v>
      </c>
      <c r="F97">
        <v>301700000</v>
      </c>
      <c r="G97">
        <v>538983207</v>
      </c>
      <c r="H97">
        <v>1.91342274054054</v>
      </c>
      <c r="I97" t="s">
        <v>48</v>
      </c>
      <c r="J97">
        <v>353983207</v>
      </c>
    </row>
    <row r="98" spans="1:10" x14ac:dyDescent="0.35">
      <c r="A98" t="s">
        <v>21</v>
      </c>
      <c r="B98" t="s">
        <v>59</v>
      </c>
      <c r="C98" t="s">
        <v>63</v>
      </c>
      <c r="D98">
        <v>200000000</v>
      </c>
      <c r="E98">
        <v>268492764</v>
      </c>
      <c r="F98">
        <v>475066843</v>
      </c>
      <c r="G98">
        <v>743559607</v>
      </c>
      <c r="H98">
        <v>2.7177980349999999</v>
      </c>
      <c r="I98" t="s">
        <v>48</v>
      </c>
      <c r="J98">
        <v>543559607</v>
      </c>
    </row>
    <row r="99" spans="1:10" x14ac:dyDescent="0.35">
      <c r="A99" t="s">
        <v>21</v>
      </c>
      <c r="B99" t="s">
        <v>59</v>
      </c>
      <c r="C99" t="s">
        <v>64</v>
      </c>
      <c r="D99">
        <v>200000000</v>
      </c>
      <c r="E99">
        <v>268492764</v>
      </c>
      <c r="F99">
        <v>475066843</v>
      </c>
      <c r="G99">
        <v>743559607</v>
      </c>
      <c r="H99">
        <v>2.7177980349999999</v>
      </c>
      <c r="I99" t="s">
        <v>48</v>
      </c>
      <c r="J99">
        <v>543559607</v>
      </c>
    </row>
    <row r="100" spans="1:10" x14ac:dyDescent="0.35">
      <c r="A100" t="s">
        <v>21</v>
      </c>
      <c r="B100" t="s">
        <v>59</v>
      </c>
      <c r="C100" t="s">
        <v>65</v>
      </c>
      <c r="D100">
        <v>200000000</v>
      </c>
      <c r="E100">
        <v>268492764</v>
      </c>
      <c r="F100">
        <v>475066843</v>
      </c>
      <c r="G100">
        <v>743559607</v>
      </c>
      <c r="H100">
        <v>2.7177980349999999</v>
      </c>
      <c r="I100" t="s">
        <v>48</v>
      </c>
      <c r="J100">
        <v>543559607</v>
      </c>
    </row>
    <row r="101" spans="1:10" x14ac:dyDescent="0.35">
      <c r="A101" t="s">
        <v>21</v>
      </c>
      <c r="B101" t="s">
        <v>60</v>
      </c>
      <c r="C101" t="s">
        <v>74</v>
      </c>
      <c r="D101">
        <v>200000000</v>
      </c>
      <c r="E101">
        <v>268492764</v>
      </c>
      <c r="F101">
        <v>475066843</v>
      </c>
      <c r="G101">
        <v>743559607</v>
      </c>
      <c r="H101">
        <v>2.7177980349999999</v>
      </c>
      <c r="I101" t="s">
        <v>48</v>
      </c>
      <c r="J101">
        <v>543559607</v>
      </c>
    </row>
    <row r="102" spans="1:10" x14ac:dyDescent="0.35">
      <c r="A102" t="s">
        <v>21</v>
      </c>
      <c r="B102" t="s">
        <v>60</v>
      </c>
      <c r="C102" t="s">
        <v>79</v>
      </c>
      <c r="D102">
        <v>200000000</v>
      </c>
      <c r="E102">
        <v>268492764</v>
      </c>
      <c r="F102">
        <v>475066843</v>
      </c>
      <c r="G102">
        <v>743559607</v>
      </c>
      <c r="H102">
        <v>2.7177980349999999</v>
      </c>
      <c r="I102" t="s">
        <v>48</v>
      </c>
      <c r="J102">
        <v>543559607</v>
      </c>
    </row>
    <row r="103" spans="1:10" x14ac:dyDescent="0.35">
      <c r="A103" t="s">
        <v>17</v>
      </c>
      <c r="B103" t="s">
        <v>59</v>
      </c>
      <c r="C103" t="s">
        <v>63</v>
      </c>
      <c r="D103">
        <v>175000000</v>
      </c>
      <c r="E103">
        <v>356461711</v>
      </c>
      <c r="F103">
        <v>501149463</v>
      </c>
      <c r="G103">
        <v>857611174</v>
      </c>
      <c r="H103">
        <v>3.9006352799999999</v>
      </c>
      <c r="I103" t="s">
        <v>49</v>
      </c>
      <c r="J103">
        <v>682611174</v>
      </c>
    </row>
    <row r="104" spans="1:10" x14ac:dyDescent="0.35">
      <c r="A104" t="s">
        <v>17</v>
      </c>
      <c r="B104" t="s">
        <v>59</v>
      </c>
      <c r="C104" t="s">
        <v>64</v>
      </c>
      <c r="D104">
        <v>175000000</v>
      </c>
      <c r="E104">
        <v>356461711</v>
      </c>
      <c r="F104">
        <v>501149463</v>
      </c>
      <c r="G104">
        <v>857611174</v>
      </c>
      <c r="H104">
        <v>3.9006352799999999</v>
      </c>
      <c r="I104" t="s">
        <v>49</v>
      </c>
      <c r="J104">
        <v>682611174</v>
      </c>
    </row>
    <row r="105" spans="1:10" x14ac:dyDescent="0.35">
      <c r="A105" t="s">
        <v>17</v>
      </c>
      <c r="B105" t="s">
        <v>59</v>
      </c>
      <c r="C105" t="s">
        <v>65</v>
      </c>
      <c r="D105">
        <v>175000000</v>
      </c>
      <c r="E105">
        <v>356461711</v>
      </c>
      <c r="F105">
        <v>501149463</v>
      </c>
      <c r="G105">
        <v>857611174</v>
      </c>
      <c r="H105">
        <v>3.9006352799999999</v>
      </c>
      <c r="I105" t="s">
        <v>49</v>
      </c>
      <c r="J105">
        <v>682611174</v>
      </c>
    </row>
    <row r="106" spans="1:10" x14ac:dyDescent="0.35">
      <c r="A106" t="s">
        <v>17</v>
      </c>
      <c r="B106" t="s">
        <v>60</v>
      </c>
      <c r="C106" t="s">
        <v>73</v>
      </c>
      <c r="D106">
        <v>175000000</v>
      </c>
      <c r="E106">
        <v>356461711</v>
      </c>
      <c r="F106">
        <v>501149463</v>
      </c>
      <c r="G106">
        <v>857611174</v>
      </c>
      <c r="H106">
        <v>3.9006352799999999</v>
      </c>
      <c r="I106" t="s">
        <v>49</v>
      </c>
      <c r="J106">
        <v>682611174</v>
      </c>
    </row>
    <row r="107" spans="1:10" x14ac:dyDescent="0.35">
      <c r="A107" t="s">
        <v>17</v>
      </c>
      <c r="B107" t="s">
        <v>60</v>
      </c>
      <c r="C107" t="s">
        <v>74</v>
      </c>
      <c r="D107">
        <v>175000000</v>
      </c>
      <c r="E107">
        <v>356461711</v>
      </c>
      <c r="F107">
        <v>501149463</v>
      </c>
      <c r="G107">
        <v>857611174</v>
      </c>
      <c r="H107">
        <v>3.9006352799999999</v>
      </c>
      <c r="I107" t="s">
        <v>49</v>
      </c>
      <c r="J107">
        <v>682611174</v>
      </c>
    </row>
    <row r="108" spans="1:10" x14ac:dyDescent="0.35">
      <c r="A108" t="s">
        <v>17</v>
      </c>
      <c r="B108" t="s">
        <v>60</v>
      </c>
      <c r="C108" t="s">
        <v>79</v>
      </c>
      <c r="D108">
        <v>175000000</v>
      </c>
      <c r="E108">
        <v>356461711</v>
      </c>
      <c r="F108">
        <v>501149463</v>
      </c>
      <c r="G108">
        <v>857611174</v>
      </c>
      <c r="H108">
        <v>3.9006352799999999</v>
      </c>
      <c r="I108" t="s">
        <v>49</v>
      </c>
      <c r="J108">
        <v>682611174</v>
      </c>
    </row>
    <row r="109" spans="1:10" x14ac:dyDescent="0.35">
      <c r="A109" t="s">
        <v>26</v>
      </c>
      <c r="B109" t="s">
        <v>59</v>
      </c>
      <c r="C109" t="s">
        <v>62</v>
      </c>
      <c r="D109">
        <v>175000000</v>
      </c>
      <c r="E109">
        <v>123087120</v>
      </c>
      <c r="F109">
        <v>209120551</v>
      </c>
      <c r="G109">
        <v>332207671</v>
      </c>
      <c r="H109">
        <v>0.89832954857142899</v>
      </c>
      <c r="I109" t="s">
        <v>53</v>
      </c>
      <c r="J109">
        <v>157207671</v>
      </c>
    </row>
    <row r="110" spans="1:10" x14ac:dyDescent="0.35">
      <c r="A110" t="s">
        <v>26</v>
      </c>
      <c r="B110" t="s">
        <v>59</v>
      </c>
      <c r="C110" t="s">
        <v>63</v>
      </c>
      <c r="D110">
        <v>175000000</v>
      </c>
      <c r="E110">
        <v>123087120</v>
      </c>
      <c r="F110">
        <v>209120551</v>
      </c>
      <c r="G110">
        <v>332207671</v>
      </c>
      <c r="H110">
        <v>0.89832954857142899</v>
      </c>
      <c r="I110" t="s">
        <v>53</v>
      </c>
      <c r="J110">
        <v>157207671</v>
      </c>
    </row>
    <row r="111" spans="1:10" x14ac:dyDescent="0.35">
      <c r="A111" t="s">
        <v>26</v>
      </c>
      <c r="B111" t="s">
        <v>59</v>
      </c>
      <c r="C111" t="s">
        <v>64</v>
      </c>
      <c r="D111">
        <v>175000000</v>
      </c>
      <c r="E111">
        <v>123087120</v>
      </c>
      <c r="F111">
        <v>209120551</v>
      </c>
      <c r="G111">
        <v>332207671</v>
      </c>
      <c r="H111">
        <v>0.89832954857142899</v>
      </c>
      <c r="I111" t="s">
        <v>53</v>
      </c>
      <c r="J111">
        <v>157207671</v>
      </c>
    </row>
    <row r="112" spans="1:10" x14ac:dyDescent="0.35">
      <c r="A112" t="s">
        <v>26</v>
      </c>
      <c r="B112" t="s">
        <v>60</v>
      </c>
      <c r="C112" t="s">
        <v>69</v>
      </c>
      <c r="D112">
        <v>175000000</v>
      </c>
      <c r="E112">
        <v>123087120</v>
      </c>
      <c r="F112">
        <v>209120551</v>
      </c>
      <c r="G112">
        <v>332207671</v>
      </c>
      <c r="H112">
        <v>0.89832954857142899</v>
      </c>
      <c r="I112" t="s">
        <v>53</v>
      </c>
      <c r="J112">
        <v>157207671</v>
      </c>
    </row>
    <row r="113" spans="1:10" x14ac:dyDescent="0.35">
      <c r="A113" t="s">
        <v>26</v>
      </c>
      <c r="B113" t="s">
        <v>60</v>
      </c>
      <c r="C113" t="s">
        <v>71</v>
      </c>
      <c r="D113">
        <v>175000000</v>
      </c>
      <c r="E113">
        <v>123087120</v>
      </c>
      <c r="F113">
        <v>209120551</v>
      </c>
      <c r="G113">
        <v>332207671</v>
      </c>
      <c r="H113">
        <v>0.89832954857142899</v>
      </c>
      <c r="I113" t="s">
        <v>53</v>
      </c>
      <c r="J113">
        <v>157207671</v>
      </c>
    </row>
    <row r="114" spans="1:10" x14ac:dyDescent="0.35">
      <c r="A114" t="s">
        <v>26</v>
      </c>
      <c r="B114" t="s">
        <v>60</v>
      </c>
      <c r="C114" t="s">
        <v>74</v>
      </c>
      <c r="D114">
        <v>175000000</v>
      </c>
      <c r="E114">
        <v>123087120</v>
      </c>
      <c r="F114">
        <v>209120551</v>
      </c>
      <c r="G114">
        <v>332207671</v>
      </c>
      <c r="H114">
        <v>0.89832954857142899</v>
      </c>
      <c r="I114" t="s">
        <v>53</v>
      </c>
      <c r="J114">
        <v>157207671</v>
      </c>
    </row>
    <row r="115" spans="1:10" x14ac:dyDescent="0.35">
      <c r="A115" t="s">
        <v>26</v>
      </c>
      <c r="B115" t="s">
        <v>60</v>
      </c>
      <c r="C115" t="s">
        <v>76</v>
      </c>
      <c r="D115">
        <v>175000000</v>
      </c>
      <c r="E115">
        <v>123087120</v>
      </c>
      <c r="F115">
        <v>209120551</v>
      </c>
      <c r="G115">
        <v>332207671</v>
      </c>
      <c r="H115">
        <v>0.89832954857142899</v>
      </c>
      <c r="I115" t="s">
        <v>53</v>
      </c>
      <c r="J115">
        <v>157207671</v>
      </c>
    </row>
    <row r="116" spans="1:10" x14ac:dyDescent="0.35">
      <c r="A116" t="s">
        <v>14</v>
      </c>
      <c r="B116" t="s">
        <v>59</v>
      </c>
      <c r="C116" t="s">
        <v>63</v>
      </c>
      <c r="D116">
        <v>200000000</v>
      </c>
      <c r="E116">
        <v>486295561</v>
      </c>
      <c r="F116">
        <v>542275328</v>
      </c>
      <c r="G116">
        <v>1028570889</v>
      </c>
      <c r="H116">
        <v>4.1428544450000002</v>
      </c>
      <c r="I116" t="s">
        <v>49</v>
      </c>
      <c r="J116">
        <v>828570889</v>
      </c>
    </row>
    <row r="117" spans="1:10" x14ac:dyDescent="0.35">
      <c r="A117" t="s">
        <v>14</v>
      </c>
      <c r="B117" t="s">
        <v>59</v>
      </c>
      <c r="C117" t="s">
        <v>64</v>
      </c>
      <c r="D117">
        <v>200000000</v>
      </c>
      <c r="E117">
        <v>486295561</v>
      </c>
      <c r="F117">
        <v>542275328</v>
      </c>
      <c r="G117">
        <v>1028570889</v>
      </c>
      <c r="H117">
        <v>4.1428544450000002</v>
      </c>
      <c r="I117" t="s">
        <v>49</v>
      </c>
      <c r="J117">
        <v>828570889</v>
      </c>
    </row>
    <row r="118" spans="1:10" x14ac:dyDescent="0.35">
      <c r="A118" t="s">
        <v>14</v>
      </c>
      <c r="B118" t="s">
        <v>59</v>
      </c>
      <c r="C118" t="s">
        <v>65</v>
      </c>
      <c r="D118">
        <v>200000000</v>
      </c>
      <c r="E118">
        <v>486295561</v>
      </c>
      <c r="F118">
        <v>542275328</v>
      </c>
      <c r="G118">
        <v>1028570889</v>
      </c>
      <c r="H118">
        <v>4.1428544450000002</v>
      </c>
      <c r="I118" t="s">
        <v>49</v>
      </c>
      <c r="J118">
        <v>828570889</v>
      </c>
    </row>
    <row r="119" spans="1:10" x14ac:dyDescent="0.35">
      <c r="A119" t="s">
        <v>14</v>
      </c>
      <c r="B119" t="s">
        <v>60</v>
      </c>
      <c r="C119" t="s">
        <v>69</v>
      </c>
      <c r="D119">
        <v>200000000</v>
      </c>
      <c r="E119">
        <v>486295561</v>
      </c>
      <c r="F119">
        <v>542275328</v>
      </c>
      <c r="G119">
        <v>1028570889</v>
      </c>
      <c r="H119">
        <v>4.1428544450000002</v>
      </c>
      <c r="I119" t="s">
        <v>49</v>
      </c>
      <c r="J119">
        <v>828570889</v>
      </c>
    </row>
    <row r="120" spans="1:10" x14ac:dyDescent="0.35">
      <c r="A120" t="s">
        <v>14</v>
      </c>
      <c r="B120" t="s">
        <v>60</v>
      </c>
      <c r="C120" t="s">
        <v>74</v>
      </c>
      <c r="D120">
        <v>200000000</v>
      </c>
      <c r="E120">
        <v>486295561</v>
      </c>
      <c r="F120">
        <v>542275328</v>
      </c>
      <c r="G120">
        <v>1028570889</v>
      </c>
      <c r="H120">
        <v>4.1428544450000002</v>
      </c>
      <c r="I120" t="s">
        <v>49</v>
      </c>
      <c r="J120">
        <v>828570889</v>
      </c>
    </row>
    <row r="121" spans="1:10" x14ac:dyDescent="0.35">
      <c r="A121" t="s">
        <v>14</v>
      </c>
      <c r="B121" t="s">
        <v>60</v>
      </c>
      <c r="C121" t="s">
        <v>79</v>
      </c>
      <c r="D121">
        <v>200000000</v>
      </c>
      <c r="E121">
        <v>486295561</v>
      </c>
      <c r="F121">
        <v>542275328</v>
      </c>
      <c r="G121">
        <v>1028570889</v>
      </c>
      <c r="H121">
        <v>4.1428544450000002</v>
      </c>
      <c r="I121" t="s">
        <v>49</v>
      </c>
      <c r="J121">
        <v>828570889</v>
      </c>
    </row>
    <row r="122" spans="1:10" x14ac:dyDescent="0.35">
      <c r="A122" t="s">
        <v>14</v>
      </c>
      <c r="B122" t="s">
        <v>60</v>
      </c>
      <c r="C122" t="s">
        <v>89</v>
      </c>
      <c r="D122">
        <v>200000000</v>
      </c>
      <c r="E122">
        <v>486295561</v>
      </c>
      <c r="F122">
        <v>542275328</v>
      </c>
      <c r="G122">
        <v>1028570889</v>
      </c>
      <c r="H122">
        <v>4.1428544450000002</v>
      </c>
      <c r="I122" t="s">
        <v>49</v>
      </c>
      <c r="J122">
        <v>828570889</v>
      </c>
    </row>
    <row r="123" spans="1:10" x14ac:dyDescent="0.35">
      <c r="A123" t="s">
        <v>11</v>
      </c>
      <c r="B123" t="s">
        <v>59</v>
      </c>
      <c r="C123" t="s">
        <v>63</v>
      </c>
      <c r="D123">
        <v>175000000</v>
      </c>
      <c r="E123">
        <v>152901115</v>
      </c>
      <c r="F123">
        <v>231029541</v>
      </c>
      <c r="G123">
        <v>383930656</v>
      </c>
      <c r="H123">
        <v>1.1938894628571399</v>
      </c>
      <c r="I123" t="s">
        <v>48</v>
      </c>
      <c r="J123">
        <v>208930656</v>
      </c>
    </row>
    <row r="124" spans="1:10" x14ac:dyDescent="0.35">
      <c r="A124" t="s">
        <v>11</v>
      </c>
      <c r="B124" t="s">
        <v>59</v>
      </c>
      <c r="C124" t="s">
        <v>64</v>
      </c>
      <c r="D124">
        <v>175000000</v>
      </c>
      <c r="E124">
        <v>152901115</v>
      </c>
      <c r="F124">
        <v>231029541</v>
      </c>
      <c r="G124">
        <v>383930656</v>
      </c>
      <c r="H124">
        <v>1.1938894628571399</v>
      </c>
      <c r="I124" t="s">
        <v>48</v>
      </c>
      <c r="J124">
        <v>208930656</v>
      </c>
    </row>
    <row r="125" spans="1:10" x14ac:dyDescent="0.35">
      <c r="A125" t="s">
        <v>11</v>
      </c>
      <c r="B125" t="s">
        <v>59</v>
      </c>
      <c r="C125" t="s">
        <v>65</v>
      </c>
      <c r="D125">
        <v>175000000</v>
      </c>
      <c r="E125">
        <v>152901115</v>
      </c>
      <c r="F125">
        <v>231029541</v>
      </c>
      <c r="G125">
        <v>383930656</v>
      </c>
      <c r="H125">
        <v>1.1938894628571399</v>
      </c>
      <c r="I125" t="s">
        <v>48</v>
      </c>
      <c r="J125">
        <v>208930656</v>
      </c>
    </row>
    <row r="126" spans="1:10" x14ac:dyDescent="0.35">
      <c r="A126" t="s">
        <v>11</v>
      </c>
      <c r="B126" t="s">
        <v>60</v>
      </c>
      <c r="C126" t="s">
        <v>72</v>
      </c>
      <c r="D126">
        <v>175000000</v>
      </c>
      <c r="E126">
        <v>152901115</v>
      </c>
      <c r="F126">
        <v>231029541</v>
      </c>
      <c r="G126">
        <v>383930656</v>
      </c>
      <c r="H126">
        <v>1.1938894628571399</v>
      </c>
      <c r="I126" t="s">
        <v>48</v>
      </c>
      <c r="J126">
        <v>208930656</v>
      </c>
    </row>
    <row r="127" spans="1:10" x14ac:dyDescent="0.35">
      <c r="A127" t="s">
        <v>11</v>
      </c>
      <c r="B127" t="s">
        <v>60</v>
      </c>
      <c r="C127" t="s">
        <v>74</v>
      </c>
      <c r="D127">
        <v>175000000</v>
      </c>
      <c r="E127">
        <v>152901115</v>
      </c>
      <c r="F127">
        <v>231029541</v>
      </c>
      <c r="G127">
        <v>383930656</v>
      </c>
      <c r="H127">
        <v>1.1938894628571399</v>
      </c>
      <c r="I127" t="s">
        <v>48</v>
      </c>
      <c r="J127">
        <v>208930656</v>
      </c>
    </row>
    <row r="128" spans="1:10" x14ac:dyDescent="0.35">
      <c r="A128" t="s">
        <v>11</v>
      </c>
      <c r="B128" t="s">
        <v>60</v>
      </c>
      <c r="C128" t="s">
        <v>82</v>
      </c>
      <c r="D128">
        <v>175000000</v>
      </c>
      <c r="E128">
        <v>152901115</v>
      </c>
      <c r="F128">
        <v>231029541</v>
      </c>
      <c r="G128">
        <v>383930656</v>
      </c>
      <c r="H128">
        <v>1.1938894628571399</v>
      </c>
      <c r="I128" t="s">
        <v>48</v>
      </c>
      <c r="J128">
        <v>208930656</v>
      </c>
    </row>
    <row r="129" spans="1:10" x14ac:dyDescent="0.35">
      <c r="A129" t="s">
        <v>11</v>
      </c>
      <c r="B129" t="s">
        <v>60</v>
      </c>
      <c r="C129" t="s">
        <v>91</v>
      </c>
      <c r="D129">
        <v>175000000</v>
      </c>
      <c r="E129">
        <v>152901115</v>
      </c>
      <c r="F129">
        <v>231029541</v>
      </c>
      <c r="G129">
        <v>383930656</v>
      </c>
      <c r="H129">
        <v>1.1938894628571399</v>
      </c>
      <c r="I129" t="s">
        <v>48</v>
      </c>
      <c r="J129">
        <v>208930656</v>
      </c>
    </row>
    <row r="130" spans="1:10" x14ac:dyDescent="0.35">
      <c r="A130" t="s">
        <v>12</v>
      </c>
      <c r="B130" t="s">
        <v>59</v>
      </c>
      <c r="C130" t="s">
        <v>63</v>
      </c>
      <c r="D130">
        <v>175000000</v>
      </c>
      <c r="E130">
        <v>210460015</v>
      </c>
      <c r="F130">
        <v>604181157</v>
      </c>
      <c r="G130">
        <v>814641172</v>
      </c>
      <c r="H130">
        <v>3.6550924114285701</v>
      </c>
      <c r="I130" t="s">
        <v>49</v>
      </c>
      <c r="J130">
        <v>639641172</v>
      </c>
    </row>
    <row r="131" spans="1:10" x14ac:dyDescent="0.35">
      <c r="A131" t="s">
        <v>12</v>
      </c>
      <c r="B131" t="s">
        <v>59</v>
      </c>
      <c r="C131" t="s">
        <v>64</v>
      </c>
      <c r="D131">
        <v>175000000</v>
      </c>
      <c r="E131">
        <v>210460015</v>
      </c>
      <c r="F131">
        <v>604181157</v>
      </c>
      <c r="G131">
        <v>814641172</v>
      </c>
      <c r="H131">
        <v>3.6550924114285701</v>
      </c>
      <c r="I131" t="s">
        <v>49</v>
      </c>
      <c r="J131">
        <v>639641172</v>
      </c>
    </row>
    <row r="132" spans="1:10" x14ac:dyDescent="0.35">
      <c r="A132" t="s">
        <v>12</v>
      </c>
      <c r="B132" t="s">
        <v>59</v>
      </c>
      <c r="C132" t="s">
        <v>66</v>
      </c>
      <c r="D132">
        <v>175000000</v>
      </c>
      <c r="E132">
        <v>210460015</v>
      </c>
      <c r="F132">
        <v>604181157</v>
      </c>
      <c r="G132">
        <v>814641172</v>
      </c>
      <c r="H132">
        <v>3.6550924114285701</v>
      </c>
      <c r="I132" t="s">
        <v>49</v>
      </c>
      <c r="J132">
        <v>639641172</v>
      </c>
    </row>
    <row r="133" spans="1:10" x14ac:dyDescent="0.35">
      <c r="A133" t="s">
        <v>12</v>
      </c>
      <c r="B133" t="s">
        <v>60</v>
      </c>
      <c r="C133" t="s">
        <v>74</v>
      </c>
      <c r="D133">
        <v>175000000</v>
      </c>
      <c r="E133">
        <v>210460015</v>
      </c>
      <c r="F133">
        <v>604181157</v>
      </c>
      <c r="G133">
        <v>814641172</v>
      </c>
      <c r="H133">
        <v>3.6550924114285701</v>
      </c>
      <c r="I133" t="s">
        <v>49</v>
      </c>
      <c r="J133">
        <v>639641172</v>
      </c>
    </row>
    <row r="134" spans="1:10" x14ac:dyDescent="0.35">
      <c r="A134" t="s">
        <v>12</v>
      </c>
      <c r="B134" t="s">
        <v>60</v>
      </c>
      <c r="C134" t="s">
        <v>79</v>
      </c>
      <c r="D134">
        <v>175000000</v>
      </c>
      <c r="E134">
        <v>210460015</v>
      </c>
      <c r="F134">
        <v>604181157</v>
      </c>
      <c r="G134">
        <v>814641172</v>
      </c>
      <c r="H134">
        <v>3.6550924114285701</v>
      </c>
      <c r="I134" t="s">
        <v>49</v>
      </c>
      <c r="J134">
        <v>639641172</v>
      </c>
    </row>
    <row r="135" spans="1:10" x14ac:dyDescent="0.35">
      <c r="A135" t="s">
        <v>12</v>
      </c>
      <c r="B135" t="s">
        <v>60</v>
      </c>
      <c r="C135" t="s">
        <v>83</v>
      </c>
      <c r="D135">
        <v>175000000</v>
      </c>
      <c r="E135">
        <v>210460015</v>
      </c>
      <c r="F135">
        <v>604181157</v>
      </c>
      <c r="G135">
        <v>814641172</v>
      </c>
      <c r="H135">
        <v>3.6550924114285701</v>
      </c>
      <c r="I135" t="s">
        <v>49</v>
      </c>
      <c r="J135">
        <v>639641172</v>
      </c>
    </row>
    <row r="136" spans="1:10" x14ac:dyDescent="0.35">
      <c r="A136" t="s">
        <v>12</v>
      </c>
      <c r="B136" t="s">
        <v>60</v>
      </c>
      <c r="C136" t="s">
        <v>84</v>
      </c>
      <c r="D136">
        <v>175000000</v>
      </c>
      <c r="E136">
        <v>210460015</v>
      </c>
      <c r="F136">
        <v>604181157</v>
      </c>
      <c r="G136">
        <v>814641172</v>
      </c>
      <c r="H136">
        <v>3.6550924114285701</v>
      </c>
      <c r="I136" t="s">
        <v>49</v>
      </c>
      <c r="J136">
        <v>639641172</v>
      </c>
    </row>
    <row r="137" spans="1:10" x14ac:dyDescent="0.35">
      <c r="A137" t="s">
        <v>12</v>
      </c>
      <c r="B137" t="s">
        <v>60</v>
      </c>
      <c r="C137" t="s">
        <v>94</v>
      </c>
      <c r="D137">
        <v>175000000</v>
      </c>
      <c r="E137">
        <v>210460015</v>
      </c>
      <c r="F137">
        <v>604181157</v>
      </c>
      <c r="G137">
        <v>814641172</v>
      </c>
      <c r="H137">
        <v>3.6550924114285701</v>
      </c>
      <c r="I137" t="s">
        <v>49</v>
      </c>
      <c r="J137">
        <v>639641172</v>
      </c>
    </row>
    <row r="138" spans="1:10" x14ac:dyDescent="0.35">
      <c r="A138" t="s">
        <v>16</v>
      </c>
      <c r="B138" t="s">
        <v>59</v>
      </c>
      <c r="C138" t="s">
        <v>62</v>
      </c>
      <c r="D138">
        <v>200000000</v>
      </c>
      <c r="E138">
        <v>608581744</v>
      </c>
      <c r="F138">
        <v>634223615</v>
      </c>
      <c r="G138">
        <v>1242805359</v>
      </c>
      <c r="H138">
        <v>5.2140267949999997</v>
      </c>
      <c r="I138" t="s">
        <v>50</v>
      </c>
      <c r="J138">
        <v>1042805359</v>
      </c>
    </row>
    <row r="139" spans="1:10" x14ac:dyDescent="0.35">
      <c r="A139" t="s">
        <v>16</v>
      </c>
      <c r="B139" t="s">
        <v>59</v>
      </c>
      <c r="C139" t="s">
        <v>63</v>
      </c>
      <c r="D139">
        <v>200000000</v>
      </c>
      <c r="E139">
        <v>608581744</v>
      </c>
      <c r="F139">
        <v>634223615</v>
      </c>
      <c r="G139">
        <v>1242805359</v>
      </c>
      <c r="H139">
        <v>5.2140267949999997</v>
      </c>
      <c r="I139" t="s">
        <v>50</v>
      </c>
      <c r="J139">
        <v>1042805359</v>
      </c>
    </row>
    <row r="140" spans="1:10" x14ac:dyDescent="0.35">
      <c r="A140" t="s">
        <v>16</v>
      </c>
      <c r="B140" t="s">
        <v>59</v>
      </c>
      <c r="C140" t="s">
        <v>64</v>
      </c>
      <c r="D140">
        <v>200000000</v>
      </c>
      <c r="E140">
        <v>608581744</v>
      </c>
      <c r="F140">
        <v>634223615</v>
      </c>
      <c r="G140">
        <v>1242805359</v>
      </c>
      <c r="H140">
        <v>5.2140267949999997</v>
      </c>
      <c r="I140" t="s">
        <v>50</v>
      </c>
      <c r="J140">
        <v>1042805359</v>
      </c>
    </row>
    <row r="141" spans="1:10" x14ac:dyDescent="0.35">
      <c r="A141" t="s">
        <v>16</v>
      </c>
      <c r="B141" t="s">
        <v>60</v>
      </c>
      <c r="C141" t="s">
        <v>74</v>
      </c>
      <c r="D141">
        <v>200000000</v>
      </c>
      <c r="E141">
        <v>608581744</v>
      </c>
      <c r="F141">
        <v>634223615</v>
      </c>
      <c r="G141">
        <v>1242805359</v>
      </c>
      <c r="H141">
        <v>5.2140267949999997</v>
      </c>
      <c r="I141" t="s">
        <v>50</v>
      </c>
      <c r="J141">
        <v>1042805359</v>
      </c>
    </row>
    <row r="142" spans="1:10" x14ac:dyDescent="0.35">
      <c r="A142" t="s">
        <v>16</v>
      </c>
      <c r="B142" t="s">
        <v>60</v>
      </c>
      <c r="C142" t="s">
        <v>88</v>
      </c>
      <c r="D142">
        <v>200000000</v>
      </c>
      <c r="E142">
        <v>608581744</v>
      </c>
      <c r="F142">
        <v>634223615</v>
      </c>
      <c r="G142">
        <v>1242805359</v>
      </c>
      <c r="H142">
        <v>5.2140267949999997</v>
      </c>
      <c r="I142" t="s">
        <v>50</v>
      </c>
      <c r="J142">
        <v>1042805359</v>
      </c>
    </row>
    <row r="143" spans="1:10" x14ac:dyDescent="0.35">
      <c r="A143" t="s">
        <v>16</v>
      </c>
      <c r="B143" t="s">
        <v>60</v>
      </c>
      <c r="C143" t="s">
        <v>93</v>
      </c>
      <c r="D143">
        <v>200000000</v>
      </c>
      <c r="E143">
        <v>608581744</v>
      </c>
      <c r="F143">
        <v>634223615</v>
      </c>
      <c r="G143">
        <v>1242805359</v>
      </c>
      <c r="H143">
        <v>5.2140267949999997</v>
      </c>
      <c r="I143" t="s">
        <v>50</v>
      </c>
      <c r="J143">
        <v>1042805359</v>
      </c>
    </row>
    <row r="144" spans="1:10" x14ac:dyDescent="0.35">
      <c r="A144" t="s">
        <v>16</v>
      </c>
      <c r="B144" t="s">
        <v>60</v>
      </c>
      <c r="C144" t="s">
        <v>100</v>
      </c>
      <c r="D144">
        <v>200000000</v>
      </c>
      <c r="E144">
        <v>608581744</v>
      </c>
      <c r="F144">
        <v>634223615</v>
      </c>
      <c r="G144">
        <v>1242805359</v>
      </c>
      <c r="H144">
        <v>5.2140267949999997</v>
      </c>
      <c r="I144" t="s">
        <v>50</v>
      </c>
      <c r="J144">
        <v>1042805359</v>
      </c>
    </row>
    <row r="145" spans="1:10" x14ac:dyDescent="0.35">
      <c r="A145" t="s">
        <v>31</v>
      </c>
      <c r="B145" t="s">
        <v>59</v>
      </c>
      <c r="C145" t="s">
        <v>63</v>
      </c>
      <c r="D145">
        <v>200000000</v>
      </c>
      <c r="E145">
        <v>434038008</v>
      </c>
      <c r="F145">
        <v>639356585</v>
      </c>
      <c r="G145">
        <v>1073394593</v>
      </c>
      <c r="H145">
        <v>4.3669729650000004</v>
      </c>
      <c r="I145" t="s">
        <v>49</v>
      </c>
      <c r="J145">
        <v>873394593</v>
      </c>
    </row>
    <row r="146" spans="1:10" x14ac:dyDescent="0.35">
      <c r="A146" t="s">
        <v>31</v>
      </c>
      <c r="B146" t="s">
        <v>59</v>
      </c>
      <c r="C146" t="s">
        <v>64</v>
      </c>
      <c r="D146">
        <v>200000000</v>
      </c>
      <c r="E146">
        <v>434038008</v>
      </c>
      <c r="F146">
        <v>639356585</v>
      </c>
      <c r="G146">
        <v>1073394593</v>
      </c>
      <c r="H146">
        <v>4.3669729650000004</v>
      </c>
      <c r="I146" t="s">
        <v>49</v>
      </c>
      <c r="J146">
        <v>873394593</v>
      </c>
    </row>
    <row r="147" spans="1:10" x14ac:dyDescent="0.35">
      <c r="A147" t="s">
        <v>31</v>
      </c>
      <c r="B147" t="s">
        <v>59</v>
      </c>
      <c r="C147" t="s">
        <v>65</v>
      </c>
      <c r="D147">
        <v>200000000</v>
      </c>
      <c r="E147">
        <v>434038008</v>
      </c>
      <c r="F147">
        <v>639356585</v>
      </c>
      <c r="G147">
        <v>1073394593</v>
      </c>
      <c r="H147">
        <v>4.3669729650000004</v>
      </c>
      <c r="I147" t="s">
        <v>49</v>
      </c>
      <c r="J147">
        <v>873394593</v>
      </c>
    </row>
    <row r="148" spans="1:10" x14ac:dyDescent="0.35">
      <c r="A148" t="s">
        <v>31</v>
      </c>
      <c r="B148" t="s">
        <v>60</v>
      </c>
      <c r="C148" t="s">
        <v>74</v>
      </c>
      <c r="D148">
        <v>200000000</v>
      </c>
      <c r="E148">
        <v>434038008</v>
      </c>
      <c r="F148">
        <v>639356585</v>
      </c>
      <c r="G148">
        <v>1073394593</v>
      </c>
      <c r="H148">
        <v>4.3669729650000004</v>
      </c>
      <c r="I148" t="s">
        <v>49</v>
      </c>
      <c r="J148">
        <v>873394593</v>
      </c>
    </row>
    <row r="149" spans="1:10" x14ac:dyDescent="0.35">
      <c r="A149" t="s">
        <v>31</v>
      </c>
      <c r="B149" t="s">
        <v>60</v>
      </c>
      <c r="C149" t="s">
        <v>79</v>
      </c>
      <c r="D149">
        <v>200000000</v>
      </c>
      <c r="E149">
        <v>434038008</v>
      </c>
      <c r="F149">
        <v>639356585</v>
      </c>
      <c r="G149">
        <v>1073394593</v>
      </c>
      <c r="H149">
        <v>4.3669729650000004</v>
      </c>
      <c r="I149" t="s">
        <v>49</v>
      </c>
      <c r="J149">
        <v>873394593</v>
      </c>
    </row>
    <row r="150" spans="1:10" x14ac:dyDescent="0.35">
      <c r="A150" t="s">
        <v>31</v>
      </c>
      <c r="B150" t="s">
        <v>60</v>
      </c>
      <c r="C150" t="s">
        <v>86</v>
      </c>
      <c r="D150">
        <v>200000000</v>
      </c>
      <c r="E150">
        <v>434038008</v>
      </c>
      <c r="F150">
        <v>639356585</v>
      </c>
      <c r="G150">
        <v>1073394593</v>
      </c>
      <c r="H150">
        <v>4.3669729650000004</v>
      </c>
      <c r="I150" t="s">
        <v>49</v>
      </c>
      <c r="J150">
        <v>873394593</v>
      </c>
    </row>
    <row r="151" spans="1:10" x14ac:dyDescent="0.35">
      <c r="A151" t="s">
        <v>31</v>
      </c>
      <c r="B151" t="s">
        <v>60</v>
      </c>
      <c r="C151" t="s">
        <v>94</v>
      </c>
      <c r="D151">
        <v>200000000</v>
      </c>
      <c r="E151">
        <v>434038008</v>
      </c>
      <c r="F151">
        <v>639356585</v>
      </c>
      <c r="G151">
        <v>1073394593</v>
      </c>
      <c r="H151">
        <v>4.3669729650000004</v>
      </c>
      <c r="I151" t="s">
        <v>49</v>
      </c>
      <c r="J151">
        <v>873394593</v>
      </c>
    </row>
    <row r="152" spans="1:10" x14ac:dyDescent="0.35">
      <c r="A152" t="s">
        <v>31</v>
      </c>
      <c r="B152" t="s">
        <v>60</v>
      </c>
      <c r="C152" t="s">
        <v>100</v>
      </c>
      <c r="D152">
        <v>200000000</v>
      </c>
      <c r="E152">
        <v>434038008</v>
      </c>
      <c r="F152">
        <v>639356585</v>
      </c>
      <c r="G152">
        <v>1073394593</v>
      </c>
      <c r="H152">
        <v>4.3669729650000004</v>
      </c>
      <c r="I152" t="s">
        <v>49</v>
      </c>
      <c r="J152">
        <v>873394593</v>
      </c>
    </row>
    <row r="153" spans="1:10" x14ac:dyDescent="0.35">
      <c r="A153" t="s">
        <v>23</v>
      </c>
      <c r="B153" t="s">
        <v>59</v>
      </c>
      <c r="C153" t="s">
        <v>63</v>
      </c>
      <c r="D153">
        <v>175000000</v>
      </c>
      <c r="E153">
        <v>61555145</v>
      </c>
      <c r="F153">
        <v>80384897</v>
      </c>
      <c r="G153">
        <v>141940042</v>
      </c>
      <c r="H153">
        <v>-0.18891404571428599</v>
      </c>
      <c r="I153" t="s">
        <v>52</v>
      </c>
      <c r="J153">
        <v>-33059958</v>
      </c>
    </row>
    <row r="154" spans="1:10" x14ac:dyDescent="0.35">
      <c r="A154" t="s">
        <v>23</v>
      </c>
      <c r="B154" t="s">
        <v>59</v>
      </c>
      <c r="C154" t="s">
        <v>64</v>
      </c>
      <c r="D154">
        <v>175000000</v>
      </c>
      <c r="E154">
        <v>61555145</v>
      </c>
      <c r="F154">
        <v>80384897</v>
      </c>
      <c r="G154">
        <v>141940042</v>
      </c>
      <c r="H154">
        <v>-0.18891404571428599</v>
      </c>
      <c r="I154" t="s">
        <v>52</v>
      </c>
      <c r="J154">
        <v>-33059958</v>
      </c>
    </row>
    <row r="155" spans="1:10" x14ac:dyDescent="0.35">
      <c r="A155" t="s">
        <v>23</v>
      </c>
      <c r="B155" t="s">
        <v>59</v>
      </c>
      <c r="C155" t="s">
        <v>65</v>
      </c>
      <c r="D155">
        <v>175000000</v>
      </c>
      <c r="E155">
        <v>61555145</v>
      </c>
      <c r="F155">
        <v>80384897</v>
      </c>
      <c r="G155">
        <v>141940042</v>
      </c>
      <c r="H155">
        <v>-0.18891404571428599</v>
      </c>
      <c r="I155" t="s">
        <v>52</v>
      </c>
      <c r="J155">
        <v>-33059958</v>
      </c>
    </row>
    <row r="156" spans="1:10" x14ac:dyDescent="0.35">
      <c r="A156" t="s">
        <v>23</v>
      </c>
      <c r="B156" t="s">
        <v>60</v>
      </c>
      <c r="C156" t="s">
        <v>74</v>
      </c>
      <c r="D156">
        <v>175000000</v>
      </c>
      <c r="E156">
        <v>61555145</v>
      </c>
      <c r="F156">
        <v>80384897</v>
      </c>
      <c r="G156">
        <v>141940042</v>
      </c>
      <c r="H156">
        <v>-0.18891404571428599</v>
      </c>
      <c r="I156" t="s">
        <v>52</v>
      </c>
      <c r="J156">
        <v>-33059958</v>
      </c>
    </row>
    <row r="157" spans="1:10" x14ac:dyDescent="0.35">
      <c r="A157" t="s">
        <v>23</v>
      </c>
      <c r="B157" t="s">
        <v>60</v>
      </c>
      <c r="C157" t="s">
        <v>80</v>
      </c>
      <c r="D157">
        <v>175000000</v>
      </c>
      <c r="E157">
        <v>61555145</v>
      </c>
      <c r="F157">
        <v>80384897</v>
      </c>
      <c r="G157">
        <v>141940042</v>
      </c>
      <c r="H157">
        <v>-0.18891404571428599</v>
      </c>
      <c r="I157" t="s">
        <v>52</v>
      </c>
      <c r="J157">
        <v>-33059958</v>
      </c>
    </row>
    <row r="158" spans="1:10" x14ac:dyDescent="0.35">
      <c r="A158" t="s">
        <v>23</v>
      </c>
      <c r="B158" t="s">
        <v>60</v>
      </c>
      <c r="C158" t="s">
        <v>85</v>
      </c>
      <c r="D158">
        <v>175000000</v>
      </c>
      <c r="E158">
        <v>61555145</v>
      </c>
      <c r="F158">
        <v>80384897</v>
      </c>
      <c r="G158">
        <v>141940042</v>
      </c>
      <c r="H158">
        <v>-0.18891404571428599</v>
      </c>
      <c r="I158" t="s">
        <v>52</v>
      </c>
      <c r="J158">
        <v>-33059958</v>
      </c>
    </row>
    <row r="159" spans="1:10" x14ac:dyDescent="0.35">
      <c r="A159" t="s">
        <v>23</v>
      </c>
      <c r="B159" t="s">
        <v>60</v>
      </c>
      <c r="C159" t="s">
        <v>94</v>
      </c>
      <c r="D159">
        <v>175000000</v>
      </c>
      <c r="E159">
        <v>61555145</v>
      </c>
      <c r="F159">
        <v>80384897</v>
      </c>
      <c r="G159">
        <v>141940042</v>
      </c>
      <c r="H159">
        <v>-0.18891404571428599</v>
      </c>
      <c r="I159" t="s">
        <v>52</v>
      </c>
      <c r="J159">
        <v>-33059958</v>
      </c>
    </row>
    <row r="160" spans="1:10" x14ac:dyDescent="0.35">
      <c r="A160" t="s">
        <v>23</v>
      </c>
      <c r="B160" t="s">
        <v>60</v>
      </c>
      <c r="C160" t="s">
        <v>95</v>
      </c>
      <c r="D160">
        <v>175000000</v>
      </c>
      <c r="E160">
        <v>61555145</v>
      </c>
      <c r="F160">
        <v>80384897</v>
      </c>
      <c r="G160">
        <v>141940042</v>
      </c>
      <c r="H160">
        <v>-0.18891404571428599</v>
      </c>
      <c r="I160" t="s">
        <v>52</v>
      </c>
      <c r="J160">
        <v>-33059958</v>
      </c>
    </row>
    <row r="161" spans="1:10" x14ac:dyDescent="0.35">
      <c r="A161" t="s">
        <v>25</v>
      </c>
      <c r="B161" t="s">
        <v>59</v>
      </c>
      <c r="C161" t="s">
        <v>63</v>
      </c>
      <c r="D161">
        <v>150000000</v>
      </c>
      <c r="E161">
        <v>946154</v>
      </c>
      <c r="F161">
        <v>120957731</v>
      </c>
      <c r="G161">
        <v>121903885</v>
      </c>
      <c r="H161">
        <v>-0.187307433333333</v>
      </c>
      <c r="I161" t="s">
        <v>52</v>
      </c>
      <c r="J161">
        <v>-28096115</v>
      </c>
    </row>
    <row r="162" spans="1:10" x14ac:dyDescent="0.35">
      <c r="A162" t="s">
        <v>25</v>
      </c>
      <c r="B162" t="s">
        <v>59</v>
      </c>
      <c r="C162" t="s">
        <v>64</v>
      </c>
      <c r="D162">
        <v>150000000</v>
      </c>
      <c r="E162">
        <v>946154</v>
      </c>
      <c r="F162">
        <v>120957731</v>
      </c>
      <c r="G162">
        <v>121903885</v>
      </c>
      <c r="H162">
        <v>-0.187307433333333</v>
      </c>
      <c r="I162" t="s">
        <v>52</v>
      </c>
      <c r="J162">
        <v>-28096115</v>
      </c>
    </row>
    <row r="163" spans="1:10" x14ac:dyDescent="0.35">
      <c r="A163" t="s">
        <v>25</v>
      </c>
      <c r="B163" t="s">
        <v>59</v>
      </c>
      <c r="C163" t="s">
        <v>65</v>
      </c>
      <c r="D163">
        <v>150000000</v>
      </c>
      <c r="E163">
        <v>946154</v>
      </c>
      <c r="F163">
        <v>120957731</v>
      </c>
      <c r="G163">
        <v>121903885</v>
      </c>
      <c r="H163">
        <v>-0.187307433333333</v>
      </c>
      <c r="I163" t="s">
        <v>52</v>
      </c>
      <c r="J163">
        <v>-28096115</v>
      </c>
    </row>
    <row r="164" spans="1:10" x14ac:dyDescent="0.35">
      <c r="A164" t="s">
        <v>25</v>
      </c>
      <c r="B164" t="s">
        <v>60</v>
      </c>
      <c r="C164" t="s">
        <v>74</v>
      </c>
      <c r="D164">
        <v>150000000</v>
      </c>
      <c r="E164">
        <v>946154</v>
      </c>
      <c r="F164">
        <v>120957731</v>
      </c>
      <c r="G164">
        <v>121903885</v>
      </c>
      <c r="H164">
        <v>-0.187307433333333</v>
      </c>
      <c r="I164" t="s">
        <v>52</v>
      </c>
      <c r="J164">
        <v>-28096115</v>
      </c>
    </row>
    <row r="165" spans="1:10" x14ac:dyDescent="0.35">
      <c r="A165" t="s">
        <v>25</v>
      </c>
      <c r="B165" t="s">
        <v>60</v>
      </c>
      <c r="C165" t="s">
        <v>79</v>
      </c>
      <c r="D165">
        <v>150000000</v>
      </c>
      <c r="E165">
        <v>946154</v>
      </c>
      <c r="F165">
        <v>120957731</v>
      </c>
      <c r="G165">
        <v>121903885</v>
      </c>
      <c r="H165">
        <v>-0.187307433333333</v>
      </c>
      <c r="I165" t="s">
        <v>52</v>
      </c>
      <c r="J165">
        <v>-28096115</v>
      </c>
    </row>
    <row r="166" spans="1:10" x14ac:dyDescent="0.35">
      <c r="A166" t="s">
        <v>25</v>
      </c>
      <c r="B166" t="s">
        <v>60</v>
      </c>
      <c r="C166" t="s">
        <v>83</v>
      </c>
      <c r="D166">
        <v>150000000</v>
      </c>
      <c r="E166">
        <v>946154</v>
      </c>
      <c r="F166">
        <v>120957731</v>
      </c>
      <c r="G166">
        <v>121903885</v>
      </c>
      <c r="H166">
        <v>-0.187307433333333</v>
      </c>
      <c r="I166" t="s">
        <v>52</v>
      </c>
      <c r="J166">
        <v>-28096115</v>
      </c>
    </row>
    <row r="167" spans="1:10" x14ac:dyDescent="0.35">
      <c r="A167" t="s">
        <v>20</v>
      </c>
      <c r="B167" t="s">
        <v>59</v>
      </c>
      <c r="C167" t="s">
        <v>63</v>
      </c>
      <c r="D167">
        <v>120000000</v>
      </c>
      <c r="E167">
        <v>1324302</v>
      </c>
      <c r="F167">
        <v>49788012</v>
      </c>
      <c r="G167">
        <v>51112314</v>
      </c>
      <c r="H167">
        <v>-0.57406405000000005</v>
      </c>
      <c r="I167" t="s">
        <v>52</v>
      </c>
      <c r="J167">
        <v>-68887686</v>
      </c>
    </row>
    <row r="168" spans="1:10" x14ac:dyDescent="0.35">
      <c r="A168" t="s">
        <v>20</v>
      </c>
      <c r="B168" t="s">
        <v>59</v>
      </c>
      <c r="C168" t="s">
        <v>64</v>
      </c>
      <c r="D168">
        <v>120000000</v>
      </c>
      <c r="E168">
        <v>1324302</v>
      </c>
      <c r="F168">
        <v>49788012</v>
      </c>
      <c r="G168">
        <v>51112314</v>
      </c>
      <c r="H168">
        <v>-0.57406405000000005</v>
      </c>
      <c r="I168" t="s">
        <v>52</v>
      </c>
      <c r="J168">
        <v>-68887686</v>
      </c>
    </row>
    <row r="169" spans="1:10" x14ac:dyDescent="0.35">
      <c r="A169" t="s">
        <v>20</v>
      </c>
      <c r="B169" t="s">
        <v>59</v>
      </c>
      <c r="C169" t="s">
        <v>65</v>
      </c>
      <c r="D169">
        <v>120000000</v>
      </c>
      <c r="E169">
        <v>1324302</v>
      </c>
      <c r="F169">
        <v>49788012</v>
      </c>
      <c r="G169">
        <v>51112314</v>
      </c>
      <c r="H169">
        <v>-0.57406405000000005</v>
      </c>
      <c r="I169" t="s">
        <v>52</v>
      </c>
      <c r="J169">
        <v>-68887686</v>
      </c>
    </row>
    <row r="170" spans="1:10" x14ac:dyDescent="0.35">
      <c r="A170" t="s">
        <v>20</v>
      </c>
      <c r="B170" t="s">
        <v>60</v>
      </c>
      <c r="C170" t="s">
        <v>73</v>
      </c>
      <c r="D170">
        <v>120000000</v>
      </c>
      <c r="E170">
        <v>1324302</v>
      </c>
      <c r="F170">
        <v>49788012</v>
      </c>
      <c r="G170">
        <v>51112314</v>
      </c>
      <c r="H170">
        <v>-0.57406405000000005</v>
      </c>
      <c r="I170" t="s">
        <v>52</v>
      </c>
      <c r="J170">
        <v>-68887686</v>
      </c>
    </row>
    <row r="171" spans="1:10" x14ac:dyDescent="0.35">
      <c r="A171" t="s">
        <v>20</v>
      </c>
      <c r="B171" t="s">
        <v>60</v>
      </c>
      <c r="C171" t="s">
        <v>74</v>
      </c>
      <c r="D171">
        <v>120000000</v>
      </c>
      <c r="E171">
        <v>1324302</v>
      </c>
      <c r="F171">
        <v>49788012</v>
      </c>
      <c r="G171">
        <v>51112314</v>
      </c>
      <c r="H171">
        <v>-0.57406405000000005</v>
      </c>
      <c r="I171" t="s">
        <v>52</v>
      </c>
      <c r="J171">
        <v>-68887686</v>
      </c>
    </row>
    <row r="172" spans="1:10" x14ac:dyDescent="0.35">
      <c r="A172" t="s">
        <v>20</v>
      </c>
      <c r="B172" t="s">
        <v>60</v>
      </c>
      <c r="C172" t="s">
        <v>78</v>
      </c>
      <c r="D172">
        <v>120000000</v>
      </c>
      <c r="E172">
        <v>1324302</v>
      </c>
      <c r="F172">
        <v>49788012</v>
      </c>
      <c r="G172">
        <v>51112314</v>
      </c>
      <c r="H172">
        <v>-0.57406405000000005</v>
      </c>
      <c r="I172" t="s">
        <v>52</v>
      </c>
      <c r="J172">
        <v>-68887686</v>
      </c>
    </row>
    <row r="173" spans="1:10" x14ac:dyDescent="0.35">
      <c r="A173" t="s">
        <v>20</v>
      </c>
      <c r="B173" t="s">
        <v>60</v>
      </c>
      <c r="C173" t="s">
        <v>79</v>
      </c>
      <c r="D173">
        <v>120000000</v>
      </c>
      <c r="E173">
        <v>1324302</v>
      </c>
      <c r="F173">
        <v>49788012</v>
      </c>
      <c r="G173">
        <v>51112314</v>
      </c>
      <c r="H173">
        <v>-0.57406405000000005</v>
      </c>
      <c r="I173" t="s">
        <v>52</v>
      </c>
      <c r="J173">
        <v>-68887686</v>
      </c>
    </row>
    <row r="174" spans="1:10" x14ac:dyDescent="0.35">
      <c r="A174" t="s">
        <v>20</v>
      </c>
      <c r="B174" t="s">
        <v>60</v>
      </c>
      <c r="C174" t="s">
        <v>89</v>
      </c>
      <c r="D174">
        <v>120000000</v>
      </c>
      <c r="E174">
        <v>1324302</v>
      </c>
      <c r="F174">
        <v>49788012</v>
      </c>
      <c r="G174">
        <v>51112314</v>
      </c>
      <c r="H174">
        <v>-0.57406405000000005</v>
      </c>
      <c r="I174" t="s">
        <v>52</v>
      </c>
      <c r="J174">
        <v>-68887686</v>
      </c>
    </row>
    <row r="175" spans="1:10" x14ac:dyDescent="0.35">
      <c r="A175" t="s">
        <v>32</v>
      </c>
      <c r="B175" t="s">
        <v>59</v>
      </c>
      <c r="C175" t="s">
        <v>63</v>
      </c>
      <c r="D175">
        <v>175000000</v>
      </c>
      <c r="E175">
        <v>1399001</v>
      </c>
      <c r="F175">
        <v>20414357</v>
      </c>
      <c r="G175">
        <v>21813358</v>
      </c>
      <c r="H175">
        <v>-0.87535224</v>
      </c>
      <c r="I175" t="s">
        <v>52</v>
      </c>
      <c r="J175">
        <v>-153186642</v>
      </c>
    </row>
    <row r="176" spans="1:10" x14ac:dyDescent="0.35">
      <c r="A176" t="s">
        <v>32</v>
      </c>
      <c r="B176" t="s">
        <v>59</v>
      </c>
      <c r="C176" t="s">
        <v>64</v>
      </c>
      <c r="D176">
        <v>175000000</v>
      </c>
      <c r="E176">
        <v>1399001</v>
      </c>
      <c r="F176">
        <v>20414357</v>
      </c>
      <c r="G176">
        <v>21813358</v>
      </c>
      <c r="H176">
        <v>-0.87535224</v>
      </c>
      <c r="I176" t="s">
        <v>52</v>
      </c>
      <c r="J176">
        <v>-153186642</v>
      </c>
    </row>
    <row r="177" spans="1:10" x14ac:dyDescent="0.35">
      <c r="A177" t="s">
        <v>32</v>
      </c>
      <c r="B177" t="s">
        <v>59</v>
      </c>
      <c r="C177" t="s">
        <v>65</v>
      </c>
      <c r="D177">
        <v>175000000</v>
      </c>
      <c r="E177">
        <v>1399001</v>
      </c>
      <c r="F177">
        <v>20414357</v>
      </c>
      <c r="G177">
        <v>21813358</v>
      </c>
      <c r="H177">
        <v>-0.87535224</v>
      </c>
      <c r="I177" t="s">
        <v>52</v>
      </c>
      <c r="J177">
        <v>-153186642</v>
      </c>
    </row>
    <row r="178" spans="1:10" x14ac:dyDescent="0.35">
      <c r="A178" t="s">
        <v>32</v>
      </c>
      <c r="B178" t="s">
        <v>60</v>
      </c>
      <c r="C178" t="s">
        <v>73</v>
      </c>
      <c r="D178">
        <v>175000000</v>
      </c>
      <c r="E178">
        <v>1399001</v>
      </c>
      <c r="F178">
        <v>20414357</v>
      </c>
      <c r="G178">
        <v>21813358</v>
      </c>
      <c r="H178">
        <v>-0.87535224</v>
      </c>
      <c r="I178" t="s">
        <v>52</v>
      </c>
      <c r="J178">
        <v>-153186642</v>
      </c>
    </row>
    <row r="179" spans="1:10" x14ac:dyDescent="0.35">
      <c r="A179" t="s">
        <v>32</v>
      </c>
      <c r="B179" t="s">
        <v>60</v>
      </c>
      <c r="C179" t="s">
        <v>74</v>
      </c>
      <c r="D179">
        <v>175000000</v>
      </c>
      <c r="E179">
        <v>1399001</v>
      </c>
      <c r="F179">
        <v>20414357</v>
      </c>
      <c r="G179">
        <v>21813358</v>
      </c>
      <c r="H179">
        <v>-0.87535224</v>
      </c>
      <c r="I179" t="s">
        <v>52</v>
      </c>
      <c r="J179">
        <v>-153186642</v>
      </c>
    </row>
    <row r="180" spans="1:10" x14ac:dyDescent="0.35">
      <c r="A180" t="s">
        <v>32</v>
      </c>
      <c r="B180" t="s">
        <v>60</v>
      </c>
      <c r="C180" t="s">
        <v>79</v>
      </c>
      <c r="D180">
        <v>175000000</v>
      </c>
      <c r="E180">
        <v>1399001</v>
      </c>
      <c r="F180">
        <v>20414357</v>
      </c>
      <c r="G180">
        <v>21813358</v>
      </c>
      <c r="H180">
        <v>-0.87535224</v>
      </c>
      <c r="I180" t="s">
        <v>52</v>
      </c>
      <c r="J180">
        <v>-153186642</v>
      </c>
    </row>
    <row r="181" spans="1:10" x14ac:dyDescent="0.35">
      <c r="A181" t="s">
        <v>32</v>
      </c>
      <c r="B181" t="s">
        <v>60</v>
      </c>
      <c r="C181" t="s">
        <v>83</v>
      </c>
      <c r="D181">
        <v>175000000</v>
      </c>
      <c r="E181">
        <v>1399001</v>
      </c>
      <c r="F181">
        <v>20414357</v>
      </c>
      <c r="G181">
        <v>21813358</v>
      </c>
      <c r="H181">
        <v>-0.87535224</v>
      </c>
      <c r="I181" t="s">
        <v>52</v>
      </c>
      <c r="J181">
        <v>-153186642</v>
      </c>
    </row>
    <row r="182" spans="1:10" x14ac:dyDescent="0.35">
      <c r="A182" t="s">
        <v>32</v>
      </c>
      <c r="B182" t="s">
        <v>60</v>
      </c>
      <c r="C182" t="s">
        <v>97</v>
      </c>
      <c r="D182">
        <v>175000000</v>
      </c>
      <c r="E182">
        <v>1399001</v>
      </c>
      <c r="F182">
        <v>20414357</v>
      </c>
      <c r="G182">
        <v>21813358</v>
      </c>
      <c r="H182">
        <v>-0.87535224</v>
      </c>
      <c r="I182" t="s">
        <v>52</v>
      </c>
      <c r="J182">
        <v>-153186642</v>
      </c>
    </row>
    <row r="183" spans="1:10" x14ac:dyDescent="0.35">
      <c r="A183" t="s">
        <v>19</v>
      </c>
      <c r="B183" t="s">
        <v>59</v>
      </c>
      <c r="C183" t="s">
        <v>62</v>
      </c>
      <c r="D183">
        <v>200000000</v>
      </c>
      <c r="E183">
        <v>118307188</v>
      </c>
      <c r="F183">
        <v>108118232</v>
      </c>
      <c r="G183">
        <v>226425420</v>
      </c>
      <c r="H183">
        <v>0.1321271</v>
      </c>
      <c r="I183" t="s">
        <v>51</v>
      </c>
      <c r="J183">
        <v>26425420</v>
      </c>
    </row>
    <row r="184" spans="1:10" x14ac:dyDescent="0.35">
      <c r="A184" t="s">
        <v>19</v>
      </c>
      <c r="B184" t="s">
        <v>59</v>
      </c>
      <c r="C184" t="s">
        <v>63</v>
      </c>
      <c r="D184">
        <v>200000000</v>
      </c>
      <c r="E184">
        <v>118307188</v>
      </c>
      <c r="F184">
        <v>108118232</v>
      </c>
      <c r="G184">
        <v>226425420</v>
      </c>
      <c r="H184">
        <v>0.1321271</v>
      </c>
      <c r="I184" t="s">
        <v>51</v>
      </c>
      <c r="J184">
        <v>26425420</v>
      </c>
    </row>
    <row r="185" spans="1:10" x14ac:dyDescent="0.35">
      <c r="A185" t="s">
        <v>19</v>
      </c>
      <c r="B185" t="s">
        <v>59</v>
      </c>
      <c r="C185" t="s">
        <v>64</v>
      </c>
      <c r="D185">
        <v>200000000</v>
      </c>
      <c r="E185">
        <v>118307188</v>
      </c>
      <c r="F185">
        <v>108118232</v>
      </c>
      <c r="G185">
        <v>226425420</v>
      </c>
      <c r="H185">
        <v>0.1321271</v>
      </c>
      <c r="I185" t="s">
        <v>51</v>
      </c>
      <c r="J185">
        <v>26425420</v>
      </c>
    </row>
    <row r="186" spans="1:10" x14ac:dyDescent="0.35">
      <c r="A186" t="s">
        <v>19</v>
      </c>
      <c r="B186" t="s">
        <v>60</v>
      </c>
      <c r="C186" t="s">
        <v>74</v>
      </c>
      <c r="D186">
        <v>200000000</v>
      </c>
      <c r="E186">
        <v>118307188</v>
      </c>
      <c r="F186">
        <v>108118232</v>
      </c>
      <c r="G186">
        <v>226425420</v>
      </c>
      <c r="H186">
        <v>0.1321271</v>
      </c>
      <c r="I186" t="s">
        <v>51</v>
      </c>
      <c r="J186">
        <v>26425420</v>
      </c>
    </row>
    <row r="187" spans="1:10" x14ac:dyDescent="0.35">
      <c r="A187" t="s">
        <v>19</v>
      </c>
      <c r="B187" t="s">
        <v>60</v>
      </c>
      <c r="C187" t="s">
        <v>88</v>
      </c>
      <c r="D187">
        <v>200000000</v>
      </c>
      <c r="E187">
        <v>118307188</v>
      </c>
      <c r="F187">
        <v>108118232</v>
      </c>
      <c r="G187">
        <v>226425420</v>
      </c>
      <c r="H187">
        <v>0.1321271</v>
      </c>
      <c r="I187" t="s">
        <v>51</v>
      </c>
      <c r="J187">
        <v>26425420</v>
      </c>
    </row>
    <row r="188" spans="1:10" x14ac:dyDescent="0.35">
      <c r="A188" t="s">
        <v>19</v>
      </c>
      <c r="B188" t="s">
        <v>60</v>
      </c>
      <c r="C188" t="s">
        <v>90</v>
      </c>
      <c r="D188">
        <v>200000000</v>
      </c>
      <c r="E188">
        <v>118307188</v>
      </c>
      <c r="F188">
        <v>108118232</v>
      </c>
      <c r="G188">
        <v>226425420</v>
      </c>
      <c r="H188">
        <v>0.1321271</v>
      </c>
      <c r="I188" t="s">
        <v>51</v>
      </c>
      <c r="J188">
        <v>26425420</v>
      </c>
    </row>
    <row r="189" spans="1:10" x14ac:dyDescent="0.35">
      <c r="A189" t="s">
        <v>19</v>
      </c>
      <c r="B189" t="s">
        <v>60</v>
      </c>
      <c r="C189" t="s">
        <v>93</v>
      </c>
      <c r="D189">
        <v>200000000</v>
      </c>
      <c r="E189">
        <v>118307188</v>
      </c>
      <c r="F189">
        <v>108118232</v>
      </c>
      <c r="G189">
        <v>226425420</v>
      </c>
      <c r="H189">
        <v>0.1321271</v>
      </c>
      <c r="I189" t="s">
        <v>51</v>
      </c>
      <c r="J189">
        <v>26425420</v>
      </c>
    </row>
    <row r="190" spans="1:10" x14ac:dyDescent="0.35">
      <c r="A190" t="s">
        <v>19</v>
      </c>
      <c r="B190" t="s">
        <v>60</v>
      </c>
      <c r="C190" t="s">
        <v>99</v>
      </c>
      <c r="D190">
        <v>200000000</v>
      </c>
      <c r="E190">
        <v>118307188</v>
      </c>
      <c r="F190">
        <v>108118232</v>
      </c>
      <c r="G190">
        <v>226425420</v>
      </c>
      <c r="H190">
        <v>0.1321271</v>
      </c>
      <c r="I190" t="s">
        <v>51</v>
      </c>
      <c r="J190">
        <v>26425420</v>
      </c>
    </row>
    <row r="191" spans="1:10" x14ac:dyDescent="0.35">
      <c r="A191" t="s">
        <v>13</v>
      </c>
      <c r="B191" t="s">
        <v>59</v>
      </c>
      <c r="C191" t="s">
        <v>63</v>
      </c>
      <c r="D191">
        <v>200000000</v>
      </c>
      <c r="E191">
        <v>154426697</v>
      </c>
      <c r="F191">
        <v>342017611</v>
      </c>
      <c r="G191">
        <v>496444308</v>
      </c>
      <c r="H191">
        <v>1.4822215400000001</v>
      </c>
      <c r="I191" t="s">
        <v>48</v>
      </c>
      <c r="J191">
        <v>296444308</v>
      </c>
    </row>
    <row r="192" spans="1:10" x14ac:dyDescent="0.35">
      <c r="A192" t="s">
        <v>13</v>
      </c>
      <c r="B192" t="s">
        <v>59</v>
      </c>
      <c r="C192" t="s">
        <v>64</v>
      </c>
      <c r="D192">
        <v>200000000</v>
      </c>
      <c r="E192">
        <v>154426697</v>
      </c>
      <c r="F192">
        <v>342017611</v>
      </c>
      <c r="G192">
        <v>496444308</v>
      </c>
      <c r="H192">
        <v>1.4822215400000001</v>
      </c>
      <c r="I192" t="s">
        <v>48</v>
      </c>
      <c r="J192">
        <v>296444308</v>
      </c>
    </row>
    <row r="193" spans="1:10" x14ac:dyDescent="0.35">
      <c r="A193" t="s">
        <v>13</v>
      </c>
      <c r="B193" t="s">
        <v>59</v>
      </c>
      <c r="C193" t="s">
        <v>65</v>
      </c>
      <c r="D193">
        <v>200000000</v>
      </c>
      <c r="E193">
        <v>154426697</v>
      </c>
      <c r="F193">
        <v>342017611</v>
      </c>
      <c r="G193">
        <v>496444308</v>
      </c>
      <c r="H193">
        <v>1.4822215400000001</v>
      </c>
      <c r="I193" t="s">
        <v>48</v>
      </c>
      <c r="J193">
        <v>296444308</v>
      </c>
    </row>
    <row r="194" spans="1:10" x14ac:dyDescent="0.35">
      <c r="A194" t="s">
        <v>13</v>
      </c>
      <c r="B194" t="s">
        <v>60</v>
      </c>
      <c r="C194" t="s">
        <v>74</v>
      </c>
      <c r="D194">
        <v>200000000</v>
      </c>
      <c r="E194">
        <v>154426697</v>
      </c>
      <c r="F194">
        <v>342017611</v>
      </c>
      <c r="G194">
        <v>496444308</v>
      </c>
      <c r="H194">
        <v>1.4822215400000001</v>
      </c>
      <c r="I194" t="s">
        <v>48</v>
      </c>
      <c r="J194">
        <v>296444308</v>
      </c>
    </row>
    <row r="195" spans="1:10" x14ac:dyDescent="0.35">
      <c r="A195" t="s">
        <v>13</v>
      </c>
      <c r="B195" t="s">
        <v>60</v>
      </c>
      <c r="C195" t="s">
        <v>79</v>
      </c>
      <c r="D195">
        <v>200000000</v>
      </c>
      <c r="E195">
        <v>154426697</v>
      </c>
      <c r="F195">
        <v>342017611</v>
      </c>
      <c r="G195">
        <v>496444308</v>
      </c>
      <c r="H195">
        <v>1.4822215400000001</v>
      </c>
      <c r="I195" t="s">
        <v>48</v>
      </c>
      <c r="J195">
        <v>296444308</v>
      </c>
    </row>
    <row r="196" spans="1:10" x14ac:dyDescent="0.35">
      <c r="A196" t="s">
        <v>13</v>
      </c>
      <c r="B196" t="s">
        <v>60</v>
      </c>
      <c r="C196" t="s">
        <v>87</v>
      </c>
      <c r="D196">
        <v>200000000</v>
      </c>
      <c r="E196">
        <v>154426697</v>
      </c>
      <c r="F196">
        <v>342017611</v>
      </c>
      <c r="G196">
        <v>496444308</v>
      </c>
      <c r="H196">
        <v>1.4822215400000001</v>
      </c>
      <c r="I196" t="s">
        <v>48</v>
      </c>
      <c r="J196">
        <v>296444308</v>
      </c>
    </row>
    <row r="197" spans="1:10" x14ac:dyDescent="0.35">
      <c r="A197" t="s">
        <v>13</v>
      </c>
      <c r="B197" t="s">
        <v>60</v>
      </c>
      <c r="C197" t="s">
        <v>100</v>
      </c>
      <c r="D197">
        <v>200000000</v>
      </c>
      <c r="E197">
        <v>154426697</v>
      </c>
      <c r="F197">
        <v>342017611</v>
      </c>
      <c r="G197">
        <v>496444308</v>
      </c>
      <c r="H197">
        <v>1.4822215400000001</v>
      </c>
      <c r="I197" t="s">
        <v>48</v>
      </c>
      <c r="J197">
        <v>296444308</v>
      </c>
    </row>
    <row r="198" spans="1:10" x14ac:dyDescent="0.35">
      <c r="A198" t="s">
        <v>18</v>
      </c>
      <c r="B198" t="s">
        <v>59</v>
      </c>
      <c r="C198" t="s">
        <v>63</v>
      </c>
      <c r="D198">
        <v>200000000</v>
      </c>
      <c r="E198">
        <v>652980194</v>
      </c>
      <c r="F198">
        <v>1045050771</v>
      </c>
      <c r="G198">
        <v>1698030965</v>
      </c>
      <c r="H198">
        <v>7.4901548250000003</v>
      </c>
      <c r="I198" t="s">
        <v>50</v>
      </c>
      <c r="J198">
        <v>1498030965</v>
      </c>
    </row>
    <row r="199" spans="1:10" x14ac:dyDescent="0.35">
      <c r="A199" t="s">
        <v>18</v>
      </c>
      <c r="B199" t="s">
        <v>59</v>
      </c>
      <c r="C199" t="s">
        <v>64</v>
      </c>
      <c r="D199">
        <v>200000000</v>
      </c>
      <c r="E199">
        <v>652980194</v>
      </c>
      <c r="F199">
        <v>1045050771</v>
      </c>
      <c r="G199">
        <v>1698030965</v>
      </c>
      <c r="H199">
        <v>7.4901548250000003</v>
      </c>
      <c r="I199" t="s">
        <v>50</v>
      </c>
      <c r="J199">
        <v>1498030965</v>
      </c>
    </row>
    <row r="200" spans="1:10" x14ac:dyDescent="0.35">
      <c r="A200" t="s">
        <v>18</v>
      </c>
      <c r="B200" t="s">
        <v>59</v>
      </c>
      <c r="C200" t="s">
        <v>65</v>
      </c>
      <c r="D200">
        <v>200000000</v>
      </c>
      <c r="E200">
        <v>652980194</v>
      </c>
      <c r="F200">
        <v>1045050771</v>
      </c>
      <c r="G200">
        <v>1698030965</v>
      </c>
      <c r="H200">
        <v>7.4901548250000003</v>
      </c>
      <c r="I200" t="s">
        <v>50</v>
      </c>
      <c r="J200">
        <v>1498030965</v>
      </c>
    </row>
    <row r="201" spans="1:10" x14ac:dyDescent="0.35">
      <c r="A201" t="s">
        <v>18</v>
      </c>
      <c r="B201" t="s">
        <v>60</v>
      </c>
      <c r="C201" t="s">
        <v>73</v>
      </c>
      <c r="D201">
        <v>200000000</v>
      </c>
      <c r="E201">
        <v>652980194</v>
      </c>
      <c r="F201">
        <v>1045050771</v>
      </c>
      <c r="G201">
        <v>1698030965</v>
      </c>
      <c r="H201">
        <v>7.4901548250000003</v>
      </c>
      <c r="I201" t="s">
        <v>50</v>
      </c>
      <c r="J201">
        <v>1498030965</v>
      </c>
    </row>
    <row r="202" spans="1:10" x14ac:dyDescent="0.35">
      <c r="A202" t="s">
        <v>18</v>
      </c>
      <c r="B202" t="s">
        <v>60</v>
      </c>
      <c r="C202" t="s">
        <v>74</v>
      </c>
      <c r="D202">
        <v>200000000</v>
      </c>
      <c r="E202">
        <v>652980194</v>
      </c>
      <c r="F202">
        <v>1045050771</v>
      </c>
      <c r="G202">
        <v>1698030965</v>
      </c>
      <c r="H202">
        <v>7.4901548250000003</v>
      </c>
      <c r="I202" t="s">
        <v>50</v>
      </c>
      <c r="J202">
        <v>1498030965</v>
      </c>
    </row>
    <row r="203" spans="1:10" x14ac:dyDescent="0.35">
      <c r="A203" t="s">
        <v>18</v>
      </c>
      <c r="B203" t="s">
        <v>60</v>
      </c>
      <c r="C203" t="s">
        <v>85</v>
      </c>
      <c r="D203">
        <v>200000000</v>
      </c>
      <c r="E203">
        <v>652980194</v>
      </c>
      <c r="F203">
        <v>1045050771</v>
      </c>
      <c r="G203">
        <v>1698030965</v>
      </c>
      <c r="H203">
        <v>7.4901548250000003</v>
      </c>
      <c r="I203" t="s">
        <v>50</v>
      </c>
      <c r="J203">
        <v>1498030965</v>
      </c>
    </row>
    <row r="204" spans="1:10" x14ac:dyDescent="0.35">
      <c r="A204" t="s">
        <v>18</v>
      </c>
      <c r="B204" t="s">
        <v>60</v>
      </c>
      <c r="C204" t="s">
        <v>97</v>
      </c>
      <c r="D204">
        <v>200000000</v>
      </c>
      <c r="E204">
        <v>652980194</v>
      </c>
      <c r="F204">
        <v>1045050771</v>
      </c>
      <c r="G204">
        <v>1698030965</v>
      </c>
      <c r="H204">
        <v>7.4901548250000003</v>
      </c>
      <c r="I204" t="s">
        <v>50</v>
      </c>
      <c r="J204">
        <v>1498030965</v>
      </c>
    </row>
    <row r="205" spans="1:10" x14ac:dyDescent="0.35">
      <c r="A205" t="s">
        <v>18</v>
      </c>
      <c r="B205" t="s">
        <v>60</v>
      </c>
      <c r="C205" t="s">
        <v>98</v>
      </c>
      <c r="D205">
        <v>200000000</v>
      </c>
      <c r="E205">
        <v>652980194</v>
      </c>
      <c r="F205">
        <v>1045050771</v>
      </c>
      <c r="G205">
        <v>1698030965</v>
      </c>
      <c r="H205">
        <v>7.4901548250000003</v>
      </c>
      <c r="I205" t="s">
        <v>50</v>
      </c>
      <c r="J205">
        <v>1498030965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E7C16-3699-42AB-B6E6-BCB5EE97B81F}">
  <dimension ref="A1:T404"/>
  <sheetViews>
    <sheetView topLeftCell="A208" workbookViewId="0">
      <selection activeCell="O108" sqref="O108"/>
    </sheetView>
  </sheetViews>
  <sheetFormatPr defaultRowHeight="14.5" x14ac:dyDescent="0.35"/>
  <cols>
    <col min="1" max="1" width="10.36328125" bestFit="1" customWidth="1"/>
    <col min="2" max="2" width="15.1796875" bestFit="1" customWidth="1"/>
    <col min="3" max="3" width="20.08984375" bestFit="1" customWidth="1"/>
    <col min="4" max="4" width="25.453125" bestFit="1" customWidth="1"/>
    <col min="5" max="5" width="11.81640625" bestFit="1" customWidth="1"/>
    <col min="6" max="6" width="15.1796875" customWidth="1"/>
    <col min="7" max="7" width="23.08984375" customWidth="1"/>
    <col min="10" max="10" width="18.54296875" customWidth="1"/>
    <col min="12" max="12" width="8.7265625" style="5"/>
    <col min="13" max="13" width="9.81640625" bestFit="1" customWidth="1"/>
    <col min="14" max="14" width="12.453125" bestFit="1" customWidth="1"/>
    <col min="15" max="15" width="20.81640625" bestFit="1" customWidth="1"/>
    <col min="16" max="16" width="20.1796875" bestFit="1" customWidth="1"/>
    <col min="17" max="17" width="29.08984375" bestFit="1" customWidth="1"/>
    <col min="18" max="18" width="24" bestFit="1" customWidth="1"/>
    <col min="19" max="19" width="19.6328125" bestFit="1" customWidth="1"/>
    <col min="20" max="20" width="23.1796875" bestFit="1" customWidth="1"/>
  </cols>
  <sheetData>
    <row r="1" spans="1:20" x14ac:dyDescent="0.35">
      <c r="M1" t="s">
        <v>112</v>
      </c>
      <c r="N1" t="s">
        <v>113</v>
      </c>
      <c r="O1" t="s">
        <v>163</v>
      </c>
      <c r="P1" t="s">
        <v>164</v>
      </c>
      <c r="Q1" t="s">
        <v>165</v>
      </c>
      <c r="R1" t="s">
        <v>166</v>
      </c>
      <c r="S1" t="s">
        <v>167</v>
      </c>
      <c r="T1" t="s">
        <v>168</v>
      </c>
    </row>
    <row r="2" spans="1:20" x14ac:dyDescent="0.35">
      <c r="M2" s="7">
        <v>12571600936</v>
      </c>
      <c r="N2" s="7">
        <v>17042600936</v>
      </c>
      <c r="O2" s="7">
        <v>4471000000</v>
      </c>
      <c r="P2" s="10">
        <v>95</v>
      </c>
      <c r="Q2" s="13">
        <v>88.357142857142861</v>
      </c>
      <c r="R2" s="12">
        <v>78.142857142857139</v>
      </c>
      <c r="S2" s="12">
        <v>7.5428571428571427</v>
      </c>
      <c r="T2" s="14">
        <v>3.1823293771737986</v>
      </c>
    </row>
    <row r="4" spans="1:20" x14ac:dyDescent="0.35">
      <c r="A4" s="1" t="s">
        <v>35</v>
      </c>
      <c r="B4" s="1" t="s">
        <v>36</v>
      </c>
      <c r="C4" t="s">
        <v>6</v>
      </c>
    </row>
    <row r="5" spans="1:20" x14ac:dyDescent="0.35">
      <c r="A5" t="s">
        <v>7</v>
      </c>
      <c r="B5" t="s">
        <v>0</v>
      </c>
      <c r="C5" s="10">
        <v>1</v>
      </c>
    </row>
    <row r="6" spans="1:20" x14ac:dyDescent="0.35">
      <c r="B6" t="s">
        <v>1</v>
      </c>
      <c r="C6" s="10">
        <v>1</v>
      </c>
    </row>
    <row r="7" spans="1:20" x14ac:dyDescent="0.35">
      <c r="B7" t="s">
        <v>2</v>
      </c>
      <c r="C7" s="10">
        <v>1</v>
      </c>
    </row>
    <row r="8" spans="1:20" x14ac:dyDescent="0.35">
      <c r="A8" t="s">
        <v>8</v>
      </c>
      <c r="B8" t="s">
        <v>1</v>
      </c>
      <c r="C8" s="10">
        <v>1</v>
      </c>
    </row>
    <row r="9" spans="1:20" x14ac:dyDescent="0.35">
      <c r="B9" t="s">
        <v>3</v>
      </c>
      <c r="C9" s="10">
        <v>1</v>
      </c>
    </row>
    <row r="10" spans="1:20" x14ac:dyDescent="0.35">
      <c r="A10" t="s">
        <v>9</v>
      </c>
      <c r="B10" t="s">
        <v>1</v>
      </c>
      <c r="C10" s="10">
        <v>1</v>
      </c>
    </row>
    <row r="11" spans="1:20" x14ac:dyDescent="0.35">
      <c r="B11" t="s">
        <v>2</v>
      </c>
      <c r="C11" s="10">
        <v>2</v>
      </c>
    </row>
    <row r="12" spans="1:20" x14ac:dyDescent="0.35">
      <c r="A12" t="s">
        <v>10</v>
      </c>
      <c r="B12" t="s">
        <v>1</v>
      </c>
      <c r="C12" s="10">
        <v>1</v>
      </c>
    </row>
    <row r="13" spans="1:20" x14ac:dyDescent="0.35">
      <c r="A13" t="s">
        <v>11</v>
      </c>
      <c r="B13" t="s">
        <v>1</v>
      </c>
      <c r="C13" s="10">
        <v>1</v>
      </c>
    </row>
    <row r="14" spans="1:20" x14ac:dyDescent="0.35">
      <c r="A14" t="s">
        <v>12</v>
      </c>
      <c r="B14" t="s">
        <v>1</v>
      </c>
      <c r="C14" s="10">
        <v>1</v>
      </c>
    </row>
    <row r="15" spans="1:20" x14ac:dyDescent="0.35">
      <c r="B15" t="s">
        <v>3</v>
      </c>
      <c r="C15" s="10">
        <v>2</v>
      </c>
    </row>
    <row r="16" spans="1:20" x14ac:dyDescent="0.35">
      <c r="A16" t="s">
        <v>13</v>
      </c>
      <c r="B16" t="s">
        <v>1</v>
      </c>
      <c r="C16" s="10">
        <v>1</v>
      </c>
    </row>
    <row r="17" spans="1:3" x14ac:dyDescent="0.35">
      <c r="B17" t="s">
        <v>2</v>
      </c>
      <c r="C17" s="10">
        <v>1</v>
      </c>
    </row>
    <row r="18" spans="1:3" x14ac:dyDescent="0.35">
      <c r="A18" t="s">
        <v>14</v>
      </c>
      <c r="B18" t="s">
        <v>1</v>
      </c>
      <c r="C18" s="10">
        <v>1</v>
      </c>
    </row>
    <row r="19" spans="1:3" x14ac:dyDescent="0.35">
      <c r="A19" t="s">
        <v>15</v>
      </c>
      <c r="B19" t="s">
        <v>1</v>
      </c>
      <c r="C19" s="10">
        <v>1</v>
      </c>
    </row>
    <row r="20" spans="1:3" x14ac:dyDescent="0.35">
      <c r="B20" t="s">
        <v>2</v>
      </c>
      <c r="C20" s="10">
        <v>3</v>
      </c>
    </row>
    <row r="21" spans="1:3" x14ac:dyDescent="0.35">
      <c r="B21" t="s">
        <v>3</v>
      </c>
      <c r="C21" s="10">
        <v>1</v>
      </c>
    </row>
    <row r="22" spans="1:3" x14ac:dyDescent="0.35">
      <c r="A22" t="s">
        <v>16</v>
      </c>
      <c r="B22" t="s">
        <v>1</v>
      </c>
      <c r="C22" s="10">
        <v>1</v>
      </c>
    </row>
    <row r="23" spans="1:3" x14ac:dyDescent="0.35">
      <c r="B23" t="s">
        <v>2</v>
      </c>
      <c r="C23" s="10">
        <v>1</v>
      </c>
    </row>
    <row r="24" spans="1:3" x14ac:dyDescent="0.35">
      <c r="A24" t="s">
        <v>17</v>
      </c>
      <c r="B24" t="s">
        <v>1</v>
      </c>
      <c r="C24" s="10">
        <v>1</v>
      </c>
    </row>
    <row r="25" spans="1:3" x14ac:dyDescent="0.35">
      <c r="B25" t="s">
        <v>2</v>
      </c>
      <c r="C25" s="10">
        <v>1</v>
      </c>
    </row>
    <row r="26" spans="1:3" x14ac:dyDescent="0.35">
      <c r="B26" t="s">
        <v>3</v>
      </c>
      <c r="C26" s="10">
        <v>1</v>
      </c>
    </row>
    <row r="27" spans="1:3" x14ac:dyDescent="0.35">
      <c r="A27" t="s">
        <v>18</v>
      </c>
      <c r="B27" t="s">
        <v>1</v>
      </c>
      <c r="C27" s="10">
        <v>1</v>
      </c>
    </row>
    <row r="28" spans="1:3" x14ac:dyDescent="0.35">
      <c r="B28" t="s">
        <v>2</v>
      </c>
      <c r="C28" s="10">
        <v>1</v>
      </c>
    </row>
    <row r="29" spans="1:3" x14ac:dyDescent="0.35">
      <c r="A29" t="s">
        <v>19</v>
      </c>
      <c r="B29" t="s">
        <v>1</v>
      </c>
      <c r="C29" s="10">
        <v>1</v>
      </c>
    </row>
    <row r="30" spans="1:3" x14ac:dyDescent="0.35">
      <c r="A30" t="s">
        <v>20</v>
      </c>
      <c r="B30" t="s">
        <v>1</v>
      </c>
      <c r="C30" s="10">
        <v>1</v>
      </c>
    </row>
    <row r="31" spans="1:3" x14ac:dyDescent="0.35">
      <c r="B31" t="s">
        <v>2</v>
      </c>
      <c r="C31" s="10">
        <v>1</v>
      </c>
    </row>
    <row r="32" spans="1:3" x14ac:dyDescent="0.35">
      <c r="A32" t="s">
        <v>21</v>
      </c>
      <c r="B32" t="s">
        <v>1</v>
      </c>
      <c r="C32" s="10">
        <v>1</v>
      </c>
    </row>
    <row r="33" spans="1:3" x14ac:dyDescent="0.35">
      <c r="A33" t="s">
        <v>22</v>
      </c>
      <c r="B33" t="s">
        <v>1</v>
      </c>
      <c r="C33" s="10">
        <v>1</v>
      </c>
    </row>
    <row r="34" spans="1:3" x14ac:dyDescent="0.35">
      <c r="B34" t="s">
        <v>2</v>
      </c>
      <c r="C34" s="10">
        <v>3</v>
      </c>
    </row>
    <row r="35" spans="1:3" x14ac:dyDescent="0.35">
      <c r="B35" t="s">
        <v>3</v>
      </c>
      <c r="C35" s="10">
        <v>1</v>
      </c>
    </row>
    <row r="36" spans="1:3" x14ac:dyDescent="0.35">
      <c r="A36" t="s">
        <v>23</v>
      </c>
      <c r="B36" t="s">
        <v>1</v>
      </c>
      <c r="C36" s="10">
        <v>1</v>
      </c>
    </row>
    <row r="37" spans="1:3" x14ac:dyDescent="0.35">
      <c r="B37" t="s">
        <v>2</v>
      </c>
      <c r="C37" s="10">
        <v>1</v>
      </c>
    </row>
    <row r="38" spans="1:3" x14ac:dyDescent="0.35">
      <c r="A38" t="s">
        <v>24</v>
      </c>
      <c r="B38" t="s">
        <v>1</v>
      </c>
      <c r="C38" s="10">
        <v>1</v>
      </c>
    </row>
    <row r="39" spans="1:3" x14ac:dyDescent="0.35">
      <c r="B39" t="s">
        <v>2</v>
      </c>
      <c r="C39" s="10">
        <v>4</v>
      </c>
    </row>
    <row r="40" spans="1:3" x14ac:dyDescent="0.35">
      <c r="B40" t="s">
        <v>3</v>
      </c>
      <c r="C40" s="10">
        <v>1</v>
      </c>
    </row>
    <row r="41" spans="1:3" x14ac:dyDescent="0.35">
      <c r="A41" t="s">
        <v>25</v>
      </c>
      <c r="B41" t="s">
        <v>1</v>
      </c>
      <c r="C41" s="10">
        <v>1</v>
      </c>
    </row>
    <row r="42" spans="1:3" x14ac:dyDescent="0.35">
      <c r="B42" t="s">
        <v>2</v>
      </c>
      <c r="C42" s="10">
        <v>2</v>
      </c>
    </row>
    <row r="43" spans="1:3" x14ac:dyDescent="0.35">
      <c r="B43" t="s">
        <v>3</v>
      </c>
      <c r="C43" s="10">
        <v>2</v>
      </c>
    </row>
    <row r="44" spans="1:3" x14ac:dyDescent="0.35">
      <c r="A44" t="s">
        <v>26</v>
      </c>
      <c r="B44" t="s">
        <v>1</v>
      </c>
      <c r="C44" s="10">
        <v>1</v>
      </c>
    </row>
    <row r="45" spans="1:3" x14ac:dyDescent="0.35">
      <c r="A45" t="s">
        <v>27</v>
      </c>
      <c r="B45" t="s">
        <v>1</v>
      </c>
      <c r="C45" s="10">
        <v>1</v>
      </c>
    </row>
    <row r="46" spans="1:3" x14ac:dyDescent="0.35">
      <c r="B46" t="s">
        <v>2</v>
      </c>
      <c r="C46" s="10">
        <v>2</v>
      </c>
    </row>
    <row r="47" spans="1:3" x14ac:dyDescent="0.35">
      <c r="B47" t="s">
        <v>3</v>
      </c>
      <c r="C47" s="10">
        <v>2</v>
      </c>
    </row>
    <row r="48" spans="1:3" x14ac:dyDescent="0.35">
      <c r="A48" t="s">
        <v>28</v>
      </c>
      <c r="B48" t="s">
        <v>0</v>
      </c>
      <c r="C48" s="10">
        <v>1</v>
      </c>
    </row>
    <row r="49" spans="1:3" x14ac:dyDescent="0.35">
      <c r="B49" t="s">
        <v>1</v>
      </c>
      <c r="C49" s="10">
        <v>1</v>
      </c>
    </row>
    <row r="50" spans="1:3" x14ac:dyDescent="0.35">
      <c r="B50" t="s">
        <v>2</v>
      </c>
      <c r="C50" s="10">
        <v>3</v>
      </c>
    </row>
    <row r="51" spans="1:3" x14ac:dyDescent="0.35">
      <c r="B51" t="s">
        <v>4</v>
      </c>
      <c r="C51" s="10">
        <v>1</v>
      </c>
    </row>
    <row r="52" spans="1:3" x14ac:dyDescent="0.35">
      <c r="A52" t="s">
        <v>29</v>
      </c>
      <c r="B52" t="s">
        <v>0</v>
      </c>
      <c r="C52" s="10">
        <v>1</v>
      </c>
    </row>
    <row r="53" spans="1:3" x14ac:dyDescent="0.35">
      <c r="B53" t="s">
        <v>1</v>
      </c>
      <c r="C53" s="10">
        <v>1</v>
      </c>
    </row>
    <row r="54" spans="1:3" x14ac:dyDescent="0.35">
      <c r="B54" t="s">
        <v>2</v>
      </c>
      <c r="C54" s="10">
        <v>1</v>
      </c>
    </row>
    <row r="55" spans="1:3" x14ac:dyDescent="0.35">
      <c r="A55" t="s">
        <v>30</v>
      </c>
      <c r="B55" t="s">
        <v>1</v>
      </c>
      <c r="C55" s="10">
        <v>1</v>
      </c>
    </row>
    <row r="56" spans="1:3" x14ac:dyDescent="0.35">
      <c r="B56" t="s">
        <v>2</v>
      </c>
      <c r="C56" s="10">
        <v>3</v>
      </c>
    </row>
    <row r="57" spans="1:3" x14ac:dyDescent="0.35">
      <c r="B57" t="s">
        <v>3</v>
      </c>
      <c r="C57" s="10">
        <v>2</v>
      </c>
    </row>
    <row r="58" spans="1:3" x14ac:dyDescent="0.35">
      <c r="A58" t="s">
        <v>31</v>
      </c>
      <c r="B58" t="s">
        <v>1</v>
      </c>
      <c r="C58" s="10">
        <v>1</v>
      </c>
    </row>
    <row r="59" spans="1:3" x14ac:dyDescent="0.35">
      <c r="B59" t="s">
        <v>2</v>
      </c>
      <c r="C59" s="10">
        <v>1</v>
      </c>
    </row>
    <row r="60" spans="1:3" x14ac:dyDescent="0.35">
      <c r="B60" t="s">
        <v>3</v>
      </c>
      <c r="C60" s="10">
        <v>1</v>
      </c>
    </row>
    <row r="61" spans="1:3" x14ac:dyDescent="0.35">
      <c r="A61" t="s">
        <v>32</v>
      </c>
      <c r="B61" t="s">
        <v>1</v>
      </c>
      <c r="C61" s="10">
        <v>1</v>
      </c>
    </row>
    <row r="62" spans="1:3" x14ac:dyDescent="0.35">
      <c r="B62" t="s">
        <v>2</v>
      </c>
      <c r="C62" s="10">
        <v>1</v>
      </c>
    </row>
    <row r="63" spans="1:3" x14ac:dyDescent="0.35">
      <c r="A63" t="s">
        <v>33</v>
      </c>
      <c r="B63" t="s">
        <v>1</v>
      </c>
      <c r="C63" s="10">
        <v>1</v>
      </c>
    </row>
    <row r="64" spans="1:3" x14ac:dyDescent="0.35">
      <c r="B64" t="s">
        <v>2</v>
      </c>
      <c r="C64" s="10">
        <v>3</v>
      </c>
    </row>
    <row r="65" spans="1:3" x14ac:dyDescent="0.35">
      <c r="B65" t="s">
        <v>3</v>
      </c>
      <c r="C65" s="10">
        <v>2</v>
      </c>
    </row>
    <row r="66" spans="1:3" x14ac:dyDescent="0.35">
      <c r="A66" t="s">
        <v>34</v>
      </c>
      <c r="B66" t="s">
        <v>1</v>
      </c>
      <c r="C66" s="10">
        <v>1</v>
      </c>
    </row>
    <row r="67" spans="1:3" x14ac:dyDescent="0.35">
      <c r="B67" t="s">
        <v>2</v>
      </c>
      <c r="C67" s="10">
        <v>5</v>
      </c>
    </row>
    <row r="68" spans="1:3" x14ac:dyDescent="0.35">
      <c r="B68" t="s">
        <v>3</v>
      </c>
      <c r="C68" s="10">
        <v>1</v>
      </c>
    </row>
    <row r="69" spans="1:3" x14ac:dyDescent="0.35">
      <c r="A69" t="s">
        <v>5</v>
      </c>
      <c r="C69" s="10">
        <v>89</v>
      </c>
    </row>
    <row r="71" spans="1:3" x14ac:dyDescent="0.35">
      <c r="A71" s="1" t="s">
        <v>36</v>
      </c>
      <c r="B71" t="s">
        <v>6</v>
      </c>
    </row>
    <row r="72" spans="1:3" x14ac:dyDescent="0.35">
      <c r="A72" t="s">
        <v>0</v>
      </c>
      <c r="B72" s="10">
        <v>3</v>
      </c>
    </row>
    <row r="73" spans="1:3" x14ac:dyDescent="0.35">
      <c r="A73" t="s">
        <v>1</v>
      </c>
      <c r="B73" s="10">
        <v>28</v>
      </c>
    </row>
    <row r="74" spans="1:3" x14ac:dyDescent="0.35">
      <c r="A74" t="s">
        <v>2</v>
      </c>
      <c r="B74" s="10">
        <v>40</v>
      </c>
    </row>
    <row r="75" spans="1:3" x14ac:dyDescent="0.35">
      <c r="A75" t="s">
        <v>3</v>
      </c>
      <c r="B75" s="10">
        <v>17</v>
      </c>
    </row>
    <row r="76" spans="1:3" x14ac:dyDescent="0.35">
      <c r="A76" t="s">
        <v>4</v>
      </c>
      <c r="B76" s="10">
        <v>1</v>
      </c>
    </row>
    <row r="77" spans="1:3" x14ac:dyDescent="0.35">
      <c r="A77" t="s">
        <v>5</v>
      </c>
      <c r="B77" s="10">
        <v>89</v>
      </c>
    </row>
    <row r="79" spans="1:3" x14ac:dyDescent="0.35">
      <c r="A79" s="1" t="s">
        <v>37</v>
      </c>
      <c r="B79" s="1" t="s">
        <v>36</v>
      </c>
      <c r="C79" t="s">
        <v>6</v>
      </c>
    </row>
    <row r="80" spans="1:3" x14ac:dyDescent="0.35">
      <c r="A80" t="s">
        <v>38</v>
      </c>
      <c r="B80" t="s">
        <v>1</v>
      </c>
      <c r="C80" s="10">
        <v>18</v>
      </c>
    </row>
    <row r="81" spans="1:3" x14ac:dyDescent="0.35">
      <c r="B81" t="s">
        <v>2</v>
      </c>
      <c r="C81" s="10">
        <v>1</v>
      </c>
    </row>
    <row r="82" spans="1:3" x14ac:dyDescent="0.35">
      <c r="A82" t="s">
        <v>39</v>
      </c>
      <c r="B82" t="s">
        <v>0</v>
      </c>
      <c r="C82" s="10">
        <v>3</v>
      </c>
    </row>
    <row r="83" spans="1:3" x14ac:dyDescent="0.35">
      <c r="B83" t="s">
        <v>2</v>
      </c>
      <c r="C83" s="10">
        <v>8</v>
      </c>
    </row>
    <row r="84" spans="1:3" x14ac:dyDescent="0.35">
      <c r="B84" t="s">
        <v>3</v>
      </c>
      <c r="C84" s="10">
        <v>11</v>
      </c>
    </row>
    <row r="85" spans="1:3" x14ac:dyDescent="0.35">
      <c r="A85" t="s">
        <v>40</v>
      </c>
      <c r="B85" t="s">
        <v>2</v>
      </c>
      <c r="C85" s="10">
        <v>2</v>
      </c>
    </row>
    <row r="86" spans="1:3" x14ac:dyDescent="0.35">
      <c r="A86" t="s">
        <v>41</v>
      </c>
      <c r="B86" t="s">
        <v>2</v>
      </c>
      <c r="C86" s="10">
        <v>6</v>
      </c>
    </row>
    <row r="87" spans="1:3" x14ac:dyDescent="0.35">
      <c r="B87" t="s">
        <v>3</v>
      </c>
      <c r="C87" s="10">
        <v>2</v>
      </c>
    </row>
    <row r="88" spans="1:3" x14ac:dyDescent="0.35">
      <c r="A88" t="s">
        <v>42</v>
      </c>
      <c r="B88" t="s">
        <v>1</v>
      </c>
      <c r="C88" s="10">
        <v>10</v>
      </c>
    </row>
    <row r="89" spans="1:3" x14ac:dyDescent="0.35">
      <c r="B89" t="s">
        <v>2</v>
      </c>
      <c r="C89" s="10">
        <v>7</v>
      </c>
    </row>
    <row r="90" spans="1:3" x14ac:dyDescent="0.35">
      <c r="A90" t="s">
        <v>43</v>
      </c>
      <c r="B90" t="s">
        <v>2</v>
      </c>
      <c r="C90" s="10">
        <v>5</v>
      </c>
    </row>
    <row r="91" spans="1:3" x14ac:dyDescent="0.35">
      <c r="B91" t="s">
        <v>3</v>
      </c>
      <c r="C91" s="10">
        <v>3</v>
      </c>
    </row>
    <row r="92" spans="1:3" x14ac:dyDescent="0.35">
      <c r="A92" t="s">
        <v>44</v>
      </c>
      <c r="B92" t="s">
        <v>4</v>
      </c>
      <c r="C92" s="10">
        <v>1</v>
      </c>
    </row>
    <row r="93" spans="1:3" x14ac:dyDescent="0.35">
      <c r="A93" t="s">
        <v>45</v>
      </c>
      <c r="B93" t="s">
        <v>2</v>
      </c>
      <c r="C93" s="10">
        <v>7</v>
      </c>
    </row>
    <row r="94" spans="1:3" x14ac:dyDescent="0.35">
      <c r="B94" t="s">
        <v>3</v>
      </c>
      <c r="C94" s="10">
        <v>1</v>
      </c>
    </row>
    <row r="95" spans="1:3" x14ac:dyDescent="0.35">
      <c r="A95" t="s">
        <v>46</v>
      </c>
      <c r="B95" t="s">
        <v>2</v>
      </c>
      <c r="C95" s="10">
        <v>4</v>
      </c>
    </row>
    <row r="96" spans="1:3" x14ac:dyDescent="0.35">
      <c r="A96" t="s">
        <v>5</v>
      </c>
      <c r="C96" s="10">
        <v>89</v>
      </c>
    </row>
    <row r="98" spans="1:6" x14ac:dyDescent="0.35">
      <c r="A98" s="1" t="s">
        <v>36</v>
      </c>
      <c r="B98" t="s">
        <v>119</v>
      </c>
      <c r="D98" s="2" t="s">
        <v>36</v>
      </c>
      <c r="E98" s="2" t="s">
        <v>119</v>
      </c>
      <c r="F98" t="str">
        <f>E98</f>
        <v>Count of film</v>
      </c>
    </row>
    <row r="99" spans="1:6" x14ac:dyDescent="0.35">
      <c r="A99" t="s">
        <v>0</v>
      </c>
      <c r="B99" s="10">
        <v>3</v>
      </c>
      <c r="D99" t="s">
        <v>0</v>
      </c>
      <c r="E99">
        <v>3</v>
      </c>
      <c r="F99">
        <f t="shared" ref="F99:F103" si="0">E99</f>
        <v>3</v>
      </c>
    </row>
    <row r="100" spans="1:6" x14ac:dyDescent="0.35">
      <c r="A100" t="s">
        <v>1</v>
      </c>
      <c r="B100" s="10">
        <v>28</v>
      </c>
      <c r="D100" t="s">
        <v>1</v>
      </c>
      <c r="E100">
        <v>28</v>
      </c>
      <c r="F100">
        <f t="shared" si="0"/>
        <v>28</v>
      </c>
    </row>
    <row r="101" spans="1:6" x14ac:dyDescent="0.35">
      <c r="A101" t="s">
        <v>2</v>
      </c>
      <c r="B101" s="10">
        <v>40</v>
      </c>
      <c r="D101" t="s">
        <v>2</v>
      </c>
      <c r="E101">
        <v>40</v>
      </c>
      <c r="F101">
        <f t="shared" si="0"/>
        <v>40</v>
      </c>
    </row>
    <row r="102" spans="1:6" x14ac:dyDescent="0.35">
      <c r="A102" t="s">
        <v>3</v>
      </c>
      <c r="B102" s="10">
        <v>17</v>
      </c>
      <c r="D102" t="s">
        <v>3</v>
      </c>
      <c r="E102">
        <v>17</v>
      </c>
      <c r="F102">
        <f t="shared" si="0"/>
        <v>17</v>
      </c>
    </row>
    <row r="103" spans="1:6" x14ac:dyDescent="0.35">
      <c r="A103" t="s">
        <v>4</v>
      </c>
      <c r="B103" s="10">
        <v>1</v>
      </c>
      <c r="D103" t="s">
        <v>4</v>
      </c>
      <c r="E103">
        <v>1</v>
      </c>
      <c r="F103">
        <f t="shared" si="0"/>
        <v>1</v>
      </c>
    </row>
    <row r="104" spans="1:6" x14ac:dyDescent="0.35">
      <c r="A104" t="s">
        <v>5</v>
      </c>
      <c r="B104" s="10">
        <v>89</v>
      </c>
    </row>
    <row r="106" spans="1:6" x14ac:dyDescent="0.35">
      <c r="A106" s="1" t="s">
        <v>47</v>
      </c>
      <c r="B106" t="s">
        <v>119</v>
      </c>
      <c r="D106" s="2" t="s">
        <v>47</v>
      </c>
      <c r="E106" s="2" t="s">
        <v>54</v>
      </c>
      <c r="F106" s="2" t="s">
        <v>54</v>
      </c>
    </row>
    <row r="107" spans="1:6" x14ac:dyDescent="0.35">
      <c r="A107" t="s">
        <v>50</v>
      </c>
      <c r="B107" s="10">
        <v>5</v>
      </c>
      <c r="D107" t="s">
        <v>50</v>
      </c>
      <c r="E107">
        <v>5</v>
      </c>
      <c r="F107">
        <v>5</v>
      </c>
    </row>
    <row r="108" spans="1:6" x14ac:dyDescent="0.35">
      <c r="A108" t="s">
        <v>49</v>
      </c>
      <c r="B108" s="10">
        <v>9</v>
      </c>
      <c r="D108" t="s">
        <v>49</v>
      </c>
      <c r="E108">
        <v>9</v>
      </c>
      <c r="F108">
        <v>9</v>
      </c>
    </row>
    <row r="109" spans="1:6" x14ac:dyDescent="0.35">
      <c r="A109" t="s">
        <v>48</v>
      </c>
      <c r="B109" s="10">
        <v>8</v>
      </c>
      <c r="D109" t="s">
        <v>48</v>
      </c>
      <c r="E109">
        <v>8</v>
      </c>
      <c r="F109">
        <v>8</v>
      </c>
    </row>
    <row r="110" spans="1:6" x14ac:dyDescent="0.35">
      <c r="A110" t="s">
        <v>53</v>
      </c>
      <c r="B110" s="10">
        <v>1</v>
      </c>
      <c r="D110" t="s">
        <v>53</v>
      </c>
      <c r="E110">
        <v>1</v>
      </c>
      <c r="F110">
        <v>1</v>
      </c>
    </row>
    <row r="111" spans="1:6" x14ac:dyDescent="0.35">
      <c r="A111" t="s">
        <v>51</v>
      </c>
      <c r="B111" s="10">
        <v>1</v>
      </c>
      <c r="D111" t="s">
        <v>51</v>
      </c>
      <c r="E111">
        <v>1</v>
      </c>
      <c r="F111">
        <v>1</v>
      </c>
    </row>
    <row r="112" spans="1:6" x14ac:dyDescent="0.35">
      <c r="A112" t="s">
        <v>52</v>
      </c>
      <c r="B112" s="10">
        <v>4</v>
      </c>
      <c r="D112" t="s">
        <v>52</v>
      </c>
      <c r="E112">
        <v>4</v>
      </c>
      <c r="F112">
        <v>4</v>
      </c>
    </row>
    <row r="113" spans="1:2" x14ac:dyDescent="0.35">
      <c r="A113" t="s">
        <v>5</v>
      </c>
      <c r="B113" s="10">
        <v>28</v>
      </c>
    </row>
    <row r="115" spans="1:2" x14ac:dyDescent="0.35">
      <c r="A115" s="1" t="s">
        <v>35</v>
      </c>
      <c r="B115" t="s">
        <v>55</v>
      </c>
    </row>
    <row r="116" spans="1:2" x14ac:dyDescent="0.35">
      <c r="A116" t="s">
        <v>21</v>
      </c>
      <c r="B116" s="7">
        <v>543559607</v>
      </c>
    </row>
    <row r="117" spans="1:2" x14ac:dyDescent="0.35">
      <c r="A117" t="s">
        <v>33</v>
      </c>
      <c r="B117" s="7">
        <v>560099082</v>
      </c>
    </row>
    <row r="118" spans="1:2" x14ac:dyDescent="0.35">
      <c r="A118" t="s">
        <v>12</v>
      </c>
      <c r="B118" s="7">
        <v>639641172</v>
      </c>
    </row>
    <row r="119" spans="1:2" x14ac:dyDescent="0.35">
      <c r="A119" t="s">
        <v>17</v>
      </c>
      <c r="B119" s="7">
        <v>682611174</v>
      </c>
    </row>
    <row r="120" spans="1:2" x14ac:dyDescent="0.35">
      <c r="A120" t="s">
        <v>15</v>
      </c>
      <c r="B120" s="7">
        <v>777014978</v>
      </c>
    </row>
    <row r="121" spans="1:2" x14ac:dyDescent="0.35">
      <c r="A121" t="s">
        <v>14</v>
      </c>
      <c r="B121" s="7">
        <v>828570889</v>
      </c>
    </row>
    <row r="122" spans="1:2" x14ac:dyDescent="0.35">
      <c r="A122" t="s">
        <v>30</v>
      </c>
      <c r="B122" s="7">
        <v>866969703</v>
      </c>
    </row>
    <row r="123" spans="1:2" x14ac:dyDescent="0.35">
      <c r="A123" t="s">
        <v>31</v>
      </c>
      <c r="B123" s="7">
        <v>873394593</v>
      </c>
    </row>
    <row r="124" spans="1:2" x14ac:dyDescent="0.35">
      <c r="A124" t="s">
        <v>16</v>
      </c>
      <c r="B124" s="7">
        <v>1042805359</v>
      </c>
    </row>
    <row r="125" spans="1:2" x14ac:dyDescent="0.35">
      <c r="A125" t="s">
        <v>18</v>
      </c>
      <c r="B125" s="7">
        <v>1498030965</v>
      </c>
    </row>
    <row r="126" spans="1:2" x14ac:dyDescent="0.35">
      <c r="A126" t="s">
        <v>5</v>
      </c>
      <c r="B126" s="7">
        <v>8312697522</v>
      </c>
    </row>
    <row r="128" spans="1:2" x14ac:dyDescent="0.35">
      <c r="A128" s="1" t="s">
        <v>35</v>
      </c>
      <c r="B128" t="s">
        <v>57</v>
      </c>
    </row>
    <row r="129" spans="1:3" x14ac:dyDescent="0.35">
      <c r="A129" t="s">
        <v>28</v>
      </c>
      <c r="B129" s="4">
        <v>2526159158</v>
      </c>
    </row>
    <row r="130" spans="1:3" x14ac:dyDescent="0.35">
      <c r="A130" t="s">
        <v>17</v>
      </c>
      <c r="B130" s="4">
        <v>2180642139</v>
      </c>
    </row>
    <row r="131" spans="1:3" x14ac:dyDescent="0.35">
      <c r="A131" t="s">
        <v>56</v>
      </c>
      <c r="B131" s="4">
        <v>1042805359</v>
      </c>
    </row>
    <row r="132" spans="1:3" x14ac:dyDescent="0.35">
      <c r="A132" t="s">
        <v>9</v>
      </c>
      <c r="B132" s="4">
        <v>910766201</v>
      </c>
    </row>
    <row r="133" spans="1:3" x14ac:dyDescent="0.35">
      <c r="A133" t="s">
        <v>14</v>
      </c>
      <c r="B133" s="4">
        <v>828570889</v>
      </c>
    </row>
    <row r="134" spans="1:3" x14ac:dyDescent="0.35">
      <c r="A134" t="s">
        <v>5</v>
      </c>
      <c r="B134" s="4">
        <v>7488943746</v>
      </c>
    </row>
    <row r="136" spans="1:3" x14ac:dyDescent="0.35">
      <c r="A136" s="1" t="s">
        <v>58</v>
      </c>
      <c r="B136" s="1" t="s">
        <v>61</v>
      </c>
      <c r="C136" t="s">
        <v>101</v>
      </c>
    </row>
    <row r="137" spans="1:3" x14ac:dyDescent="0.35">
      <c r="A137" t="s">
        <v>59</v>
      </c>
      <c r="B137" t="s">
        <v>62</v>
      </c>
      <c r="C137" s="10">
        <v>5</v>
      </c>
    </row>
    <row r="138" spans="1:3" x14ac:dyDescent="0.35">
      <c r="B138" t="s">
        <v>63</v>
      </c>
      <c r="C138" s="10">
        <v>28</v>
      </c>
    </row>
    <row r="139" spans="1:3" x14ac:dyDescent="0.35">
      <c r="B139" t="s">
        <v>64</v>
      </c>
      <c r="C139" s="10">
        <v>28</v>
      </c>
    </row>
    <row r="140" spans="1:3" x14ac:dyDescent="0.35">
      <c r="B140" t="s">
        <v>65</v>
      </c>
      <c r="C140" s="10">
        <v>21</v>
      </c>
    </row>
    <row r="141" spans="1:3" x14ac:dyDescent="0.35">
      <c r="B141" t="s">
        <v>66</v>
      </c>
      <c r="C141" s="10">
        <v>1</v>
      </c>
    </row>
    <row r="142" spans="1:3" x14ac:dyDescent="0.35">
      <c r="B142" t="s">
        <v>67</v>
      </c>
      <c r="C142" s="10">
        <v>1</v>
      </c>
    </row>
    <row r="143" spans="1:3" x14ac:dyDescent="0.35">
      <c r="A143" t="s">
        <v>60</v>
      </c>
      <c r="B143" t="s">
        <v>68</v>
      </c>
      <c r="C143" s="10">
        <v>1</v>
      </c>
    </row>
    <row r="144" spans="1:3" x14ac:dyDescent="0.35">
      <c r="B144" t="s">
        <v>69</v>
      </c>
      <c r="C144" s="10">
        <v>5</v>
      </c>
    </row>
    <row r="145" spans="2:7" x14ac:dyDescent="0.35">
      <c r="B145" t="s">
        <v>70</v>
      </c>
      <c r="C145" s="10">
        <v>1</v>
      </c>
    </row>
    <row r="146" spans="2:7" x14ac:dyDescent="0.35">
      <c r="B146" t="s">
        <v>71</v>
      </c>
      <c r="C146" s="10">
        <v>4</v>
      </c>
    </row>
    <row r="147" spans="2:7" x14ac:dyDescent="0.35">
      <c r="B147" t="s">
        <v>72</v>
      </c>
      <c r="C147" s="10">
        <v>2</v>
      </c>
    </row>
    <row r="148" spans="2:7" x14ac:dyDescent="0.35">
      <c r="B148" t="s">
        <v>73</v>
      </c>
      <c r="C148" s="10">
        <v>6</v>
      </c>
    </row>
    <row r="149" spans="2:7" x14ac:dyDescent="0.35">
      <c r="B149" t="s">
        <v>74</v>
      </c>
      <c r="C149" s="10">
        <v>28</v>
      </c>
    </row>
    <row r="150" spans="2:7" x14ac:dyDescent="0.35">
      <c r="B150" t="s">
        <v>75</v>
      </c>
      <c r="C150" s="10">
        <v>1</v>
      </c>
    </row>
    <row r="151" spans="2:7" x14ac:dyDescent="0.35">
      <c r="B151" t="s">
        <v>76</v>
      </c>
      <c r="C151" s="10">
        <v>1</v>
      </c>
    </row>
    <row r="152" spans="2:7" x14ac:dyDescent="0.35">
      <c r="B152" t="s">
        <v>77</v>
      </c>
      <c r="C152" s="10">
        <v>1</v>
      </c>
    </row>
    <row r="153" spans="2:7" x14ac:dyDescent="0.35">
      <c r="B153" t="s">
        <v>78</v>
      </c>
      <c r="C153" s="10">
        <v>2</v>
      </c>
    </row>
    <row r="154" spans="2:7" x14ac:dyDescent="0.35">
      <c r="B154" t="s">
        <v>79</v>
      </c>
      <c r="C154" s="10">
        <v>14</v>
      </c>
    </row>
    <row r="155" spans="2:7" x14ac:dyDescent="0.35">
      <c r="B155" t="s">
        <v>80</v>
      </c>
      <c r="C155" s="10">
        <v>1</v>
      </c>
    </row>
    <row r="156" spans="2:7" x14ac:dyDescent="0.35">
      <c r="B156" t="s">
        <v>81</v>
      </c>
      <c r="C156" s="10">
        <v>1</v>
      </c>
    </row>
    <row r="157" spans="2:7" x14ac:dyDescent="0.35">
      <c r="B157" t="s">
        <v>82</v>
      </c>
      <c r="C157" s="10">
        <v>3</v>
      </c>
    </row>
    <row r="158" spans="2:7" x14ac:dyDescent="0.35">
      <c r="B158" t="s">
        <v>83</v>
      </c>
      <c r="C158" s="10">
        <v>3</v>
      </c>
    </row>
    <row r="159" spans="2:7" x14ac:dyDescent="0.35">
      <c r="B159" t="s">
        <v>84</v>
      </c>
      <c r="C159" s="10">
        <v>1</v>
      </c>
    </row>
    <row r="160" spans="2:7" x14ac:dyDescent="0.35">
      <c r="B160" t="s">
        <v>85</v>
      </c>
      <c r="C160" s="10">
        <v>6</v>
      </c>
      <c r="F160" s="2"/>
      <c r="G160" s="2"/>
    </row>
    <row r="161" spans="1:7" x14ac:dyDescent="0.35">
      <c r="B161" t="s">
        <v>86</v>
      </c>
      <c r="C161" s="10">
        <v>1</v>
      </c>
      <c r="G161" s="10"/>
    </row>
    <row r="162" spans="1:7" x14ac:dyDescent="0.35">
      <c r="B162" t="s">
        <v>87</v>
      </c>
      <c r="C162" s="10">
        <v>1</v>
      </c>
      <c r="G162" s="10"/>
    </row>
    <row r="163" spans="1:7" x14ac:dyDescent="0.35">
      <c r="B163" t="s">
        <v>88</v>
      </c>
      <c r="C163" s="10">
        <v>3</v>
      </c>
      <c r="G163" s="10"/>
    </row>
    <row r="164" spans="1:7" x14ac:dyDescent="0.35">
      <c r="B164" t="s">
        <v>89</v>
      </c>
      <c r="C164" s="10">
        <v>3</v>
      </c>
    </row>
    <row r="165" spans="1:7" x14ac:dyDescent="0.35">
      <c r="B165" t="s">
        <v>90</v>
      </c>
      <c r="C165" s="10">
        <v>2</v>
      </c>
    </row>
    <row r="166" spans="1:7" x14ac:dyDescent="0.35">
      <c r="B166" t="s">
        <v>91</v>
      </c>
      <c r="C166" s="10">
        <v>3</v>
      </c>
    </row>
    <row r="167" spans="1:7" x14ac:dyDescent="0.35">
      <c r="B167" t="s">
        <v>92</v>
      </c>
      <c r="C167" s="10">
        <v>1</v>
      </c>
    </row>
    <row r="168" spans="1:7" x14ac:dyDescent="0.35">
      <c r="B168" t="s">
        <v>93</v>
      </c>
      <c r="C168" s="10">
        <v>3</v>
      </c>
    </row>
    <row r="169" spans="1:7" x14ac:dyDescent="0.35">
      <c r="B169" t="s">
        <v>94</v>
      </c>
      <c r="C169" s="10">
        <v>7</v>
      </c>
    </row>
    <row r="170" spans="1:7" x14ac:dyDescent="0.35">
      <c r="B170" t="s">
        <v>95</v>
      </c>
      <c r="C170" s="10">
        <v>2</v>
      </c>
    </row>
    <row r="171" spans="1:7" x14ac:dyDescent="0.35">
      <c r="B171" t="s">
        <v>96</v>
      </c>
      <c r="C171" s="10">
        <v>1</v>
      </c>
    </row>
    <row r="172" spans="1:7" x14ac:dyDescent="0.35">
      <c r="B172" t="s">
        <v>97</v>
      </c>
      <c r="C172" s="10">
        <v>2</v>
      </c>
    </row>
    <row r="173" spans="1:7" x14ac:dyDescent="0.35">
      <c r="B173" t="s">
        <v>98</v>
      </c>
      <c r="C173" s="10">
        <v>1</v>
      </c>
    </row>
    <row r="174" spans="1:7" x14ac:dyDescent="0.35">
      <c r="B174" t="s">
        <v>99</v>
      </c>
      <c r="C174" s="10">
        <v>1</v>
      </c>
    </row>
    <row r="175" spans="1:7" x14ac:dyDescent="0.35">
      <c r="B175" t="s">
        <v>100</v>
      </c>
      <c r="C175" s="10">
        <v>8</v>
      </c>
    </row>
    <row r="176" spans="1:7" x14ac:dyDescent="0.35">
      <c r="A176" t="s">
        <v>5</v>
      </c>
      <c r="C176" s="10">
        <v>204</v>
      </c>
    </row>
    <row r="179" spans="1:5" x14ac:dyDescent="0.35">
      <c r="A179" s="1" t="s">
        <v>102</v>
      </c>
      <c r="B179" t="s">
        <v>105</v>
      </c>
    </row>
    <row r="180" spans="1:5" x14ac:dyDescent="0.35">
      <c r="A180" t="s">
        <v>103</v>
      </c>
      <c r="B180" s="10">
        <v>13</v>
      </c>
    </row>
    <row r="181" spans="1:5" x14ac:dyDescent="0.35">
      <c r="A181" t="s">
        <v>104</v>
      </c>
      <c r="B181" s="10">
        <v>15</v>
      </c>
    </row>
    <row r="182" spans="1:5" x14ac:dyDescent="0.35">
      <c r="A182" t="s">
        <v>5</v>
      </c>
      <c r="B182" s="10">
        <v>28</v>
      </c>
    </row>
    <row r="184" spans="1:5" x14ac:dyDescent="0.35">
      <c r="A184" s="1" t="s">
        <v>115</v>
      </c>
      <c r="B184" t="s">
        <v>119</v>
      </c>
      <c r="C184" s="2" t="s">
        <v>115</v>
      </c>
      <c r="D184" s="2" t="s">
        <v>119</v>
      </c>
      <c r="E184" t="str">
        <f>D184</f>
        <v>Count of film</v>
      </c>
    </row>
    <row r="185" spans="1:5" x14ac:dyDescent="0.35">
      <c r="A185" t="s">
        <v>116</v>
      </c>
      <c r="B185" s="10">
        <v>24</v>
      </c>
      <c r="C185" t="s">
        <v>116</v>
      </c>
      <c r="D185" s="10">
        <v>24</v>
      </c>
      <c r="E185">
        <f t="shared" ref="E185:E188" si="1">D185</f>
        <v>24</v>
      </c>
    </row>
    <row r="186" spans="1:5" x14ac:dyDescent="0.35">
      <c r="A186" t="s">
        <v>118</v>
      </c>
      <c r="B186" s="10">
        <v>3</v>
      </c>
      <c r="C186" t="s">
        <v>118</v>
      </c>
      <c r="D186" s="10">
        <v>3</v>
      </c>
      <c r="E186">
        <f t="shared" si="1"/>
        <v>3</v>
      </c>
    </row>
    <row r="187" spans="1:5" x14ac:dyDescent="0.35">
      <c r="A187" t="s">
        <v>117</v>
      </c>
      <c r="B187" s="10">
        <v>1</v>
      </c>
      <c r="C187" t="s">
        <v>117</v>
      </c>
      <c r="D187" s="10">
        <v>1</v>
      </c>
      <c r="E187">
        <f t="shared" si="1"/>
        <v>1</v>
      </c>
    </row>
    <row r="188" spans="1:5" x14ac:dyDescent="0.35">
      <c r="A188" t="s">
        <v>5</v>
      </c>
      <c r="B188" s="10">
        <v>28</v>
      </c>
    </row>
    <row r="190" spans="1:5" x14ac:dyDescent="0.35">
      <c r="A190" s="1" t="s">
        <v>123</v>
      </c>
      <c r="B190" t="s">
        <v>119</v>
      </c>
      <c r="C190" s="2" t="s">
        <v>123</v>
      </c>
      <c r="D190" s="2" t="s">
        <v>119</v>
      </c>
      <c r="E190" t="str">
        <f>D190</f>
        <v>Count of film</v>
      </c>
    </row>
    <row r="191" spans="1:5" x14ac:dyDescent="0.35">
      <c r="A191" t="s">
        <v>122</v>
      </c>
      <c r="B191" s="10">
        <v>13</v>
      </c>
      <c r="C191" t="s">
        <v>122</v>
      </c>
      <c r="D191" s="10">
        <v>13</v>
      </c>
      <c r="E191">
        <f t="shared" ref="E191:E194" si="2">D191</f>
        <v>13</v>
      </c>
    </row>
    <row r="192" spans="1:5" x14ac:dyDescent="0.35">
      <c r="A192" t="s">
        <v>121</v>
      </c>
      <c r="B192" s="10">
        <v>11</v>
      </c>
      <c r="C192" t="s">
        <v>121</v>
      </c>
      <c r="D192" s="10">
        <v>11</v>
      </c>
      <c r="E192">
        <f t="shared" si="2"/>
        <v>11</v>
      </c>
    </row>
    <row r="193" spans="1:7" x14ac:dyDescent="0.35">
      <c r="A193" t="s">
        <v>120</v>
      </c>
      <c r="B193" s="10">
        <v>4</v>
      </c>
      <c r="C193" t="s">
        <v>120</v>
      </c>
      <c r="D193" s="10">
        <v>4</v>
      </c>
      <c r="E193">
        <f t="shared" si="2"/>
        <v>4</v>
      </c>
    </row>
    <row r="194" spans="1:7" x14ac:dyDescent="0.35">
      <c r="A194" t="s">
        <v>5</v>
      </c>
      <c r="B194" s="10">
        <v>28</v>
      </c>
    </row>
    <row r="196" spans="1:7" x14ac:dyDescent="0.35">
      <c r="A196" s="1" t="s">
        <v>124</v>
      </c>
      <c r="B196" t="s">
        <v>119</v>
      </c>
      <c r="C196" s="2" t="s">
        <v>124</v>
      </c>
      <c r="D196" s="2" t="s">
        <v>119</v>
      </c>
      <c r="E196" t="str">
        <f>D196</f>
        <v>Count of film</v>
      </c>
    </row>
    <row r="197" spans="1:7" x14ac:dyDescent="0.35">
      <c r="A197" t="s">
        <v>125</v>
      </c>
      <c r="B197" s="10">
        <v>9</v>
      </c>
      <c r="C197" t="s">
        <v>125</v>
      </c>
      <c r="D197" s="10">
        <v>9</v>
      </c>
      <c r="E197">
        <f t="shared" ref="E197:E200" si="3">D197</f>
        <v>9</v>
      </c>
    </row>
    <row r="198" spans="1:7" x14ac:dyDescent="0.35">
      <c r="A198" t="s">
        <v>127</v>
      </c>
      <c r="B198" s="10">
        <v>15</v>
      </c>
      <c r="C198" t="s">
        <v>127</v>
      </c>
      <c r="D198" s="10">
        <v>15</v>
      </c>
      <c r="E198">
        <f t="shared" si="3"/>
        <v>15</v>
      </c>
    </row>
    <row r="199" spans="1:7" x14ac:dyDescent="0.35">
      <c r="A199" t="s">
        <v>126</v>
      </c>
      <c r="B199" s="10">
        <v>4</v>
      </c>
      <c r="C199" t="s">
        <v>126</v>
      </c>
      <c r="D199" s="10">
        <v>4</v>
      </c>
      <c r="E199">
        <f t="shared" si="3"/>
        <v>4</v>
      </c>
    </row>
    <row r="200" spans="1:7" x14ac:dyDescent="0.35">
      <c r="A200" t="s">
        <v>5</v>
      </c>
      <c r="B200" s="10">
        <v>28</v>
      </c>
    </row>
    <row r="202" spans="1:7" x14ac:dyDescent="0.35">
      <c r="A202" s="1" t="s">
        <v>35</v>
      </c>
      <c r="B202" t="s">
        <v>114</v>
      </c>
      <c r="E202" s="2" t="s">
        <v>35</v>
      </c>
      <c r="F202" s="2" t="s">
        <v>114</v>
      </c>
      <c r="G202" s="2" t="s">
        <v>128</v>
      </c>
    </row>
    <row r="203" spans="1:7" x14ac:dyDescent="0.35">
      <c r="A203" t="s">
        <v>22</v>
      </c>
      <c r="B203" s="10">
        <v>96</v>
      </c>
      <c r="E203" t="s">
        <v>7</v>
      </c>
      <c r="F203">
        <v>92</v>
      </c>
      <c r="G203">
        <v>91</v>
      </c>
    </row>
    <row r="204" spans="1:7" x14ac:dyDescent="0.35">
      <c r="A204" t="s">
        <v>27</v>
      </c>
      <c r="B204" s="10">
        <v>97</v>
      </c>
      <c r="E204" t="s">
        <v>8</v>
      </c>
      <c r="F204">
        <v>79</v>
      </c>
      <c r="G204">
        <v>256</v>
      </c>
    </row>
    <row r="205" spans="1:7" x14ac:dyDescent="0.35">
      <c r="A205" t="s">
        <v>12</v>
      </c>
      <c r="B205" s="10">
        <v>97</v>
      </c>
      <c r="E205" t="s">
        <v>9</v>
      </c>
      <c r="F205">
        <v>75</v>
      </c>
      <c r="G205">
        <v>204</v>
      </c>
    </row>
    <row r="206" spans="1:7" x14ac:dyDescent="0.35">
      <c r="A206" t="s">
        <v>31</v>
      </c>
      <c r="B206" s="10">
        <v>97</v>
      </c>
      <c r="E206" t="s">
        <v>10</v>
      </c>
      <c r="F206">
        <v>40</v>
      </c>
      <c r="G206">
        <v>220</v>
      </c>
    </row>
    <row r="207" spans="1:7" x14ac:dyDescent="0.35">
      <c r="A207" t="s">
        <v>17</v>
      </c>
      <c r="B207" s="10">
        <v>98</v>
      </c>
      <c r="E207" t="s">
        <v>11</v>
      </c>
      <c r="F207">
        <v>69</v>
      </c>
      <c r="G207">
        <v>234</v>
      </c>
    </row>
    <row r="208" spans="1:7" x14ac:dyDescent="0.35">
      <c r="A208" t="s">
        <v>30</v>
      </c>
      <c r="B208" s="10">
        <v>98</v>
      </c>
      <c r="E208" t="s">
        <v>12</v>
      </c>
      <c r="F208">
        <v>97</v>
      </c>
      <c r="G208">
        <v>357</v>
      </c>
    </row>
    <row r="209" spans="1:10" x14ac:dyDescent="0.35">
      <c r="A209" t="s">
        <v>33</v>
      </c>
      <c r="B209" s="10">
        <v>98</v>
      </c>
      <c r="E209" t="s">
        <v>13</v>
      </c>
      <c r="F209">
        <v>73</v>
      </c>
      <c r="G209">
        <v>262</v>
      </c>
    </row>
    <row r="210" spans="1:10" x14ac:dyDescent="0.35">
      <c r="A210" t="s">
        <v>15</v>
      </c>
      <c r="B210" s="10">
        <v>99</v>
      </c>
      <c r="E210" t="s">
        <v>14</v>
      </c>
      <c r="F210">
        <v>94</v>
      </c>
      <c r="G210">
        <v>339</v>
      </c>
    </row>
    <row r="211" spans="1:10" x14ac:dyDescent="0.35">
      <c r="A211" t="s">
        <v>28</v>
      </c>
      <c r="B211" s="10">
        <v>100</v>
      </c>
      <c r="E211" t="s">
        <v>15</v>
      </c>
      <c r="F211">
        <v>99</v>
      </c>
      <c r="G211">
        <v>270</v>
      </c>
    </row>
    <row r="212" spans="1:10" x14ac:dyDescent="0.35">
      <c r="A212" t="s">
        <v>29</v>
      </c>
      <c r="B212" s="10">
        <v>100</v>
      </c>
      <c r="E212" t="s">
        <v>16</v>
      </c>
      <c r="F212">
        <v>93</v>
      </c>
      <c r="G212">
        <v>390</v>
      </c>
    </row>
    <row r="213" spans="1:10" x14ac:dyDescent="0.35">
      <c r="A213" t="s">
        <v>5</v>
      </c>
      <c r="B213" s="10">
        <v>980</v>
      </c>
      <c r="E213" t="s">
        <v>17</v>
      </c>
      <c r="F213">
        <v>98</v>
      </c>
      <c r="G213">
        <v>387</v>
      </c>
    </row>
    <row r="214" spans="1:10" x14ac:dyDescent="0.35">
      <c r="E214" t="s">
        <v>18</v>
      </c>
      <c r="F214">
        <v>90</v>
      </c>
      <c r="G214">
        <v>313</v>
      </c>
    </row>
    <row r="215" spans="1:10" x14ac:dyDescent="0.35">
      <c r="A215" s="1" t="s">
        <v>131</v>
      </c>
      <c r="B215" t="s">
        <v>119</v>
      </c>
      <c r="E215" t="s">
        <v>19</v>
      </c>
      <c r="F215">
        <v>74</v>
      </c>
      <c r="G215">
        <v>319</v>
      </c>
    </row>
    <row r="216" spans="1:10" x14ac:dyDescent="0.35">
      <c r="A216" t="s">
        <v>133</v>
      </c>
      <c r="B216" s="10">
        <v>3</v>
      </c>
      <c r="E216" t="s">
        <v>20</v>
      </c>
      <c r="F216">
        <v>91</v>
      </c>
      <c r="G216">
        <v>303</v>
      </c>
    </row>
    <row r="217" spans="1:10" x14ac:dyDescent="0.35">
      <c r="A217" t="s">
        <v>132</v>
      </c>
      <c r="B217" s="10">
        <v>15</v>
      </c>
      <c r="E217" t="s">
        <v>21</v>
      </c>
      <c r="F217">
        <v>80</v>
      </c>
      <c r="G217">
        <v>203</v>
      </c>
    </row>
    <row r="218" spans="1:10" x14ac:dyDescent="0.35">
      <c r="A218" t="s">
        <v>134</v>
      </c>
      <c r="B218" s="10">
        <v>7</v>
      </c>
      <c r="E218" t="s">
        <v>22</v>
      </c>
      <c r="F218">
        <v>96</v>
      </c>
      <c r="G218">
        <v>199</v>
      </c>
    </row>
    <row r="219" spans="1:10" x14ac:dyDescent="0.35">
      <c r="A219" t="s">
        <v>135</v>
      </c>
      <c r="B219" s="10">
        <v>3</v>
      </c>
      <c r="E219" t="s">
        <v>23</v>
      </c>
      <c r="F219">
        <v>88</v>
      </c>
      <c r="G219">
        <v>350</v>
      </c>
    </row>
    <row r="220" spans="1:10" x14ac:dyDescent="0.35">
      <c r="A220" t="s">
        <v>5</v>
      </c>
      <c r="B220" s="10">
        <v>28</v>
      </c>
      <c r="E220" t="s">
        <v>24</v>
      </c>
      <c r="F220">
        <v>96</v>
      </c>
      <c r="G220">
        <v>253</v>
      </c>
      <c r="I220" s="2" t="s">
        <v>35</v>
      </c>
      <c r="J220" s="8" t="s">
        <v>55</v>
      </c>
    </row>
    <row r="221" spans="1:10" x14ac:dyDescent="0.35">
      <c r="E221" t="s">
        <v>25</v>
      </c>
      <c r="F221">
        <v>95</v>
      </c>
      <c r="G221">
        <v>360</v>
      </c>
      <c r="I221" t="s">
        <v>19</v>
      </c>
      <c r="J221" s="3">
        <v>26425420</v>
      </c>
    </row>
    <row r="222" spans="1:10" x14ac:dyDescent="0.35">
      <c r="A222" s="1" t="s">
        <v>35</v>
      </c>
      <c r="B222" s="3" t="s">
        <v>55</v>
      </c>
      <c r="E222" t="s">
        <v>26</v>
      </c>
      <c r="F222">
        <v>75</v>
      </c>
      <c r="G222">
        <v>220</v>
      </c>
      <c r="I222" t="s">
        <v>20</v>
      </c>
      <c r="J222" s="3">
        <v>-68887686</v>
      </c>
    </row>
    <row r="223" spans="1:10" x14ac:dyDescent="0.35">
      <c r="A223" t="s">
        <v>19</v>
      </c>
      <c r="B223" s="3">
        <v>26425420</v>
      </c>
      <c r="E223" t="s">
        <v>27</v>
      </c>
      <c r="F223">
        <v>97</v>
      </c>
      <c r="G223">
        <v>250</v>
      </c>
      <c r="I223" t="s">
        <v>23</v>
      </c>
      <c r="J223" s="3">
        <v>-33059958</v>
      </c>
    </row>
    <row r="224" spans="1:10" x14ac:dyDescent="0.35">
      <c r="A224" t="s">
        <v>20</v>
      </c>
      <c r="B224" s="3">
        <v>-68887686</v>
      </c>
      <c r="E224" t="s">
        <v>28</v>
      </c>
      <c r="F224">
        <v>100</v>
      </c>
      <c r="G224">
        <v>96</v>
      </c>
      <c r="I224" t="s">
        <v>25</v>
      </c>
      <c r="J224" s="3">
        <v>-28096115</v>
      </c>
    </row>
    <row r="225" spans="1:10" x14ac:dyDescent="0.35">
      <c r="A225" t="s">
        <v>23</v>
      </c>
      <c r="B225" s="3">
        <v>-33059958</v>
      </c>
      <c r="E225" t="s">
        <v>29</v>
      </c>
      <c r="F225">
        <v>100</v>
      </c>
      <c r="G225">
        <v>172</v>
      </c>
      <c r="I225" t="s">
        <v>32</v>
      </c>
      <c r="J225" s="3">
        <v>-153186642</v>
      </c>
    </row>
    <row r="226" spans="1:10" x14ac:dyDescent="0.35">
      <c r="A226" t="s">
        <v>25</v>
      </c>
      <c r="B226" s="3">
        <v>-28096115</v>
      </c>
      <c r="E226" t="s">
        <v>30</v>
      </c>
      <c r="F226">
        <v>98</v>
      </c>
      <c r="G226">
        <v>313</v>
      </c>
    </row>
    <row r="227" spans="1:10" x14ac:dyDescent="0.35">
      <c r="A227" t="s">
        <v>32</v>
      </c>
      <c r="B227" s="3">
        <v>-153186642</v>
      </c>
      <c r="E227" t="s">
        <v>31</v>
      </c>
      <c r="F227">
        <v>97</v>
      </c>
      <c r="G227">
        <v>459</v>
      </c>
    </row>
    <row r="228" spans="1:10" x14ac:dyDescent="0.35">
      <c r="A228" t="s">
        <v>5</v>
      </c>
      <c r="B228" s="3">
        <v>-256804981</v>
      </c>
      <c r="E228" t="s">
        <v>32</v>
      </c>
      <c r="F228">
        <v>95</v>
      </c>
      <c r="G228">
        <v>289</v>
      </c>
    </row>
    <row r="229" spans="1:10" x14ac:dyDescent="0.35">
      <c r="E229" t="s">
        <v>33</v>
      </c>
      <c r="F229">
        <v>98</v>
      </c>
      <c r="G229">
        <v>297</v>
      </c>
    </row>
    <row r="230" spans="1:10" x14ac:dyDescent="0.35">
      <c r="E230" t="s">
        <v>34</v>
      </c>
      <c r="F230">
        <v>95</v>
      </c>
      <c r="G230">
        <v>261</v>
      </c>
    </row>
    <row r="248" spans="1:4" x14ac:dyDescent="0.35">
      <c r="A248" s="1" t="s">
        <v>35</v>
      </c>
      <c r="B248" t="s">
        <v>130</v>
      </c>
      <c r="C248" s="2"/>
      <c r="D248" s="2"/>
    </row>
    <row r="249" spans="1:4" x14ac:dyDescent="0.35">
      <c r="A249" t="s">
        <v>25</v>
      </c>
      <c r="B249" s="10">
        <v>8</v>
      </c>
    </row>
    <row r="250" spans="1:4" x14ac:dyDescent="0.35">
      <c r="A250" t="s">
        <v>24</v>
      </c>
      <c r="B250" s="10">
        <v>8.1</v>
      </c>
    </row>
    <row r="251" spans="1:4" x14ac:dyDescent="0.35">
      <c r="A251" t="s">
        <v>17</v>
      </c>
      <c r="B251" s="10">
        <v>8.1</v>
      </c>
    </row>
    <row r="252" spans="1:4" x14ac:dyDescent="0.35">
      <c r="A252" t="s">
        <v>22</v>
      </c>
      <c r="B252" s="10">
        <v>8.1</v>
      </c>
    </row>
    <row r="253" spans="1:4" x14ac:dyDescent="0.35">
      <c r="A253" t="s">
        <v>15</v>
      </c>
      <c r="B253" s="10">
        <v>8.1999999999999993</v>
      </c>
    </row>
    <row r="254" spans="1:4" x14ac:dyDescent="0.35">
      <c r="A254" t="s">
        <v>30</v>
      </c>
      <c r="B254" s="10">
        <v>8.3000000000000007</v>
      </c>
    </row>
    <row r="255" spans="1:4" x14ac:dyDescent="0.35">
      <c r="A255" t="s">
        <v>33</v>
      </c>
      <c r="B255" s="10">
        <v>8.3000000000000007</v>
      </c>
    </row>
    <row r="256" spans="1:4" x14ac:dyDescent="0.35">
      <c r="A256" t="s">
        <v>28</v>
      </c>
      <c r="B256" s="10">
        <v>8.3000000000000007</v>
      </c>
    </row>
    <row r="257" spans="1:2" x14ac:dyDescent="0.35">
      <c r="A257" t="s">
        <v>12</v>
      </c>
      <c r="B257" s="10">
        <v>8.4</v>
      </c>
    </row>
    <row r="258" spans="1:2" x14ac:dyDescent="0.35">
      <c r="A258" t="s">
        <v>34</v>
      </c>
      <c r="B258" s="10">
        <v>8.4</v>
      </c>
    </row>
    <row r="259" spans="1:2" x14ac:dyDescent="0.35">
      <c r="A259" t="s">
        <v>5</v>
      </c>
      <c r="B259" s="10">
        <v>82.2</v>
      </c>
    </row>
    <row r="261" spans="1:2" x14ac:dyDescent="0.35">
      <c r="A261" s="1" t="s">
        <v>35</v>
      </c>
      <c r="B261" t="s">
        <v>129</v>
      </c>
    </row>
    <row r="262" spans="1:2" x14ac:dyDescent="0.35">
      <c r="A262" t="s">
        <v>31</v>
      </c>
      <c r="B262" s="10">
        <v>84</v>
      </c>
    </row>
    <row r="263" spans="1:2" x14ac:dyDescent="0.35">
      <c r="A263" t="s">
        <v>33</v>
      </c>
      <c r="B263" s="10">
        <v>88</v>
      </c>
    </row>
    <row r="264" spans="1:2" x14ac:dyDescent="0.35">
      <c r="A264" t="s">
        <v>29</v>
      </c>
      <c r="B264" s="10">
        <v>88</v>
      </c>
    </row>
    <row r="265" spans="1:2" x14ac:dyDescent="0.35">
      <c r="A265" t="s">
        <v>15</v>
      </c>
      <c r="B265" s="10">
        <v>90</v>
      </c>
    </row>
    <row r="266" spans="1:2" x14ac:dyDescent="0.35">
      <c r="A266" t="s">
        <v>27</v>
      </c>
      <c r="B266" s="10">
        <v>90</v>
      </c>
    </row>
    <row r="267" spans="1:2" x14ac:dyDescent="0.35">
      <c r="A267" t="s">
        <v>30</v>
      </c>
      <c r="B267" s="10">
        <v>92</v>
      </c>
    </row>
    <row r="268" spans="1:2" x14ac:dyDescent="0.35">
      <c r="A268" t="s">
        <v>17</v>
      </c>
      <c r="B268" s="10">
        <v>94</v>
      </c>
    </row>
    <row r="269" spans="1:2" x14ac:dyDescent="0.35">
      <c r="A269" t="s">
        <v>28</v>
      </c>
      <c r="B269" s="10">
        <v>95</v>
      </c>
    </row>
    <row r="270" spans="1:2" x14ac:dyDescent="0.35">
      <c r="A270" t="s">
        <v>34</v>
      </c>
      <c r="B270" s="10">
        <v>95</v>
      </c>
    </row>
    <row r="271" spans="1:2" x14ac:dyDescent="0.35">
      <c r="A271" t="s">
        <v>24</v>
      </c>
      <c r="B271" s="10">
        <v>96</v>
      </c>
    </row>
    <row r="272" spans="1:2" x14ac:dyDescent="0.35">
      <c r="A272" t="s">
        <v>5</v>
      </c>
      <c r="B272" s="10">
        <v>912</v>
      </c>
    </row>
    <row r="274" spans="1:2" x14ac:dyDescent="0.35">
      <c r="A274" s="1" t="s">
        <v>136</v>
      </c>
      <c r="B274" t="s">
        <v>55</v>
      </c>
    </row>
    <row r="275" spans="1:2" x14ac:dyDescent="0.35">
      <c r="A275" t="s">
        <v>137</v>
      </c>
      <c r="B275" s="11">
        <v>364436586</v>
      </c>
    </row>
    <row r="276" spans="1:2" x14ac:dyDescent="0.35">
      <c r="A276" t="s">
        <v>138</v>
      </c>
      <c r="B276" s="11">
        <v>243258859</v>
      </c>
    </row>
    <row r="277" spans="1:2" x14ac:dyDescent="0.35">
      <c r="A277" t="s">
        <v>139</v>
      </c>
      <c r="B277" s="11">
        <v>421358276</v>
      </c>
    </row>
    <row r="278" spans="1:2" x14ac:dyDescent="0.35">
      <c r="A278" t="s">
        <v>140</v>
      </c>
      <c r="B278" s="11">
        <v>413773250</v>
      </c>
    </row>
    <row r="279" spans="1:2" x14ac:dyDescent="0.35">
      <c r="A279" t="s">
        <v>141</v>
      </c>
      <c r="B279" s="11">
        <v>777014978</v>
      </c>
    </row>
    <row r="280" spans="1:2" x14ac:dyDescent="0.35">
      <c r="A280" t="s">
        <v>142</v>
      </c>
      <c r="B280" s="11">
        <v>539442092</v>
      </c>
    </row>
    <row r="281" spans="1:2" x14ac:dyDescent="0.35">
      <c r="A281" t="s">
        <v>143</v>
      </c>
      <c r="B281" s="11">
        <v>341983149</v>
      </c>
    </row>
    <row r="282" spans="1:2" x14ac:dyDescent="0.35">
      <c r="A282" t="s">
        <v>144</v>
      </c>
      <c r="B282" s="11">
        <v>473726085</v>
      </c>
    </row>
    <row r="283" spans="1:2" x14ac:dyDescent="0.35">
      <c r="A283" t="s">
        <v>145</v>
      </c>
      <c r="B283" s="11">
        <v>341311860</v>
      </c>
    </row>
    <row r="284" spans="1:2" x14ac:dyDescent="0.35">
      <c r="A284" t="s">
        <v>146</v>
      </c>
      <c r="B284" s="11">
        <v>560099082</v>
      </c>
    </row>
    <row r="285" spans="1:2" x14ac:dyDescent="0.35">
      <c r="A285" t="s">
        <v>147</v>
      </c>
      <c r="B285" s="11">
        <v>866969703</v>
      </c>
    </row>
    <row r="286" spans="1:2" x14ac:dyDescent="0.35">
      <c r="A286" t="s">
        <v>148</v>
      </c>
      <c r="B286" s="11">
        <v>359852396</v>
      </c>
    </row>
    <row r="287" spans="1:2" x14ac:dyDescent="0.35">
      <c r="A287" t="s">
        <v>149</v>
      </c>
      <c r="B287" s="11">
        <v>353983207</v>
      </c>
    </row>
    <row r="288" spans="1:2" x14ac:dyDescent="0.35">
      <c r="A288" t="s">
        <v>150</v>
      </c>
      <c r="B288" s="11">
        <v>543559607</v>
      </c>
    </row>
    <row r="289" spans="1:7" x14ac:dyDescent="0.35">
      <c r="A289" t="s">
        <v>151</v>
      </c>
      <c r="B289" s="11">
        <v>839818845</v>
      </c>
    </row>
    <row r="290" spans="1:7" x14ac:dyDescent="0.35">
      <c r="A290" t="s">
        <v>152</v>
      </c>
      <c r="B290" s="11">
        <v>828570889</v>
      </c>
    </row>
    <row r="291" spans="1:7" x14ac:dyDescent="0.35">
      <c r="A291" t="s">
        <v>153</v>
      </c>
      <c r="B291" s="11">
        <v>848571828</v>
      </c>
    </row>
    <row r="292" spans="1:7" x14ac:dyDescent="0.35">
      <c r="A292" t="s">
        <v>154</v>
      </c>
      <c r="B292" s="11">
        <v>1042805359</v>
      </c>
    </row>
    <row r="293" spans="1:7" x14ac:dyDescent="0.35">
      <c r="A293" t="s">
        <v>155</v>
      </c>
      <c r="B293" s="11">
        <v>873394593</v>
      </c>
    </row>
    <row r="294" spans="1:7" x14ac:dyDescent="0.35">
      <c r="A294" t="s">
        <v>156</v>
      </c>
      <c r="B294" s="11">
        <v>-61156073</v>
      </c>
    </row>
    <row r="295" spans="1:7" x14ac:dyDescent="0.35">
      <c r="A295" t="s">
        <v>157</v>
      </c>
      <c r="B295" s="11">
        <v>-68887686</v>
      </c>
    </row>
    <row r="296" spans="1:7" x14ac:dyDescent="0.35">
      <c r="A296" t="s">
        <v>158</v>
      </c>
      <c r="B296" s="11">
        <v>-126761222</v>
      </c>
    </row>
    <row r="297" spans="1:7" x14ac:dyDescent="0.35">
      <c r="A297" t="s">
        <v>159</v>
      </c>
      <c r="B297" s="11">
        <v>296444308</v>
      </c>
    </row>
    <row r="298" spans="1:7" x14ac:dyDescent="0.35">
      <c r="A298" t="s">
        <v>160</v>
      </c>
      <c r="B298" s="11">
        <v>1498030965</v>
      </c>
    </row>
    <row r="299" spans="1:7" x14ac:dyDescent="0.35">
      <c r="A299" t="s">
        <v>5</v>
      </c>
      <c r="B299" s="11">
        <v>12571600936</v>
      </c>
    </row>
    <row r="301" spans="1:7" x14ac:dyDescent="0.35">
      <c r="A301" s="1" t="s">
        <v>35</v>
      </c>
      <c r="B301" t="s">
        <v>161</v>
      </c>
      <c r="C301" t="s">
        <v>162</v>
      </c>
      <c r="E301" s="2" t="s">
        <v>35</v>
      </c>
      <c r="F301" s="2" t="s">
        <v>161</v>
      </c>
      <c r="G301" s="2" t="s">
        <v>162</v>
      </c>
    </row>
    <row r="302" spans="1:7" x14ac:dyDescent="0.35">
      <c r="A302" t="s">
        <v>12</v>
      </c>
      <c r="B302" s="7">
        <v>175000000</v>
      </c>
      <c r="C302" s="7">
        <v>814641172</v>
      </c>
      <c r="E302" t="s">
        <v>12</v>
      </c>
      <c r="F302" s="11">
        <v>175000000</v>
      </c>
      <c r="G302" s="11">
        <v>814641172</v>
      </c>
    </row>
    <row r="303" spans="1:7" x14ac:dyDescent="0.35">
      <c r="A303" t="s">
        <v>14</v>
      </c>
      <c r="B303" s="7">
        <v>200000000</v>
      </c>
      <c r="C303" s="7">
        <v>1028570889</v>
      </c>
      <c r="E303" t="s">
        <v>14</v>
      </c>
      <c r="F303" s="11">
        <v>200000000</v>
      </c>
      <c r="G303" s="11">
        <v>1028570889</v>
      </c>
    </row>
    <row r="304" spans="1:7" x14ac:dyDescent="0.35">
      <c r="A304" t="s">
        <v>15</v>
      </c>
      <c r="B304" s="7">
        <v>94000000</v>
      </c>
      <c r="C304" s="7">
        <v>871014978</v>
      </c>
      <c r="E304" t="s">
        <v>15</v>
      </c>
      <c r="F304" s="11">
        <v>94000000</v>
      </c>
      <c r="G304" s="11">
        <v>871014978</v>
      </c>
    </row>
    <row r="305" spans="1:7" x14ac:dyDescent="0.35">
      <c r="A305" t="s">
        <v>16</v>
      </c>
      <c r="B305" s="7">
        <v>200000000</v>
      </c>
      <c r="C305" s="7">
        <v>1242805359</v>
      </c>
      <c r="E305" t="s">
        <v>16</v>
      </c>
      <c r="F305" s="11">
        <v>200000000</v>
      </c>
      <c r="G305" s="11">
        <v>1242805359</v>
      </c>
    </row>
    <row r="306" spans="1:7" x14ac:dyDescent="0.35">
      <c r="A306" t="s">
        <v>17</v>
      </c>
      <c r="B306" s="7">
        <v>175000000</v>
      </c>
      <c r="C306" s="7">
        <v>857611174</v>
      </c>
      <c r="E306" t="s">
        <v>17</v>
      </c>
      <c r="F306" s="11">
        <v>175000000</v>
      </c>
      <c r="G306" s="11">
        <v>857611174</v>
      </c>
    </row>
    <row r="307" spans="1:7" x14ac:dyDescent="0.35">
      <c r="A307" t="s">
        <v>18</v>
      </c>
      <c r="B307" s="7">
        <v>200000000</v>
      </c>
      <c r="C307" s="7">
        <v>1698030965</v>
      </c>
      <c r="E307" t="s">
        <v>18</v>
      </c>
      <c r="F307" s="11">
        <v>200000000</v>
      </c>
      <c r="G307" s="11">
        <v>1698030965</v>
      </c>
    </row>
    <row r="308" spans="1:7" x14ac:dyDescent="0.35">
      <c r="A308" t="s">
        <v>21</v>
      </c>
      <c r="B308" s="7">
        <v>200000000</v>
      </c>
      <c r="C308" s="7">
        <v>743559607</v>
      </c>
      <c r="E308" t="s">
        <v>21</v>
      </c>
      <c r="F308" s="11">
        <v>200000000</v>
      </c>
      <c r="G308" s="11">
        <v>743559607</v>
      </c>
    </row>
    <row r="309" spans="1:7" x14ac:dyDescent="0.35">
      <c r="A309" t="s">
        <v>30</v>
      </c>
      <c r="B309" s="7">
        <v>200000000</v>
      </c>
      <c r="C309" s="7">
        <v>1066969703</v>
      </c>
      <c r="E309" t="s">
        <v>30</v>
      </c>
      <c r="F309" s="11">
        <v>200000000</v>
      </c>
      <c r="G309" s="11">
        <v>1066969703</v>
      </c>
    </row>
    <row r="310" spans="1:7" x14ac:dyDescent="0.35">
      <c r="A310" t="s">
        <v>31</v>
      </c>
      <c r="B310" s="7">
        <v>200000000</v>
      </c>
      <c r="C310" s="7">
        <v>1073394593</v>
      </c>
      <c r="E310" t="s">
        <v>31</v>
      </c>
      <c r="F310" s="11">
        <v>200000000</v>
      </c>
      <c r="G310" s="11">
        <v>1073394593</v>
      </c>
    </row>
    <row r="311" spans="1:7" x14ac:dyDescent="0.35">
      <c r="A311" t="s">
        <v>33</v>
      </c>
      <c r="B311" s="7">
        <v>175000000</v>
      </c>
      <c r="C311" s="7">
        <v>735099082</v>
      </c>
      <c r="E311" t="s">
        <v>33</v>
      </c>
      <c r="F311" s="11">
        <v>175000000</v>
      </c>
      <c r="G311" s="11">
        <v>735099082</v>
      </c>
    </row>
    <row r="312" spans="1:7" x14ac:dyDescent="0.35">
      <c r="A312" t="s">
        <v>7</v>
      </c>
      <c r="B312" s="7">
        <v>120000000</v>
      </c>
      <c r="C312" s="7">
        <v>363258859</v>
      </c>
      <c r="E312" t="s">
        <v>7</v>
      </c>
      <c r="F312" s="11">
        <v>120000000</v>
      </c>
      <c r="G312" s="11">
        <v>363258859</v>
      </c>
    </row>
    <row r="313" spans="1:7" x14ac:dyDescent="0.35">
      <c r="A313" t="s">
        <v>8</v>
      </c>
      <c r="B313" s="7">
        <v>185000000</v>
      </c>
      <c r="C313" s="7">
        <v>538983207</v>
      </c>
      <c r="E313" t="s">
        <v>8</v>
      </c>
      <c r="F313" s="11">
        <v>185000000</v>
      </c>
      <c r="G313" s="11">
        <v>538983207</v>
      </c>
    </row>
    <row r="314" spans="1:7" x14ac:dyDescent="0.35">
      <c r="A314" t="s">
        <v>9</v>
      </c>
      <c r="B314" s="7">
        <v>120000000</v>
      </c>
      <c r="C314" s="7">
        <v>461983149</v>
      </c>
      <c r="E314" t="s">
        <v>9</v>
      </c>
      <c r="F314" s="11">
        <v>120000000</v>
      </c>
      <c r="G314" s="11">
        <v>461983149</v>
      </c>
    </row>
    <row r="315" spans="1:7" x14ac:dyDescent="0.35">
      <c r="A315" t="s">
        <v>10</v>
      </c>
      <c r="B315" s="7">
        <v>200000000</v>
      </c>
      <c r="C315" s="7">
        <v>559852396</v>
      </c>
      <c r="E315" t="s">
        <v>10</v>
      </c>
      <c r="F315" s="11">
        <v>200000000</v>
      </c>
      <c r="G315" s="11">
        <v>559852396</v>
      </c>
    </row>
    <row r="316" spans="1:7" x14ac:dyDescent="0.35">
      <c r="A316" t="s">
        <v>11</v>
      </c>
      <c r="B316" s="7">
        <v>175000000</v>
      </c>
      <c r="C316" s="7">
        <v>383930656</v>
      </c>
      <c r="E316" t="s">
        <v>11</v>
      </c>
      <c r="F316" s="11">
        <v>175000000</v>
      </c>
      <c r="G316" s="11">
        <v>383930656</v>
      </c>
    </row>
    <row r="317" spans="1:7" x14ac:dyDescent="0.35">
      <c r="A317" t="s">
        <v>13</v>
      </c>
      <c r="B317" s="7">
        <v>200000000</v>
      </c>
      <c r="C317" s="7">
        <v>496444308</v>
      </c>
      <c r="E317" t="s">
        <v>13</v>
      </c>
      <c r="F317" s="11">
        <v>200000000</v>
      </c>
      <c r="G317" s="11">
        <v>496444308</v>
      </c>
    </row>
    <row r="318" spans="1:7" x14ac:dyDescent="0.35">
      <c r="A318" t="s">
        <v>19</v>
      </c>
      <c r="B318" s="7">
        <v>200000000</v>
      </c>
      <c r="C318" s="7">
        <v>226425420</v>
      </c>
      <c r="E318" t="s">
        <v>19</v>
      </c>
      <c r="F318" s="11">
        <v>200000000</v>
      </c>
      <c r="G318" s="11">
        <v>226425420</v>
      </c>
    </row>
    <row r="319" spans="1:7" x14ac:dyDescent="0.35">
      <c r="A319" t="s">
        <v>20</v>
      </c>
      <c r="B319" s="7">
        <v>120000000</v>
      </c>
      <c r="C319" s="7">
        <v>51112314</v>
      </c>
      <c r="E319" t="s">
        <v>20</v>
      </c>
      <c r="F319" s="11">
        <v>120000000</v>
      </c>
      <c r="G319" s="11">
        <v>51112314</v>
      </c>
    </row>
    <row r="320" spans="1:7" x14ac:dyDescent="0.35">
      <c r="A320" t="s">
        <v>22</v>
      </c>
      <c r="B320" s="7">
        <v>115000000</v>
      </c>
      <c r="C320" s="7">
        <v>528773250</v>
      </c>
      <c r="E320" t="s">
        <v>22</v>
      </c>
      <c r="F320" s="11">
        <v>115000000</v>
      </c>
      <c r="G320" s="11">
        <v>528773250</v>
      </c>
    </row>
    <row r="321" spans="1:7" x14ac:dyDescent="0.35">
      <c r="A321" t="s">
        <v>23</v>
      </c>
      <c r="B321" s="7">
        <v>175000000</v>
      </c>
      <c r="C321" s="7">
        <v>141940042</v>
      </c>
      <c r="E321" t="s">
        <v>23</v>
      </c>
      <c r="F321" s="11">
        <v>175000000</v>
      </c>
      <c r="G321" s="11">
        <v>141940042</v>
      </c>
    </row>
    <row r="322" spans="1:7" x14ac:dyDescent="0.35">
      <c r="A322" t="s">
        <v>24</v>
      </c>
      <c r="B322" s="7">
        <v>150000000</v>
      </c>
      <c r="C322" s="7">
        <v>623726085</v>
      </c>
      <c r="E322" t="s">
        <v>24</v>
      </c>
      <c r="F322" s="11">
        <v>150000000</v>
      </c>
      <c r="G322" s="11">
        <v>623726085</v>
      </c>
    </row>
    <row r="323" spans="1:7" x14ac:dyDescent="0.35">
      <c r="A323" t="s">
        <v>25</v>
      </c>
      <c r="B323" s="7">
        <v>150000000</v>
      </c>
      <c r="C323" s="7">
        <v>121903885</v>
      </c>
      <c r="E323" t="s">
        <v>25</v>
      </c>
      <c r="F323" s="11">
        <v>150000000</v>
      </c>
      <c r="G323" s="11">
        <v>121903885</v>
      </c>
    </row>
    <row r="324" spans="1:7" x14ac:dyDescent="0.35">
      <c r="A324" t="s">
        <v>26</v>
      </c>
      <c r="B324" s="7">
        <v>175000000</v>
      </c>
      <c r="C324" s="7">
        <v>332207671</v>
      </c>
      <c r="E324" t="s">
        <v>26</v>
      </c>
      <c r="F324" s="11">
        <v>175000000</v>
      </c>
      <c r="G324" s="11">
        <v>332207671</v>
      </c>
    </row>
    <row r="325" spans="1:7" x14ac:dyDescent="0.35">
      <c r="A325" t="s">
        <v>27</v>
      </c>
      <c r="B325" s="7">
        <v>92000000</v>
      </c>
      <c r="C325" s="7">
        <v>631442092</v>
      </c>
      <c r="E325" t="s">
        <v>27</v>
      </c>
      <c r="F325" s="11">
        <v>92000000</v>
      </c>
      <c r="G325" s="11">
        <v>631442092</v>
      </c>
    </row>
    <row r="326" spans="1:7" x14ac:dyDescent="0.35">
      <c r="A326" t="s">
        <v>28</v>
      </c>
      <c r="B326" s="7">
        <v>30000000</v>
      </c>
      <c r="C326" s="7">
        <v>394436586</v>
      </c>
      <c r="E326" t="s">
        <v>28</v>
      </c>
      <c r="F326" s="11">
        <v>30000000</v>
      </c>
      <c r="G326" s="11">
        <v>394436586</v>
      </c>
    </row>
    <row r="327" spans="1:7" x14ac:dyDescent="0.35">
      <c r="A327" t="s">
        <v>29</v>
      </c>
      <c r="B327" s="7">
        <v>90000000</v>
      </c>
      <c r="C327" s="7">
        <v>511358276</v>
      </c>
      <c r="E327" t="s">
        <v>29</v>
      </c>
      <c r="F327" s="11">
        <v>90000000</v>
      </c>
      <c r="G327" s="11">
        <v>511358276</v>
      </c>
    </row>
    <row r="328" spans="1:7" x14ac:dyDescent="0.35">
      <c r="A328" t="s">
        <v>32</v>
      </c>
      <c r="B328" s="7">
        <v>175000000</v>
      </c>
      <c r="C328" s="7">
        <v>21813358</v>
      </c>
      <c r="E328" t="s">
        <v>32</v>
      </c>
      <c r="F328" s="11">
        <v>175000000</v>
      </c>
      <c r="G328" s="11">
        <v>21813358</v>
      </c>
    </row>
    <row r="329" spans="1:7" x14ac:dyDescent="0.35">
      <c r="A329" t="s">
        <v>34</v>
      </c>
      <c r="B329" s="7">
        <v>180000000</v>
      </c>
      <c r="C329" s="7">
        <v>521311860</v>
      </c>
      <c r="E329" t="s">
        <v>34</v>
      </c>
      <c r="F329" s="11">
        <v>180000000</v>
      </c>
      <c r="G329" s="11">
        <v>521311860</v>
      </c>
    </row>
    <row r="330" spans="1:7" x14ac:dyDescent="0.35">
      <c r="A330" t="s">
        <v>5</v>
      </c>
      <c r="B330" s="7">
        <v>4471000000</v>
      </c>
      <c r="C330" s="7">
        <v>17042600936</v>
      </c>
    </row>
    <row r="332" spans="1:7" x14ac:dyDescent="0.35">
      <c r="A332" s="1" t="s">
        <v>35</v>
      </c>
      <c r="B332" t="s">
        <v>161</v>
      </c>
    </row>
    <row r="333" spans="1:7" x14ac:dyDescent="0.35">
      <c r="A333" t="s">
        <v>10</v>
      </c>
      <c r="B333" s="11">
        <v>200000000</v>
      </c>
    </row>
    <row r="334" spans="1:7" x14ac:dyDescent="0.35">
      <c r="A334" t="s">
        <v>13</v>
      </c>
      <c r="B334" s="11">
        <v>200000000</v>
      </c>
    </row>
    <row r="335" spans="1:7" x14ac:dyDescent="0.35">
      <c r="A335" t="s">
        <v>14</v>
      </c>
      <c r="B335" s="11">
        <v>200000000</v>
      </c>
    </row>
    <row r="336" spans="1:7" x14ac:dyDescent="0.35">
      <c r="A336" t="s">
        <v>16</v>
      </c>
      <c r="B336" s="11">
        <v>200000000</v>
      </c>
    </row>
    <row r="337" spans="1:2" x14ac:dyDescent="0.35">
      <c r="A337" t="s">
        <v>18</v>
      </c>
      <c r="B337" s="11">
        <v>200000000</v>
      </c>
    </row>
    <row r="338" spans="1:2" x14ac:dyDescent="0.35">
      <c r="A338" t="s">
        <v>5</v>
      </c>
      <c r="B338" s="11">
        <v>1000000000</v>
      </c>
    </row>
    <row r="340" spans="1:2" x14ac:dyDescent="0.35">
      <c r="A340" s="1" t="s">
        <v>35</v>
      </c>
      <c r="B340" t="s">
        <v>162</v>
      </c>
    </row>
    <row r="341" spans="1:2" x14ac:dyDescent="0.35">
      <c r="A341" t="s">
        <v>14</v>
      </c>
      <c r="B341" s="11">
        <v>1028570889</v>
      </c>
    </row>
    <row r="342" spans="1:2" x14ac:dyDescent="0.35">
      <c r="A342" t="s">
        <v>30</v>
      </c>
      <c r="B342" s="11">
        <v>1066969703</v>
      </c>
    </row>
    <row r="343" spans="1:2" x14ac:dyDescent="0.35">
      <c r="A343" t="s">
        <v>31</v>
      </c>
      <c r="B343" s="11">
        <v>1073394593</v>
      </c>
    </row>
    <row r="344" spans="1:2" x14ac:dyDescent="0.35">
      <c r="A344" t="s">
        <v>16</v>
      </c>
      <c r="B344" s="11">
        <v>1242805359</v>
      </c>
    </row>
    <row r="345" spans="1:2" x14ac:dyDescent="0.35">
      <c r="A345" t="s">
        <v>18</v>
      </c>
      <c r="B345" s="11">
        <v>1698030965</v>
      </c>
    </row>
    <row r="346" spans="1:2" x14ac:dyDescent="0.35">
      <c r="A346" t="s">
        <v>5</v>
      </c>
      <c r="B346" s="11">
        <v>6109771509</v>
      </c>
    </row>
    <row r="348" spans="1:2" x14ac:dyDescent="0.35">
      <c r="A348" s="2" t="s">
        <v>131</v>
      </c>
      <c r="B348" s="2" t="s">
        <v>119</v>
      </c>
    </row>
    <row r="349" spans="1:2" x14ac:dyDescent="0.35">
      <c r="A349" t="s">
        <v>133</v>
      </c>
      <c r="B349" s="10">
        <v>3</v>
      </c>
    </row>
    <row r="350" spans="1:2" x14ac:dyDescent="0.35">
      <c r="A350" t="s">
        <v>132</v>
      </c>
      <c r="B350" s="10">
        <v>15</v>
      </c>
    </row>
    <row r="351" spans="1:2" x14ac:dyDescent="0.35">
      <c r="A351" t="s">
        <v>134</v>
      </c>
      <c r="B351" s="10">
        <v>7</v>
      </c>
    </row>
    <row r="362" spans="3:3" x14ac:dyDescent="0.35">
      <c r="C362" s="7"/>
    </row>
    <row r="363" spans="3:3" x14ac:dyDescent="0.35">
      <c r="C363" s="7"/>
    </row>
    <row r="364" spans="3:3" x14ac:dyDescent="0.35">
      <c r="C364" s="7"/>
    </row>
    <row r="365" spans="3:3" x14ac:dyDescent="0.35">
      <c r="C365" s="7"/>
    </row>
    <row r="366" spans="3:3" x14ac:dyDescent="0.35">
      <c r="C366" s="7"/>
    </row>
    <row r="367" spans="3:3" x14ac:dyDescent="0.35">
      <c r="C367" s="7"/>
    </row>
    <row r="368" spans="3:3" x14ac:dyDescent="0.35">
      <c r="C368" s="7"/>
    </row>
    <row r="369" spans="1:4" x14ac:dyDescent="0.35">
      <c r="A369" s="1" t="s">
        <v>102</v>
      </c>
      <c r="B369" t="s">
        <v>55</v>
      </c>
      <c r="C369" t="s">
        <v>161</v>
      </c>
      <c r="D369" t="s">
        <v>162</v>
      </c>
    </row>
    <row r="370" spans="1:4" x14ac:dyDescent="0.35">
      <c r="A370" t="s">
        <v>103</v>
      </c>
      <c r="B370" s="7">
        <v>6229569998</v>
      </c>
      <c r="C370" s="7">
        <v>1874000000</v>
      </c>
      <c r="D370" s="7">
        <v>8103569998</v>
      </c>
    </row>
    <row r="371" spans="1:4" x14ac:dyDescent="0.35">
      <c r="A371" t="s">
        <v>104</v>
      </c>
      <c r="B371" s="7">
        <v>6342030938</v>
      </c>
      <c r="C371" s="7">
        <v>2597000000</v>
      </c>
      <c r="D371" s="7">
        <v>8939030938</v>
      </c>
    </row>
    <row r="372" spans="1:4" x14ac:dyDescent="0.35">
      <c r="A372" t="s">
        <v>5</v>
      </c>
      <c r="B372" s="7">
        <v>12571600936</v>
      </c>
      <c r="C372" s="7">
        <v>4471000000</v>
      </c>
      <c r="D372" s="7">
        <v>17042600936</v>
      </c>
    </row>
    <row r="373" spans="1:4" x14ac:dyDescent="0.35">
      <c r="C373" s="3"/>
    </row>
    <row r="374" spans="1:4" x14ac:dyDescent="0.35">
      <c r="C374" s="7">
        <f>GETPIVOTDATA("[Measures].[Sum of Profit]",$A$369,"[box_office].[film_rating]","[box_office].[film_rating].&amp;[PG]")-GETPIVOTDATA("[Measures].[Sum of Profit]",$A$369,"[box_office].[film_rating]","[box_office].[film_rating].&amp;[G]")</f>
        <v>112460940</v>
      </c>
    </row>
    <row r="375" spans="1:4" x14ac:dyDescent="0.35">
      <c r="C375" s="7"/>
    </row>
    <row r="376" spans="1:4" x14ac:dyDescent="0.35">
      <c r="A376" s="1" t="s">
        <v>169</v>
      </c>
      <c r="B376" t="s">
        <v>176</v>
      </c>
    </row>
    <row r="377" spans="1:4" x14ac:dyDescent="0.35">
      <c r="A377" t="s">
        <v>171</v>
      </c>
      <c r="B377" s="15">
        <v>9</v>
      </c>
    </row>
    <row r="378" spans="1:4" x14ac:dyDescent="0.35">
      <c r="A378" t="s">
        <v>175</v>
      </c>
      <c r="B378" s="15">
        <v>9</v>
      </c>
    </row>
    <row r="379" spans="1:4" x14ac:dyDescent="0.35">
      <c r="A379" t="s">
        <v>173</v>
      </c>
      <c r="B379" s="15">
        <v>10</v>
      </c>
    </row>
    <row r="380" spans="1:4" x14ac:dyDescent="0.35">
      <c r="A380" t="s">
        <v>172</v>
      </c>
      <c r="B380" s="15">
        <v>13</v>
      </c>
    </row>
    <row r="381" spans="1:4" x14ac:dyDescent="0.35">
      <c r="A381" t="s">
        <v>174</v>
      </c>
      <c r="B381" s="15">
        <v>14</v>
      </c>
    </row>
    <row r="382" spans="1:4" x14ac:dyDescent="0.35">
      <c r="A382" t="s">
        <v>170</v>
      </c>
      <c r="B382" s="15">
        <v>20</v>
      </c>
    </row>
    <row r="383" spans="1:4" x14ac:dyDescent="0.35">
      <c r="A383" t="s">
        <v>5</v>
      </c>
      <c r="B383" s="15">
        <v>75</v>
      </c>
    </row>
    <row r="402" spans="1:4" x14ac:dyDescent="0.35">
      <c r="A402" s="2"/>
      <c r="B402" s="2"/>
      <c r="C402" s="2"/>
      <c r="D402" s="2"/>
    </row>
    <row r="403" spans="1:4" x14ac:dyDescent="0.35">
      <c r="B403" s="7"/>
      <c r="C403" s="7"/>
      <c r="D403" s="7"/>
    </row>
    <row r="404" spans="1:4" x14ac:dyDescent="0.35">
      <c r="B404" s="7"/>
      <c r="C404" s="7"/>
      <c r="D404" s="7"/>
    </row>
  </sheetData>
  <pageMargins left="0.7" right="0.7" top="0.75" bottom="0.75" header="0.3" footer="0.3"/>
  <drawing r:id="rId32"/>
  <extLst>
    <ext xmlns:x14="http://schemas.microsoft.com/office/spreadsheetml/2009/9/main" uri="{A8765BA9-456A-4dab-B4F3-ACF838C121DE}">
      <x14:slicerList>
        <x14:slicer r:id="rId3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62116-9600-48B3-A05A-3B1A3AA34863}">
  <dimension ref="A1:A3"/>
  <sheetViews>
    <sheetView showGridLines="0" zoomScale="55" zoomScaleNormal="55" workbookViewId="0">
      <selection activeCell="Y27" sqref="Y27"/>
    </sheetView>
  </sheetViews>
  <sheetFormatPr defaultRowHeight="14.5" x14ac:dyDescent="0.35"/>
  <sheetData>
    <row r="1" customFormat="1" x14ac:dyDescent="0.35"/>
    <row r="2" customFormat="1" x14ac:dyDescent="0.35"/>
    <row r="3" customFormat="1"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F0BBD-6596-4085-BDE4-A74C6EAF823D}">
  <dimension ref="A4:HN4"/>
  <sheetViews>
    <sheetView showGridLines="0" zoomScale="55" zoomScaleNormal="55" workbookViewId="0">
      <selection sqref="A1:Y1048576"/>
    </sheetView>
  </sheetViews>
  <sheetFormatPr defaultRowHeight="14.5" x14ac:dyDescent="0.35"/>
  <cols>
    <col min="1" max="25" width="8.7265625" style="9"/>
  </cols>
  <sheetData>
    <row r="4" spans="1:222" s="6" customFormat="1" x14ac:dyDescent="0.35">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D3729-92DA-405F-8922-23A36AE3FEF4}">
  <dimension ref="A1"/>
  <sheetViews>
    <sheetView showGridLines="0" topLeftCell="A18" zoomScale="55" zoomScaleNormal="55" workbookViewId="0">
      <selection activeCell="Y27" sqref="Y2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2E006-C92F-4932-B97C-B15077C845F6}">
  <dimension ref="A1"/>
  <sheetViews>
    <sheetView showGridLines="0" topLeftCell="B1" zoomScale="55" zoomScaleNormal="55" workbookViewId="0">
      <selection activeCell="AB16" sqref="AB16"/>
    </sheetView>
  </sheetViews>
  <sheetFormatPr defaultRowHeight="14.5" x14ac:dyDescent="0.3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83A49-4421-48DE-B278-FF581F89F1C4}">
  <dimension ref="A1"/>
  <sheetViews>
    <sheetView showGridLines="0" zoomScale="55" zoomScaleNormal="55" workbookViewId="0">
      <selection activeCell="Z46" sqref="Z46"/>
    </sheetView>
  </sheetViews>
  <sheetFormatPr defaultRowHeight="14.5" x14ac:dyDescent="0.3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A539E-E9A0-4067-A7C4-3C665D1ADB14}">
  <dimension ref="A1"/>
  <sheetViews>
    <sheetView showGridLines="0" zoomScale="55" zoomScaleNormal="55" workbookViewId="0">
      <selection activeCell="Y12" sqref="Y12"/>
    </sheetView>
  </sheetViews>
  <sheetFormatPr defaultRowHeight="14.5" x14ac:dyDescent="0.3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C935D-40B3-4408-AD98-8E82E2CC839D}">
  <dimension ref="A1"/>
  <sheetViews>
    <sheetView showGridLines="0" zoomScale="55" zoomScaleNormal="55" workbookViewId="0">
      <selection activeCell="AA42" sqref="AA42"/>
    </sheetView>
  </sheetViews>
  <sheetFormatPr defaultRowHeight="14.5" x14ac:dyDescent="0.3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47CE1-037C-4A16-A412-1B0C08F08F63}">
  <dimension ref="A1"/>
  <sheetViews>
    <sheetView showGridLines="0" tabSelected="1" zoomScale="55" zoomScaleNormal="55" workbookViewId="0">
      <selection activeCell="Z48" sqref="Z48"/>
    </sheetView>
  </sheetViews>
  <sheetFormatPr defaultRowHeight="14.5" x14ac:dyDescent="0.3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Props1.xml><?xml version="1.0" encoding="utf-8"?>
<ds:datastoreItem xmlns:ds="http://schemas.openxmlformats.org/officeDocument/2006/customXml" ds:itemID="{86D28B1D-EC4A-4BE0-8C19-D20AD8C39B5B}">
  <ds:schemaRefs/>
</ds:datastoreItem>
</file>

<file path=customXml/itemProps2.xml><?xml version="1.0" encoding="utf-8"?>
<ds:datastoreItem xmlns:ds="http://schemas.openxmlformats.org/officeDocument/2006/customXml" ds:itemID="{3EC4964B-74ED-461B-ADF9-2C3A147806DC}">
  <ds:schemaRefs/>
</ds:datastoreItem>
</file>

<file path=customXml/itemProps3.xml><?xml version="1.0" encoding="utf-8"?>
<ds:datastoreItem xmlns:ds="http://schemas.openxmlformats.org/officeDocument/2006/customXml" ds:itemID="{CBF84DE7-D44A-4E5D-B964-1EBE0B49E0AA}">
  <ds:schemaRefs/>
</ds:datastoreItem>
</file>

<file path=customXml/itemProps4.xml><?xml version="1.0" encoding="utf-8"?>
<ds:datastoreItem xmlns:ds="http://schemas.openxmlformats.org/officeDocument/2006/customXml" ds:itemID="{29053F62-26CF-47C0-AA75-7034B3129BE0}">
  <ds:schemaRefs/>
</ds:datastoreItem>
</file>

<file path=customXml/itemProps5.xml><?xml version="1.0" encoding="utf-8"?>
<ds:datastoreItem xmlns:ds="http://schemas.openxmlformats.org/officeDocument/2006/customXml" ds:itemID="{1E4A3AD1-661E-4ED9-B416-4E38FE0C4B58}">
  <ds:schemaRefs/>
</ds:datastoreItem>
</file>

<file path=customXml/itemProps6.xml><?xml version="1.0" encoding="utf-8"?>
<ds:datastoreItem xmlns:ds="http://schemas.openxmlformats.org/officeDocument/2006/customXml" ds:itemID="{D621F632-52AD-4B68-968E-1AE6F48C0550}">
  <ds:schemaRefs/>
</ds:datastoreItem>
</file>

<file path=customXml/itemProps7.xml><?xml version="1.0" encoding="utf-8"?>
<ds:datastoreItem xmlns:ds="http://schemas.openxmlformats.org/officeDocument/2006/customXml" ds:itemID="{BAAC290E-8280-40DD-9205-3CEF8804D426}">
  <ds:schemaRefs/>
</ds:datastoreItem>
</file>

<file path=customXml/itemProps8.xml><?xml version="1.0" encoding="utf-8"?>
<ds:datastoreItem xmlns:ds="http://schemas.openxmlformats.org/officeDocument/2006/customXml" ds:itemID="{FD001E53-2765-4C8D-9DFA-CEB4BD1F995D}">
  <ds:schemaRefs/>
</ds:datastoreItem>
</file>

<file path=customXml/itemProps9.xml><?xml version="1.0" encoding="utf-8"?>
<ds:datastoreItem xmlns:ds="http://schemas.openxmlformats.org/officeDocument/2006/customXml" ds:itemID="{21D65192-8B5F-4F9F-B9D8-8C9CBF2C2738}">
  <ds:schemaRefs/>
</ds:datastoreItem>
</file>

<file path=customXml/itemProps10.xml><?xml version="1.0" encoding="utf-8"?>
<ds:datastoreItem xmlns:ds="http://schemas.openxmlformats.org/officeDocument/2006/customXml" ds:itemID="{A32B8A6F-8430-4F5D-A310-06CF10C4A684}">
  <ds:schemaRefs/>
</ds:datastoreItem>
</file>

<file path=customXml/itemProps11.xml><?xml version="1.0" encoding="utf-8"?>
<ds:datastoreItem xmlns:ds="http://schemas.openxmlformats.org/officeDocument/2006/customXml" ds:itemID="{670C3560-9A01-41AF-B913-EFE2A36D89F0}">
  <ds:schemaRefs/>
</ds:datastoreItem>
</file>

<file path=customXml/itemProps12.xml><?xml version="1.0" encoding="utf-8"?>
<ds:datastoreItem xmlns:ds="http://schemas.openxmlformats.org/officeDocument/2006/customXml" ds:itemID="{58B497AC-6D51-401D-B89C-821E4F41F5AE}">
  <ds:schemaRefs/>
</ds:datastoreItem>
</file>

<file path=customXml/itemProps13.xml><?xml version="1.0" encoding="utf-8"?>
<ds:datastoreItem xmlns:ds="http://schemas.openxmlformats.org/officeDocument/2006/customXml" ds:itemID="{6093C162-4CCF-46B5-B24D-269AA6EDDDDD}">
  <ds:schemaRefs/>
</ds:datastoreItem>
</file>

<file path=customXml/itemProps14.xml><?xml version="1.0" encoding="utf-8"?>
<ds:datastoreItem xmlns:ds="http://schemas.openxmlformats.org/officeDocument/2006/customXml" ds:itemID="{90D55620-851E-47E3-AAB5-0DD0374C730B}">
  <ds:schemaRefs/>
</ds:datastoreItem>
</file>

<file path=customXml/itemProps15.xml><?xml version="1.0" encoding="utf-8"?>
<ds:datastoreItem xmlns:ds="http://schemas.openxmlformats.org/officeDocument/2006/customXml" ds:itemID="{6DF7EA81-BE0F-4CC9-87C9-5B7F1A4AC3CB}">
  <ds:schemaRefs/>
</ds:datastoreItem>
</file>

<file path=customXml/itemProps16.xml><?xml version="1.0" encoding="utf-8"?>
<ds:datastoreItem xmlns:ds="http://schemas.openxmlformats.org/officeDocument/2006/customXml" ds:itemID="{5B49CB0B-CEDA-4041-BCB8-50272533B9E9}">
  <ds:schemaRefs/>
</ds:datastoreItem>
</file>

<file path=customXml/itemProps17.xml><?xml version="1.0" encoding="utf-8"?>
<ds:datastoreItem xmlns:ds="http://schemas.openxmlformats.org/officeDocument/2006/customXml" ds:itemID="{C1EAD4FA-CADC-4CB8-8157-0BC5D75049D8}">
  <ds:schemaRefs/>
</ds:datastoreItem>
</file>

<file path=customXml/itemProps18.xml><?xml version="1.0" encoding="utf-8"?>
<ds:datastoreItem xmlns:ds="http://schemas.openxmlformats.org/officeDocument/2006/customXml" ds:itemID="{02391BE2-E0C2-43CC-8476-ACF9E8BF225C}">
  <ds:schemaRefs/>
</ds:datastoreItem>
</file>

<file path=customXml/itemProps19.xml><?xml version="1.0" encoding="utf-8"?>
<ds:datastoreItem xmlns:ds="http://schemas.openxmlformats.org/officeDocument/2006/customXml" ds:itemID="{A4A703CF-A112-4ABD-A905-C1D589550D3E}">
  <ds:schemaRefs>
    <ds:schemaRef ds:uri="http://schemas.microsoft.com/DataMashup"/>
  </ds:schemaRefs>
</ds:datastoreItem>
</file>

<file path=customXml/itemProps20.xml><?xml version="1.0" encoding="utf-8"?>
<ds:datastoreItem xmlns:ds="http://schemas.openxmlformats.org/officeDocument/2006/customXml" ds:itemID="{F9F61CE2-EB95-436D-ACEA-745142C6C7C6}">
  <ds:schemaRefs/>
</ds:datastoreItem>
</file>

<file path=customXml/itemProps21.xml><?xml version="1.0" encoding="utf-8"?>
<ds:datastoreItem xmlns:ds="http://schemas.openxmlformats.org/officeDocument/2006/customXml" ds:itemID="{627D6DB1-5C4B-4FBE-A224-0E70F499894B}">
  <ds:schemaRefs/>
</ds:datastoreItem>
</file>

<file path=customXml/itemProps22.xml><?xml version="1.0" encoding="utf-8"?>
<ds:datastoreItem xmlns:ds="http://schemas.openxmlformats.org/officeDocument/2006/customXml" ds:itemID="{D9973FD3-C03C-4983-AEFA-5821A6D16174}">
  <ds:schemaRefs/>
</ds:datastoreItem>
</file>

<file path=customXml/itemProps23.xml><?xml version="1.0" encoding="utf-8"?>
<ds:datastoreItem xmlns:ds="http://schemas.openxmlformats.org/officeDocument/2006/customXml" ds:itemID="{05CBD7DB-B1E4-484A-A505-906FA9390E68}">
  <ds:schemaRefs/>
</ds:datastoreItem>
</file>

<file path=customXml/itemProps24.xml><?xml version="1.0" encoding="utf-8"?>
<ds:datastoreItem xmlns:ds="http://schemas.openxmlformats.org/officeDocument/2006/customXml" ds:itemID="{79086035-69E7-4730-8AB9-DEF50147CAF9}">
  <ds:schemaRefs/>
</ds:datastoreItem>
</file>

<file path=customXml/itemProps25.xml><?xml version="1.0" encoding="utf-8"?>
<ds:datastoreItem xmlns:ds="http://schemas.openxmlformats.org/officeDocument/2006/customXml" ds:itemID="{56DF4A35-9257-4768-BE34-C2F4EF3866D1}">
  <ds:schemaRefs/>
</ds:datastoreItem>
</file>

<file path=customXml/itemProps26.xml><?xml version="1.0" encoding="utf-8"?>
<ds:datastoreItem xmlns:ds="http://schemas.openxmlformats.org/officeDocument/2006/customXml" ds:itemID="{A6B01757-A401-4AEA-92A3-FEA8A009FD05}">
  <ds:schemaRefs/>
</ds:datastoreItem>
</file>

<file path=customXml/itemProps27.xml><?xml version="1.0" encoding="utf-8"?>
<ds:datastoreItem xmlns:ds="http://schemas.openxmlformats.org/officeDocument/2006/customXml" ds:itemID="{7B0D040C-227F-4504-B5B0-4711B608D7C6}">
  <ds:schemaRefs/>
</ds:datastoreItem>
</file>

<file path=customXml/itemProps28.xml><?xml version="1.0" encoding="utf-8"?>
<ds:datastoreItem xmlns:ds="http://schemas.openxmlformats.org/officeDocument/2006/customXml" ds:itemID="{F9F56F3D-04E8-4B4C-AEE5-CB1303A0F769}">
  <ds:schemaRefs/>
</ds:datastoreItem>
</file>

<file path=customXml/itemProps29.xml><?xml version="1.0" encoding="utf-8"?>
<ds:datastoreItem xmlns:ds="http://schemas.openxmlformats.org/officeDocument/2006/customXml" ds:itemID="{55E545F1-400C-40B3-8A9B-EBF869A85F9F}">
  <ds:schemaRefs/>
</ds:datastoreItem>
</file>

<file path=customXml/itemProps30.xml><?xml version="1.0" encoding="utf-8"?>
<ds:datastoreItem xmlns:ds="http://schemas.openxmlformats.org/officeDocument/2006/customXml" ds:itemID="{DC8C7E3C-BC2B-46BD-8D8E-BEDC4695E8DF}">
  <ds:schemaRefs/>
</ds:datastoreItem>
</file>

<file path=customXml/itemProps31.xml><?xml version="1.0" encoding="utf-8"?>
<ds:datastoreItem xmlns:ds="http://schemas.openxmlformats.org/officeDocument/2006/customXml" ds:itemID="{ED02BC4D-0B2A-40EE-9F82-708A5CAA0114}">
  <ds:schemaRefs/>
</ds:datastoreItem>
</file>

<file path=customXml/itemProps32.xml><?xml version="1.0" encoding="utf-8"?>
<ds:datastoreItem xmlns:ds="http://schemas.openxmlformats.org/officeDocument/2006/customXml" ds:itemID="{D4718AAC-3321-4196-A5ED-63E191E036C7}">
  <ds:schemaRefs/>
</ds:datastoreItem>
</file>

<file path=customXml/itemProps33.xml><?xml version="1.0" encoding="utf-8"?>
<ds:datastoreItem xmlns:ds="http://schemas.openxmlformats.org/officeDocument/2006/customXml" ds:itemID="{B73BC0E9-55A5-4F9E-891E-D4EC91BDEEC5}">
  <ds:schemaRefs/>
</ds:datastoreItem>
</file>

<file path=customXml/itemProps34.xml><?xml version="1.0" encoding="utf-8"?>
<ds:datastoreItem xmlns:ds="http://schemas.openxmlformats.org/officeDocument/2006/customXml" ds:itemID="{3CFE89DC-F584-4EC2-A530-4547F3DD3881}">
  <ds:schemaRefs/>
</ds:datastoreItem>
</file>

<file path=customXml/itemProps35.xml><?xml version="1.0" encoding="utf-8"?>
<ds:datastoreItem xmlns:ds="http://schemas.openxmlformats.org/officeDocument/2006/customXml" ds:itemID="{7B52A1FD-DA1F-430B-B70A-293E557D46B9}">
  <ds:schemaRefs/>
</ds:datastoreItem>
</file>

<file path=customXml/itemProps36.xml><?xml version="1.0" encoding="utf-8"?>
<ds:datastoreItem xmlns:ds="http://schemas.openxmlformats.org/officeDocument/2006/customXml" ds:itemID="{16BFAD12-E187-44BC-A02A-6A6590822E69}">
  <ds:schemaRefs/>
</ds:datastoreItem>
</file>

<file path=customXml/itemProps37.xml><?xml version="1.0" encoding="utf-8"?>
<ds:datastoreItem xmlns:ds="http://schemas.openxmlformats.org/officeDocument/2006/customXml" ds:itemID="{3B813CD9-BE99-4A83-9ED8-49E605FD960C}">
  <ds:schemaRefs/>
</ds:datastoreItem>
</file>

<file path=customXml/itemProps38.xml><?xml version="1.0" encoding="utf-8"?>
<ds:datastoreItem xmlns:ds="http://schemas.openxmlformats.org/officeDocument/2006/customXml" ds:itemID="{A3DE2674-8320-46B5-930F-C5A9FFCD6252}">
  <ds:schemaRefs/>
</ds:datastoreItem>
</file>

<file path=customXml/itemProps39.xml><?xml version="1.0" encoding="utf-8"?>
<ds:datastoreItem xmlns:ds="http://schemas.openxmlformats.org/officeDocument/2006/customXml" ds:itemID="{E3C71C2D-20C7-4EDE-B6A5-F3FFDD7AB33B}">
  <ds:schemaRefs/>
</ds:datastoreItem>
</file>

<file path=customXml/itemProps40.xml><?xml version="1.0" encoding="utf-8"?>
<ds:datastoreItem xmlns:ds="http://schemas.openxmlformats.org/officeDocument/2006/customXml" ds:itemID="{115FBE83-51FA-4447-AEE8-051D5143EC86}">
  <ds:schemaRefs/>
</ds:datastoreItem>
</file>

<file path=customXml/itemProps41.xml><?xml version="1.0" encoding="utf-8"?>
<ds:datastoreItem xmlns:ds="http://schemas.openxmlformats.org/officeDocument/2006/customXml" ds:itemID="{801385C1-7D0F-4F12-8806-C1C631F11C60}">
  <ds:schemaRefs/>
</ds:datastoreItem>
</file>

<file path=customXml/itemProps42.xml><?xml version="1.0" encoding="utf-8"?>
<ds:datastoreItem xmlns:ds="http://schemas.openxmlformats.org/officeDocument/2006/customXml" ds:itemID="{BDD7B3D9-D596-4348-8518-6AA4F798A0BA}">
  <ds:schemaRefs/>
</ds:datastoreItem>
</file>

<file path=customXml/itemProps43.xml><?xml version="1.0" encoding="utf-8"?>
<ds:datastoreItem xmlns:ds="http://schemas.openxmlformats.org/officeDocument/2006/customXml" ds:itemID="{2DBE5F17-4D89-4CC0-A19F-CD585A103BF2}">
  <ds:schemaRefs/>
</ds:datastoreItem>
</file>

<file path=customXml/itemProps44.xml><?xml version="1.0" encoding="utf-8"?>
<ds:datastoreItem xmlns:ds="http://schemas.openxmlformats.org/officeDocument/2006/customXml" ds:itemID="{BE2D02F3-BA6C-43F7-A51A-81740236329E}">
  <ds:schemaRefs/>
</ds:datastoreItem>
</file>

<file path=customXml/itemProps45.xml><?xml version="1.0" encoding="utf-8"?>
<ds:datastoreItem xmlns:ds="http://schemas.openxmlformats.org/officeDocument/2006/customXml" ds:itemID="{834A2560-8999-49AD-A478-66EB2FD77323}">
  <ds:schemaRefs/>
</ds:datastoreItem>
</file>

<file path=customXml/itemProps46.xml><?xml version="1.0" encoding="utf-8"?>
<ds:datastoreItem xmlns:ds="http://schemas.openxmlformats.org/officeDocument/2006/customXml" ds:itemID="{9DC2A58B-CBE7-4577-950B-D1AA1436E639}">
  <ds:schemaRefs/>
</ds:datastoreItem>
</file>

<file path=customXml/itemProps47.xml><?xml version="1.0" encoding="utf-8"?>
<ds:datastoreItem xmlns:ds="http://schemas.openxmlformats.org/officeDocument/2006/customXml" ds:itemID="{6F3D1198-9A33-4F4E-9E8C-CA4B4EEE7595}">
  <ds:schemaRefs/>
</ds:datastoreItem>
</file>

<file path=customXml/itemProps48.xml><?xml version="1.0" encoding="utf-8"?>
<ds:datastoreItem xmlns:ds="http://schemas.openxmlformats.org/officeDocument/2006/customXml" ds:itemID="{E85777EF-7AE0-40DB-998B-128F838A95B2}">
  <ds:schemaRefs/>
</ds:datastoreItem>
</file>

<file path=customXml/itemProps49.xml><?xml version="1.0" encoding="utf-8"?>
<ds:datastoreItem xmlns:ds="http://schemas.openxmlformats.org/officeDocument/2006/customXml" ds:itemID="{AE627C6C-46E7-4D66-B4FD-3564E8436A14}">
  <ds:schemaRefs/>
</ds:datastoreItem>
</file>

<file path=customXml/itemProps50.xml><?xml version="1.0" encoding="utf-8"?>
<ds:datastoreItem xmlns:ds="http://schemas.openxmlformats.org/officeDocument/2006/customXml" ds:itemID="{3D3EC16B-A7AA-4AC0-BFB2-F3F3AE076A5E}">
  <ds:schemaRefs/>
</ds:datastoreItem>
</file>

<file path=customXml/itemProps51.xml><?xml version="1.0" encoding="utf-8"?>
<ds:datastoreItem xmlns:ds="http://schemas.openxmlformats.org/officeDocument/2006/customXml" ds:itemID="{5D7D7B14-34E6-4BBD-B6B9-AEE45C943B1D}">
  <ds:schemaRefs/>
</ds:datastoreItem>
</file>

<file path=customXml/itemProps52.xml><?xml version="1.0" encoding="utf-8"?>
<ds:datastoreItem xmlns:ds="http://schemas.openxmlformats.org/officeDocument/2006/customXml" ds:itemID="{4014D3AC-57CE-4F16-91B3-2FE3834624B9}">
  <ds:schemaRefs/>
</ds:datastoreItem>
</file>

<file path=customXml/itemProps53.xml><?xml version="1.0" encoding="utf-8"?>
<ds:datastoreItem xmlns:ds="http://schemas.openxmlformats.org/officeDocument/2006/customXml" ds:itemID="{CB0A28C8-FFF8-4E82-BD18-B6657E78310F}">
  <ds:schemaRefs/>
</ds:datastoreItem>
</file>

<file path=customXml/itemProps54.xml><?xml version="1.0" encoding="utf-8"?>
<ds:datastoreItem xmlns:ds="http://schemas.openxmlformats.org/officeDocument/2006/customXml" ds:itemID="{80248815-3F47-4FF9-9158-126C4F133001}">
  <ds:schemaRefs/>
</ds:datastoreItem>
</file>

<file path=customXml/itemProps55.xml><?xml version="1.0" encoding="utf-8"?>
<ds:datastoreItem xmlns:ds="http://schemas.openxmlformats.org/officeDocument/2006/customXml" ds:itemID="{6E6E777A-0A16-40A2-8103-85A698DB6729}">
  <ds:schemaRefs/>
</ds:datastoreItem>
</file>

<file path=customXml/itemProps56.xml><?xml version="1.0" encoding="utf-8"?>
<ds:datastoreItem xmlns:ds="http://schemas.openxmlformats.org/officeDocument/2006/customXml" ds:itemID="{76B86042-C90A-4CC7-83D8-13732E4C5E6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Merge1</vt:lpstr>
      <vt:lpstr>Analysis</vt:lpstr>
      <vt:lpstr>Cover page</vt:lpstr>
      <vt:lpstr>Dashboard</vt:lpstr>
      <vt:lpstr>Dashbard 2</vt:lpstr>
      <vt:lpstr>Dashboard 3</vt:lpstr>
      <vt:lpstr>Dashboard 4</vt:lpstr>
      <vt:lpstr>key insights</vt:lpstr>
      <vt:lpstr>Key insights 2</vt:lpstr>
      <vt:lpstr>Recommendation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2025-03-07T04:10:47Z</dcterms:created>
  <dcterms:modified xsi:type="dcterms:W3CDTF">2025-03-28T13:54:13Z</dcterms:modified>
</cp:coreProperties>
</file>