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XAMPP\htdocs\moora\database\"/>
    </mc:Choice>
  </mc:AlternateContent>
  <bookViews>
    <workbookView xWindow="0" yWindow="0" windowWidth="23040" windowHeight="9180"/>
  </bookViews>
  <sheets>
    <sheet name="moora" sheetId="5" r:id="rId1"/>
  </sheets>
  <calcPr calcId="162913"/>
</workbook>
</file>

<file path=xl/calcChain.xml><?xml version="1.0" encoding="utf-8"?>
<calcChain xmlns="http://schemas.openxmlformats.org/spreadsheetml/2006/main">
  <c r="C12" i="5" l="1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B13" i="5"/>
  <c r="B14" i="5"/>
  <c r="B15" i="5"/>
  <c r="B16" i="5"/>
  <c r="B17" i="5"/>
  <c r="B12" i="5"/>
  <c r="F22" i="5" l="1"/>
  <c r="F34" i="5" s="1"/>
  <c r="F25" i="5"/>
  <c r="F37" i="5" s="1"/>
  <c r="F21" i="5"/>
  <c r="F33" i="5" s="1"/>
  <c r="F24" i="5"/>
  <c r="F36" i="5" s="1"/>
  <c r="F20" i="5"/>
  <c r="F32" i="5" s="1"/>
  <c r="F23" i="5"/>
  <c r="F35" i="5" s="1"/>
  <c r="E20" i="5"/>
  <c r="E32" i="5" s="1"/>
  <c r="E25" i="5"/>
  <c r="E37" i="5" s="1"/>
  <c r="E23" i="5"/>
  <c r="E35" i="5" s="1"/>
  <c r="E21" i="5"/>
  <c r="E33" i="5" s="1"/>
  <c r="E24" i="5"/>
  <c r="E36" i="5" s="1"/>
  <c r="E22" i="5"/>
  <c r="E34" i="5" s="1"/>
  <c r="D23" i="5"/>
  <c r="D35" i="5" s="1"/>
  <c r="D22" i="5"/>
  <c r="D34" i="5" s="1"/>
  <c r="D24" i="5"/>
  <c r="D36" i="5" s="1"/>
  <c r="D20" i="5"/>
  <c r="D32" i="5" s="1"/>
  <c r="D21" i="5"/>
  <c r="D33" i="5" s="1"/>
  <c r="D25" i="5"/>
  <c r="D37" i="5" s="1"/>
  <c r="C20" i="5"/>
  <c r="C32" i="5" s="1"/>
  <c r="C25" i="5"/>
  <c r="C37" i="5" s="1"/>
  <c r="C23" i="5"/>
  <c r="C35" i="5" s="1"/>
  <c r="C21" i="5"/>
  <c r="C33" i="5" s="1"/>
  <c r="C24" i="5"/>
  <c r="C36" i="5" s="1"/>
  <c r="C22" i="5"/>
  <c r="C34" i="5" s="1"/>
  <c r="G34" i="5" s="1"/>
  <c r="B22" i="5"/>
  <c r="B34" i="5" s="1"/>
  <c r="B20" i="5"/>
  <c r="B32" i="5" s="1"/>
  <c r="B23" i="5"/>
  <c r="B35" i="5" s="1"/>
  <c r="B25" i="5"/>
  <c r="B37" i="5" s="1"/>
  <c r="B21" i="5"/>
  <c r="B33" i="5" s="1"/>
  <c r="B24" i="5"/>
  <c r="B36" i="5" s="1"/>
  <c r="G32" i="5" l="1"/>
  <c r="G37" i="5"/>
  <c r="G35" i="5"/>
  <c r="G36" i="5"/>
  <c r="G33" i="5"/>
</calcChain>
</file>

<file path=xl/sharedStrings.xml><?xml version="1.0" encoding="utf-8"?>
<sst xmlns="http://schemas.openxmlformats.org/spreadsheetml/2006/main" count="52" uniqueCount="16">
  <si>
    <t>benefit</t>
  </si>
  <si>
    <t>cost</t>
  </si>
  <si>
    <t>C01</t>
  </si>
  <si>
    <t>C02</t>
  </si>
  <si>
    <t>C03</t>
  </si>
  <si>
    <t>C04</t>
  </si>
  <si>
    <t>C05</t>
  </si>
  <si>
    <t>A02</t>
  </si>
  <si>
    <t>A01</t>
  </si>
  <si>
    <t>A03</t>
  </si>
  <si>
    <t>A04</t>
  </si>
  <si>
    <t>A05</t>
  </si>
  <si>
    <t>A06</t>
  </si>
  <si>
    <t>Membuat Normalisasi Matriks</t>
  </si>
  <si>
    <t>Menghitung Nilai Optimasi</t>
  </si>
  <si>
    <t>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</si>
</sst>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vertical="center"/>
    </xf>
    <xf numFmtId="0" fontId="0" fillId="0" borderId="1" xfId="0" applyFill="1" applyBorder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I17" sqref="I17"/>
    </sheetView>
  </sheetViews>
  <sheetFormatPr defaultRowHeight="14.4" x14ac:dyDescent="0.3"/>
  <sheetData>
    <row r="1" spans="1:6" x14ac:dyDescent="0.3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8</v>
      </c>
      <c r="B2" s="1">
        <v>3</v>
      </c>
      <c r="C2" s="1">
        <v>12</v>
      </c>
      <c r="D2" s="1">
        <v>32</v>
      </c>
      <c r="E2" s="1">
        <v>4000000</v>
      </c>
      <c r="F2" s="1">
        <v>8.8000000000000007</v>
      </c>
    </row>
    <row r="3" spans="1:6" x14ac:dyDescent="0.3">
      <c r="A3" s="2" t="s">
        <v>7</v>
      </c>
      <c r="B3" s="1">
        <v>3</v>
      </c>
      <c r="C3" s="1">
        <v>10</v>
      </c>
      <c r="D3" s="1">
        <v>64</v>
      </c>
      <c r="E3" s="1">
        <v>3500000</v>
      </c>
      <c r="F3" s="1">
        <v>8</v>
      </c>
    </row>
    <row r="4" spans="1:6" x14ac:dyDescent="0.3">
      <c r="A4" s="2" t="s">
        <v>9</v>
      </c>
      <c r="B4" s="1">
        <v>2</v>
      </c>
      <c r="C4" s="1">
        <v>8</v>
      </c>
      <c r="D4" s="1">
        <v>64</v>
      </c>
      <c r="E4" s="1">
        <v>4000000</v>
      </c>
      <c r="F4" s="1">
        <v>8.8000000000000007</v>
      </c>
    </row>
    <row r="5" spans="1:6" x14ac:dyDescent="0.3">
      <c r="A5" s="2" t="s">
        <v>10</v>
      </c>
      <c r="B5" s="1">
        <v>3</v>
      </c>
      <c r="C5" s="1">
        <v>12</v>
      </c>
      <c r="D5" s="1">
        <v>64</v>
      </c>
      <c r="E5" s="1">
        <v>6000000</v>
      </c>
      <c r="F5" s="1">
        <v>8.1999999999999993</v>
      </c>
    </row>
    <row r="6" spans="1:6" x14ac:dyDescent="0.3">
      <c r="A6" s="2" t="s">
        <v>11</v>
      </c>
      <c r="B6" s="1">
        <v>4</v>
      </c>
      <c r="C6" s="1">
        <v>12</v>
      </c>
      <c r="D6" s="1">
        <v>128</v>
      </c>
      <c r="E6" s="1">
        <v>5000000</v>
      </c>
      <c r="F6" s="1">
        <v>8.1999999999999993</v>
      </c>
    </row>
    <row r="7" spans="1:6" x14ac:dyDescent="0.3">
      <c r="A7" s="2" t="s">
        <v>12</v>
      </c>
      <c r="B7" s="1">
        <v>3</v>
      </c>
      <c r="C7" s="1">
        <v>8</v>
      </c>
      <c r="D7" s="1">
        <v>32</v>
      </c>
      <c r="E7" s="1">
        <v>3500000</v>
      </c>
      <c r="F7" s="1">
        <v>8.5</v>
      </c>
    </row>
    <row r="9" spans="1:6" x14ac:dyDescent="0.3">
      <c r="A9" t="s">
        <v>13</v>
      </c>
    </row>
    <row r="11" spans="1:6" x14ac:dyDescent="0.3">
      <c r="A11" s="2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</row>
    <row r="12" spans="1:6" x14ac:dyDescent="0.3">
      <c r="A12" s="2" t="s">
        <v>8</v>
      </c>
      <c r="B12" s="1">
        <f>B2^2</f>
        <v>9</v>
      </c>
      <c r="C12" s="1">
        <f t="shared" ref="C12:F12" si="0">C2^2</f>
        <v>144</v>
      </c>
      <c r="D12" s="1">
        <f t="shared" si="0"/>
        <v>1024</v>
      </c>
      <c r="E12" s="1">
        <f t="shared" si="0"/>
        <v>16000000000000</v>
      </c>
      <c r="F12" s="1">
        <f t="shared" si="0"/>
        <v>77.440000000000012</v>
      </c>
    </row>
    <row r="13" spans="1:6" x14ac:dyDescent="0.3">
      <c r="A13" s="2" t="s">
        <v>7</v>
      </c>
      <c r="B13" s="1">
        <f t="shared" ref="B13:F17" si="1">B3^2</f>
        <v>9</v>
      </c>
      <c r="C13" s="1">
        <f t="shared" si="1"/>
        <v>100</v>
      </c>
      <c r="D13" s="1">
        <f t="shared" si="1"/>
        <v>4096</v>
      </c>
      <c r="E13" s="1">
        <f t="shared" si="1"/>
        <v>12250000000000</v>
      </c>
      <c r="F13" s="1">
        <f t="shared" si="1"/>
        <v>64</v>
      </c>
    </row>
    <row r="14" spans="1:6" x14ac:dyDescent="0.3">
      <c r="A14" s="2" t="s">
        <v>9</v>
      </c>
      <c r="B14" s="1">
        <f t="shared" si="1"/>
        <v>4</v>
      </c>
      <c r="C14" s="1">
        <f t="shared" si="1"/>
        <v>64</v>
      </c>
      <c r="D14" s="1">
        <f t="shared" si="1"/>
        <v>4096</v>
      </c>
      <c r="E14" s="1">
        <f t="shared" si="1"/>
        <v>16000000000000</v>
      </c>
      <c r="F14" s="1">
        <f t="shared" si="1"/>
        <v>77.440000000000012</v>
      </c>
    </row>
    <row r="15" spans="1:6" x14ac:dyDescent="0.3">
      <c r="A15" s="2" t="s">
        <v>10</v>
      </c>
      <c r="B15" s="1">
        <f t="shared" si="1"/>
        <v>9</v>
      </c>
      <c r="C15" s="1">
        <f t="shared" si="1"/>
        <v>144</v>
      </c>
      <c r="D15" s="1">
        <f t="shared" si="1"/>
        <v>4096</v>
      </c>
      <c r="E15" s="1">
        <f t="shared" si="1"/>
        <v>36000000000000</v>
      </c>
      <c r="F15" s="1">
        <f t="shared" si="1"/>
        <v>67.239999999999995</v>
      </c>
    </row>
    <row r="16" spans="1:6" x14ac:dyDescent="0.3">
      <c r="A16" s="2" t="s">
        <v>11</v>
      </c>
      <c r="B16" s="1">
        <f t="shared" si="1"/>
        <v>16</v>
      </c>
      <c r="C16" s="1">
        <f t="shared" si="1"/>
        <v>144</v>
      </c>
      <c r="D16" s="1">
        <f t="shared" si="1"/>
        <v>16384</v>
      </c>
      <c r="E16" s="1">
        <f t="shared" si="1"/>
        <v>25000000000000</v>
      </c>
      <c r="F16" s="1">
        <f t="shared" si="1"/>
        <v>67.239999999999995</v>
      </c>
    </row>
    <row r="17" spans="1:7" x14ac:dyDescent="0.3">
      <c r="A17" s="2" t="s">
        <v>12</v>
      </c>
      <c r="B17" s="1">
        <f t="shared" si="1"/>
        <v>9</v>
      </c>
      <c r="C17" s="1">
        <f t="shared" si="1"/>
        <v>64</v>
      </c>
      <c r="D17" s="1">
        <f t="shared" si="1"/>
        <v>1024</v>
      </c>
      <c r="E17" s="1">
        <f t="shared" si="1"/>
        <v>12250000000000</v>
      </c>
      <c r="F17" s="1">
        <f t="shared" si="1"/>
        <v>72.25</v>
      </c>
    </row>
    <row r="19" spans="1:7" x14ac:dyDescent="0.3">
      <c r="A19" s="2"/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7" x14ac:dyDescent="0.3">
      <c r="A20" s="2" t="s">
        <v>8</v>
      </c>
      <c r="B20" s="1">
        <f>B2/SQRT(SUM(B$12:B$17))</f>
        <v>0.40089186286863659</v>
      </c>
      <c r="C20" s="1">
        <f t="shared" ref="C20:F20" si="2">C2/SQRT(SUM(C$12:C$17))</f>
        <v>0.46709936649691375</v>
      </c>
      <c r="D20" s="1">
        <f t="shared" si="2"/>
        <v>0.18257418583505536</v>
      </c>
      <c r="E20" s="1">
        <f t="shared" si="2"/>
        <v>0.369012483211554</v>
      </c>
      <c r="F20" s="1">
        <f t="shared" si="2"/>
        <v>0.42655669267131013</v>
      </c>
    </row>
    <row r="21" spans="1:7" x14ac:dyDescent="0.3">
      <c r="A21" s="2" t="s">
        <v>7</v>
      </c>
      <c r="B21" s="1">
        <f t="shared" ref="B21:F25" si="3">B3/SQRT(SUM(B$12:B$17))</f>
        <v>0.40089186286863659</v>
      </c>
      <c r="C21" s="1">
        <f t="shared" si="3"/>
        <v>0.38924947208076149</v>
      </c>
      <c r="D21" s="1">
        <f t="shared" si="3"/>
        <v>0.36514837167011072</v>
      </c>
      <c r="E21" s="1">
        <f t="shared" si="3"/>
        <v>0.32288592281010975</v>
      </c>
      <c r="F21" s="1">
        <f t="shared" si="3"/>
        <v>0.38777881151937282</v>
      </c>
    </row>
    <row r="22" spans="1:7" x14ac:dyDescent="0.3">
      <c r="A22" s="2" t="s">
        <v>9</v>
      </c>
      <c r="B22" s="1">
        <f t="shared" si="3"/>
        <v>0.2672612419124244</v>
      </c>
      <c r="C22" s="1">
        <f t="shared" si="3"/>
        <v>0.31139957766460918</v>
      </c>
      <c r="D22" s="1">
        <f t="shared" si="3"/>
        <v>0.36514837167011072</v>
      </c>
      <c r="E22" s="1">
        <f t="shared" si="3"/>
        <v>0.369012483211554</v>
      </c>
      <c r="F22" s="1">
        <f t="shared" si="3"/>
        <v>0.42655669267131013</v>
      </c>
    </row>
    <row r="23" spans="1:7" x14ac:dyDescent="0.3">
      <c r="A23" s="2" t="s">
        <v>10</v>
      </c>
      <c r="B23" s="1">
        <f t="shared" si="3"/>
        <v>0.40089186286863659</v>
      </c>
      <c r="C23" s="1">
        <f t="shared" si="3"/>
        <v>0.46709936649691375</v>
      </c>
      <c r="D23" s="1">
        <f t="shared" si="3"/>
        <v>0.36514837167011072</v>
      </c>
      <c r="E23" s="1">
        <f t="shared" si="3"/>
        <v>0.553518724817331</v>
      </c>
      <c r="F23" s="1">
        <f t="shared" si="3"/>
        <v>0.39747328180735714</v>
      </c>
    </row>
    <row r="24" spans="1:7" x14ac:dyDescent="0.3">
      <c r="A24" s="2" t="s">
        <v>11</v>
      </c>
      <c r="B24" s="1">
        <f t="shared" si="3"/>
        <v>0.53452248382484879</v>
      </c>
      <c r="C24" s="1">
        <f t="shared" si="3"/>
        <v>0.46709936649691375</v>
      </c>
      <c r="D24" s="1">
        <f t="shared" si="3"/>
        <v>0.73029674334022143</v>
      </c>
      <c r="E24" s="1">
        <f t="shared" si="3"/>
        <v>0.4612656040144425</v>
      </c>
      <c r="F24" s="1">
        <f t="shared" si="3"/>
        <v>0.39747328180735714</v>
      </c>
    </row>
    <row r="25" spans="1:7" x14ac:dyDescent="0.3">
      <c r="A25" s="2" t="s">
        <v>12</v>
      </c>
      <c r="B25" s="1">
        <f t="shared" si="3"/>
        <v>0.40089186286863659</v>
      </c>
      <c r="C25" s="1">
        <f t="shared" si="3"/>
        <v>0.31139957766460918</v>
      </c>
      <c r="D25" s="1">
        <f t="shared" si="3"/>
        <v>0.18257418583505536</v>
      </c>
      <c r="E25" s="1">
        <f t="shared" si="3"/>
        <v>0.32288592281010975</v>
      </c>
      <c r="F25" s="1">
        <f t="shared" si="3"/>
        <v>0.41201498723933366</v>
      </c>
    </row>
    <row r="27" spans="1:7" x14ac:dyDescent="0.3">
      <c r="A27" t="s">
        <v>14</v>
      </c>
    </row>
    <row r="29" spans="1:7" x14ac:dyDescent="0.3">
      <c r="A29" s="2"/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/>
    </row>
    <row r="30" spans="1:7" x14ac:dyDescent="0.3">
      <c r="A30" s="2"/>
      <c r="B30" s="2" t="s">
        <v>0</v>
      </c>
      <c r="C30" s="2" t="s">
        <v>0</v>
      </c>
      <c r="D30" s="2" t="s">
        <v>0</v>
      </c>
      <c r="E30" s="2" t="s">
        <v>1</v>
      </c>
      <c r="F30" s="2" t="s">
        <v>1</v>
      </c>
      <c r="G30" s="2" t="s">
        <v>15</v>
      </c>
    </row>
    <row r="31" spans="1:7" x14ac:dyDescent="0.3">
      <c r="A31" s="2"/>
      <c r="B31" s="2">
        <v>2.2000000000000002</v>
      </c>
      <c r="C31" s="2">
        <v>2.1</v>
      </c>
      <c r="D31" s="2">
        <v>2.1</v>
      </c>
      <c r="E31" s="2">
        <v>2.8</v>
      </c>
      <c r="F31" s="2">
        <v>0.8</v>
      </c>
      <c r="G31" s="2"/>
    </row>
    <row r="32" spans="1:7" x14ac:dyDescent="0.3">
      <c r="A32" s="2" t="s">
        <v>8</v>
      </c>
      <c r="B32" s="1">
        <f>IF(B$30="benefit",B20,B20*-1)*B$31</f>
        <v>0.88196209831100059</v>
      </c>
      <c r="C32" s="1">
        <f t="shared" ref="C32:F32" si="4">IF(C$30="benefit",C20,C20*-1)*C$31</f>
        <v>0.98090866964351886</v>
      </c>
      <c r="D32" s="1">
        <f t="shared" si="4"/>
        <v>0.38340579025361626</v>
      </c>
      <c r="E32" s="1">
        <f t="shared" si="4"/>
        <v>-1.0332349529923512</v>
      </c>
      <c r="F32" s="1">
        <f t="shared" si="4"/>
        <v>-0.34124535413704815</v>
      </c>
      <c r="G32" s="3">
        <f>SUM(B32:F32)</f>
        <v>0.87179625107873626</v>
      </c>
    </row>
    <row r="33" spans="1:7" x14ac:dyDescent="0.3">
      <c r="A33" s="2" t="s">
        <v>7</v>
      </c>
      <c r="B33" s="1">
        <f t="shared" ref="B33:F37" si="5">IF(B$30="benefit",B21,B21*-1)*B$31</f>
        <v>0.88196209831100059</v>
      </c>
      <c r="C33" s="1">
        <f t="shared" si="5"/>
        <v>0.81742389136959914</v>
      </c>
      <c r="D33" s="1">
        <f t="shared" si="5"/>
        <v>0.76681158050723253</v>
      </c>
      <c r="E33" s="1">
        <f t="shared" si="5"/>
        <v>-0.90408058386830725</v>
      </c>
      <c r="F33" s="1">
        <f t="shared" si="5"/>
        <v>-0.31022304921549826</v>
      </c>
      <c r="G33" s="3">
        <f t="shared" ref="G33:G37" si="6">SUM(B33:F33)</f>
        <v>1.2518939371040267</v>
      </c>
    </row>
    <row r="34" spans="1:7" x14ac:dyDescent="0.3">
      <c r="A34" s="2" t="s">
        <v>9</v>
      </c>
      <c r="B34" s="1">
        <f t="shared" si="5"/>
        <v>0.58797473220733376</v>
      </c>
      <c r="C34" s="1">
        <f t="shared" si="5"/>
        <v>0.65393911309567931</v>
      </c>
      <c r="D34" s="1">
        <f t="shared" si="5"/>
        <v>0.76681158050723253</v>
      </c>
      <c r="E34" s="1">
        <f t="shared" si="5"/>
        <v>-1.0332349529923512</v>
      </c>
      <c r="F34" s="1">
        <f t="shared" si="5"/>
        <v>-0.34124535413704815</v>
      </c>
      <c r="G34" s="3">
        <f t="shared" si="6"/>
        <v>0.63424511868084643</v>
      </c>
    </row>
    <row r="35" spans="1:7" x14ac:dyDescent="0.3">
      <c r="A35" s="2" t="s">
        <v>10</v>
      </c>
      <c r="B35" s="1">
        <f t="shared" si="5"/>
        <v>0.88196209831100059</v>
      </c>
      <c r="C35" s="1">
        <f t="shared" si="5"/>
        <v>0.98090866964351886</v>
      </c>
      <c r="D35" s="1">
        <f t="shared" si="5"/>
        <v>0.76681158050723253</v>
      </c>
      <c r="E35" s="1">
        <f t="shared" si="5"/>
        <v>-1.5498524294885268</v>
      </c>
      <c r="F35" s="1">
        <f t="shared" si="5"/>
        <v>-0.31797862544588573</v>
      </c>
      <c r="G35" s="3">
        <f t="shared" si="6"/>
        <v>0.76185129352733971</v>
      </c>
    </row>
    <row r="36" spans="1:7" x14ac:dyDescent="0.3">
      <c r="A36" s="2" t="s">
        <v>11</v>
      </c>
      <c r="B36" s="1">
        <f t="shared" si="5"/>
        <v>1.1759494644146675</v>
      </c>
      <c r="C36" s="1">
        <f t="shared" si="5"/>
        <v>0.98090866964351886</v>
      </c>
      <c r="D36" s="1">
        <f t="shared" si="5"/>
        <v>1.5336231610144651</v>
      </c>
      <c r="E36" s="1">
        <f t="shared" si="5"/>
        <v>-1.291543691240439</v>
      </c>
      <c r="F36" s="1">
        <f t="shared" si="5"/>
        <v>-0.31797862544588573</v>
      </c>
      <c r="G36" s="3">
        <f t="shared" si="6"/>
        <v>2.0809589783863269</v>
      </c>
    </row>
    <row r="37" spans="1:7" x14ac:dyDescent="0.3">
      <c r="A37" s="2" t="s">
        <v>12</v>
      </c>
      <c r="B37" s="1">
        <f t="shared" si="5"/>
        <v>0.88196209831100059</v>
      </c>
      <c r="C37" s="1">
        <f t="shared" si="5"/>
        <v>0.65393911309567931</v>
      </c>
      <c r="D37" s="1">
        <f t="shared" si="5"/>
        <v>0.38340579025361626</v>
      </c>
      <c r="E37" s="1">
        <f t="shared" si="5"/>
        <v>-0.90408058386830725</v>
      </c>
      <c r="F37" s="1">
        <f t="shared" si="5"/>
        <v>-0.32961198979146694</v>
      </c>
      <c r="G37" s="3">
        <f t="shared" si="6"/>
        <v>0.68561442800052208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moora</vt:lpstr>
    </vt:vector>
  </TitlesOfParts>
  <Company>http://contohprogram.com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http://contohprogram.com</dc:creator>
  <cp:lastModifiedBy>HERDI</cp:lastModifiedBy>
  <dcterms:created xsi:type="dcterms:W3CDTF">2018-12-14T04:43:54Z</dcterms:created>
  <dcterms:modified xsi:type="dcterms:W3CDTF">2019-07-07T13:01:28Z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