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s\Documents\Projects\PHGN326\lab1\"/>
    </mc:Choice>
  </mc:AlternateContent>
  <xr:revisionPtr revIDLastSave="0" documentId="8_{62D9775E-7C6B-43AE-B738-0CB6C49CC49C}" xr6:coauthVersionLast="47" xr6:coauthVersionMax="47" xr10:uidLastSave="{00000000-0000-0000-0000-000000000000}"/>
  <bookViews>
    <workbookView xWindow="-120" yWindow="-120" windowWidth="29040" windowHeight="15840" xr2:uid="{36E1B4DF-6A0F-4359-A11A-AA05A89A3F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G6" i="2" s="1"/>
  <c r="F5" i="2"/>
  <c r="G5" i="2" s="1"/>
  <c r="F4" i="2"/>
  <c r="G4" i="2" s="1"/>
  <c r="F3" i="2"/>
  <c r="G3" i="2" s="1"/>
  <c r="F2" i="2"/>
  <c r="G2" i="2" s="1"/>
  <c r="E22" i="1"/>
  <c r="B22" i="1"/>
  <c r="E21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<sst xmlns="http://schemas.openxmlformats.org/spreadsheetml/2006/main" count="18" uniqueCount="16">
  <si>
    <t>Measurement</t>
  </si>
  <si>
    <t>Distance from detector (cm)</t>
  </si>
  <si>
    <t>Distance uncertainty</t>
  </si>
  <si>
    <t>Counts per second</t>
  </si>
  <si>
    <t>Uncertainty</t>
  </si>
  <si>
    <t>Isotope</t>
  </si>
  <si>
    <t>Bin Number</t>
  </si>
  <si>
    <t>FWHM</t>
  </si>
  <si>
    <t>cps</t>
  </si>
  <si>
    <t>Live Time</t>
  </si>
  <si>
    <t>Net Counts</t>
  </si>
  <si>
    <t>Energy (KeV)</t>
  </si>
  <si>
    <t>Cs-137</t>
  </si>
  <si>
    <t>K-40</t>
  </si>
  <si>
    <t>Tl-208</t>
  </si>
  <si>
    <t>Co-60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</si>
</sst>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1BCB-0852-4A2B-8C38-659CEF700C76}">
  <dimension ref="A1:E22"/>
  <sheetViews>
    <sheetView tabSelected="1" workbookViewId="0">
      <selection activeCell="B1" sqref="B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7.3</v>
      </c>
      <c r="B2">
        <v>6.3</v>
      </c>
      <c r="C2">
        <v>0.01</v>
      </c>
      <c r="D2">
        <v>405.09</v>
      </c>
      <c r="E2">
        <f>0.02*D2</f>
        <v>8.101799999999999</v>
      </c>
    </row>
    <row r="3" spans="1:5" x14ac:dyDescent="0.25">
      <c r="A3">
        <v>8.8000000000000007</v>
      </c>
      <c r="B3">
        <v>7.8</v>
      </c>
      <c r="C3">
        <v>0.01</v>
      </c>
      <c r="D3">
        <v>306.04000000000002</v>
      </c>
      <c r="E3">
        <f t="shared" ref="E3:E22" si="0">0.02*D3</f>
        <v>6.1208000000000009</v>
      </c>
    </row>
    <row r="4" spans="1:5" x14ac:dyDescent="0.25">
      <c r="A4">
        <v>9.6</v>
      </c>
      <c r="B4">
        <v>8.9</v>
      </c>
      <c r="C4">
        <v>0.01</v>
      </c>
      <c r="D4">
        <v>261.72000000000003</v>
      </c>
      <c r="E4">
        <f t="shared" si="0"/>
        <v>5.2344000000000008</v>
      </c>
    </row>
    <row r="5" spans="1:5" x14ac:dyDescent="0.25">
      <c r="A5">
        <v>11.8</v>
      </c>
      <c r="B5">
        <v>10</v>
      </c>
      <c r="C5">
        <v>0.01</v>
      </c>
      <c r="D5">
        <v>225.91</v>
      </c>
      <c r="E5">
        <f t="shared" si="0"/>
        <v>4.5182000000000002</v>
      </c>
    </row>
    <row r="6" spans="1:5" x14ac:dyDescent="0.25">
      <c r="A6">
        <v>12.7</v>
      </c>
      <c r="B6">
        <v>11.3</v>
      </c>
      <c r="C6">
        <v>0.01</v>
      </c>
      <c r="D6">
        <v>189.93</v>
      </c>
      <c r="E6">
        <f t="shared" si="0"/>
        <v>3.7986000000000004</v>
      </c>
    </row>
    <row r="7" spans="1:5" x14ac:dyDescent="0.25">
      <c r="A7">
        <v>13.5</v>
      </c>
      <c r="B7">
        <v>12.5</v>
      </c>
      <c r="C7">
        <v>0.01</v>
      </c>
      <c r="D7">
        <v>152.59</v>
      </c>
      <c r="E7">
        <f t="shared" si="0"/>
        <v>3.0518000000000001</v>
      </c>
    </row>
    <row r="8" spans="1:5" x14ac:dyDescent="0.25">
      <c r="A8">
        <v>15.6</v>
      </c>
      <c r="B8">
        <v>14.6</v>
      </c>
      <c r="C8">
        <v>0.01</v>
      </c>
      <c r="D8">
        <v>120.96</v>
      </c>
      <c r="E8">
        <f t="shared" si="0"/>
        <v>2.4192</v>
      </c>
    </row>
    <row r="9" spans="1:5" x14ac:dyDescent="0.25">
      <c r="A9">
        <v>17.600000000000001</v>
      </c>
      <c r="B9">
        <f>A9-1</f>
        <v>16.600000000000001</v>
      </c>
      <c r="C9">
        <v>0.01</v>
      </c>
      <c r="D9">
        <v>94.86</v>
      </c>
      <c r="E9">
        <f t="shared" si="0"/>
        <v>1.8972</v>
      </c>
    </row>
    <row r="10" spans="1:5" x14ac:dyDescent="0.25">
      <c r="A10">
        <v>19.5</v>
      </c>
      <c r="B10">
        <f>A10-1</f>
        <v>18.5</v>
      </c>
      <c r="C10">
        <v>0.01</v>
      </c>
      <c r="D10">
        <v>80.28</v>
      </c>
      <c r="E10">
        <f t="shared" si="0"/>
        <v>1.6056000000000001</v>
      </c>
    </row>
    <row r="11" spans="1:5" x14ac:dyDescent="0.25">
      <c r="A11">
        <v>21.9</v>
      </c>
      <c r="B11">
        <f>A11-1</f>
        <v>20.9</v>
      </c>
      <c r="C11">
        <v>0.01</v>
      </c>
      <c r="D11">
        <v>65.849999999999994</v>
      </c>
      <c r="E11">
        <f t="shared" si="0"/>
        <v>1.3169999999999999</v>
      </c>
    </row>
    <row r="12" spans="1:5" x14ac:dyDescent="0.25">
      <c r="A12">
        <v>24.9</v>
      </c>
      <c r="B12">
        <f>A12-1</f>
        <v>23.9</v>
      </c>
      <c r="C12">
        <v>0.01</v>
      </c>
      <c r="D12">
        <v>52.24</v>
      </c>
      <c r="E12">
        <f t="shared" si="0"/>
        <v>1.0448</v>
      </c>
    </row>
    <row r="13" spans="1:5" x14ac:dyDescent="0.25">
      <c r="A13">
        <v>27.75</v>
      </c>
      <c r="B13">
        <f>A13-1</f>
        <v>26.75</v>
      </c>
      <c r="C13">
        <v>0.01</v>
      </c>
      <c r="D13">
        <v>43.03</v>
      </c>
      <c r="E13">
        <f t="shared" si="0"/>
        <v>0.86060000000000003</v>
      </c>
    </row>
    <row r="14" spans="1:5" x14ac:dyDescent="0.25">
      <c r="A14">
        <v>30.65</v>
      </c>
      <c r="B14">
        <f>A14-1</f>
        <v>29.65</v>
      </c>
      <c r="C14">
        <v>0.01</v>
      </c>
      <c r="D14">
        <v>35.58</v>
      </c>
      <c r="E14">
        <f t="shared" si="0"/>
        <v>0.71160000000000001</v>
      </c>
    </row>
    <row r="15" spans="1:5" x14ac:dyDescent="0.25">
      <c r="A15">
        <v>34.049999999999997</v>
      </c>
      <c r="B15">
        <f>A15-1</f>
        <v>33.049999999999997</v>
      </c>
      <c r="C15">
        <v>0.01</v>
      </c>
      <c r="D15">
        <v>28.81</v>
      </c>
      <c r="E15">
        <f t="shared" si="0"/>
        <v>0.57619999999999993</v>
      </c>
    </row>
    <row r="16" spans="1:5" x14ac:dyDescent="0.25">
      <c r="A16">
        <v>36.700000000000003</v>
      </c>
      <c r="B16">
        <f>A16-1</f>
        <v>35.700000000000003</v>
      </c>
      <c r="C16">
        <v>0.01</v>
      </c>
      <c r="D16">
        <v>27.08</v>
      </c>
      <c r="E16">
        <f t="shared" si="0"/>
        <v>0.54159999999999997</v>
      </c>
    </row>
    <row r="17" spans="1:5" x14ac:dyDescent="0.25">
      <c r="A17">
        <v>39.700000000000003</v>
      </c>
      <c r="B17">
        <f>A17-1</f>
        <v>38.700000000000003</v>
      </c>
      <c r="C17">
        <v>0.01</v>
      </c>
      <c r="D17">
        <v>20.7</v>
      </c>
      <c r="E17">
        <f t="shared" si="0"/>
        <v>0.41399999999999998</v>
      </c>
    </row>
    <row r="18" spans="1:5" x14ac:dyDescent="0.25">
      <c r="A18">
        <v>42.7</v>
      </c>
      <c r="B18">
        <f>A18-1</f>
        <v>41.7</v>
      </c>
      <c r="C18">
        <v>0.01</v>
      </c>
      <c r="D18">
        <v>18.579999999999998</v>
      </c>
      <c r="E18">
        <f t="shared" si="0"/>
        <v>0.37159999999999999</v>
      </c>
    </row>
    <row r="19" spans="1:5" x14ac:dyDescent="0.25">
      <c r="A19">
        <v>45.2</v>
      </c>
      <c r="B19">
        <f>A19-1</f>
        <v>44.2</v>
      </c>
      <c r="C19">
        <v>0.01</v>
      </c>
      <c r="D19">
        <v>18.02</v>
      </c>
      <c r="E19">
        <f t="shared" si="0"/>
        <v>0.3604</v>
      </c>
    </row>
    <row r="20" spans="1:5" x14ac:dyDescent="0.25">
      <c r="A20">
        <v>47.6</v>
      </c>
      <c r="B20">
        <f>A20-1</f>
        <v>46.6</v>
      </c>
      <c r="C20">
        <v>0.01</v>
      </c>
      <c r="D20">
        <v>15.23</v>
      </c>
      <c r="E20">
        <f t="shared" si="0"/>
        <v>0.30460000000000004</v>
      </c>
    </row>
    <row r="21" spans="1:5" x14ac:dyDescent="0.25">
      <c r="A21">
        <v>50.5</v>
      </c>
      <c r="B21">
        <f>A21-1</f>
        <v>49.5</v>
      </c>
      <c r="C21">
        <v>0.01</v>
      </c>
      <c r="D21">
        <v>13.26</v>
      </c>
      <c r="E21">
        <f t="shared" si="0"/>
        <v>0.26519999999999999</v>
      </c>
    </row>
    <row r="22" spans="1:5" x14ac:dyDescent="0.25">
      <c r="A22">
        <v>51.1</v>
      </c>
      <c r="B22">
        <f>A22-1</f>
        <v>50.1</v>
      </c>
      <c r="C22">
        <v>0.01</v>
      </c>
      <c r="D22">
        <v>13.15</v>
      </c>
      <c r="E22">
        <f t="shared" si="0"/>
        <v>0.26300000000000001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6099-6381-4843-B0C2-F42B553261EA}">
  <dimension ref="A1:H6"/>
  <sheetViews>
    <sheetView workbookViewId="0">
      <selection sqref="A1:H6"/>
    </sheetView>
  </sheetViews>
  <sheetFormatPr defaultRowHeight="15" x14ac:dyDescent="0.25"/>
  <sheetData>
    <row r="1" spans="1:8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4</v>
      </c>
      <c r="H1" t="s">
        <v>11</v>
      </c>
    </row>
    <row r="2" spans="1:8" x14ac:dyDescent="0.25">
      <c r="A2" t="s">
        <v>12</v>
      </c>
      <c r="B2">
        <v>322.26</v>
      </c>
      <c r="C2">
        <v>21.28</v>
      </c>
      <c r="D2">
        <v>94.7</v>
      </c>
      <c r="E2">
        <v>597</v>
      </c>
      <c r="F2">
        <f>D2*E2</f>
        <v>56535.9</v>
      </c>
      <c r="G2">
        <f>C2/SQRT(F2)</f>
        <v>8.9497204187398496E-2</v>
      </c>
      <c r="H2">
        <v>661.7</v>
      </c>
    </row>
    <row r="3" spans="1:8" x14ac:dyDescent="0.25">
      <c r="A3" t="s">
        <v>13</v>
      </c>
      <c r="B3">
        <v>691.43</v>
      </c>
      <c r="C3">
        <v>28.82</v>
      </c>
      <c r="D3">
        <v>4.57</v>
      </c>
      <c r="E3">
        <v>597</v>
      </c>
      <c r="F3">
        <f>D3*E3</f>
        <v>2728.29</v>
      </c>
      <c r="G3">
        <f t="shared" ref="G3:G6" si="0">C3/SQRT(F3)</f>
        <v>0.55175809162057088</v>
      </c>
      <c r="H3">
        <v>1460.82</v>
      </c>
    </row>
    <row r="4" spans="1:8" x14ac:dyDescent="0.25">
      <c r="A4" t="s">
        <v>14</v>
      </c>
      <c r="B4">
        <v>1217.05</v>
      </c>
      <c r="C4">
        <v>2.7</v>
      </c>
      <c r="D4">
        <v>0.69</v>
      </c>
      <c r="E4">
        <v>597</v>
      </c>
      <c r="F4">
        <f>D4*E4</f>
        <v>411.92999999999995</v>
      </c>
      <c r="G4">
        <f t="shared" si="0"/>
        <v>0.13303075418854765</v>
      </c>
      <c r="H4">
        <v>2614.511</v>
      </c>
    </row>
    <row r="5" spans="1:8" x14ac:dyDescent="0.25">
      <c r="A5" t="s">
        <v>15</v>
      </c>
      <c r="B5">
        <v>559.03</v>
      </c>
      <c r="C5">
        <v>19.170000000000002</v>
      </c>
      <c r="D5">
        <v>9.09</v>
      </c>
      <c r="E5">
        <v>597</v>
      </c>
      <c r="F5">
        <f t="shared" ref="F5:F6" si="1">D5*E5</f>
        <v>5426.73</v>
      </c>
      <c r="G5">
        <f t="shared" si="0"/>
        <v>0.26022738987760224</v>
      </c>
      <c r="H5">
        <v>1173</v>
      </c>
    </row>
    <row r="6" spans="1:8" x14ac:dyDescent="0.25">
      <c r="A6" t="s">
        <v>15</v>
      </c>
      <c r="B6">
        <v>635.28</v>
      </c>
      <c r="C6">
        <v>21.64</v>
      </c>
      <c r="D6">
        <v>7.91</v>
      </c>
      <c r="E6">
        <v>597</v>
      </c>
      <c r="F6">
        <f t="shared" si="1"/>
        <v>4722.2700000000004</v>
      </c>
      <c r="G6">
        <f t="shared" si="0"/>
        <v>0.31490666249397037</v>
      </c>
      <c r="H6">
        <v>1332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Smith</dc:creator>
  <cp:lastModifiedBy>Sean Smith</cp:lastModifiedBy>
  <dcterms:created xsi:type="dcterms:W3CDTF">2022-01-26T00:31:24Z</dcterms:created>
  <dcterms:modified xsi:type="dcterms:W3CDTF">2022-01-26T00:33:12Z</dcterms:modified>
</cp:coreProperties>
</file>