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w6527-my.sharepoint.com/personal/colnsesolotoe2022_w6527_onmicrosoft_com/Documents/Документы/ИТМО/Информатика/Лабораторные работы/Лаб 5/"/>
    </mc:Choice>
  </mc:AlternateContent>
  <xr:revisionPtr revIDLastSave="7" documentId="11_F25DC773A252ABDACC104895C19E7EF25ADE58E7" xr6:coauthVersionLast="47" xr6:coauthVersionMax="47" xr10:uidLastSave="{01CE3A1E-8C5D-4E3F-BFB7-AFC66F529DFC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1" i="1" l="1"/>
  <c r="AX11" i="1"/>
  <c r="AG12" i="1" s="1"/>
  <c r="M7" i="1"/>
  <c r="AM20" i="1"/>
  <c r="AO30" i="1"/>
  <c r="AO32" i="1" s="1"/>
  <c r="L6" i="1"/>
  <c r="AJ16" i="1" s="1"/>
  <c r="AJ18" i="1" s="1"/>
  <c r="Q6" i="1"/>
  <c r="AO9" i="1" s="1"/>
  <c r="AO11" i="1" s="1"/>
  <c r="V6" i="1"/>
  <c r="AT16" i="1" s="1"/>
  <c r="AT18" i="1" s="1"/>
  <c r="L7" i="1"/>
  <c r="AJ10" i="1" s="1"/>
  <c r="Q7" i="1"/>
  <c r="AO10" i="1" s="1"/>
  <c r="V7" i="1"/>
  <c r="AT10" i="1" s="1"/>
  <c r="L8" i="1"/>
  <c r="Q8" i="1"/>
  <c r="V8" i="1"/>
  <c r="L9" i="1"/>
  <c r="Q9" i="1"/>
  <c r="V9" i="1"/>
  <c r="L10" i="1"/>
  <c r="Q10" i="1"/>
  <c r="V10" i="1"/>
  <c r="L11" i="1"/>
  <c r="AJ23" i="1" s="1"/>
  <c r="AJ25" i="1" s="1"/>
  <c r="Q11" i="1"/>
  <c r="AO23" i="1" s="1"/>
  <c r="AO25" i="1" s="1"/>
  <c r="V11" i="1"/>
  <c r="AT23" i="1" s="1"/>
  <c r="L12" i="1"/>
  <c r="AJ38" i="1" s="1"/>
  <c r="Q12" i="1"/>
  <c r="AO24" i="1" s="1"/>
  <c r="V12" i="1"/>
  <c r="AT38" i="1" s="1"/>
  <c r="L13" i="1"/>
  <c r="AJ31" i="1" s="1"/>
  <c r="Q13" i="1"/>
  <c r="AO31" i="1" s="1"/>
  <c r="V13" i="1"/>
  <c r="AT31" i="1" s="1"/>
  <c r="L14" i="1"/>
  <c r="Q14" i="1"/>
  <c r="V14" i="1"/>
  <c r="L15" i="1"/>
  <c r="AJ44" i="1" s="1"/>
  <c r="AJ46" i="1" s="1"/>
  <c r="Q15" i="1"/>
  <c r="AO44" i="1" s="1"/>
  <c r="AO46" i="1" s="1"/>
  <c r="V15" i="1"/>
  <c r="AT44" i="1" s="1"/>
  <c r="L16" i="1"/>
  <c r="Q16" i="1"/>
  <c r="V16" i="1"/>
  <c r="L5" i="1"/>
  <c r="AJ2" i="1" s="1"/>
  <c r="AJ4" i="1" s="1"/>
  <c r="Q5" i="1"/>
  <c r="AO2" i="1" s="1"/>
  <c r="AO4" i="1" s="1"/>
  <c r="V5" i="1"/>
  <c r="AT2" i="1" s="1"/>
  <c r="AT4" i="1" s="1"/>
  <c r="AO3" i="1"/>
  <c r="C6" i="1"/>
  <c r="F6" i="1" s="1"/>
  <c r="N6" i="1" s="1"/>
  <c r="C5" i="1"/>
  <c r="BC2" i="1" s="1"/>
  <c r="AJ24" i="1" l="1"/>
  <c r="AT24" i="1"/>
  <c r="AT30" i="1"/>
  <c r="AT32" i="1" s="1"/>
  <c r="AJ45" i="1"/>
  <c r="AT45" i="1"/>
  <c r="AO37" i="1"/>
  <c r="AO39" i="1" s="1"/>
  <c r="BC37" i="1"/>
  <c r="AO38" i="1"/>
  <c r="AJ37" i="1"/>
  <c r="AJ39" i="1" s="1"/>
  <c r="AJ30" i="1"/>
  <c r="AJ32" i="1" s="1"/>
  <c r="AO45" i="1"/>
  <c r="AJ3" i="1"/>
  <c r="AT37" i="1"/>
  <c r="AT39" i="1" s="1"/>
  <c r="AT46" i="1"/>
  <c r="AT25" i="1"/>
  <c r="P6" i="1"/>
  <c r="AN9" i="1" s="1"/>
  <c r="H6" i="1"/>
  <c r="AF16" i="1" s="1"/>
  <c r="AT3" i="1"/>
  <c r="X6" i="1"/>
  <c r="AV9" i="1" s="1"/>
  <c r="AL16" i="1"/>
  <c r="AL9" i="1"/>
  <c r="AO17" i="1"/>
  <c r="AT9" i="1"/>
  <c r="AT11" i="1" s="1"/>
  <c r="BC9" i="1"/>
  <c r="AO16" i="1"/>
  <c r="AO18" i="1" s="1"/>
  <c r="BC16" i="1"/>
  <c r="U6" i="1"/>
  <c r="M6" i="1"/>
  <c r="AK3" i="1" s="1"/>
  <c r="BC3" i="1"/>
  <c r="BC4" i="1" s="1"/>
  <c r="AT17" i="1"/>
  <c r="W6" i="1"/>
  <c r="AU3" i="1" s="1"/>
  <c r="T6" i="1"/>
  <c r="AR3" i="1" s="1"/>
  <c r="AJ9" i="1"/>
  <c r="AJ11" i="1" s="1"/>
  <c r="O6" i="1"/>
  <c r="S6" i="1"/>
  <c r="K6" i="1"/>
  <c r="AI3" i="1" s="1"/>
  <c r="AJ17" i="1"/>
  <c r="Z6" i="1"/>
  <c r="R6" i="1"/>
  <c r="AP3" i="1" s="1"/>
  <c r="J6" i="1"/>
  <c r="AH3" i="1" s="1"/>
  <c r="Y6" i="1"/>
  <c r="I6" i="1"/>
  <c r="AL3" i="1"/>
  <c r="C9" i="1"/>
  <c r="C15" i="1" s="1"/>
  <c r="C12" i="1"/>
  <c r="C7" i="1"/>
  <c r="F5" i="1"/>
  <c r="C11" i="1"/>
  <c r="BC23" i="1" s="1"/>
  <c r="C8" i="1"/>
  <c r="AF9" i="1" l="1"/>
  <c r="F15" i="1"/>
  <c r="I15" i="1" s="1"/>
  <c r="AG44" i="1" s="1"/>
  <c r="BC44" i="1"/>
  <c r="AV16" i="1"/>
  <c r="AV3" i="1"/>
  <c r="BC10" i="1"/>
  <c r="BC11" i="1" s="1"/>
  <c r="BC45" i="1"/>
  <c r="F12" i="1"/>
  <c r="W12" i="1" s="1"/>
  <c r="BC24" i="1"/>
  <c r="BC25" i="1" s="1"/>
  <c r="BC30" i="1"/>
  <c r="BC38" i="1"/>
  <c r="BC39" i="1" s="1"/>
  <c r="AN3" i="1"/>
  <c r="AN16" i="1"/>
  <c r="AF3" i="1"/>
  <c r="AS16" i="1"/>
  <c r="AS9" i="1"/>
  <c r="AX9" i="1"/>
  <c r="AX16" i="1"/>
  <c r="AG9" i="1"/>
  <c r="AG16" i="1"/>
  <c r="AQ16" i="1"/>
  <c r="AQ9" i="1"/>
  <c r="AM9" i="1"/>
  <c r="AM16" i="1"/>
  <c r="AM3" i="1"/>
  <c r="F11" i="1"/>
  <c r="BC17" i="1"/>
  <c r="BC18" i="1" s="1"/>
  <c r="AQ3" i="1"/>
  <c r="AU9" i="1"/>
  <c r="AU16" i="1"/>
  <c r="O15" i="1"/>
  <c r="AM44" i="1" s="1"/>
  <c r="W15" i="1"/>
  <c r="AU44" i="1" s="1"/>
  <c r="X15" i="1"/>
  <c r="AV44" i="1" s="1"/>
  <c r="S15" i="1"/>
  <c r="AQ44" i="1" s="1"/>
  <c r="AH9" i="1"/>
  <c r="AH16" i="1"/>
  <c r="AR16" i="1"/>
  <c r="AR9" i="1"/>
  <c r="I5" i="1"/>
  <c r="AG37" i="1" s="1"/>
  <c r="Y5" i="1"/>
  <c r="P5" i="1"/>
  <c r="AN37" i="1" s="1"/>
  <c r="J5" i="1"/>
  <c r="R5" i="1"/>
  <c r="AP37" i="1" s="1"/>
  <c r="Z5" i="1"/>
  <c r="AX37" i="1" s="1"/>
  <c r="W5" i="1"/>
  <c r="X5" i="1"/>
  <c r="K5" i="1"/>
  <c r="S5" i="1"/>
  <c r="H5" i="1"/>
  <c r="T5" i="1"/>
  <c r="AR37" i="1" s="1"/>
  <c r="M5" i="1"/>
  <c r="U5" i="1"/>
  <c r="AS37" i="1" s="1"/>
  <c r="N5" i="1"/>
  <c r="O5" i="1"/>
  <c r="AM37" i="1" s="1"/>
  <c r="AG3" i="1"/>
  <c r="AW9" i="1"/>
  <c r="AW16" i="1"/>
  <c r="AW3" i="1"/>
  <c r="AK16" i="1"/>
  <c r="AK9" i="1"/>
  <c r="AP9" i="1"/>
  <c r="AP16" i="1"/>
  <c r="AS3" i="1"/>
  <c r="AX3" i="1"/>
  <c r="AI9" i="1"/>
  <c r="AI16" i="1"/>
  <c r="AP2" i="1"/>
  <c r="AX2" i="1"/>
  <c r="F9" i="1"/>
  <c r="F8" i="1"/>
  <c r="C10" i="1"/>
  <c r="C14" i="1"/>
  <c r="F14" i="1" s="1"/>
  <c r="F7" i="1"/>
  <c r="C13" i="1"/>
  <c r="M15" i="1" l="1"/>
  <c r="AK44" i="1" s="1"/>
  <c r="Z15" i="1"/>
  <c r="AX44" i="1" s="1"/>
  <c r="R15" i="1"/>
  <c r="AP44" i="1" s="1"/>
  <c r="J15" i="1"/>
  <c r="AH44" i="1" s="1"/>
  <c r="P15" i="1"/>
  <c r="AN44" i="1" s="1"/>
  <c r="U12" i="1"/>
  <c r="AS38" i="1" s="1"/>
  <c r="O12" i="1"/>
  <c r="AM38" i="1" s="1"/>
  <c r="AR2" i="1"/>
  <c r="H15" i="1"/>
  <c r="AF44" i="1" s="1"/>
  <c r="T12" i="1"/>
  <c r="AR38" i="1" s="1"/>
  <c r="AX4" i="1"/>
  <c r="S12" i="1"/>
  <c r="AQ38" i="1" s="1"/>
  <c r="X12" i="1"/>
  <c r="AV30" i="1" s="1"/>
  <c r="M12" i="1"/>
  <c r="AK24" i="1" s="1"/>
  <c r="P12" i="1"/>
  <c r="AN30" i="1" s="1"/>
  <c r="AS2" i="1"/>
  <c r="Z12" i="1"/>
  <c r="AX24" i="1" s="1"/>
  <c r="N12" i="1"/>
  <c r="AL38" i="1" s="1"/>
  <c r="Y12" i="1"/>
  <c r="AW30" i="1" s="1"/>
  <c r="I12" i="1"/>
  <c r="AG24" i="1" s="1"/>
  <c r="AG2" i="1"/>
  <c r="K12" i="1"/>
  <c r="H12" i="1"/>
  <c r="AF30" i="1" s="1"/>
  <c r="R12" i="1"/>
  <c r="AP30" i="1" s="1"/>
  <c r="J12" i="1"/>
  <c r="AH24" i="1" s="1"/>
  <c r="K15" i="1"/>
  <c r="AI44" i="1" s="1"/>
  <c r="U15" i="1"/>
  <c r="AS44" i="1" s="1"/>
  <c r="AF2" i="1"/>
  <c r="AF37" i="1"/>
  <c r="F13" i="1"/>
  <c r="O13" i="1" s="1"/>
  <c r="AM31" i="1" s="1"/>
  <c r="BC31" i="1"/>
  <c r="BC32" i="1" s="1"/>
  <c r="AS30" i="1"/>
  <c r="AQ30" i="1"/>
  <c r="AV2" i="1"/>
  <c r="AV37" i="1"/>
  <c r="AL2" i="1"/>
  <c r="AL37" i="1"/>
  <c r="AU38" i="1"/>
  <c r="AU30" i="1"/>
  <c r="AU24" i="1"/>
  <c r="AQ2" i="1"/>
  <c r="AQ37" i="1"/>
  <c r="AW2" i="1"/>
  <c r="AW37" i="1"/>
  <c r="AR30" i="1"/>
  <c r="AN2" i="1"/>
  <c r="AM2" i="1"/>
  <c r="BC46" i="1"/>
  <c r="AK2" i="1"/>
  <c r="AK37" i="1"/>
  <c r="Y15" i="1"/>
  <c r="AW44" i="1" s="1"/>
  <c r="N15" i="1"/>
  <c r="AL44" i="1" s="1"/>
  <c r="AH30" i="1"/>
  <c r="AM24" i="1"/>
  <c r="AI2" i="1"/>
  <c r="AI37" i="1"/>
  <c r="AG30" i="1"/>
  <c r="AI38" i="1"/>
  <c r="AI24" i="1"/>
  <c r="AI30" i="1"/>
  <c r="AU2" i="1"/>
  <c r="AU37" i="1"/>
  <c r="AH2" i="1"/>
  <c r="AH37" i="1"/>
  <c r="T15" i="1"/>
  <c r="AR44" i="1" s="1"/>
  <c r="M13" i="1"/>
  <c r="AK31" i="1" s="1"/>
  <c r="U13" i="1"/>
  <c r="AS31" i="1" s="1"/>
  <c r="I13" i="1"/>
  <c r="AG31" i="1" s="1"/>
  <c r="N7" i="1"/>
  <c r="O7" i="1"/>
  <c r="W7" i="1"/>
  <c r="T7" i="1"/>
  <c r="U7" i="1"/>
  <c r="H7" i="1"/>
  <c r="P7" i="1"/>
  <c r="X7" i="1"/>
  <c r="I7" i="1"/>
  <c r="Y7" i="1"/>
  <c r="J7" i="1"/>
  <c r="R7" i="1"/>
  <c r="Z7" i="1"/>
  <c r="K7" i="1"/>
  <c r="S7" i="1"/>
  <c r="J11" i="1"/>
  <c r="AH23" i="1" s="1"/>
  <c r="R11" i="1"/>
  <c r="AP23" i="1" s="1"/>
  <c r="Z11" i="1"/>
  <c r="AX23" i="1" s="1"/>
  <c r="Y11" i="1"/>
  <c r="AW23" i="1" s="1"/>
  <c r="K11" i="1"/>
  <c r="AI23" i="1" s="1"/>
  <c r="S11" i="1"/>
  <c r="AQ23" i="1" s="1"/>
  <c r="X11" i="1"/>
  <c r="AV23" i="1" s="1"/>
  <c r="I11" i="1"/>
  <c r="AG23" i="1" s="1"/>
  <c r="T11" i="1"/>
  <c r="AR23" i="1" s="1"/>
  <c r="P11" i="1"/>
  <c r="AN23" i="1" s="1"/>
  <c r="M11" i="1"/>
  <c r="AK23" i="1" s="1"/>
  <c r="U11" i="1"/>
  <c r="AS23" i="1" s="1"/>
  <c r="N11" i="1"/>
  <c r="AL23" i="1" s="1"/>
  <c r="O11" i="1"/>
  <c r="AM23" i="1" s="1"/>
  <c r="W11" i="1"/>
  <c r="AU23" i="1" s="1"/>
  <c r="H11" i="1"/>
  <c r="AF23" i="1" s="1"/>
  <c r="I14" i="1"/>
  <c r="Y14" i="1"/>
  <c r="H14" i="1"/>
  <c r="X14" i="1"/>
  <c r="J14" i="1"/>
  <c r="R14" i="1"/>
  <c r="Z14" i="1"/>
  <c r="W14" i="1"/>
  <c r="P14" i="1"/>
  <c r="K14" i="1"/>
  <c r="S14" i="1"/>
  <c r="T14" i="1"/>
  <c r="O14" i="1"/>
  <c r="M14" i="1"/>
  <c r="U14" i="1"/>
  <c r="N14" i="1"/>
  <c r="H9" i="1"/>
  <c r="P9" i="1"/>
  <c r="X9" i="1"/>
  <c r="O9" i="1"/>
  <c r="I9" i="1"/>
  <c r="Y9" i="1"/>
  <c r="W9" i="1"/>
  <c r="J9" i="1"/>
  <c r="R9" i="1"/>
  <c r="Z9" i="1"/>
  <c r="N9" i="1"/>
  <c r="K9" i="1"/>
  <c r="S9" i="1"/>
  <c r="T9" i="1"/>
  <c r="M9" i="1"/>
  <c r="U9" i="1"/>
  <c r="K8" i="1"/>
  <c r="S8" i="1"/>
  <c r="J8" i="1"/>
  <c r="T8" i="1"/>
  <c r="Y8" i="1"/>
  <c r="R8" i="1"/>
  <c r="Z8" i="1"/>
  <c r="M8" i="1"/>
  <c r="U8" i="1"/>
  <c r="I8" i="1"/>
  <c r="N8" i="1"/>
  <c r="O8" i="1"/>
  <c r="W8" i="1"/>
  <c r="H8" i="1"/>
  <c r="P8" i="1"/>
  <c r="X8" i="1"/>
  <c r="AX1" i="1"/>
  <c r="C16" i="1"/>
  <c r="F16" i="1" s="1"/>
  <c r="F10" i="1"/>
  <c r="Y13" i="1" l="1"/>
  <c r="AW31" i="1" s="1"/>
  <c r="AP24" i="1"/>
  <c r="S13" i="1"/>
  <c r="AQ31" i="1" s="1"/>
  <c r="AM30" i="1"/>
  <c r="AV38" i="1"/>
  <c r="AS24" i="1"/>
  <c r="X13" i="1"/>
  <c r="AV31" i="1" s="1"/>
  <c r="AQ24" i="1"/>
  <c r="AW38" i="1"/>
  <c r="AL24" i="1"/>
  <c r="AW24" i="1"/>
  <c r="AR24" i="1"/>
  <c r="AL30" i="1"/>
  <c r="AG38" i="1"/>
  <c r="AX38" i="1"/>
  <c r="AX39" i="1" s="1"/>
  <c r="AP38" i="1"/>
  <c r="AX30" i="1"/>
  <c r="AN38" i="1"/>
  <c r="AV24" i="1"/>
  <c r="N13" i="1"/>
  <c r="AL31" i="1" s="1"/>
  <c r="AH38" i="1"/>
  <c r="AF24" i="1"/>
  <c r="AK38" i="1"/>
  <c r="P13" i="1"/>
  <c r="AN31" i="1" s="1"/>
  <c r="AN24" i="1"/>
  <c r="Z13" i="1"/>
  <c r="AX31" i="1" s="1"/>
  <c r="AX32" i="1" s="1"/>
  <c r="AF38" i="1"/>
  <c r="AK30" i="1"/>
  <c r="J13" i="1"/>
  <c r="AH31" i="1" s="1"/>
  <c r="AX10" i="1"/>
  <c r="AX45" i="1"/>
  <c r="AS10" i="1"/>
  <c r="AS45" i="1"/>
  <c r="AR10" i="1"/>
  <c r="AR45" i="1"/>
  <c r="AX25" i="1"/>
  <c r="AX22" i="1"/>
  <c r="AW22" i="1" s="1"/>
  <c r="AV22" i="1" s="1"/>
  <c r="AU22" i="1" s="1"/>
  <c r="AM10" i="1"/>
  <c r="AM45" i="1"/>
  <c r="AG10" i="1"/>
  <c r="AG45" i="1"/>
  <c r="AK10" i="1"/>
  <c r="AK45" i="1"/>
  <c r="H13" i="1"/>
  <c r="AF31" i="1" s="1"/>
  <c r="K13" i="1"/>
  <c r="AI31" i="1" s="1"/>
  <c r="AI10" i="1"/>
  <c r="AI45" i="1"/>
  <c r="AU10" i="1"/>
  <c r="AU45" i="1"/>
  <c r="AW10" i="1"/>
  <c r="AW45" i="1"/>
  <c r="AV10" i="1"/>
  <c r="AV45" i="1"/>
  <c r="AL10" i="1"/>
  <c r="AL45" i="1"/>
  <c r="W13" i="1"/>
  <c r="AU31" i="1" s="1"/>
  <c r="T13" i="1"/>
  <c r="AR31" i="1" s="1"/>
  <c r="AF10" i="1"/>
  <c r="AF45" i="1"/>
  <c r="AV48" i="1" s="1"/>
  <c r="AP10" i="1"/>
  <c r="AP45" i="1"/>
  <c r="AH10" i="1"/>
  <c r="AH45" i="1"/>
  <c r="AQ10" i="1"/>
  <c r="AQ45" i="1"/>
  <c r="AN10" i="1"/>
  <c r="AN45" i="1"/>
  <c r="R13" i="1"/>
  <c r="AP31" i="1" s="1"/>
  <c r="AR17" i="1"/>
  <c r="AF17" i="1"/>
  <c r="AV20" i="1" s="1"/>
  <c r="AG17" i="1"/>
  <c r="AU17" i="1"/>
  <c r="AV17" i="1"/>
  <c r="AK17" i="1"/>
  <c r="AP17" i="1"/>
  <c r="AM17" i="1"/>
  <c r="AQ17" i="1"/>
  <c r="M10" i="1"/>
  <c r="U10" i="1"/>
  <c r="N10" i="1"/>
  <c r="O10" i="1"/>
  <c r="W10" i="1"/>
  <c r="K10" i="1"/>
  <c r="H10" i="1"/>
  <c r="P10" i="1"/>
  <c r="X10" i="1"/>
  <c r="S10" i="1"/>
  <c r="I10" i="1"/>
  <c r="Y10" i="1"/>
  <c r="T10" i="1"/>
  <c r="J10" i="1"/>
  <c r="R10" i="1"/>
  <c r="Z10" i="1"/>
  <c r="K16" i="1"/>
  <c r="S16" i="1"/>
  <c r="Y16" i="1"/>
  <c r="J16" i="1"/>
  <c r="T16" i="1"/>
  <c r="I16" i="1"/>
  <c r="R16" i="1"/>
  <c r="M16" i="1"/>
  <c r="U16" i="1"/>
  <c r="N16" i="1"/>
  <c r="O16" i="1"/>
  <c r="W16" i="1"/>
  <c r="Z16" i="1"/>
  <c r="H16" i="1"/>
  <c r="P16" i="1"/>
  <c r="X16" i="1"/>
  <c r="AH17" i="1"/>
  <c r="AL17" i="1"/>
  <c r="AI17" i="1"/>
  <c r="AX17" i="1"/>
  <c r="AN17" i="1"/>
  <c r="AS17" i="1"/>
  <c r="AW17" i="1"/>
  <c r="AW1" i="1"/>
  <c r="AV1" i="1" s="1"/>
  <c r="AU1" i="1" s="1"/>
  <c r="AW4" i="1"/>
  <c r="AX36" i="1" l="1"/>
  <c r="AW36" i="1" s="1"/>
  <c r="AW39" i="1"/>
  <c r="AX8" i="1"/>
  <c r="AW8" i="1" s="1"/>
  <c r="AV25" i="1"/>
  <c r="AX29" i="1"/>
  <c r="AM27" i="1"/>
  <c r="AT22" i="1"/>
  <c r="AW25" i="1"/>
  <c r="AT1" i="1"/>
  <c r="AS1" i="1" s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4" i="1" s="1"/>
  <c r="AV6" i="1" s="1"/>
  <c r="AM6" i="1"/>
  <c r="AX46" i="1"/>
  <c r="AX43" i="1"/>
  <c r="AW43" i="1" s="1"/>
  <c r="AV43" i="1" s="1"/>
  <c r="AU25" i="1"/>
  <c r="AW11" i="1"/>
  <c r="AV4" i="1"/>
  <c r="AX18" i="1"/>
  <c r="AX15" i="1"/>
  <c r="AW15" i="1" s="1"/>
  <c r="AV15" i="1" s="1"/>
  <c r="AU15" i="1" s="1"/>
  <c r="AU4" i="1"/>
  <c r="AW18" i="1" l="1"/>
  <c r="AV36" i="1"/>
  <c r="AV39" i="1"/>
  <c r="AW32" i="1"/>
  <c r="AW29" i="1"/>
  <c r="AU43" i="1"/>
  <c r="AU46" i="1"/>
  <c r="AF5" i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V46" i="1"/>
  <c r="AW46" i="1"/>
  <c r="AT15" i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G20" i="1" s="1"/>
  <c r="AS22" i="1"/>
  <c r="AS25" i="1"/>
  <c r="AV8" i="1"/>
  <c r="AV11" i="1"/>
  <c r="AV18" i="1"/>
  <c r="AU18" i="1"/>
  <c r="AU36" i="1" l="1"/>
  <c r="AU39" i="1"/>
  <c r="AV29" i="1"/>
  <c r="AV32" i="1"/>
  <c r="AP18" i="1"/>
  <c r="AS18" i="1"/>
  <c r="AN18" i="1"/>
  <c r="AI18" i="1"/>
  <c r="AG18" i="1"/>
  <c r="AH18" i="1"/>
  <c r="AR18" i="1"/>
  <c r="AF18" i="1"/>
  <c r="AQ18" i="1"/>
  <c r="AR22" i="1"/>
  <c r="AR25" i="1"/>
  <c r="AK18" i="1"/>
  <c r="AM18" i="1"/>
  <c r="AL18" i="1"/>
  <c r="AT43" i="1"/>
  <c r="AM48" i="1"/>
  <c r="AF19" i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U8" i="1"/>
  <c r="AU11" i="1"/>
  <c r="AS4" i="1"/>
  <c r="AM41" i="1" l="1"/>
  <c r="AT36" i="1"/>
  <c r="AZ18" i="1"/>
  <c r="AU29" i="1"/>
  <c r="AU32" i="1"/>
  <c r="AP20" i="1"/>
  <c r="AS20" i="1"/>
  <c r="AQ25" i="1"/>
  <c r="AQ22" i="1"/>
  <c r="AS43" i="1"/>
  <c r="AS46" i="1"/>
  <c r="AJ20" i="1"/>
  <c r="AT8" i="1"/>
  <c r="AM13" i="1"/>
  <c r="AR4" i="1"/>
  <c r="AS39" i="1" l="1"/>
  <c r="AS36" i="1"/>
  <c r="AM34" i="1"/>
  <c r="AT29" i="1"/>
  <c r="AP22" i="1"/>
  <c r="AO22" i="1" s="1"/>
  <c r="AP25" i="1"/>
  <c r="AJ27" i="1" s="1"/>
  <c r="AR46" i="1"/>
  <c r="AR43" i="1"/>
  <c r="AS8" i="1"/>
  <c r="AS11" i="1"/>
  <c r="AQ4" i="1"/>
  <c r="AR39" i="1" l="1"/>
  <c r="AR36" i="1"/>
  <c r="AS29" i="1"/>
  <c r="AS32" i="1"/>
  <c r="AQ43" i="1"/>
  <c r="AQ46" i="1"/>
  <c r="AN22" i="1"/>
  <c r="AN25" i="1"/>
  <c r="AR8" i="1"/>
  <c r="AR11" i="1"/>
  <c r="AP4" i="1"/>
  <c r="AJ6" i="1" s="1"/>
  <c r="AQ36" i="1" l="1"/>
  <c r="AQ39" i="1"/>
  <c r="AR29" i="1"/>
  <c r="AR32" i="1"/>
  <c r="AM25" i="1"/>
  <c r="AM22" i="1"/>
  <c r="AP46" i="1"/>
  <c r="AJ48" i="1" s="1"/>
  <c r="AP43" i="1"/>
  <c r="AO43" i="1" s="1"/>
  <c r="AQ8" i="1"/>
  <c r="AQ11" i="1"/>
  <c r="AN4" i="1"/>
  <c r="AP36" i="1" l="1"/>
  <c r="AO36" i="1" s="1"/>
  <c r="AP39" i="1"/>
  <c r="AJ41" i="1" s="1"/>
  <c r="AQ29" i="1"/>
  <c r="AQ32" i="1"/>
  <c r="AN43" i="1"/>
  <c r="AN46" i="1"/>
  <c r="AL22" i="1"/>
  <c r="AL25" i="1"/>
  <c r="AP8" i="1"/>
  <c r="AO8" i="1" s="1"/>
  <c r="AP11" i="1"/>
  <c r="AJ13" i="1" s="1"/>
  <c r="AM4" i="1"/>
  <c r="AN36" i="1" l="1"/>
  <c r="AN39" i="1"/>
  <c r="AP29" i="1"/>
  <c r="AO29" i="1" s="1"/>
  <c r="AP32" i="1"/>
  <c r="AJ34" i="1" s="1"/>
  <c r="AK25" i="1"/>
  <c r="AK22" i="1"/>
  <c r="AJ22" i="1" s="1"/>
  <c r="AM43" i="1"/>
  <c r="AM46" i="1"/>
  <c r="AN8" i="1"/>
  <c r="AN11" i="1"/>
  <c r="AL4" i="1"/>
  <c r="AM36" i="1" l="1"/>
  <c r="AM39" i="1"/>
  <c r="AN29" i="1"/>
  <c r="AN32" i="1"/>
  <c r="AI22" i="1"/>
  <c r="AI25" i="1"/>
  <c r="AL43" i="1"/>
  <c r="AL46" i="1"/>
  <c r="AM8" i="1"/>
  <c r="AM11" i="1"/>
  <c r="AK4" i="1"/>
  <c r="AL39" i="1" l="1"/>
  <c r="AL36" i="1"/>
  <c r="AM29" i="1"/>
  <c r="AM32" i="1"/>
  <c r="AK43" i="1"/>
  <c r="AJ43" i="1" s="1"/>
  <c r="AK46" i="1"/>
  <c r="AH22" i="1"/>
  <c r="AH25" i="1"/>
  <c r="AL8" i="1"/>
  <c r="AL11" i="1"/>
  <c r="AI4" i="1"/>
  <c r="AK39" i="1" l="1"/>
  <c r="AK36" i="1"/>
  <c r="AJ36" i="1" s="1"/>
  <c r="AL29" i="1"/>
  <c r="AL32" i="1"/>
  <c r="AG22" i="1"/>
  <c r="AG25" i="1"/>
  <c r="AI43" i="1"/>
  <c r="AI46" i="1"/>
  <c r="AK8" i="1"/>
  <c r="AJ8" i="1" s="1"/>
  <c r="AK11" i="1"/>
  <c r="AH4" i="1"/>
  <c r="AI36" i="1" l="1"/>
  <c r="AI39" i="1"/>
  <c r="AK29" i="1"/>
  <c r="AJ29" i="1" s="1"/>
  <c r="AK32" i="1"/>
  <c r="AH43" i="1"/>
  <c r="AH46" i="1"/>
  <c r="AF25" i="1"/>
  <c r="AF22" i="1"/>
  <c r="AG27" i="1" s="1"/>
  <c r="AV41" i="1"/>
  <c r="AI8" i="1"/>
  <c r="AI11" i="1"/>
  <c r="AG4" i="1"/>
  <c r="AZ4" i="1" s="1"/>
  <c r="AF1" i="1"/>
  <c r="AG6" i="1" s="1"/>
  <c r="AS6" i="1"/>
  <c r="AH36" i="1" l="1"/>
  <c r="AH39" i="1"/>
  <c r="AP6" i="1"/>
  <c r="AI29" i="1"/>
  <c r="AI32" i="1"/>
  <c r="AF26" i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Z25" i="1" s="1"/>
  <c r="AS27" i="1"/>
  <c r="AP27" i="1"/>
  <c r="AV27" i="1"/>
  <c r="AG46" i="1"/>
  <c r="AG43" i="1"/>
  <c r="AH8" i="1"/>
  <c r="AH11" i="1"/>
  <c r="AG39" i="1" l="1"/>
  <c r="AG36" i="1"/>
  <c r="AH29" i="1"/>
  <c r="AH32" i="1"/>
  <c r="AF46" i="1"/>
  <c r="AF43" i="1"/>
  <c r="AG48" i="1" s="1"/>
  <c r="AG8" i="1"/>
  <c r="AG11" i="1"/>
  <c r="AF39" i="1" l="1"/>
  <c r="AF36" i="1"/>
  <c r="AG41" i="1" s="1"/>
  <c r="AG29" i="1"/>
  <c r="AG32" i="1"/>
  <c r="AF47" i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Z46" i="1" s="1"/>
  <c r="AP48" i="1"/>
  <c r="AS48" i="1"/>
  <c r="AF8" i="1"/>
  <c r="AG13" i="1" s="1"/>
  <c r="AF11" i="1"/>
  <c r="AP41" i="1" l="1"/>
  <c r="AF40" i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Z39" i="1" s="1"/>
  <c r="AS41" i="1"/>
  <c r="AF29" i="1"/>
  <c r="AG34" i="1" s="1"/>
  <c r="AF32" i="1"/>
  <c r="AF12" i="1"/>
  <c r="AH12" i="1" s="1"/>
  <c r="AS13" i="1"/>
  <c r="AP13" i="1"/>
  <c r="AV13" i="1"/>
  <c r="AI12" i="1" l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V34" i="1"/>
  <c r="AF33" i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Z32" i="1" s="1"/>
  <c r="AP34" i="1"/>
  <c r="AS34" i="1"/>
</calcChain>
</file>

<file path=xl/sharedStrings.xml><?xml version="1.0" encoding="utf-8"?>
<sst xmlns="http://schemas.openxmlformats.org/spreadsheetml/2006/main" count="155" uniqueCount="90">
  <si>
    <t>A =</t>
  </si>
  <si>
    <t xml:space="preserve">C = </t>
  </si>
  <si>
    <t>X1</t>
  </si>
  <si>
    <t>X2</t>
  </si>
  <si>
    <t>X3</t>
  </si>
  <si>
    <t>X7</t>
  </si>
  <si>
    <t>X8</t>
  </si>
  <si>
    <t>X9</t>
  </si>
  <si>
    <t>X11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</si>
  <si>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</si>
  <si>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</si>
  <si>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</si>
  <si>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</si>
  <si>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</si>
  <si>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</si>
  <si>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</si>
  <si>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</si>
  <si>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</si>
  <si>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</si>
  <si>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</si>
  <si>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</si>
  <si>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 xml:space="preserve">A = </t>
  </si>
  <si>
    <t>A + C</t>
  </si>
  <si>
    <t>A + C + C</t>
  </si>
  <si>
    <t>C - A</t>
  </si>
  <si>
    <t>65536-X4</t>
  </si>
  <si>
    <t xml:space="preserve"> - X1</t>
  </si>
  <si>
    <t xml:space="preserve"> -X2</t>
  </si>
  <si>
    <t xml:space="preserve"> -X3</t>
  </si>
  <si>
    <t xml:space="preserve"> -X4</t>
  </si>
  <si>
    <t xml:space="preserve"> -X5</t>
  </si>
  <si>
    <t xml:space="preserve"> -X6</t>
  </si>
  <si>
    <t>B1</t>
  </si>
  <si>
    <t>B2</t>
  </si>
  <si>
    <t>B3</t>
  </si>
  <si>
    <t>B7</t>
  </si>
  <si>
    <t>B8</t>
  </si>
  <si>
    <t>B9</t>
  </si>
  <si>
    <t>B11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</si>
  <si>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</si>
  <si>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</si>
  <si>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</si>
  <si>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</si>
  <si>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</si>
  <si>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</si>
  <si>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</si>
  <si>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</si>
  <si>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</si>
  <si>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</si>
  <si>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</si>
  <si>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</si>
  <si>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 xml:space="preserve"> -B1=</t>
  </si>
  <si>
    <t xml:space="preserve"> -B2 =</t>
  </si>
  <si>
    <t xml:space="preserve"> -B3 =</t>
  </si>
  <si>
    <t xml:space="preserve"> -B4 =</t>
  </si>
  <si>
    <t xml:space="preserve"> -B5 =</t>
  </si>
  <si>
    <t xml:space="preserve"> -B6 =</t>
  </si>
  <si>
    <t>ОДЗ[-2^15;2^15-1]</t>
  </si>
  <si>
    <t>.</t>
  </si>
  <si>
    <t>[-32768; 32767]</t>
  </si>
  <si>
    <r>
      <t>B2</t>
    </r>
    <r>
      <rPr>
        <sz val="8"/>
        <color theme="1"/>
        <rFont val="Calibri"/>
        <family val="2"/>
        <charset val="204"/>
        <scheme val="minor"/>
      </rPr>
      <t>(2)</t>
    </r>
  </si>
  <si>
    <r>
      <t>B1</t>
    </r>
    <r>
      <rPr>
        <sz val="8"/>
        <color theme="1"/>
        <rFont val="Calibri"/>
        <family val="2"/>
        <charset val="204"/>
        <scheme val="minor"/>
      </rPr>
      <t>(2)</t>
    </r>
  </si>
  <si>
    <t>=</t>
  </si>
  <si>
    <t>+</t>
  </si>
  <si>
    <r>
      <t>X1</t>
    </r>
    <r>
      <rPr>
        <sz val="8"/>
        <color theme="1"/>
        <rFont val="Calibri"/>
        <family val="2"/>
        <charset val="204"/>
        <scheme val="minor"/>
      </rPr>
      <t>(10)</t>
    </r>
  </si>
  <si>
    <r>
      <t>X2</t>
    </r>
    <r>
      <rPr>
        <sz val="8"/>
        <color theme="1"/>
        <rFont val="Calibri"/>
        <family val="2"/>
        <charset val="204"/>
        <scheme val="minor"/>
      </rPr>
      <t>(10)</t>
    </r>
  </si>
  <si>
    <t>CF=</t>
  </si>
  <si>
    <t>PF=</t>
  </si>
  <si>
    <t>AF=</t>
  </si>
  <si>
    <t>ZF=</t>
  </si>
  <si>
    <t>SF=</t>
  </si>
  <si>
    <t>OF=</t>
  </si>
  <si>
    <t xml:space="preserve"> =</t>
  </si>
  <si>
    <r>
      <t>B3</t>
    </r>
    <r>
      <rPr>
        <sz val="8"/>
        <color theme="1"/>
        <rFont val="Calibri"/>
        <family val="2"/>
        <charset val="204"/>
        <scheme val="minor"/>
      </rPr>
      <t>(2)</t>
    </r>
  </si>
  <si>
    <r>
      <t>X3</t>
    </r>
    <r>
      <rPr>
        <sz val="8"/>
        <color theme="1"/>
        <rFont val="Calibri"/>
        <family val="2"/>
        <charset val="204"/>
        <scheme val="minor"/>
      </rPr>
      <t>(10)</t>
    </r>
  </si>
  <si>
    <t xml:space="preserve"> X8</t>
  </si>
  <si>
    <t>НОМЕР 1</t>
  </si>
  <si>
    <t>НОМЕР 2</t>
  </si>
  <si>
    <t>НОМЕР 3</t>
  </si>
  <si>
    <t>НОМЕР 4</t>
  </si>
  <si>
    <t>НОМЕР 5</t>
  </si>
  <si>
    <t>НОМЕР 6</t>
  </si>
  <si>
    <t>НОМЕР 7</t>
  </si>
  <si>
    <t>Результат корректный. Флагов нет.</t>
  </si>
  <si>
    <t>Результат корректный. Перенос из старшего бита не учитывается</t>
  </si>
  <si>
    <t>Результат не правильный. При сложении двух отрицательных чисел получилось неотрицательный  значение - переполнение.</t>
  </si>
  <si>
    <t>Результат не правильный. При сложении двух положительных чисел получилось неположмтельное значение - переполнение.</t>
  </si>
  <si>
    <t>Результат корректный. Перенос из старшего бита не учитывается. Значение отрицательное.</t>
  </si>
  <si>
    <t>Результат корректный. Значение отрицательное.</t>
  </si>
  <si>
    <t>Результат корректный. Перенос из старшего бита не учитывается.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</si>
</sst>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Обычный" xfId="0" builtinId="0"/>
  </cellStyles>
  <dxfs count="6">
    <dxf>
      <font>
        <strike val="0"/>
        <color rgb="FFFF0000"/>
      </font>
    </dxf>
    <dxf>
      <fill>
        <patternFill patternType="none">
          <bgColor auto="1"/>
        </patternFill>
      </fill>
    </dxf>
    <dxf>
      <font>
        <color rgb="FF9C0006"/>
      </font>
    </dxf>
    <dxf>
      <fill>
        <patternFill patternType="none">
          <bgColor auto="1"/>
        </patternFill>
      </fill>
    </dxf>
    <dxf>
      <font>
        <b/>
        <i val="0"/>
        <strike val="0"/>
      </font>
    </dxf>
    <dxf>
      <font>
        <b val="0"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"/>
  <sheetViews>
    <sheetView tabSelected="1" view="pageLayout" topLeftCell="AD1" zoomScale="87" zoomScaleNormal="78" zoomScalePageLayoutView="87" workbookViewId="0">
      <selection activeCell="AV13" sqref="AV13"/>
    </sheetView>
  </sheetViews>
  <sheetFormatPr defaultRowHeight="14.4" x14ac:dyDescent="0.3"/>
  <cols>
    <col min="1" max="1" width="5.77734375" customWidth="1"/>
    <col min="6" max="6" width="17.109375" customWidth="1"/>
    <col min="7" max="7" width="20.77734375" customWidth="1"/>
    <col min="8" max="11" width="3.44140625" style="2" bestFit="1" customWidth="1"/>
    <col min="12" max="12" width="1.6640625" style="2" bestFit="1" customWidth="1"/>
    <col min="13" max="14" width="3.44140625" style="2" bestFit="1" customWidth="1"/>
    <col min="15" max="16" width="2.33203125" style="2" bestFit="1" customWidth="1"/>
    <col min="17" max="17" width="1.6640625" style="2" bestFit="1" customWidth="1"/>
    <col min="18" max="21" width="2.33203125" style="2" bestFit="1" customWidth="1"/>
    <col min="22" max="22" width="1.6640625" style="2" bestFit="1" customWidth="1"/>
    <col min="23" max="26" width="2.33203125" style="2" bestFit="1" customWidth="1"/>
    <col min="27" max="27" width="7.109375" style="2" bestFit="1" customWidth="1"/>
    <col min="28" max="28" width="3.109375" style="2" customWidth="1"/>
    <col min="29" max="29" width="8.21875" style="2" customWidth="1"/>
    <col min="30" max="30" width="3.44140625" style="2" customWidth="1"/>
    <col min="31" max="31" width="6.6640625" style="2" bestFit="1" customWidth="1"/>
    <col min="32" max="32" width="4" style="2" customWidth="1"/>
    <col min="33" max="34" width="2.33203125" style="2" bestFit="1" customWidth="1"/>
    <col min="35" max="35" width="4" customWidth="1"/>
    <col min="36" max="37" width="2.33203125" bestFit="1" customWidth="1"/>
    <col min="38" max="38" width="4" customWidth="1"/>
    <col min="39" max="40" width="2.33203125" bestFit="1" customWidth="1"/>
    <col min="41" max="41" width="3.77734375" bestFit="1" customWidth="1"/>
    <col min="42" max="43" width="2.33203125" bestFit="1" customWidth="1"/>
    <col min="44" max="44" width="3.77734375" bestFit="1" customWidth="1"/>
    <col min="45" max="46" width="2.33203125" bestFit="1" customWidth="1"/>
    <col min="47" max="47" width="4.21875" bestFit="1" customWidth="1"/>
    <col min="48" max="50" width="2.33203125" bestFit="1" customWidth="1"/>
    <col min="51" max="51" width="2.5546875" bestFit="1" customWidth="1"/>
    <col min="52" max="52" width="7.109375" bestFit="1" customWidth="1"/>
    <col min="53" max="53" width="2" bestFit="1" customWidth="1"/>
    <col min="54" max="54" width="6" bestFit="1" customWidth="1"/>
    <col min="55" max="55" width="7.109375" bestFit="1" customWidth="1"/>
  </cols>
  <sheetData>
    <row r="1" spans="1:60" x14ac:dyDescent="0.3">
      <c r="B1" t="s">
        <v>0</v>
      </c>
      <c r="C1">
        <v>2404</v>
      </c>
      <c r="AC1" s="8"/>
      <c r="AD1" s="5"/>
      <c r="AE1" s="5"/>
      <c r="AF1" s="5">
        <f t="shared" ref="AF1:AW1" si="0">IF(AF2=".",AG1,IF(OR((AF2+AF3+AG1)=2,(AF2+AF3+AG1)=3),1,0))</f>
        <v>0</v>
      </c>
      <c r="AG1" s="5">
        <f t="shared" si="0"/>
        <v>0</v>
      </c>
      <c r="AH1" s="5">
        <f t="shared" si="0"/>
        <v>0</v>
      </c>
      <c r="AI1" s="5">
        <f t="shared" si="0"/>
        <v>0</v>
      </c>
      <c r="AJ1" s="5">
        <f t="shared" si="0"/>
        <v>0</v>
      </c>
      <c r="AK1" s="5">
        <f t="shared" si="0"/>
        <v>0</v>
      </c>
      <c r="AL1" s="5">
        <f t="shared" si="0"/>
        <v>0</v>
      </c>
      <c r="AM1" s="5">
        <f t="shared" si="0"/>
        <v>1</v>
      </c>
      <c r="AN1" s="5">
        <f t="shared" si="0"/>
        <v>1</v>
      </c>
      <c r="AO1" s="5">
        <f t="shared" si="0"/>
        <v>0</v>
      </c>
      <c r="AP1" s="5">
        <f t="shared" si="0"/>
        <v>0</v>
      </c>
      <c r="AQ1" s="5">
        <f t="shared" si="0"/>
        <v>1</v>
      </c>
      <c r="AR1" s="5">
        <f t="shared" si="0"/>
        <v>1</v>
      </c>
      <c r="AS1" s="5">
        <f t="shared" si="0"/>
        <v>0</v>
      </c>
      <c r="AT1" s="5">
        <f t="shared" si="0"/>
        <v>0</v>
      </c>
      <c r="AU1" s="5">
        <f t="shared" si="0"/>
        <v>0</v>
      </c>
      <c r="AV1" s="5">
        <f t="shared" si="0"/>
        <v>0</v>
      </c>
      <c r="AW1" s="5">
        <f t="shared" si="0"/>
        <v>0</v>
      </c>
      <c r="AX1" s="5">
        <f>IF(AX2=".",AY1,IF(OR((AX2+AX3+AY1)=2,(AX2+AX3+AY1)=3),1,0))</f>
        <v>0</v>
      </c>
      <c r="AY1" s="5"/>
      <c r="AZ1" s="5"/>
      <c r="BA1" s="5"/>
      <c r="BB1" s="5"/>
      <c r="BC1" s="9"/>
      <c r="BD1" s="15" t="s">
        <v>83</v>
      </c>
      <c r="BE1" s="16"/>
      <c r="BF1" s="16"/>
      <c r="BG1" s="16"/>
      <c r="BH1" s="16"/>
    </row>
    <row r="2" spans="1:60" x14ac:dyDescent="0.3">
      <c r="B2" t="s">
        <v>1</v>
      </c>
      <c r="C2">
        <v>25449</v>
      </c>
      <c r="G2" s="2" t="s">
        <v>57</v>
      </c>
      <c r="AC2" s="10"/>
      <c r="AD2" s="6"/>
      <c r="AE2" s="6" t="s">
        <v>61</v>
      </c>
      <c r="AF2" s="6">
        <f t="shared" ref="AF2:AO3" si="1">H5</f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 t="str">
        <f t="shared" si="1"/>
        <v>.</v>
      </c>
      <c r="AK2" s="6">
        <f t="shared" si="1"/>
        <v>1</v>
      </c>
      <c r="AL2" s="6">
        <f t="shared" si="1"/>
        <v>0</v>
      </c>
      <c r="AM2" s="6">
        <f t="shared" si="1"/>
        <v>0</v>
      </c>
      <c r="AN2" s="6">
        <f t="shared" si="1"/>
        <v>1</v>
      </c>
      <c r="AO2" s="6" t="str">
        <f t="shared" si="1"/>
        <v>.</v>
      </c>
      <c r="AP2" s="6">
        <f t="shared" ref="AP2:AY3" si="2">R5</f>
        <v>0</v>
      </c>
      <c r="AQ2" s="6">
        <f t="shared" si="2"/>
        <v>1</v>
      </c>
      <c r="AR2" s="6">
        <f t="shared" si="2"/>
        <v>1</v>
      </c>
      <c r="AS2" s="6">
        <f t="shared" si="2"/>
        <v>0</v>
      </c>
      <c r="AT2" s="6" t="str">
        <f t="shared" si="2"/>
        <v>.</v>
      </c>
      <c r="AU2" s="6">
        <f t="shared" si="2"/>
        <v>0</v>
      </c>
      <c r="AV2" s="6">
        <f t="shared" si="2"/>
        <v>1</v>
      </c>
      <c r="AW2" s="6">
        <f t="shared" si="2"/>
        <v>0</v>
      </c>
      <c r="AX2" s="6">
        <f t="shared" si="2"/>
        <v>0</v>
      </c>
      <c r="AY2" s="6"/>
      <c r="AZ2" s="6"/>
      <c r="BA2" s="6"/>
      <c r="BB2" s="6" t="s">
        <v>64</v>
      </c>
      <c r="BC2" s="11">
        <f>C5</f>
        <v>2404</v>
      </c>
      <c r="BD2" s="15"/>
      <c r="BE2" s="16"/>
      <c r="BF2" s="16"/>
      <c r="BG2" s="16"/>
      <c r="BH2" s="16"/>
    </row>
    <row r="3" spans="1:60" x14ac:dyDescent="0.3">
      <c r="G3" s="2" t="s">
        <v>59</v>
      </c>
      <c r="AC3" s="10" t="s">
        <v>76</v>
      </c>
      <c r="AD3" s="4" t="s">
        <v>63</v>
      </c>
      <c r="AE3" s="4" t="s">
        <v>60</v>
      </c>
      <c r="AF3" s="4">
        <f t="shared" si="1"/>
        <v>0</v>
      </c>
      <c r="AG3" s="4">
        <f t="shared" si="1"/>
        <v>1</v>
      </c>
      <c r="AH3" s="4">
        <f t="shared" si="1"/>
        <v>1</v>
      </c>
      <c r="AI3" s="4">
        <f t="shared" si="1"/>
        <v>0</v>
      </c>
      <c r="AJ3" s="4" t="str">
        <f t="shared" si="1"/>
        <v>.</v>
      </c>
      <c r="AK3" s="4">
        <f t="shared" si="1"/>
        <v>0</v>
      </c>
      <c r="AL3" s="4">
        <f t="shared" si="1"/>
        <v>0</v>
      </c>
      <c r="AM3" s="4">
        <f t="shared" si="1"/>
        <v>1</v>
      </c>
      <c r="AN3" s="4">
        <f t="shared" si="1"/>
        <v>1</v>
      </c>
      <c r="AO3" s="4" t="str">
        <f t="shared" si="1"/>
        <v>.</v>
      </c>
      <c r="AP3" s="4">
        <f t="shared" si="2"/>
        <v>0</v>
      </c>
      <c r="AQ3" s="4">
        <f t="shared" si="2"/>
        <v>1</v>
      </c>
      <c r="AR3" s="4">
        <f t="shared" si="2"/>
        <v>1</v>
      </c>
      <c r="AS3" s="4">
        <f t="shared" si="2"/>
        <v>0</v>
      </c>
      <c r="AT3" s="4" t="str">
        <f t="shared" si="2"/>
        <v>.</v>
      </c>
      <c r="AU3" s="4">
        <f t="shared" si="2"/>
        <v>1</v>
      </c>
      <c r="AV3" s="4">
        <f t="shared" si="2"/>
        <v>0</v>
      </c>
      <c r="AW3" s="4">
        <f t="shared" si="2"/>
        <v>0</v>
      </c>
      <c r="AX3" s="4">
        <f t="shared" si="2"/>
        <v>1</v>
      </c>
      <c r="AY3" s="6"/>
      <c r="AZ3" s="6"/>
      <c r="BA3" s="4" t="s">
        <v>63</v>
      </c>
      <c r="BB3" s="4" t="s">
        <v>65</v>
      </c>
      <c r="BC3" s="12">
        <f>C6</f>
        <v>25449</v>
      </c>
      <c r="BD3" s="15" t="s">
        <v>83</v>
      </c>
      <c r="BE3" s="16"/>
      <c r="BF3" s="16"/>
      <c r="BG3" s="16"/>
      <c r="BH3" s="16"/>
    </row>
    <row r="4" spans="1:60" x14ac:dyDescent="0.3">
      <c r="H4" s="2">
        <v>15</v>
      </c>
      <c r="I4" s="2">
        <v>14</v>
      </c>
      <c r="J4" s="2">
        <v>13</v>
      </c>
      <c r="K4" s="2">
        <v>12</v>
      </c>
      <c r="L4" s="2" t="s">
        <v>58</v>
      </c>
      <c r="M4" s="2">
        <v>11</v>
      </c>
      <c r="N4" s="2">
        <v>10</v>
      </c>
      <c r="O4" s="2">
        <v>9</v>
      </c>
      <c r="P4" s="2">
        <v>8</v>
      </c>
      <c r="Q4" s="2" t="s">
        <v>58</v>
      </c>
      <c r="R4" s="2">
        <v>7</v>
      </c>
      <c r="S4" s="2">
        <v>6</v>
      </c>
      <c r="T4" s="2">
        <v>5</v>
      </c>
      <c r="U4" s="2">
        <v>4</v>
      </c>
      <c r="V4" s="2" t="s">
        <v>58</v>
      </c>
      <c r="W4" s="2">
        <v>3</v>
      </c>
      <c r="X4" s="2">
        <v>2</v>
      </c>
      <c r="Y4" s="2">
        <v>1</v>
      </c>
      <c r="Z4" s="2">
        <v>0</v>
      </c>
      <c r="AC4" s="10"/>
      <c r="AD4" s="6"/>
      <c r="AE4" s="6"/>
      <c r="AF4" s="6">
        <f t="shared" ref="AF4:AX4" si="3">IF(AF2=".",".",MOD(AF3+AF2+AG1,2))</f>
        <v>0</v>
      </c>
      <c r="AG4" s="6">
        <f t="shared" si="3"/>
        <v>1</v>
      </c>
      <c r="AH4" s="6">
        <f t="shared" si="3"/>
        <v>1</v>
      </c>
      <c r="AI4" s="6">
        <f t="shared" si="3"/>
        <v>0</v>
      </c>
      <c r="AJ4" s="6" t="str">
        <f t="shared" si="3"/>
        <v>.</v>
      </c>
      <c r="AK4" s="6">
        <f t="shared" si="3"/>
        <v>1</v>
      </c>
      <c r="AL4" s="6">
        <f t="shared" si="3"/>
        <v>1</v>
      </c>
      <c r="AM4" s="6">
        <f t="shared" si="3"/>
        <v>0</v>
      </c>
      <c r="AN4" s="6">
        <f t="shared" si="3"/>
        <v>0</v>
      </c>
      <c r="AO4" s="6" t="str">
        <f t="shared" si="3"/>
        <v>.</v>
      </c>
      <c r="AP4" s="6">
        <f t="shared" si="3"/>
        <v>1</v>
      </c>
      <c r="AQ4" s="6">
        <f t="shared" si="3"/>
        <v>1</v>
      </c>
      <c r="AR4" s="6">
        <f t="shared" si="3"/>
        <v>0</v>
      </c>
      <c r="AS4" s="6">
        <f t="shared" si="3"/>
        <v>0</v>
      </c>
      <c r="AT4" s="6" t="str">
        <f t="shared" si="3"/>
        <v>.</v>
      </c>
      <c r="AU4" s="6">
        <f t="shared" si="3"/>
        <v>1</v>
      </c>
      <c r="AV4" s="6">
        <f t="shared" si="3"/>
        <v>1</v>
      </c>
      <c r="AW4" s="6">
        <f t="shared" si="3"/>
        <v>0</v>
      </c>
      <c r="AX4" s="6">
        <f t="shared" si="3"/>
        <v>1</v>
      </c>
      <c r="AY4" s="6" t="s">
        <v>62</v>
      </c>
      <c r="AZ4" s="6">
        <f>IF(AF4=0,(AX4*2^0+AW4*2^1+AV4*2^2+AU4*2^3+AS4*2^4+AR4*2^5+AQ4*2^6+AP4*2^7+AN4*2^8+AM4*2^9+AL4*2^10+AK4*2^11+AI4*2^12+AH4*2^13+AG4*2^14),-1*(AX5*2^0+AW5*2^1+AV5*2^2+AU5*2^3+AS5*2^4+AR5*2^5+AQ5*2^6+AP5*2^7+AN5*2^8+AM5*2^9+AL5*2^10+AK5*2^11+AI5*2^12+AH5*2^13+AG5*2^14))</f>
        <v>27853</v>
      </c>
      <c r="BA4" s="6"/>
      <c r="BB4" s="6"/>
      <c r="BC4" s="11">
        <f>BC2+BC3</f>
        <v>27853</v>
      </c>
      <c r="BD4" s="15"/>
      <c r="BE4" s="16"/>
      <c r="BF4" s="16"/>
      <c r="BG4" s="16"/>
      <c r="BH4" s="16"/>
    </row>
    <row r="5" spans="1:60" x14ac:dyDescent="0.3">
      <c r="A5" t="s">
        <v>9</v>
      </c>
      <c r="B5" t="s">
        <v>21</v>
      </c>
      <c r="C5">
        <f>C1</f>
        <v>2404</v>
      </c>
      <c r="D5" s="1" t="s">
        <v>39</v>
      </c>
      <c r="F5" t="str">
        <f>IF($C5&gt;=0,_xlfn.BASE($C5,2,16),_xlfn.BASE($C5+2^16,2,16))</f>
        <v>0000100101100100</v>
      </c>
      <c r="H5" s="3">
        <f>IF(H$4=".",".",MID($F5,16-H$4,1)*1)</f>
        <v>0</v>
      </c>
      <c r="I5" s="3">
        <f t="shared" ref="I5:Z16" si="4">IF(I$4=".",".",MID($F5,16-I$4,1)*1)</f>
        <v>0</v>
      </c>
      <c r="J5" s="3">
        <f t="shared" si="4"/>
        <v>0</v>
      </c>
      <c r="K5" s="3">
        <f t="shared" si="4"/>
        <v>0</v>
      </c>
      <c r="L5" s="3" t="str">
        <f t="shared" si="4"/>
        <v>.</v>
      </c>
      <c r="M5" s="3">
        <f t="shared" si="4"/>
        <v>1</v>
      </c>
      <c r="N5" s="3">
        <f t="shared" si="4"/>
        <v>0</v>
      </c>
      <c r="O5" s="3">
        <f t="shared" si="4"/>
        <v>0</v>
      </c>
      <c r="P5" s="3">
        <f t="shared" si="4"/>
        <v>1</v>
      </c>
      <c r="Q5" s="3" t="str">
        <f t="shared" si="4"/>
        <v>.</v>
      </c>
      <c r="R5" s="3">
        <f t="shared" si="4"/>
        <v>0</v>
      </c>
      <c r="S5" s="3">
        <f t="shared" si="4"/>
        <v>1</v>
      </c>
      <c r="T5" s="3">
        <f t="shared" si="4"/>
        <v>1</v>
      </c>
      <c r="U5" s="3">
        <f t="shared" si="4"/>
        <v>0</v>
      </c>
      <c r="V5" s="3" t="str">
        <f t="shared" si="4"/>
        <v>.</v>
      </c>
      <c r="W5" s="3">
        <f t="shared" si="4"/>
        <v>0</v>
      </c>
      <c r="X5" s="3">
        <f t="shared" si="4"/>
        <v>1</v>
      </c>
      <c r="Y5" s="3">
        <f t="shared" si="4"/>
        <v>0</v>
      </c>
      <c r="Z5" s="3">
        <f t="shared" si="4"/>
        <v>0</v>
      </c>
      <c r="AC5" s="10"/>
      <c r="AD5" s="6"/>
      <c r="AE5" s="6"/>
      <c r="AF5" s="6" t="str">
        <f>IF(AF4=0,"",1)</f>
        <v/>
      </c>
      <c r="AG5" s="6" t="str">
        <f t="shared" ref="AG5:AX5" si="5">IF(AF5&lt;&gt;"",IF(AG4=".",".",MID(_xlfn.BASE((IF($AF4=0,1,-1)*($AX4*2^0+$AW4*2^1+$AV4*2^2+$AU4*2^3+$AS4*2^4+$AR4*2^5+$AQ4*2^6+$AP4*2^7+$AN4*2^8+$AM4*2^9+$AL4*2^10+$AK4*2^11+$AI4*2^12+$AH4*2^13+$AG4*2^14)+2^16),2,16),16-I$4,1)),"")</f>
        <v/>
      </c>
      <c r="AH5" s="6" t="str">
        <f t="shared" si="5"/>
        <v/>
      </c>
      <c r="AI5" s="6" t="str">
        <f t="shared" si="5"/>
        <v/>
      </c>
      <c r="AJ5" s="6" t="str">
        <f t="shared" si="5"/>
        <v/>
      </c>
      <c r="AK5" s="6" t="str">
        <f t="shared" si="5"/>
        <v/>
      </c>
      <c r="AL5" s="6" t="str">
        <f t="shared" si="5"/>
        <v/>
      </c>
      <c r="AM5" s="6" t="str">
        <f t="shared" si="5"/>
        <v/>
      </c>
      <c r="AN5" s="6" t="str">
        <f t="shared" si="5"/>
        <v/>
      </c>
      <c r="AO5" s="6" t="str">
        <f t="shared" si="5"/>
        <v/>
      </c>
      <c r="AP5" s="6" t="str">
        <f t="shared" si="5"/>
        <v/>
      </c>
      <c r="AQ5" s="6" t="str">
        <f t="shared" si="5"/>
        <v/>
      </c>
      <c r="AR5" s="6" t="str">
        <f t="shared" si="5"/>
        <v/>
      </c>
      <c r="AS5" s="6" t="str">
        <f t="shared" si="5"/>
        <v/>
      </c>
      <c r="AT5" s="6" t="str">
        <f t="shared" si="5"/>
        <v/>
      </c>
      <c r="AU5" s="6" t="str">
        <f t="shared" si="5"/>
        <v/>
      </c>
      <c r="AV5" s="6" t="str">
        <f t="shared" si="5"/>
        <v/>
      </c>
      <c r="AW5" s="6" t="str">
        <f t="shared" si="5"/>
        <v/>
      </c>
      <c r="AX5" s="6" t="str">
        <f t="shared" si="5"/>
        <v/>
      </c>
      <c r="AY5" s="6"/>
      <c r="AZ5" s="6"/>
      <c r="BA5" s="6"/>
      <c r="BB5" s="6"/>
      <c r="BC5" s="11"/>
      <c r="BD5" s="15"/>
      <c r="BE5" s="16"/>
      <c r="BF5" s="16"/>
      <c r="BG5" s="16"/>
      <c r="BH5" s="16"/>
    </row>
    <row r="6" spans="1:60" x14ac:dyDescent="0.3">
      <c r="A6" t="s">
        <v>10</v>
      </c>
      <c r="B6" t="s">
        <v>1</v>
      </c>
      <c r="C6">
        <f>C2</f>
        <v>25449</v>
      </c>
      <c r="D6" s="1" t="s">
        <v>40</v>
      </c>
      <c r="F6" t="str">
        <f t="shared" ref="F6:F16" si="6">IF($C6&gt;=0,_xlfn.BASE($C6,2,16),_xlfn.BASE($C6+2^16,2,16))</f>
        <v>0110001101101001</v>
      </c>
      <c r="H6" s="3">
        <f t="shared" ref="H6:H16" si="7">IF(H$4=".",".",MID($F6,16-H$4,1)*1)</f>
        <v>0</v>
      </c>
      <c r="I6" s="3">
        <f t="shared" si="4"/>
        <v>1</v>
      </c>
      <c r="J6" s="3">
        <f t="shared" si="4"/>
        <v>1</v>
      </c>
      <c r="K6" s="3">
        <f t="shared" si="4"/>
        <v>0</v>
      </c>
      <c r="L6" s="3" t="str">
        <f t="shared" si="4"/>
        <v>.</v>
      </c>
      <c r="M6" s="3">
        <f t="shared" si="4"/>
        <v>0</v>
      </c>
      <c r="N6" s="3">
        <f t="shared" si="4"/>
        <v>0</v>
      </c>
      <c r="O6" s="3">
        <f t="shared" si="4"/>
        <v>1</v>
      </c>
      <c r="P6" s="3">
        <f t="shared" si="4"/>
        <v>1</v>
      </c>
      <c r="Q6" s="3" t="str">
        <f t="shared" si="4"/>
        <v>.</v>
      </c>
      <c r="R6" s="3">
        <f t="shared" si="4"/>
        <v>0</v>
      </c>
      <c r="S6" s="3">
        <f t="shared" si="4"/>
        <v>1</v>
      </c>
      <c r="T6" s="3">
        <f t="shared" si="4"/>
        <v>1</v>
      </c>
      <c r="U6" s="3">
        <f t="shared" si="4"/>
        <v>0</v>
      </c>
      <c r="V6" s="3" t="str">
        <f t="shared" si="4"/>
        <v>.</v>
      </c>
      <c r="W6" s="3">
        <f t="shared" si="4"/>
        <v>1</v>
      </c>
      <c r="X6" s="3">
        <f t="shared" si="4"/>
        <v>0</v>
      </c>
      <c r="Y6" s="3">
        <f t="shared" si="4"/>
        <v>0</v>
      </c>
      <c r="Z6" s="3">
        <f t="shared" si="4"/>
        <v>1</v>
      </c>
      <c r="AC6" s="13"/>
      <c r="AD6" s="4"/>
      <c r="AE6" s="4"/>
      <c r="AF6" s="4" t="s">
        <v>66</v>
      </c>
      <c r="AG6" s="4">
        <f>AF1</f>
        <v>0</v>
      </c>
      <c r="AH6" s="4"/>
      <c r="AI6" s="4" t="s">
        <v>67</v>
      </c>
      <c r="AJ6" s="4">
        <f>IF(MOD(SUM(AP4:AX4),2)=0,1,0)</f>
        <v>0</v>
      </c>
      <c r="AK6" s="4"/>
      <c r="AL6" s="4" t="s">
        <v>68</v>
      </c>
      <c r="AM6" s="4">
        <f>AU1</f>
        <v>0</v>
      </c>
      <c r="AN6" s="4"/>
      <c r="AO6" s="4" t="s">
        <v>69</v>
      </c>
      <c r="AP6" s="4">
        <f>IF(SUM(AF4:AX4)=0,1,0)</f>
        <v>0</v>
      </c>
      <c r="AQ6" s="4"/>
      <c r="AR6" s="4" t="s">
        <v>70</v>
      </c>
      <c r="AS6" s="4">
        <f>AF4</f>
        <v>0</v>
      </c>
      <c r="AT6" s="4"/>
      <c r="AU6" s="4" t="s">
        <v>71</v>
      </c>
      <c r="AV6" s="4">
        <f>IF(AF2=AF3,IF(AF4=AF3,0,1),0)</f>
        <v>0</v>
      </c>
      <c r="AW6" s="4"/>
      <c r="AX6" s="4"/>
      <c r="AY6" s="4"/>
      <c r="AZ6" s="4"/>
      <c r="BA6" s="4"/>
      <c r="BB6" s="4"/>
      <c r="BC6" s="12"/>
      <c r="BD6" s="15"/>
      <c r="BE6" s="16"/>
      <c r="BF6" s="16"/>
      <c r="BG6" s="16"/>
      <c r="BH6" s="16"/>
    </row>
    <row r="7" spans="1:60" ht="15.6" x14ac:dyDescent="0.3">
      <c r="A7" t="s">
        <v>11</v>
      </c>
      <c r="B7" t="s">
        <v>22</v>
      </c>
      <c r="C7">
        <f>C5+C6</f>
        <v>27853</v>
      </c>
      <c r="D7" s="1" t="s">
        <v>41</v>
      </c>
      <c r="F7" t="str">
        <f t="shared" si="6"/>
        <v>0110110011001101</v>
      </c>
      <c r="H7" s="3">
        <f t="shared" si="7"/>
        <v>0</v>
      </c>
      <c r="I7" s="3">
        <f t="shared" si="4"/>
        <v>1</v>
      </c>
      <c r="J7" s="3">
        <f t="shared" si="4"/>
        <v>1</v>
      </c>
      <c r="K7" s="3">
        <f t="shared" si="4"/>
        <v>0</v>
      </c>
      <c r="L7" s="3" t="str">
        <f t="shared" si="4"/>
        <v>.</v>
      </c>
      <c r="M7" s="3">
        <f>IF(M$4=".",".",MID($F7,16-M$4,1)*1)</f>
        <v>1</v>
      </c>
      <c r="N7" s="3">
        <f t="shared" si="4"/>
        <v>1</v>
      </c>
      <c r="O7" s="3">
        <f t="shared" si="4"/>
        <v>0</v>
      </c>
      <c r="P7" s="3">
        <f t="shared" si="4"/>
        <v>0</v>
      </c>
      <c r="Q7" s="3" t="str">
        <f t="shared" si="4"/>
        <v>.</v>
      </c>
      <c r="R7" s="3">
        <f t="shared" si="4"/>
        <v>1</v>
      </c>
      <c r="S7" s="3">
        <f t="shared" si="4"/>
        <v>1</v>
      </c>
      <c r="T7" s="3">
        <f t="shared" si="4"/>
        <v>0</v>
      </c>
      <c r="U7" s="3">
        <f t="shared" si="4"/>
        <v>0</v>
      </c>
      <c r="V7" s="3" t="str">
        <f t="shared" si="4"/>
        <v>.</v>
      </c>
      <c r="W7" s="3">
        <f t="shared" si="4"/>
        <v>1</v>
      </c>
      <c r="X7" s="3">
        <f t="shared" si="4"/>
        <v>1</v>
      </c>
      <c r="Y7" s="3">
        <f t="shared" si="4"/>
        <v>0</v>
      </c>
      <c r="Z7" s="3">
        <f t="shared" si="4"/>
        <v>1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4"/>
      <c r="BE7" s="14"/>
      <c r="BF7" s="14"/>
      <c r="BG7" s="14"/>
      <c r="BH7" s="14"/>
    </row>
    <row r="8" spans="1:60" x14ac:dyDescent="0.3">
      <c r="A8" t="s">
        <v>12</v>
      </c>
      <c r="B8" t="s">
        <v>23</v>
      </c>
      <c r="C8">
        <f>C5+C6+C6</f>
        <v>53302</v>
      </c>
      <c r="D8" s="1" t="s">
        <v>42</v>
      </c>
      <c r="F8" t="str">
        <f t="shared" si="6"/>
        <v>1101000000110110</v>
      </c>
      <c r="H8" s="3">
        <f t="shared" si="7"/>
        <v>1</v>
      </c>
      <c r="I8" s="3">
        <f t="shared" si="4"/>
        <v>1</v>
      </c>
      <c r="J8" s="3">
        <f t="shared" si="4"/>
        <v>0</v>
      </c>
      <c r="K8" s="3">
        <f t="shared" si="4"/>
        <v>1</v>
      </c>
      <c r="L8" s="3" t="str">
        <f t="shared" si="4"/>
        <v>.</v>
      </c>
      <c r="M8" s="3">
        <f t="shared" si="4"/>
        <v>0</v>
      </c>
      <c r="N8" s="3">
        <f t="shared" si="4"/>
        <v>0</v>
      </c>
      <c r="O8" s="3">
        <f t="shared" si="4"/>
        <v>0</v>
      </c>
      <c r="P8" s="3">
        <f t="shared" si="4"/>
        <v>0</v>
      </c>
      <c r="Q8" s="3" t="str">
        <f t="shared" si="4"/>
        <v>.</v>
      </c>
      <c r="R8" s="3">
        <f t="shared" si="4"/>
        <v>0</v>
      </c>
      <c r="S8" s="3">
        <f t="shared" si="4"/>
        <v>0</v>
      </c>
      <c r="T8" s="3">
        <f t="shared" si="4"/>
        <v>1</v>
      </c>
      <c r="U8" s="3">
        <f t="shared" si="4"/>
        <v>1</v>
      </c>
      <c r="V8" s="3" t="str">
        <f t="shared" si="4"/>
        <v>.</v>
      </c>
      <c r="W8" s="3">
        <f t="shared" si="4"/>
        <v>0</v>
      </c>
      <c r="X8" s="3">
        <f t="shared" si="4"/>
        <v>1</v>
      </c>
      <c r="Y8" s="3">
        <f t="shared" si="4"/>
        <v>1</v>
      </c>
      <c r="Z8" s="3">
        <f t="shared" si="4"/>
        <v>0</v>
      </c>
      <c r="AC8" s="8"/>
      <c r="AD8" s="5"/>
      <c r="AE8" s="5"/>
      <c r="AF8" s="5">
        <f t="shared" ref="AF8:AW8" si="8">IF(AF9=".",AG8,IF(OR((AF9+AF10+AG8)=2,(AF9+AF10+AG8)=3),1,0))</f>
        <v>0</v>
      </c>
      <c r="AG8" s="5">
        <f t="shared" si="8"/>
        <v>1</v>
      </c>
      <c r="AH8" s="5">
        <f t="shared" si="8"/>
        <v>1</v>
      </c>
      <c r="AI8" s="5">
        <f t="shared" si="8"/>
        <v>0</v>
      </c>
      <c r="AJ8" s="5">
        <f t="shared" si="8"/>
        <v>1</v>
      </c>
      <c r="AK8" s="5">
        <f t="shared" si="8"/>
        <v>1</v>
      </c>
      <c r="AL8" s="5">
        <f t="shared" si="8"/>
        <v>1</v>
      </c>
      <c r="AM8" s="5">
        <f t="shared" si="8"/>
        <v>1</v>
      </c>
      <c r="AN8" s="5">
        <f t="shared" si="8"/>
        <v>1</v>
      </c>
      <c r="AO8" s="5">
        <f t="shared" si="8"/>
        <v>1</v>
      </c>
      <c r="AP8" s="5">
        <f t="shared" si="8"/>
        <v>1</v>
      </c>
      <c r="AQ8" s="5">
        <f t="shared" si="8"/>
        <v>1</v>
      </c>
      <c r="AR8" s="5">
        <f t="shared" si="8"/>
        <v>0</v>
      </c>
      <c r="AS8" s="5">
        <f t="shared" si="8"/>
        <v>0</v>
      </c>
      <c r="AT8" s="5">
        <f t="shared" si="8"/>
        <v>1</v>
      </c>
      <c r="AU8" s="5">
        <f t="shared" si="8"/>
        <v>1</v>
      </c>
      <c r="AV8" s="5">
        <f t="shared" si="8"/>
        <v>0</v>
      </c>
      <c r="AW8" s="5">
        <f t="shared" si="8"/>
        <v>0</v>
      </c>
      <c r="AX8" s="5">
        <f>IF(AX9=".",AY8,IF(OR((AX9+AX10+AY8)=2,(AX9+AX10+AY8)=3),1,0))</f>
        <v>1</v>
      </c>
      <c r="AY8" s="5"/>
      <c r="AZ8" s="5"/>
      <c r="BA8" s="5"/>
      <c r="BB8" s="5"/>
      <c r="BC8" s="9"/>
      <c r="BD8" s="15" t="s">
        <v>86</v>
      </c>
      <c r="BE8" s="16"/>
      <c r="BF8" s="16"/>
      <c r="BG8" s="16"/>
      <c r="BH8" s="16"/>
    </row>
    <row r="9" spans="1:60" x14ac:dyDescent="0.3">
      <c r="A9" t="s">
        <v>13</v>
      </c>
      <c r="B9" t="s">
        <v>24</v>
      </c>
      <c r="C9">
        <f>C6-C5</f>
        <v>23045</v>
      </c>
      <c r="D9" s="1" t="s">
        <v>43</v>
      </c>
      <c r="F9" t="str">
        <f t="shared" si="6"/>
        <v>0101101000000101</v>
      </c>
      <c r="H9" s="3">
        <f t="shared" si="7"/>
        <v>0</v>
      </c>
      <c r="I9" s="3">
        <f t="shared" si="4"/>
        <v>1</v>
      </c>
      <c r="J9" s="3">
        <f t="shared" si="4"/>
        <v>0</v>
      </c>
      <c r="K9" s="3">
        <f t="shared" si="4"/>
        <v>1</v>
      </c>
      <c r="L9" s="3" t="str">
        <f t="shared" si="4"/>
        <v>.</v>
      </c>
      <c r="M9" s="3">
        <f t="shared" si="4"/>
        <v>1</v>
      </c>
      <c r="N9" s="3">
        <f t="shared" si="4"/>
        <v>0</v>
      </c>
      <c r="O9" s="3">
        <f t="shared" si="4"/>
        <v>1</v>
      </c>
      <c r="P9" s="3">
        <f t="shared" si="4"/>
        <v>0</v>
      </c>
      <c r="Q9" s="3" t="str">
        <f t="shared" si="4"/>
        <v>.</v>
      </c>
      <c r="R9" s="3">
        <f t="shared" si="4"/>
        <v>0</v>
      </c>
      <c r="S9" s="3">
        <f t="shared" si="4"/>
        <v>0</v>
      </c>
      <c r="T9" s="3">
        <f t="shared" si="4"/>
        <v>0</v>
      </c>
      <c r="U9" s="3">
        <f t="shared" si="4"/>
        <v>0</v>
      </c>
      <c r="V9" s="3" t="str">
        <f t="shared" si="4"/>
        <v>.</v>
      </c>
      <c r="W9" s="3">
        <f t="shared" si="4"/>
        <v>0</v>
      </c>
      <c r="X9" s="3">
        <f t="shared" si="4"/>
        <v>1</v>
      </c>
      <c r="Y9" s="3">
        <f t="shared" si="4"/>
        <v>0</v>
      </c>
      <c r="Z9" s="3">
        <f t="shared" si="4"/>
        <v>1</v>
      </c>
      <c r="AC9" s="10"/>
      <c r="AD9" s="6"/>
      <c r="AE9" s="6" t="s">
        <v>60</v>
      </c>
      <c r="AF9" s="6">
        <f t="shared" ref="AF9:AO10" si="9">H6</f>
        <v>0</v>
      </c>
      <c r="AG9" s="6">
        <f t="shared" si="9"/>
        <v>1</v>
      </c>
      <c r="AH9" s="6">
        <f t="shared" si="9"/>
        <v>1</v>
      </c>
      <c r="AI9" s="6">
        <f t="shared" si="9"/>
        <v>0</v>
      </c>
      <c r="AJ9" s="6" t="str">
        <f t="shared" si="9"/>
        <v>.</v>
      </c>
      <c r="AK9" s="6">
        <f t="shared" si="9"/>
        <v>0</v>
      </c>
      <c r="AL9" s="6">
        <f t="shared" si="9"/>
        <v>0</v>
      </c>
      <c r="AM9" s="6">
        <f t="shared" si="9"/>
        <v>1</v>
      </c>
      <c r="AN9" s="6">
        <f t="shared" si="9"/>
        <v>1</v>
      </c>
      <c r="AO9" s="6" t="str">
        <f t="shared" si="9"/>
        <v>.</v>
      </c>
      <c r="AP9" s="6">
        <f t="shared" ref="AP9:AY10" si="10">R6</f>
        <v>0</v>
      </c>
      <c r="AQ9" s="6">
        <f t="shared" si="10"/>
        <v>1</v>
      </c>
      <c r="AR9" s="6">
        <f t="shared" si="10"/>
        <v>1</v>
      </c>
      <c r="AS9" s="6">
        <f t="shared" si="10"/>
        <v>0</v>
      </c>
      <c r="AT9" s="6" t="str">
        <f t="shared" si="10"/>
        <v>.</v>
      </c>
      <c r="AU9" s="6">
        <f t="shared" si="10"/>
        <v>1</v>
      </c>
      <c r="AV9" s="6">
        <f t="shared" si="10"/>
        <v>0</v>
      </c>
      <c r="AW9" s="6">
        <f t="shared" si="10"/>
        <v>0</v>
      </c>
      <c r="AX9" s="6">
        <f t="shared" si="10"/>
        <v>1</v>
      </c>
      <c r="AY9" s="6"/>
      <c r="AZ9" s="6"/>
      <c r="BA9" s="6"/>
      <c r="BB9" s="6" t="s">
        <v>65</v>
      </c>
      <c r="BC9" s="11">
        <f>C6</f>
        <v>25449</v>
      </c>
      <c r="BD9" s="15"/>
      <c r="BE9" s="16"/>
      <c r="BF9" s="16"/>
      <c r="BG9" s="16"/>
      <c r="BH9" s="16"/>
    </row>
    <row r="10" spans="1:60" x14ac:dyDescent="0.3">
      <c r="A10" t="s">
        <v>14</v>
      </c>
      <c r="B10" t="s">
        <v>25</v>
      </c>
      <c r="C10">
        <f>65536-C8</f>
        <v>12234</v>
      </c>
      <c r="D10" s="1" t="s">
        <v>44</v>
      </c>
      <c r="F10" t="str">
        <f t="shared" si="6"/>
        <v>0010111111001010</v>
      </c>
      <c r="H10" s="3">
        <f t="shared" si="7"/>
        <v>0</v>
      </c>
      <c r="I10" s="3">
        <f t="shared" si="4"/>
        <v>0</v>
      </c>
      <c r="J10" s="3">
        <f t="shared" si="4"/>
        <v>1</v>
      </c>
      <c r="K10" s="3">
        <f t="shared" si="4"/>
        <v>0</v>
      </c>
      <c r="L10" s="3" t="str">
        <f t="shared" si="4"/>
        <v>.</v>
      </c>
      <c r="M10" s="3">
        <f t="shared" si="4"/>
        <v>1</v>
      </c>
      <c r="N10" s="3">
        <f t="shared" si="4"/>
        <v>1</v>
      </c>
      <c r="O10" s="3">
        <f t="shared" si="4"/>
        <v>1</v>
      </c>
      <c r="P10" s="3">
        <f t="shared" si="4"/>
        <v>1</v>
      </c>
      <c r="Q10" s="3" t="str">
        <f t="shared" si="4"/>
        <v>.</v>
      </c>
      <c r="R10" s="3">
        <f t="shared" si="4"/>
        <v>1</v>
      </c>
      <c r="S10" s="3">
        <f t="shared" si="4"/>
        <v>1</v>
      </c>
      <c r="T10" s="3">
        <f t="shared" si="4"/>
        <v>0</v>
      </c>
      <c r="U10" s="3">
        <f t="shared" si="4"/>
        <v>0</v>
      </c>
      <c r="V10" s="3" t="str">
        <f t="shared" si="4"/>
        <v>.</v>
      </c>
      <c r="W10" s="3">
        <f t="shared" si="4"/>
        <v>1</v>
      </c>
      <c r="X10" s="3">
        <f t="shared" si="4"/>
        <v>0</v>
      </c>
      <c r="Y10" s="3">
        <f t="shared" si="4"/>
        <v>1</v>
      </c>
      <c r="Z10" s="3">
        <f t="shared" si="4"/>
        <v>0</v>
      </c>
      <c r="AC10" s="10" t="s">
        <v>77</v>
      </c>
      <c r="AD10" s="4" t="s">
        <v>63</v>
      </c>
      <c r="AE10" s="4" t="s">
        <v>73</v>
      </c>
      <c r="AF10" s="4">
        <f t="shared" si="9"/>
        <v>0</v>
      </c>
      <c r="AG10" s="4">
        <f t="shared" si="9"/>
        <v>1</v>
      </c>
      <c r="AH10" s="4">
        <f t="shared" si="9"/>
        <v>1</v>
      </c>
      <c r="AI10" s="4">
        <f t="shared" si="9"/>
        <v>0</v>
      </c>
      <c r="AJ10" s="4" t="str">
        <f t="shared" si="9"/>
        <v>.</v>
      </c>
      <c r="AK10" s="4">
        <f t="shared" si="9"/>
        <v>1</v>
      </c>
      <c r="AL10" s="4">
        <f t="shared" si="9"/>
        <v>1</v>
      </c>
      <c r="AM10" s="4">
        <f t="shared" si="9"/>
        <v>0</v>
      </c>
      <c r="AN10" s="4">
        <f t="shared" si="9"/>
        <v>0</v>
      </c>
      <c r="AO10" s="4" t="str">
        <f t="shared" si="9"/>
        <v>.</v>
      </c>
      <c r="AP10" s="4">
        <f t="shared" si="10"/>
        <v>1</v>
      </c>
      <c r="AQ10" s="4">
        <f t="shared" si="10"/>
        <v>1</v>
      </c>
      <c r="AR10" s="4">
        <f t="shared" si="10"/>
        <v>0</v>
      </c>
      <c r="AS10" s="4">
        <f t="shared" si="10"/>
        <v>0</v>
      </c>
      <c r="AT10" s="4" t="str">
        <f t="shared" si="10"/>
        <v>.</v>
      </c>
      <c r="AU10" s="4">
        <f t="shared" si="10"/>
        <v>1</v>
      </c>
      <c r="AV10" s="4">
        <f t="shared" si="10"/>
        <v>1</v>
      </c>
      <c r="AW10" s="4">
        <f t="shared" si="10"/>
        <v>0</v>
      </c>
      <c r="AX10" s="4">
        <f t="shared" si="10"/>
        <v>1</v>
      </c>
      <c r="AY10" s="6"/>
      <c r="AZ10" s="6"/>
      <c r="BA10" s="4" t="s">
        <v>63</v>
      </c>
      <c r="BB10" s="4" t="s">
        <v>74</v>
      </c>
      <c r="BC10" s="12">
        <f>C7</f>
        <v>27853</v>
      </c>
      <c r="BD10" s="15"/>
      <c r="BE10" s="16"/>
      <c r="BF10" s="16"/>
      <c r="BG10" s="16"/>
      <c r="BH10" s="16"/>
    </row>
    <row r="11" spans="1:60" x14ac:dyDescent="0.3">
      <c r="A11" t="s">
        <v>15</v>
      </c>
      <c r="B11" t="s">
        <v>26</v>
      </c>
      <c r="C11">
        <f>-C5</f>
        <v>-2404</v>
      </c>
      <c r="D11" s="1" t="s">
        <v>45</v>
      </c>
      <c r="E11" s="1" t="s">
        <v>51</v>
      </c>
      <c r="F11" t="str">
        <f t="shared" si="6"/>
        <v>1111011010011100</v>
      </c>
      <c r="H11" s="3">
        <f t="shared" si="7"/>
        <v>1</v>
      </c>
      <c r="I11" s="3">
        <f t="shared" si="4"/>
        <v>1</v>
      </c>
      <c r="J11" s="3">
        <f t="shared" si="4"/>
        <v>1</v>
      </c>
      <c r="K11" s="3">
        <f t="shared" si="4"/>
        <v>1</v>
      </c>
      <c r="L11" s="3" t="str">
        <f t="shared" si="4"/>
        <v>.</v>
      </c>
      <c r="M11" s="3">
        <f t="shared" si="4"/>
        <v>0</v>
      </c>
      <c r="N11" s="3">
        <f t="shared" si="4"/>
        <v>1</v>
      </c>
      <c r="O11" s="3">
        <f t="shared" si="4"/>
        <v>1</v>
      </c>
      <c r="P11" s="3">
        <f t="shared" si="4"/>
        <v>0</v>
      </c>
      <c r="Q11" s="3" t="str">
        <f t="shared" si="4"/>
        <v>.</v>
      </c>
      <c r="R11" s="3">
        <f t="shared" si="4"/>
        <v>1</v>
      </c>
      <c r="S11" s="3">
        <f t="shared" si="4"/>
        <v>0</v>
      </c>
      <c r="T11" s="3">
        <f t="shared" si="4"/>
        <v>0</v>
      </c>
      <c r="U11" s="3">
        <f t="shared" si="4"/>
        <v>1</v>
      </c>
      <c r="V11" s="3" t="str">
        <f t="shared" si="4"/>
        <v>.</v>
      </c>
      <c r="W11" s="3">
        <f t="shared" si="4"/>
        <v>1</v>
      </c>
      <c r="X11" s="3">
        <f t="shared" si="4"/>
        <v>1</v>
      </c>
      <c r="Y11" s="3">
        <f t="shared" si="4"/>
        <v>0</v>
      </c>
      <c r="Z11" s="3">
        <f t="shared" si="4"/>
        <v>0</v>
      </c>
      <c r="AC11" s="10"/>
      <c r="AD11" s="6"/>
      <c r="AE11" s="6"/>
      <c r="AF11" s="6">
        <f t="shared" ref="AF11:AW11" si="11">IF(AF9=".",".",MOD(AF10+AF9+AG8,2))</f>
        <v>1</v>
      </c>
      <c r="AG11" s="6">
        <f t="shared" si="11"/>
        <v>1</v>
      </c>
      <c r="AH11" s="6">
        <f t="shared" si="11"/>
        <v>0</v>
      </c>
      <c r="AI11" s="6">
        <f t="shared" si="11"/>
        <v>1</v>
      </c>
      <c r="AJ11" s="6" t="str">
        <f t="shared" si="11"/>
        <v>.</v>
      </c>
      <c r="AK11" s="6">
        <f t="shared" si="11"/>
        <v>0</v>
      </c>
      <c r="AL11" s="6">
        <f t="shared" si="11"/>
        <v>0</v>
      </c>
      <c r="AM11" s="6">
        <f t="shared" si="11"/>
        <v>0</v>
      </c>
      <c r="AN11" s="6">
        <f t="shared" si="11"/>
        <v>0</v>
      </c>
      <c r="AO11" s="6" t="str">
        <f t="shared" si="11"/>
        <v>.</v>
      </c>
      <c r="AP11" s="6">
        <f t="shared" si="11"/>
        <v>0</v>
      </c>
      <c r="AQ11" s="6">
        <f t="shared" si="11"/>
        <v>0</v>
      </c>
      <c r="AR11" s="6">
        <f t="shared" si="11"/>
        <v>1</v>
      </c>
      <c r="AS11" s="6">
        <f t="shared" si="11"/>
        <v>1</v>
      </c>
      <c r="AT11" s="6" t="str">
        <f t="shared" si="11"/>
        <v>.</v>
      </c>
      <c r="AU11" s="6">
        <f t="shared" si="11"/>
        <v>0</v>
      </c>
      <c r="AV11" s="6">
        <f t="shared" si="11"/>
        <v>1</v>
      </c>
      <c r="AW11" s="6">
        <f t="shared" si="11"/>
        <v>1</v>
      </c>
      <c r="AX11" s="6">
        <f>IF(AX9=".",".",MOD(AX10+AX9+AY8,2))</f>
        <v>0</v>
      </c>
      <c r="AY11" s="6" t="s">
        <v>62</v>
      </c>
      <c r="AZ11" s="6">
        <f>IF(AF11=0,(AX11*2^0+AW11*2^1+AV11*2^2+AU11*2^3+AS11*2^4+AR11*2^5+AQ11*2^6+AP11*2^7+AN11*2^8+AM11*2^9+AL11*2^10+AK11*2^11+AI11*2^12+AH11*2^13+AG11*2^14),-1*(AX12*2^0+AW12*2^1+AV12*2^2+AU12*2^3+AS12*2^4+AR12*2^5+AQ12*2^6+AP12*2^7+AN12*2^8+AM12*2^9+AL12*2^10+AK12*2^11+AI12*2^12+AH12*2^13+AG12*2^14))</f>
        <v>-12234</v>
      </c>
      <c r="BA11" s="6"/>
      <c r="BB11" s="6"/>
      <c r="BC11" s="11">
        <f>BC9+BC10</f>
        <v>53302</v>
      </c>
      <c r="BD11" s="15"/>
      <c r="BE11" s="16"/>
      <c r="BF11" s="16"/>
      <c r="BG11" s="16"/>
      <c r="BH11" s="16"/>
    </row>
    <row r="12" spans="1:60" x14ac:dyDescent="0.3">
      <c r="A12" t="s">
        <v>16</v>
      </c>
      <c r="B12" t="s">
        <v>27</v>
      </c>
      <c r="C12">
        <f t="shared" ref="C12:C16" si="12">-C6</f>
        <v>-25449</v>
      </c>
      <c r="D12" s="1" t="s">
        <v>46</v>
      </c>
      <c r="E12" s="1" t="s">
        <v>52</v>
      </c>
      <c r="F12" t="str">
        <f t="shared" si="6"/>
        <v>1001110010010111</v>
      </c>
      <c r="H12" s="3">
        <f t="shared" si="7"/>
        <v>1</v>
      </c>
      <c r="I12" s="3">
        <f t="shared" si="4"/>
        <v>0</v>
      </c>
      <c r="J12" s="3">
        <f t="shared" si="4"/>
        <v>0</v>
      </c>
      <c r="K12" s="3">
        <f t="shared" si="4"/>
        <v>1</v>
      </c>
      <c r="L12" s="3" t="str">
        <f t="shared" si="4"/>
        <v>.</v>
      </c>
      <c r="M12" s="3">
        <f t="shared" si="4"/>
        <v>1</v>
      </c>
      <c r="N12" s="3">
        <f t="shared" si="4"/>
        <v>1</v>
      </c>
      <c r="O12" s="3">
        <f t="shared" si="4"/>
        <v>0</v>
      </c>
      <c r="P12" s="3">
        <f t="shared" si="4"/>
        <v>0</v>
      </c>
      <c r="Q12" s="3" t="str">
        <f t="shared" si="4"/>
        <v>.</v>
      </c>
      <c r="R12" s="3">
        <f t="shared" si="4"/>
        <v>1</v>
      </c>
      <c r="S12" s="3">
        <f t="shared" si="4"/>
        <v>0</v>
      </c>
      <c r="T12" s="3">
        <f t="shared" si="4"/>
        <v>0</v>
      </c>
      <c r="U12" s="3">
        <f t="shared" si="4"/>
        <v>1</v>
      </c>
      <c r="V12" s="3" t="str">
        <f t="shared" si="4"/>
        <v>.</v>
      </c>
      <c r="W12" s="3">
        <f t="shared" si="4"/>
        <v>0</v>
      </c>
      <c r="X12" s="3">
        <f t="shared" si="4"/>
        <v>1</v>
      </c>
      <c r="Y12" s="3">
        <f t="shared" si="4"/>
        <v>1</v>
      </c>
      <c r="Z12" s="3">
        <f t="shared" si="4"/>
        <v>1</v>
      </c>
      <c r="AC12" s="10"/>
      <c r="AD12" s="6"/>
      <c r="AE12" s="6"/>
      <c r="AF12" s="6">
        <f>IF(AF11=0,"",1)</f>
        <v>1</v>
      </c>
      <c r="AG12" s="6" t="str">
        <f>IF(AF12&lt;&gt;"",IF(AG11=".",".",MID(_xlfn.BASE((IF($AF11=0,1,-1)*($AX11*2^0+$AW11*2^1+$AV11*2^2+$AU11*2^3+$AS11*2^4+$AR11*2^5+$AQ11*2^6+$AP11*2^7+$AN11*2^8+$AM11*2^9+$AL11*2^10+$AK11*2^11+$AI11*2^12+$AH11*2^13+$AG11*2^14)+2^16),2,16),16-I$4,1)),"")</f>
        <v>0</v>
      </c>
      <c r="AH12" s="6" t="str">
        <f t="shared" ref="AG12:AX12" si="13">IF(AG12&lt;&gt;"",IF(AH11=".",".",MID(_xlfn.BASE((IF($AF11=0,1,-1)*($AX11*2^0+$AW11*2^1+$AV11*2^2+$AU11*2^3+$AS11*2^4+$AR11*2^5+$AQ11*2^6+$AP11*2^7+$AN11*2^8+$AM11*2^9+$AL11*2^10+$AK11*2^11+$AI11*2^12+$AH11*2^13+$AG11*2^14)+2^16),2,16),16-J$4,1)),"")</f>
        <v>1</v>
      </c>
      <c r="AI12" s="6" t="str">
        <f>IF(AH12&lt;&gt;"",IF(AI11=".",".",MID(_xlfn.BASE((IF($AF11=0,1,-1)*($AX11*2^0+$AW11*2^1+$AV11*2^2+$AU11*2^3+$AS11*2^4+$AR11*2^5+$AQ11*2^6+$AP11*2^7+$AN11*2^8+$AM11*2^9+$AL11*2^10+$AK11*2^11+$AI11*2^12+$AH11*2^13+$AG11*2^14)+2^16),2,16),16-K$4,1)),"")</f>
        <v>0</v>
      </c>
      <c r="AJ12" s="6" t="str">
        <f t="shared" si="13"/>
        <v>.</v>
      </c>
      <c r="AK12" s="6" t="str">
        <f t="shared" si="13"/>
        <v>1</v>
      </c>
      <c r="AL12" s="6" t="str">
        <f t="shared" si="13"/>
        <v>1</v>
      </c>
      <c r="AM12" s="6" t="str">
        <f t="shared" si="13"/>
        <v>1</v>
      </c>
      <c r="AN12" s="6" t="str">
        <f t="shared" si="13"/>
        <v>1</v>
      </c>
      <c r="AO12" s="6" t="str">
        <f t="shared" si="13"/>
        <v>.</v>
      </c>
      <c r="AP12" s="6" t="str">
        <f t="shared" si="13"/>
        <v>1</v>
      </c>
      <c r="AQ12" s="6" t="str">
        <f t="shared" si="13"/>
        <v>1</v>
      </c>
      <c r="AR12" s="6" t="str">
        <f t="shared" si="13"/>
        <v>0</v>
      </c>
      <c r="AS12" s="6" t="str">
        <f t="shared" si="13"/>
        <v>0</v>
      </c>
      <c r="AT12" s="6" t="str">
        <f t="shared" si="13"/>
        <v>.</v>
      </c>
      <c r="AU12" s="6" t="str">
        <f t="shared" si="13"/>
        <v>1</v>
      </c>
      <c r="AV12" s="6" t="str">
        <f t="shared" si="13"/>
        <v>0</v>
      </c>
      <c r="AW12" s="6" t="str">
        <f t="shared" si="13"/>
        <v>1</v>
      </c>
      <c r="AX12" s="6" t="str">
        <f t="shared" si="13"/>
        <v>0</v>
      </c>
      <c r="AY12" s="6"/>
      <c r="AZ12" s="6"/>
      <c r="BA12" s="6"/>
      <c r="BB12" s="6"/>
      <c r="BC12" s="11"/>
      <c r="BD12" s="15"/>
      <c r="BE12" s="16"/>
      <c r="BF12" s="16"/>
      <c r="BG12" s="16"/>
      <c r="BH12" s="16"/>
    </row>
    <row r="13" spans="1:60" x14ac:dyDescent="0.3">
      <c r="A13" t="s">
        <v>17</v>
      </c>
      <c r="B13" t="s">
        <v>28</v>
      </c>
      <c r="C13">
        <f t="shared" si="12"/>
        <v>-27853</v>
      </c>
      <c r="D13" s="1" t="s">
        <v>47</v>
      </c>
      <c r="E13" s="1" t="s">
        <v>53</v>
      </c>
      <c r="F13" t="str">
        <f t="shared" si="6"/>
        <v>1001001100110011</v>
      </c>
      <c r="H13" s="3">
        <f t="shared" si="7"/>
        <v>1</v>
      </c>
      <c r="I13" s="3">
        <f t="shared" si="4"/>
        <v>0</v>
      </c>
      <c r="J13" s="3">
        <f t="shared" si="4"/>
        <v>0</v>
      </c>
      <c r="K13" s="3">
        <f t="shared" si="4"/>
        <v>1</v>
      </c>
      <c r="L13" s="3" t="str">
        <f t="shared" si="4"/>
        <v>.</v>
      </c>
      <c r="M13" s="3">
        <f t="shared" si="4"/>
        <v>0</v>
      </c>
      <c r="N13" s="3">
        <f t="shared" si="4"/>
        <v>0</v>
      </c>
      <c r="O13" s="3">
        <f t="shared" si="4"/>
        <v>1</v>
      </c>
      <c r="P13" s="3">
        <f t="shared" si="4"/>
        <v>1</v>
      </c>
      <c r="Q13" s="3" t="str">
        <f t="shared" si="4"/>
        <v>.</v>
      </c>
      <c r="R13" s="3">
        <f t="shared" si="4"/>
        <v>0</v>
      </c>
      <c r="S13" s="3">
        <f t="shared" si="4"/>
        <v>0</v>
      </c>
      <c r="T13" s="3">
        <f t="shared" si="4"/>
        <v>1</v>
      </c>
      <c r="U13" s="3">
        <f t="shared" si="4"/>
        <v>1</v>
      </c>
      <c r="V13" s="3" t="str">
        <f t="shared" si="4"/>
        <v>.</v>
      </c>
      <c r="W13" s="3">
        <f t="shared" si="4"/>
        <v>0</v>
      </c>
      <c r="X13" s="3">
        <f t="shared" si="4"/>
        <v>0</v>
      </c>
      <c r="Y13" s="3">
        <f t="shared" si="4"/>
        <v>1</v>
      </c>
      <c r="Z13" s="3">
        <f t="shared" si="4"/>
        <v>1</v>
      </c>
      <c r="AC13" s="13"/>
      <c r="AD13" s="4"/>
      <c r="AE13" s="4"/>
      <c r="AF13" s="4" t="s">
        <v>66</v>
      </c>
      <c r="AG13" s="4">
        <f>AF8</f>
        <v>0</v>
      </c>
      <c r="AH13" s="4"/>
      <c r="AI13" s="4" t="s">
        <v>67</v>
      </c>
      <c r="AJ13" s="4">
        <f>IF(MOD(SUM(AP11:AX11),2)=0,1,0)</f>
        <v>1</v>
      </c>
      <c r="AK13" s="4"/>
      <c r="AL13" s="4" t="s">
        <v>68</v>
      </c>
      <c r="AM13" s="4">
        <f>AU8</f>
        <v>1</v>
      </c>
      <c r="AN13" s="4"/>
      <c r="AO13" s="4" t="s">
        <v>69</v>
      </c>
      <c r="AP13" s="4">
        <f>IF(SUM(AF11:AX11)=0,1,0)</f>
        <v>0</v>
      </c>
      <c r="AQ13" s="4"/>
      <c r="AR13" s="4" t="s">
        <v>70</v>
      </c>
      <c r="AS13" s="4">
        <f>AF11</f>
        <v>1</v>
      </c>
      <c r="AT13" s="4"/>
      <c r="AU13" s="4" t="s">
        <v>71</v>
      </c>
      <c r="AV13" s="4">
        <f>IF(AF9=AF10,IF(AF11=AF10,0,1),0)</f>
        <v>1</v>
      </c>
      <c r="AW13" s="4"/>
      <c r="AX13" s="4"/>
      <c r="AY13" s="4"/>
      <c r="AZ13" s="4"/>
      <c r="BA13" s="4"/>
      <c r="BB13" s="4"/>
      <c r="BC13" s="12"/>
      <c r="BD13" s="15"/>
      <c r="BE13" s="16"/>
      <c r="BF13" s="16"/>
      <c r="BG13" s="16"/>
      <c r="BH13" s="16"/>
    </row>
    <row r="14" spans="1:60" ht="15.6" x14ac:dyDescent="0.3">
      <c r="A14" t="s">
        <v>18</v>
      </c>
      <c r="B14" t="s">
        <v>29</v>
      </c>
      <c r="C14">
        <f t="shared" si="12"/>
        <v>-53302</v>
      </c>
      <c r="D14" s="1" t="s">
        <v>48</v>
      </c>
      <c r="E14" s="1" t="s">
        <v>54</v>
      </c>
      <c r="F14" t="str">
        <f t="shared" si="6"/>
        <v>0010111111001010</v>
      </c>
      <c r="H14" s="3">
        <f t="shared" si="7"/>
        <v>0</v>
      </c>
      <c r="I14" s="3">
        <f t="shared" si="4"/>
        <v>0</v>
      </c>
      <c r="J14" s="3">
        <f t="shared" si="4"/>
        <v>1</v>
      </c>
      <c r="K14" s="3">
        <f t="shared" si="4"/>
        <v>0</v>
      </c>
      <c r="L14" s="3" t="str">
        <f t="shared" si="4"/>
        <v>.</v>
      </c>
      <c r="M14" s="3">
        <f t="shared" si="4"/>
        <v>1</v>
      </c>
      <c r="N14" s="3">
        <f t="shared" si="4"/>
        <v>1</v>
      </c>
      <c r="O14" s="3">
        <f t="shared" si="4"/>
        <v>1</v>
      </c>
      <c r="P14" s="3">
        <f t="shared" si="4"/>
        <v>1</v>
      </c>
      <c r="Q14" s="3" t="str">
        <f t="shared" si="4"/>
        <v>.</v>
      </c>
      <c r="R14" s="3">
        <f t="shared" si="4"/>
        <v>1</v>
      </c>
      <c r="S14" s="3">
        <f t="shared" si="4"/>
        <v>1</v>
      </c>
      <c r="T14" s="3">
        <f t="shared" si="4"/>
        <v>0</v>
      </c>
      <c r="U14" s="3">
        <f t="shared" si="4"/>
        <v>0</v>
      </c>
      <c r="V14" s="3" t="str">
        <f t="shared" si="4"/>
        <v>.</v>
      </c>
      <c r="W14" s="3">
        <f t="shared" si="4"/>
        <v>1</v>
      </c>
      <c r="X14" s="3">
        <f t="shared" si="4"/>
        <v>0</v>
      </c>
      <c r="Y14" s="3">
        <f t="shared" si="4"/>
        <v>1</v>
      </c>
      <c r="Z14" s="3">
        <f t="shared" si="4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4"/>
      <c r="BE14" s="14"/>
      <c r="BF14" s="14"/>
      <c r="BG14" s="14"/>
      <c r="BH14" s="14"/>
    </row>
    <row r="15" spans="1:60" x14ac:dyDescent="0.3">
      <c r="A15" t="s">
        <v>19</v>
      </c>
      <c r="B15" t="s">
        <v>30</v>
      </c>
      <c r="C15">
        <f t="shared" si="12"/>
        <v>-23045</v>
      </c>
      <c r="D15" s="1" t="s">
        <v>49</v>
      </c>
      <c r="E15" s="1" t="s">
        <v>55</v>
      </c>
      <c r="F15" t="str">
        <f t="shared" si="6"/>
        <v>1010010111111011</v>
      </c>
      <c r="H15" s="3">
        <f t="shared" si="7"/>
        <v>1</v>
      </c>
      <c r="I15" s="3">
        <f t="shared" si="4"/>
        <v>0</v>
      </c>
      <c r="J15" s="3">
        <f t="shared" si="4"/>
        <v>1</v>
      </c>
      <c r="K15" s="3">
        <f t="shared" si="4"/>
        <v>0</v>
      </c>
      <c r="L15" s="3" t="str">
        <f t="shared" si="4"/>
        <v>.</v>
      </c>
      <c r="M15" s="3">
        <f t="shared" si="4"/>
        <v>0</v>
      </c>
      <c r="N15" s="3">
        <f t="shared" si="4"/>
        <v>1</v>
      </c>
      <c r="O15" s="3">
        <f t="shared" si="4"/>
        <v>0</v>
      </c>
      <c r="P15" s="3">
        <f t="shared" si="4"/>
        <v>1</v>
      </c>
      <c r="Q15" s="3" t="str">
        <f t="shared" si="4"/>
        <v>.</v>
      </c>
      <c r="R15" s="3">
        <f t="shared" si="4"/>
        <v>1</v>
      </c>
      <c r="S15" s="3">
        <f t="shared" si="4"/>
        <v>1</v>
      </c>
      <c r="T15" s="3">
        <f t="shared" si="4"/>
        <v>1</v>
      </c>
      <c r="U15" s="3">
        <f t="shared" si="4"/>
        <v>1</v>
      </c>
      <c r="V15" s="3" t="str">
        <f t="shared" si="4"/>
        <v>.</v>
      </c>
      <c r="W15" s="3">
        <f t="shared" si="4"/>
        <v>1</v>
      </c>
      <c r="X15" s="3">
        <f t="shared" si="4"/>
        <v>0</v>
      </c>
      <c r="Y15" s="3">
        <f t="shared" si="4"/>
        <v>1</v>
      </c>
      <c r="Z15" s="3">
        <f t="shared" si="4"/>
        <v>1</v>
      </c>
      <c r="AC15" s="8"/>
      <c r="AD15" s="5"/>
      <c r="AE15" s="5"/>
      <c r="AF15" s="5">
        <f t="shared" ref="AF15:AW15" si="14">IF(AF16=".",AG15,IF(OR((AF16+AF17+AG15)=2,(AF16+AF17+AG15)=3),1,0))</f>
        <v>1</v>
      </c>
      <c r="AG15" s="5">
        <f t="shared" si="14"/>
        <v>1</v>
      </c>
      <c r="AH15" s="5">
        <f t="shared" si="14"/>
        <v>1</v>
      </c>
      <c r="AI15" s="5">
        <f t="shared" si="14"/>
        <v>0</v>
      </c>
      <c r="AJ15" s="5">
        <f t="shared" si="14"/>
        <v>0</v>
      </c>
      <c r="AK15" s="5">
        <f t="shared" si="14"/>
        <v>0</v>
      </c>
      <c r="AL15" s="5">
        <f t="shared" si="14"/>
        <v>1</v>
      </c>
      <c r="AM15" s="5">
        <f t="shared" si="14"/>
        <v>1</v>
      </c>
      <c r="AN15" s="5">
        <f t="shared" si="14"/>
        <v>1</v>
      </c>
      <c r="AO15" s="5">
        <f t="shared" si="14"/>
        <v>1</v>
      </c>
      <c r="AP15" s="5">
        <f t="shared" si="14"/>
        <v>1</v>
      </c>
      <c r="AQ15" s="5">
        <f t="shared" si="14"/>
        <v>1</v>
      </c>
      <c r="AR15" s="5">
        <f t="shared" si="14"/>
        <v>1</v>
      </c>
      <c r="AS15" s="5">
        <f t="shared" si="14"/>
        <v>1</v>
      </c>
      <c r="AT15" s="5">
        <f t="shared" si="14"/>
        <v>1</v>
      </c>
      <c r="AU15" s="5">
        <f t="shared" si="14"/>
        <v>1</v>
      </c>
      <c r="AV15" s="5">
        <f t="shared" si="14"/>
        <v>0</v>
      </c>
      <c r="AW15" s="5">
        <f t="shared" si="14"/>
        <v>0</v>
      </c>
      <c r="AX15" s="5">
        <f>IF(AX16=".",AY15,IF(OR((AX16+AX17+AY15)=2,(AX16+AX17+AY15)=3),1,0))</f>
        <v>0</v>
      </c>
      <c r="AY15" s="5"/>
      <c r="AZ15" s="5"/>
      <c r="BA15" s="5"/>
      <c r="BB15" s="5"/>
      <c r="BC15" s="9"/>
      <c r="BD15" s="15" t="s">
        <v>84</v>
      </c>
      <c r="BE15" s="16"/>
      <c r="BF15" s="16"/>
      <c r="BG15" s="16"/>
      <c r="BH15" s="16"/>
    </row>
    <row r="16" spans="1:60" x14ac:dyDescent="0.3">
      <c r="A16" t="s">
        <v>20</v>
      </c>
      <c r="B16" t="s">
        <v>31</v>
      </c>
      <c r="C16">
        <f t="shared" si="12"/>
        <v>-12234</v>
      </c>
      <c r="D16" s="1" t="s">
        <v>50</v>
      </c>
      <c r="E16" s="1" t="s">
        <v>56</v>
      </c>
      <c r="F16" t="str">
        <f t="shared" si="6"/>
        <v>1101000000110110</v>
      </c>
      <c r="H16" s="3">
        <f t="shared" si="7"/>
        <v>1</v>
      </c>
      <c r="I16" s="3">
        <f t="shared" si="4"/>
        <v>1</v>
      </c>
      <c r="J16" s="3">
        <f t="shared" si="4"/>
        <v>0</v>
      </c>
      <c r="K16" s="3">
        <f t="shared" si="4"/>
        <v>1</v>
      </c>
      <c r="L16" s="3" t="str">
        <f t="shared" si="4"/>
        <v>.</v>
      </c>
      <c r="M16" s="3">
        <f t="shared" si="4"/>
        <v>0</v>
      </c>
      <c r="N16" s="3">
        <f t="shared" si="4"/>
        <v>0</v>
      </c>
      <c r="O16" s="3">
        <f t="shared" si="4"/>
        <v>0</v>
      </c>
      <c r="P16" s="3">
        <f t="shared" si="4"/>
        <v>0</v>
      </c>
      <c r="Q16" s="3" t="str">
        <f t="shared" si="4"/>
        <v>.</v>
      </c>
      <c r="R16" s="3">
        <f t="shared" si="4"/>
        <v>0</v>
      </c>
      <c r="S16" s="3">
        <f t="shared" si="4"/>
        <v>0</v>
      </c>
      <c r="T16" s="3">
        <f t="shared" si="4"/>
        <v>1</v>
      </c>
      <c r="U16" s="3">
        <f t="shared" si="4"/>
        <v>1</v>
      </c>
      <c r="V16" s="3" t="str">
        <f t="shared" si="4"/>
        <v>.</v>
      </c>
      <c r="W16" s="3">
        <f t="shared" si="4"/>
        <v>0</v>
      </c>
      <c r="X16" s="3">
        <f t="shared" si="4"/>
        <v>1</v>
      </c>
      <c r="Y16" s="3">
        <f t="shared" si="4"/>
        <v>1</v>
      </c>
      <c r="Z16" s="3">
        <f t="shared" si="4"/>
        <v>0</v>
      </c>
      <c r="AC16" s="10"/>
      <c r="AD16" s="6"/>
      <c r="AE16" s="6" t="s">
        <v>33</v>
      </c>
      <c r="AF16" s="6">
        <f t="shared" ref="AF16:AX16" si="15">H6</f>
        <v>0</v>
      </c>
      <c r="AG16" s="6">
        <f t="shared" si="15"/>
        <v>1</v>
      </c>
      <c r="AH16" s="6">
        <f t="shared" si="15"/>
        <v>1</v>
      </c>
      <c r="AI16" s="6">
        <f t="shared" si="15"/>
        <v>0</v>
      </c>
      <c r="AJ16" s="6" t="str">
        <f t="shared" si="15"/>
        <v>.</v>
      </c>
      <c r="AK16" s="6">
        <f t="shared" si="15"/>
        <v>0</v>
      </c>
      <c r="AL16" s="6">
        <f t="shared" si="15"/>
        <v>0</v>
      </c>
      <c r="AM16" s="6">
        <f t="shared" si="15"/>
        <v>1</v>
      </c>
      <c r="AN16" s="6">
        <f t="shared" si="15"/>
        <v>1</v>
      </c>
      <c r="AO16" s="6" t="str">
        <f t="shared" si="15"/>
        <v>.</v>
      </c>
      <c r="AP16" s="6">
        <f t="shared" si="15"/>
        <v>0</v>
      </c>
      <c r="AQ16" s="6">
        <f t="shared" si="15"/>
        <v>1</v>
      </c>
      <c r="AR16" s="6">
        <f t="shared" si="15"/>
        <v>1</v>
      </c>
      <c r="AS16" s="6">
        <f t="shared" si="15"/>
        <v>0</v>
      </c>
      <c r="AT16" s="6" t="str">
        <f t="shared" si="15"/>
        <v>.</v>
      </c>
      <c r="AU16" s="6">
        <f t="shared" si="15"/>
        <v>1</v>
      </c>
      <c r="AV16" s="6">
        <f t="shared" si="15"/>
        <v>0</v>
      </c>
      <c r="AW16" s="6">
        <f t="shared" si="15"/>
        <v>0</v>
      </c>
      <c r="AX16" s="6">
        <f t="shared" si="15"/>
        <v>1</v>
      </c>
      <c r="AY16" s="6"/>
      <c r="AZ16" s="6"/>
      <c r="BA16" s="6"/>
      <c r="BB16" s="6" t="s">
        <v>3</v>
      </c>
      <c r="BC16" s="11">
        <f>C6</f>
        <v>25449</v>
      </c>
      <c r="BD16" s="15"/>
      <c r="BE16" s="16"/>
      <c r="BF16" s="16"/>
      <c r="BG16" s="16"/>
      <c r="BH16" s="16"/>
    </row>
    <row r="17" spans="3:60" x14ac:dyDescent="0.3"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AC17" s="10" t="s">
        <v>78</v>
      </c>
      <c r="AD17" s="4" t="s">
        <v>63</v>
      </c>
      <c r="AE17" s="4" t="s">
        <v>35</v>
      </c>
      <c r="AF17" s="4">
        <f t="shared" ref="AF17:AX17" si="16">H11</f>
        <v>1</v>
      </c>
      <c r="AG17" s="4">
        <f t="shared" si="16"/>
        <v>1</v>
      </c>
      <c r="AH17" s="4">
        <f t="shared" si="16"/>
        <v>1</v>
      </c>
      <c r="AI17" s="4">
        <f t="shared" si="16"/>
        <v>1</v>
      </c>
      <c r="AJ17" s="4" t="str">
        <f t="shared" si="16"/>
        <v>.</v>
      </c>
      <c r="AK17" s="4">
        <f t="shared" si="16"/>
        <v>0</v>
      </c>
      <c r="AL17" s="4">
        <f t="shared" si="16"/>
        <v>1</v>
      </c>
      <c r="AM17" s="4">
        <f t="shared" si="16"/>
        <v>1</v>
      </c>
      <c r="AN17" s="4">
        <f t="shared" si="16"/>
        <v>0</v>
      </c>
      <c r="AO17" s="4" t="str">
        <f t="shared" si="16"/>
        <v>.</v>
      </c>
      <c r="AP17" s="4">
        <f t="shared" si="16"/>
        <v>1</v>
      </c>
      <c r="AQ17" s="4">
        <f t="shared" si="16"/>
        <v>0</v>
      </c>
      <c r="AR17" s="4">
        <f t="shared" si="16"/>
        <v>0</v>
      </c>
      <c r="AS17" s="4">
        <f t="shared" si="16"/>
        <v>1</v>
      </c>
      <c r="AT17" s="4" t="str">
        <f t="shared" si="16"/>
        <v>.</v>
      </c>
      <c r="AU17" s="4">
        <f t="shared" si="16"/>
        <v>1</v>
      </c>
      <c r="AV17" s="4">
        <f t="shared" si="16"/>
        <v>1</v>
      </c>
      <c r="AW17" s="4">
        <f t="shared" si="16"/>
        <v>0</v>
      </c>
      <c r="AX17" s="4">
        <f t="shared" si="16"/>
        <v>0</v>
      </c>
      <c r="AY17" s="6"/>
      <c r="AZ17" s="6"/>
      <c r="BA17" s="4" t="s">
        <v>63</v>
      </c>
      <c r="BB17" s="4" t="s">
        <v>5</v>
      </c>
      <c r="BC17" s="12">
        <f>C11</f>
        <v>-2404</v>
      </c>
      <c r="BD17" s="15"/>
      <c r="BE17" s="16"/>
      <c r="BF17" s="16"/>
      <c r="BG17" s="16"/>
      <c r="BH17" s="16"/>
    </row>
    <row r="18" spans="3:60" x14ac:dyDescent="0.3">
      <c r="AB18"/>
      <c r="AC18" s="10"/>
      <c r="AD18" s="6"/>
      <c r="AE18" s="6"/>
      <c r="AF18" s="6">
        <f t="shared" ref="AF18:AW18" si="17">IF(AF16=".",".",MOD(AF17+AF16+AG15,2))</f>
        <v>0</v>
      </c>
      <c r="AG18" s="6">
        <f t="shared" si="17"/>
        <v>1</v>
      </c>
      <c r="AH18" s="6">
        <f t="shared" si="17"/>
        <v>0</v>
      </c>
      <c r="AI18" s="6">
        <f t="shared" si="17"/>
        <v>1</v>
      </c>
      <c r="AJ18" s="6" t="str">
        <f t="shared" si="17"/>
        <v>.</v>
      </c>
      <c r="AK18" s="6">
        <f t="shared" si="17"/>
        <v>1</v>
      </c>
      <c r="AL18" s="6">
        <f t="shared" si="17"/>
        <v>0</v>
      </c>
      <c r="AM18" s="6">
        <f t="shared" si="17"/>
        <v>1</v>
      </c>
      <c r="AN18" s="6">
        <f t="shared" si="17"/>
        <v>0</v>
      </c>
      <c r="AO18" s="6" t="str">
        <f t="shared" si="17"/>
        <v>.</v>
      </c>
      <c r="AP18" s="6">
        <f t="shared" si="17"/>
        <v>0</v>
      </c>
      <c r="AQ18" s="6">
        <f t="shared" si="17"/>
        <v>0</v>
      </c>
      <c r="AR18" s="6">
        <f t="shared" si="17"/>
        <v>0</v>
      </c>
      <c r="AS18" s="6">
        <f t="shared" si="17"/>
        <v>0</v>
      </c>
      <c r="AT18" s="6" t="str">
        <f t="shared" si="17"/>
        <v>.</v>
      </c>
      <c r="AU18" s="6">
        <f t="shared" si="17"/>
        <v>0</v>
      </c>
      <c r="AV18" s="6">
        <f t="shared" si="17"/>
        <v>1</v>
      </c>
      <c r="AW18" s="6">
        <f t="shared" si="17"/>
        <v>0</v>
      </c>
      <c r="AX18" s="6">
        <f>IF(AX16=".",".",MOD(AX17+AX16+AY15,2))</f>
        <v>1</v>
      </c>
      <c r="AY18" s="6" t="s">
        <v>62</v>
      </c>
      <c r="AZ18" s="6">
        <f>IF(AF18=0,(AX18*2^0+AW18*2^1+AV18*2^2+AU18*2^3+AS18*2^4+AR18*2^5+AQ18*2^6+AP18*2^7+AN18*2^8+AM18*2^9+AL18*2^10+AK18*2^11+AI18*2^12+AH18*2^13+AG18*2^14),-1*(AX19*2^0+AW19*2^1+AV19*2^2+AU19*2^3+AS19*2^4+AR19*2^5+AQ19*2^6+AP19*2^7+AN19*2^8+AM19*2^9+AL19*2^10+AK19*2^11+AI19*2^12+AH19*2^13+AG19*2^14))</f>
        <v>23045</v>
      </c>
      <c r="BA18" s="6"/>
      <c r="BB18" s="6"/>
      <c r="BC18" s="11">
        <f>BC16+BC17</f>
        <v>23045</v>
      </c>
      <c r="BD18" s="15"/>
      <c r="BE18" s="16"/>
      <c r="BF18" s="16"/>
      <c r="BG18" s="16"/>
      <c r="BH18" s="16"/>
    </row>
    <row r="19" spans="3:60" x14ac:dyDescent="0.3">
      <c r="AB19"/>
      <c r="AC19" s="10"/>
      <c r="AD19" s="6"/>
      <c r="AE19" s="6"/>
      <c r="AF19" s="6" t="str">
        <f>IF(AF18=0,"",1)</f>
        <v/>
      </c>
      <c r="AG19" s="6" t="str">
        <f t="shared" ref="AG19:AX19" si="18">IF(AF19&lt;&gt;"",IF(AG18=".",".",MID(_xlfn.BASE((IF($AF18=0,1,-1)*($AX18*2^0+$AW18*2^1+$AV18*2^2+$AU18*2^3+$AS18*2^4+$AR18*2^5+$AQ18*2^6+$AP18*2^7+$AN18*2^8+$AM18*2^9+$AL18*2^10+$AK18*2^11+$AI18*2^12+$AH18*2^13+$AG18*2^14)+2^16),2,16),16-I$4,1)),"")</f>
        <v/>
      </c>
      <c r="AH19" s="6" t="str">
        <f t="shared" si="18"/>
        <v/>
      </c>
      <c r="AI19" s="6" t="str">
        <f t="shared" si="18"/>
        <v/>
      </c>
      <c r="AJ19" s="6" t="str">
        <f t="shared" si="18"/>
        <v/>
      </c>
      <c r="AK19" s="6" t="str">
        <f t="shared" si="18"/>
        <v/>
      </c>
      <c r="AL19" s="6" t="str">
        <f t="shared" si="18"/>
        <v/>
      </c>
      <c r="AM19" s="6" t="str">
        <f t="shared" si="18"/>
        <v/>
      </c>
      <c r="AN19" s="6" t="str">
        <f t="shared" si="18"/>
        <v/>
      </c>
      <c r="AO19" s="6" t="str">
        <f t="shared" si="18"/>
        <v/>
      </c>
      <c r="AP19" s="6" t="str">
        <f t="shared" si="18"/>
        <v/>
      </c>
      <c r="AQ19" s="6" t="str">
        <f t="shared" si="18"/>
        <v/>
      </c>
      <c r="AR19" s="6" t="str">
        <f t="shared" si="18"/>
        <v/>
      </c>
      <c r="AS19" s="6" t="str">
        <f t="shared" si="18"/>
        <v/>
      </c>
      <c r="AT19" s="6" t="str">
        <f t="shared" si="18"/>
        <v/>
      </c>
      <c r="AU19" s="6" t="str">
        <f t="shared" si="18"/>
        <v/>
      </c>
      <c r="AV19" s="6" t="str">
        <f t="shared" si="18"/>
        <v/>
      </c>
      <c r="AW19" s="6" t="str">
        <f t="shared" si="18"/>
        <v/>
      </c>
      <c r="AX19" s="6" t="str">
        <f t="shared" si="18"/>
        <v/>
      </c>
      <c r="AY19" s="6"/>
      <c r="AZ19" s="6"/>
      <c r="BA19" s="6"/>
      <c r="BB19" s="6"/>
      <c r="BC19" s="11"/>
      <c r="BD19" s="15"/>
      <c r="BE19" s="16"/>
      <c r="BF19" s="16"/>
      <c r="BG19" s="16"/>
      <c r="BH19" s="16"/>
    </row>
    <row r="20" spans="3:60" x14ac:dyDescent="0.3">
      <c r="AB20"/>
      <c r="AC20" s="13"/>
      <c r="AD20" s="4"/>
      <c r="AE20" s="4"/>
      <c r="AF20" s="4" t="s">
        <v>66</v>
      </c>
      <c r="AG20" s="4">
        <f>AF15</f>
        <v>1</v>
      </c>
      <c r="AH20" s="4"/>
      <c r="AI20" s="4" t="s">
        <v>67</v>
      </c>
      <c r="AJ20" s="4">
        <f>IF(MOD(SUM(AP18:AX18),2)=0,1,0)</f>
        <v>1</v>
      </c>
      <c r="AK20" s="4"/>
      <c r="AL20" s="4" t="s">
        <v>68</v>
      </c>
      <c r="AM20" s="4">
        <f>AU15</f>
        <v>1</v>
      </c>
      <c r="AN20" s="4"/>
      <c r="AO20" s="4" t="s">
        <v>69</v>
      </c>
      <c r="AP20" s="4">
        <f>IF(SUM(AF18:AX18)=0,1,0)</f>
        <v>0</v>
      </c>
      <c r="AQ20" s="4"/>
      <c r="AR20" s="4" t="s">
        <v>70</v>
      </c>
      <c r="AS20" s="4">
        <f>AF18</f>
        <v>0</v>
      </c>
      <c r="AT20" s="4"/>
      <c r="AU20" s="4" t="s">
        <v>71</v>
      </c>
      <c r="AV20" s="4">
        <f>IF(AF16=AF17,IF(AF18=AF17,0,1),0)</f>
        <v>0</v>
      </c>
      <c r="AW20" s="4"/>
      <c r="AX20" s="4"/>
      <c r="AY20" s="4"/>
      <c r="AZ20" s="4"/>
      <c r="BA20" s="4"/>
      <c r="BB20" s="4"/>
      <c r="BC20" s="12"/>
      <c r="BD20" s="15"/>
      <c r="BE20" s="16"/>
      <c r="BF20" s="16"/>
      <c r="BG20" s="16"/>
      <c r="BH20" s="16"/>
    </row>
    <row r="21" spans="3:60" ht="15.6" x14ac:dyDescent="0.3">
      <c r="AB21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4"/>
      <c r="BE21" s="14"/>
      <c r="BF21" s="14"/>
      <c r="BG21" s="14"/>
      <c r="BH21" s="14"/>
    </row>
    <row r="22" spans="3:60" x14ac:dyDescent="0.3">
      <c r="AB22"/>
      <c r="AC22" s="8"/>
      <c r="AD22" s="5"/>
      <c r="AE22" s="5"/>
      <c r="AF22" s="5">
        <f t="shared" ref="AF22:AW22" si="19">IF(AF23=".",AG22,IF(OR((AF23+AF24+AG22)=2,(AF23+AF24+AG22)=3),1,0))</f>
        <v>1</v>
      </c>
      <c r="AG22" s="5">
        <f t="shared" si="19"/>
        <v>1</v>
      </c>
      <c r="AH22" s="5">
        <f t="shared" si="19"/>
        <v>1</v>
      </c>
      <c r="AI22" s="5">
        <f t="shared" si="19"/>
        <v>1</v>
      </c>
      <c r="AJ22" s="5">
        <f t="shared" si="19"/>
        <v>1</v>
      </c>
      <c r="AK22" s="5">
        <f t="shared" si="19"/>
        <v>1</v>
      </c>
      <c r="AL22" s="5">
        <f t="shared" si="19"/>
        <v>1</v>
      </c>
      <c r="AM22" s="5">
        <f t="shared" si="19"/>
        <v>0</v>
      </c>
      <c r="AN22" s="5">
        <f t="shared" si="19"/>
        <v>0</v>
      </c>
      <c r="AO22" s="5">
        <f t="shared" si="19"/>
        <v>1</v>
      </c>
      <c r="AP22" s="5">
        <f t="shared" si="19"/>
        <v>1</v>
      </c>
      <c r="AQ22" s="5">
        <f t="shared" si="19"/>
        <v>0</v>
      </c>
      <c r="AR22" s="5">
        <f t="shared" si="19"/>
        <v>0</v>
      </c>
      <c r="AS22" s="5">
        <f t="shared" si="19"/>
        <v>1</v>
      </c>
      <c r="AT22" s="5">
        <f t="shared" si="19"/>
        <v>1</v>
      </c>
      <c r="AU22" s="5">
        <f t="shared" si="19"/>
        <v>1</v>
      </c>
      <c r="AV22" s="5">
        <f t="shared" si="19"/>
        <v>1</v>
      </c>
      <c r="AW22" s="5">
        <f t="shared" si="19"/>
        <v>0</v>
      </c>
      <c r="AX22" s="5">
        <f>IF(AX23=".",AY22,IF(OR((AX23+AX24+AY22)=2,(AX23+AX24+AY22)=3),1,0))</f>
        <v>0</v>
      </c>
      <c r="AY22" s="5"/>
      <c r="AZ22" s="5"/>
      <c r="BA22" s="5"/>
      <c r="BB22" s="5"/>
      <c r="BC22" s="9"/>
      <c r="BD22" s="15" t="s">
        <v>87</v>
      </c>
      <c r="BE22" s="16"/>
      <c r="BF22" s="16"/>
      <c r="BG22" s="16"/>
      <c r="BH22" s="16"/>
    </row>
    <row r="23" spans="3:60" x14ac:dyDescent="0.3">
      <c r="AB23"/>
      <c r="AC23" s="10"/>
      <c r="AD23" s="6"/>
      <c r="AE23" s="6" t="s">
        <v>35</v>
      </c>
      <c r="AF23" s="6">
        <f t="shared" ref="AF23:AO24" si="20">H11</f>
        <v>1</v>
      </c>
      <c r="AG23" s="6">
        <f t="shared" si="20"/>
        <v>1</v>
      </c>
      <c r="AH23" s="6">
        <f t="shared" si="20"/>
        <v>1</v>
      </c>
      <c r="AI23" s="6">
        <f t="shared" si="20"/>
        <v>1</v>
      </c>
      <c r="AJ23" s="6" t="str">
        <f t="shared" si="20"/>
        <v>.</v>
      </c>
      <c r="AK23" s="6">
        <f t="shared" si="20"/>
        <v>0</v>
      </c>
      <c r="AL23" s="6">
        <f t="shared" si="20"/>
        <v>1</v>
      </c>
      <c r="AM23" s="6">
        <f t="shared" si="20"/>
        <v>1</v>
      </c>
      <c r="AN23" s="6">
        <f t="shared" si="20"/>
        <v>0</v>
      </c>
      <c r="AO23" s="6" t="str">
        <f t="shared" si="20"/>
        <v>.</v>
      </c>
      <c r="AP23" s="6">
        <f t="shared" ref="AP23:AY24" si="21">R11</f>
        <v>1</v>
      </c>
      <c r="AQ23" s="6">
        <f t="shared" si="21"/>
        <v>0</v>
      </c>
      <c r="AR23" s="6">
        <f t="shared" si="21"/>
        <v>0</v>
      </c>
      <c r="AS23" s="6">
        <f t="shared" si="21"/>
        <v>1</v>
      </c>
      <c r="AT23" s="6" t="str">
        <f t="shared" si="21"/>
        <v>.</v>
      </c>
      <c r="AU23" s="6">
        <f t="shared" si="21"/>
        <v>1</v>
      </c>
      <c r="AV23" s="6">
        <f t="shared" si="21"/>
        <v>1</v>
      </c>
      <c r="AW23" s="6">
        <f t="shared" si="21"/>
        <v>0</v>
      </c>
      <c r="AX23" s="6">
        <f t="shared" si="21"/>
        <v>0</v>
      </c>
      <c r="AY23" s="6"/>
      <c r="AZ23" s="6"/>
      <c r="BA23" s="6"/>
      <c r="BB23" s="6" t="s">
        <v>5</v>
      </c>
      <c r="BC23" s="11">
        <f>C11</f>
        <v>-2404</v>
      </c>
      <c r="BD23" s="15"/>
      <c r="BE23" s="16"/>
      <c r="BF23" s="16"/>
      <c r="BG23" s="16"/>
      <c r="BH23" s="16"/>
    </row>
    <row r="24" spans="3:60" x14ac:dyDescent="0.3">
      <c r="AB24"/>
      <c r="AC24" s="10" t="s">
        <v>79</v>
      </c>
      <c r="AD24" s="6" t="s">
        <v>63</v>
      </c>
      <c r="AE24" s="4" t="s">
        <v>36</v>
      </c>
      <c r="AF24" s="4">
        <f t="shared" si="20"/>
        <v>1</v>
      </c>
      <c r="AG24" s="4">
        <f t="shared" si="20"/>
        <v>0</v>
      </c>
      <c r="AH24" s="4">
        <f t="shared" si="20"/>
        <v>0</v>
      </c>
      <c r="AI24" s="4">
        <f t="shared" si="20"/>
        <v>1</v>
      </c>
      <c r="AJ24" s="4" t="str">
        <f t="shared" si="20"/>
        <v>.</v>
      </c>
      <c r="AK24" s="4">
        <f t="shared" si="20"/>
        <v>1</v>
      </c>
      <c r="AL24" s="4">
        <f t="shared" si="20"/>
        <v>1</v>
      </c>
      <c r="AM24" s="4">
        <f t="shared" si="20"/>
        <v>0</v>
      </c>
      <c r="AN24" s="4">
        <f t="shared" si="20"/>
        <v>0</v>
      </c>
      <c r="AO24" s="4" t="str">
        <f t="shared" si="20"/>
        <v>.</v>
      </c>
      <c r="AP24" s="4">
        <f t="shared" si="21"/>
        <v>1</v>
      </c>
      <c r="AQ24" s="4">
        <f t="shared" si="21"/>
        <v>0</v>
      </c>
      <c r="AR24" s="4">
        <f t="shared" si="21"/>
        <v>0</v>
      </c>
      <c r="AS24" s="4">
        <f t="shared" si="21"/>
        <v>1</v>
      </c>
      <c r="AT24" s="4" t="str">
        <f t="shared" si="21"/>
        <v>.</v>
      </c>
      <c r="AU24" s="4">
        <f t="shared" si="21"/>
        <v>0</v>
      </c>
      <c r="AV24" s="4">
        <f t="shared" si="21"/>
        <v>1</v>
      </c>
      <c r="AW24" s="4">
        <f t="shared" si="21"/>
        <v>1</v>
      </c>
      <c r="AX24" s="4">
        <f t="shared" si="21"/>
        <v>1</v>
      </c>
      <c r="AY24" s="6"/>
      <c r="AZ24" s="6"/>
      <c r="BA24" s="4" t="s">
        <v>63</v>
      </c>
      <c r="BB24" s="4" t="s">
        <v>75</v>
      </c>
      <c r="BC24" s="12">
        <f>C12</f>
        <v>-25449</v>
      </c>
      <c r="BD24" s="15"/>
      <c r="BE24" s="16"/>
      <c r="BF24" s="16"/>
      <c r="BG24" s="16"/>
      <c r="BH24" s="16"/>
    </row>
    <row r="25" spans="3:60" x14ac:dyDescent="0.3">
      <c r="AB25"/>
      <c r="AC25" s="10"/>
      <c r="AD25" s="6"/>
      <c r="AE25" s="6"/>
      <c r="AF25" s="6">
        <f>IF(AF23=".",".",MOD(AF24+AF23+AG22,2))</f>
        <v>1</v>
      </c>
      <c r="AG25" s="6">
        <f t="shared" ref="AG25:AW25" si="22">IF(AG23=".",".",MOD(AG24+AG23+AH22,2))</f>
        <v>0</v>
      </c>
      <c r="AH25" s="6">
        <f t="shared" si="22"/>
        <v>0</v>
      </c>
      <c r="AI25" s="6">
        <f t="shared" si="22"/>
        <v>1</v>
      </c>
      <c r="AJ25" s="6" t="str">
        <f t="shared" si="22"/>
        <v>.</v>
      </c>
      <c r="AK25" s="6">
        <f t="shared" si="22"/>
        <v>0</v>
      </c>
      <c r="AL25" s="6">
        <f t="shared" si="22"/>
        <v>0</v>
      </c>
      <c r="AM25" s="6">
        <f t="shared" si="22"/>
        <v>1</v>
      </c>
      <c r="AN25" s="6">
        <f t="shared" si="22"/>
        <v>1</v>
      </c>
      <c r="AO25" s="6" t="str">
        <f t="shared" si="22"/>
        <v>.</v>
      </c>
      <c r="AP25" s="6">
        <f t="shared" si="22"/>
        <v>0</v>
      </c>
      <c r="AQ25" s="6">
        <f t="shared" si="22"/>
        <v>0</v>
      </c>
      <c r="AR25" s="6">
        <f t="shared" si="22"/>
        <v>1</v>
      </c>
      <c r="AS25" s="6">
        <f t="shared" si="22"/>
        <v>1</v>
      </c>
      <c r="AT25" s="6" t="str">
        <f t="shared" si="22"/>
        <v>.</v>
      </c>
      <c r="AU25" s="6">
        <f t="shared" si="22"/>
        <v>0</v>
      </c>
      <c r="AV25" s="6">
        <f t="shared" si="22"/>
        <v>0</v>
      </c>
      <c r="AW25" s="6">
        <f t="shared" si="22"/>
        <v>1</v>
      </c>
      <c r="AX25" s="6">
        <f>IF(AX23=".",".",MOD(AX24+AX23+AY22,2))</f>
        <v>1</v>
      </c>
      <c r="AY25" s="6" t="s">
        <v>72</v>
      </c>
      <c r="AZ25" s="6">
        <f>IF(AF25=0,(AX25*2^0+AW25*2^1+AV25*2^2+AU25*2^3+AS25*2^4+AR25*2^5+AQ25*2^6+AP25*2^7+AN25*2^8+AM25*2^9+AL25*2^10+AK25*2^11+AI25*2^12+AH25*2^13+AG25*2^14),-1*(AX26*2^0+AW26*2^1+AV26*2^2+AU26*2^3+AS26*2^4+AR26*2^5+AQ26*2^6+AP26*2^7+AN26*2^8+AM26*2^9+AL26*2^10+AK26*2^11+AI26*2^12+AH26*2^13+AG26*2^14))</f>
        <v>-27853</v>
      </c>
      <c r="BA25" s="6"/>
      <c r="BB25" s="6"/>
      <c r="BC25" s="11">
        <f>BC24+BC23</f>
        <v>-27853</v>
      </c>
      <c r="BD25" s="15"/>
      <c r="BE25" s="16"/>
      <c r="BF25" s="16"/>
      <c r="BG25" s="16"/>
      <c r="BH25" s="16"/>
    </row>
    <row r="26" spans="3:60" x14ac:dyDescent="0.3">
      <c r="AB26"/>
      <c r="AC26" s="10"/>
      <c r="AD26" s="6"/>
      <c r="AE26" s="6"/>
      <c r="AF26" s="6">
        <f>IF(AF25=0,"",1)</f>
        <v>1</v>
      </c>
      <c r="AG26" s="6" t="str">
        <f t="shared" ref="AG26:AX26" si="23">IF(AF26&lt;&gt;"",IF(AG25=".",".",MID(_xlfn.BASE((IF($AF25=0,1,-1)*($AX25*2^0+$AW25*2^1+$AV25*2^2+$AU25*2^3+$AS25*2^4+$AR25*2^5+$AQ25*2^6+$AP25*2^7+$AN25*2^8+$AM25*2^9+$AL25*2^10+$AK25*2^11+$AI25*2^12+$AH25*2^13+$AG25*2^14)+2^16),2,16),16-I$4,1)),"")</f>
        <v>1</v>
      </c>
      <c r="AH26" s="6" t="str">
        <f t="shared" si="23"/>
        <v>1</v>
      </c>
      <c r="AI26" s="6" t="str">
        <f t="shared" si="23"/>
        <v>0</v>
      </c>
      <c r="AJ26" s="6" t="str">
        <f t="shared" si="23"/>
        <v>.</v>
      </c>
      <c r="AK26" s="6" t="str">
        <f t="shared" si="23"/>
        <v>1</v>
      </c>
      <c r="AL26" s="6" t="str">
        <f t="shared" si="23"/>
        <v>1</v>
      </c>
      <c r="AM26" s="6" t="str">
        <f t="shared" si="23"/>
        <v>0</v>
      </c>
      <c r="AN26" s="6" t="str">
        <f t="shared" si="23"/>
        <v>0</v>
      </c>
      <c r="AO26" s="6" t="str">
        <f t="shared" si="23"/>
        <v>.</v>
      </c>
      <c r="AP26" s="6" t="str">
        <f t="shared" si="23"/>
        <v>1</v>
      </c>
      <c r="AQ26" s="6" t="str">
        <f t="shared" si="23"/>
        <v>1</v>
      </c>
      <c r="AR26" s="6" t="str">
        <f t="shared" si="23"/>
        <v>0</v>
      </c>
      <c r="AS26" s="6" t="str">
        <f t="shared" si="23"/>
        <v>0</v>
      </c>
      <c r="AT26" s="6" t="str">
        <f t="shared" si="23"/>
        <v>.</v>
      </c>
      <c r="AU26" s="6" t="str">
        <f t="shared" si="23"/>
        <v>1</v>
      </c>
      <c r="AV26" s="6" t="str">
        <f t="shared" si="23"/>
        <v>1</v>
      </c>
      <c r="AW26" s="6" t="str">
        <f t="shared" si="23"/>
        <v>0</v>
      </c>
      <c r="AX26" s="6" t="str">
        <f t="shared" si="23"/>
        <v>1</v>
      </c>
      <c r="AY26" s="6"/>
      <c r="AZ26" s="6"/>
      <c r="BA26" s="6"/>
      <c r="BB26" s="6"/>
      <c r="BC26" s="11"/>
      <c r="BD26" s="15"/>
      <c r="BE26" s="16"/>
      <c r="BF26" s="16"/>
      <c r="BG26" s="16"/>
      <c r="BH26" s="16"/>
    </row>
    <row r="27" spans="3:60" x14ac:dyDescent="0.3">
      <c r="AB27"/>
      <c r="AC27" s="13"/>
      <c r="AD27" s="4"/>
      <c r="AE27" s="4"/>
      <c r="AF27" s="4" t="s">
        <v>66</v>
      </c>
      <c r="AG27" s="4">
        <f>AF22</f>
        <v>1</v>
      </c>
      <c r="AH27" s="4"/>
      <c r="AI27" s="4" t="s">
        <v>67</v>
      </c>
      <c r="AJ27" s="4">
        <f>MOD(SUM(AP25:AX25)+1,2)</f>
        <v>1</v>
      </c>
      <c r="AK27" s="4"/>
      <c r="AL27" s="4" t="s">
        <v>68</v>
      </c>
      <c r="AM27" s="4">
        <f>AU22</f>
        <v>1</v>
      </c>
      <c r="AN27" s="4"/>
      <c r="AO27" s="4" t="s">
        <v>69</v>
      </c>
      <c r="AP27" s="4">
        <f>IF(SUM(AF25:AX25)=0,1,0)</f>
        <v>0</v>
      </c>
      <c r="AQ27" s="4"/>
      <c r="AR27" s="4" t="s">
        <v>70</v>
      </c>
      <c r="AS27" s="4">
        <f>AF25</f>
        <v>1</v>
      </c>
      <c r="AT27" s="4"/>
      <c r="AU27" s="4" t="s">
        <v>71</v>
      </c>
      <c r="AV27" s="4">
        <f>IF(AF23=AF24,IF(AF25=AF24,0,1),0)</f>
        <v>0</v>
      </c>
      <c r="AW27" s="4"/>
      <c r="AX27" s="4"/>
      <c r="AY27" s="4"/>
      <c r="AZ27" s="4"/>
      <c r="BA27" s="4"/>
      <c r="BB27" s="4"/>
      <c r="BC27" s="12"/>
      <c r="BD27" s="15"/>
      <c r="BE27" s="16"/>
      <c r="BF27" s="16"/>
      <c r="BG27" s="16"/>
      <c r="BH27" s="16"/>
    </row>
    <row r="28" spans="3:60" ht="15.6" x14ac:dyDescent="0.3">
      <c r="AB28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4"/>
      <c r="BE28" s="14"/>
      <c r="BF28" s="14"/>
      <c r="BG28" s="14"/>
      <c r="BH28" s="14"/>
    </row>
    <row r="29" spans="3:60" x14ac:dyDescent="0.3">
      <c r="AB29"/>
      <c r="AC29" s="8"/>
      <c r="AD29" s="5"/>
      <c r="AE29" s="5"/>
      <c r="AF29" s="5">
        <f t="shared" ref="AF29:AW29" si="24">IF(AF30=".",AG29,IF(OR((AF30+AF31+AG29)=2,(AF30+AF31+AG29)=3),1,0))</f>
        <v>1</v>
      </c>
      <c r="AG29" s="5">
        <f t="shared" si="24"/>
        <v>0</v>
      </c>
      <c r="AH29" s="5">
        <f t="shared" si="24"/>
        <v>0</v>
      </c>
      <c r="AI29" s="5">
        <f t="shared" si="24"/>
        <v>1</v>
      </c>
      <c r="AJ29" s="5">
        <f t="shared" si="24"/>
        <v>0</v>
      </c>
      <c r="AK29" s="5">
        <f t="shared" si="24"/>
        <v>0</v>
      </c>
      <c r="AL29" s="5">
        <f t="shared" si="24"/>
        <v>0</v>
      </c>
      <c r="AM29" s="5">
        <f t="shared" si="24"/>
        <v>0</v>
      </c>
      <c r="AN29" s="5">
        <f t="shared" si="24"/>
        <v>0</v>
      </c>
      <c r="AO29" s="5">
        <f t="shared" si="24"/>
        <v>0</v>
      </c>
      <c r="AP29" s="5">
        <f t="shared" si="24"/>
        <v>0</v>
      </c>
      <c r="AQ29" s="5">
        <f t="shared" si="24"/>
        <v>0</v>
      </c>
      <c r="AR29" s="5">
        <f t="shared" si="24"/>
        <v>1</v>
      </c>
      <c r="AS29" s="5">
        <f t="shared" si="24"/>
        <v>1</v>
      </c>
      <c r="AT29" s="5">
        <f t="shared" si="24"/>
        <v>0</v>
      </c>
      <c r="AU29" s="5">
        <f t="shared" si="24"/>
        <v>0</v>
      </c>
      <c r="AV29" s="5">
        <f t="shared" si="24"/>
        <v>1</v>
      </c>
      <c r="AW29" s="5">
        <f t="shared" si="24"/>
        <v>1</v>
      </c>
      <c r="AX29" s="5">
        <f>IF(AX30=".",AY29,IF(OR((AX30+AX31+AY29)=2,(AX30+AX31+AY29)=3),1,0))</f>
        <v>1</v>
      </c>
      <c r="AY29" s="5"/>
      <c r="AZ29" s="5"/>
      <c r="BA29" s="5"/>
      <c r="BB29" s="5"/>
      <c r="BC29" s="9"/>
      <c r="BD29" s="15" t="s">
        <v>85</v>
      </c>
      <c r="BE29" s="16"/>
      <c r="BF29" s="16"/>
      <c r="BG29" s="16"/>
      <c r="BH29" s="16"/>
    </row>
    <row r="30" spans="3:60" x14ac:dyDescent="0.3">
      <c r="AB30"/>
      <c r="AC30" s="10"/>
      <c r="AD30" s="6"/>
      <c r="AE30" s="6" t="s">
        <v>36</v>
      </c>
      <c r="AF30" s="6">
        <f t="shared" ref="AF30:AO31" si="25">H12</f>
        <v>1</v>
      </c>
      <c r="AG30" s="6">
        <f t="shared" si="25"/>
        <v>0</v>
      </c>
      <c r="AH30" s="6">
        <f t="shared" si="25"/>
        <v>0</v>
      </c>
      <c r="AI30" s="6">
        <f t="shared" si="25"/>
        <v>1</v>
      </c>
      <c r="AJ30" s="6" t="str">
        <f t="shared" si="25"/>
        <v>.</v>
      </c>
      <c r="AK30" s="6">
        <f t="shared" si="25"/>
        <v>1</v>
      </c>
      <c r="AL30" s="6">
        <f t="shared" si="25"/>
        <v>1</v>
      </c>
      <c r="AM30" s="6">
        <f t="shared" si="25"/>
        <v>0</v>
      </c>
      <c r="AN30" s="6">
        <f t="shared" si="25"/>
        <v>0</v>
      </c>
      <c r="AO30" s="6" t="str">
        <f t="shared" si="25"/>
        <v>.</v>
      </c>
      <c r="AP30" s="6">
        <f t="shared" ref="AP30:AY31" si="26">R12</f>
        <v>1</v>
      </c>
      <c r="AQ30" s="6">
        <f t="shared" si="26"/>
        <v>0</v>
      </c>
      <c r="AR30" s="6">
        <f t="shared" si="26"/>
        <v>0</v>
      </c>
      <c r="AS30" s="6">
        <f t="shared" si="26"/>
        <v>1</v>
      </c>
      <c r="AT30" s="6" t="str">
        <f t="shared" si="26"/>
        <v>.</v>
      </c>
      <c r="AU30" s="6">
        <f t="shared" si="26"/>
        <v>0</v>
      </c>
      <c r="AV30" s="6">
        <f t="shared" si="26"/>
        <v>1</v>
      </c>
      <c r="AW30" s="6">
        <f t="shared" si="26"/>
        <v>1</v>
      </c>
      <c r="AX30" s="6">
        <f t="shared" si="26"/>
        <v>1</v>
      </c>
      <c r="AY30" s="6"/>
      <c r="AZ30" s="6"/>
      <c r="BA30" s="6"/>
      <c r="BB30" s="6" t="s">
        <v>6</v>
      </c>
      <c r="BC30" s="11">
        <f>C12</f>
        <v>-25449</v>
      </c>
      <c r="BD30" s="15"/>
      <c r="BE30" s="16"/>
      <c r="BF30" s="16"/>
      <c r="BG30" s="16"/>
      <c r="BH30" s="16"/>
    </row>
    <row r="31" spans="3:60" x14ac:dyDescent="0.3">
      <c r="AB31"/>
      <c r="AC31" s="10" t="s">
        <v>80</v>
      </c>
      <c r="AD31" s="6" t="s">
        <v>63</v>
      </c>
      <c r="AE31" s="4" t="s">
        <v>37</v>
      </c>
      <c r="AF31" s="4">
        <f t="shared" si="25"/>
        <v>1</v>
      </c>
      <c r="AG31" s="4">
        <f t="shared" si="25"/>
        <v>0</v>
      </c>
      <c r="AH31" s="4">
        <f t="shared" si="25"/>
        <v>0</v>
      </c>
      <c r="AI31" s="4">
        <f t="shared" si="25"/>
        <v>1</v>
      </c>
      <c r="AJ31" s="4" t="str">
        <f t="shared" si="25"/>
        <v>.</v>
      </c>
      <c r="AK31" s="4">
        <f t="shared" si="25"/>
        <v>0</v>
      </c>
      <c r="AL31" s="4">
        <f t="shared" si="25"/>
        <v>0</v>
      </c>
      <c r="AM31" s="4">
        <f t="shared" si="25"/>
        <v>1</v>
      </c>
      <c r="AN31" s="4">
        <f t="shared" si="25"/>
        <v>1</v>
      </c>
      <c r="AO31" s="4" t="str">
        <f t="shared" si="25"/>
        <v>.</v>
      </c>
      <c r="AP31" s="4">
        <f t="shared" si="26"/>
        <v>0</v>
      </c>
      <c r="AQ31" s="4">
        <f t="shared" si="26"/>
        <v>0</v>
      </c>
      <c r="AR31" s="4">
        <f t="shared" si="26"/>
        <v>1</v>
      </c>
      <c r="AS31" s="4">
        <f t="shared" si="26"/>
        <v>1</v>
      </c>
      <c r="AT31" s="4" t="str">
        <f t="shared" si="26"/>
        <v>.</v>
      </c>
      <c r="AU31" s="4">
        <f t="shared" si="26"/>
        <v>0</v>
      </c>
      <c r="AV31" s="4">
        <f t="shared" si="26"/>
        <v>0</v>
      </c>
      <c r="AW31" s="4">
        <f t="shared" si="26"/>
        <v>1</v>
      </c>
      <c r="AX31" s="4">
        <f t="shared" si="26"/>
        <v>1</v>
      </c>
      <c r="AY31" s="6"/>
      <c r="AZ31" s="6"/>
      <c r="BA31" s="4" t="s">
        <v>63</v>
      </c>
      <c r="BB31" s="4" t="s">
        <v>7</v>
      </c>
      <c r="BC31" s="12">
        <f>C13</f>
        <v>-27853</v>
      </c>
      <c r="BD31" s="15"/>
      <c r="BE31" s="16"/>
      <c r="BF31" s="16"/>
      <c r="BG31" s="16"/>
      <c r="BH31" s="16"/>
    </row>
    <row r="32" spans="3:60" x14ac:dyDescent="0.3">
      <c r="AB32"/>
      <c r="AC32" s="10"/>
      <c r="AD32" s="6"/>
      <c r="AE32" s="6"/>
      <c r="AF32" s="6">
        <f t="shared" ref="AF32:AW32" si="27">IF(AF30=".",".",MOD(AF31+AF30+AG29,2))</f>
        <v>0</v>
      </c>
      <c r="AG32" s="6">
        <f t="shared" si="27"/>
        <v>0</v>
      </c>
      <c r="AH32" s="6">
        <f t="shared" si="27"/>
        <v>1</v>
      </c>
      <c r="AI32" s="6">
        <f t="shared" si="27"/>
        <v>0</v>
      </c>
      <c r="AJ32" s="6" t="str">
        <f t="shared" si="27"/>
        <v>.</v>
      </c>
      <c r="AK32" s="6">
        <f t="shared" si="27"/>
        <v>1</v>
      </c>
      <c r="AL32" s="6">
        <f t="shared" si="27"/>
        <v>1</v>
      </c>
      <c r="AM32" s="6">
        <f t="shared" si="27"/>
        <v>1</v>
      </c>
      <c r="AN32" s="6">
        <f t="shared" si="27"/>
        <v>1</v>
      </c>
      <c r="AO32" s="6" t="str">
        <f t="shared" si="27"/>
        <v>.</v>
      </c>
      <c r="AP32" s="6">
        <f t="shared" si="27"/>
        <v>1</v>
      </c>
      <c r="AQ32" s="6">
        <f t="shared" si="27"/>
        <v>1</v>
      </c>
      <c r="AR32" s="6">
        <f t="shared" si="27"/>
        <v>0</v>
      </c>
      <c r="AS32" s="6">
        <f t="shared" si="27"/>
        <v>0</v>
      </c>
      <c r="AT32" s="6" t="str">
        <f t="shared" si="27"/>
        <v>.</v>
      </c>
      <c r="AU32" s="6">
        <f t="shared" si="27"/>
        <v>1</v>
      </c>
      <c r="AV32" s="6">
        <f t="shared" si="27"/>
        <v>0</v>
      </c>
      <c r="AW32" s="6">
        <f t="shared" si="27"/>
        <v>1</v>
      </c>
      <c r="AX32" s="6">
        <f>IF(AX30=".",".",MOD(AX31+AX30+AY29,2))</f>
        <v>0</v>
      </c>
      <c r="AY32" s="6" t="s">
        <v>72</v>
      </c>
      <c r="AZ32" s="6">
        <f>IF(AF32=0,(AX32*2^0+AW32*2^1+AV32*2^2+AU32*2^3+AS32*2^4+AR32*2^5+AQ32*2^6+AP32*2^7+AN32*2^8+AM32*2^9+AL32*2^10+AK32*2^11+AI32*2^12+AH32*2^13+AG32*2^14),-1*(AX33*2^0+AW33*2^1+AV33*2^2+AU33*2^3+AS33*2^4+AR33*2^5+AQ33*2^6+AP33*2^7+AN33*2^8+AM33*2^9+AL33*2^10+AK33*2^11+AI33*2^12+AH33*2^13+AG33*2^14))</f>
        <v>12234</v>
      </c>
      <c r="BA32" s="6"/>
      <c r="BB32" s="6"/>
      <c r="BC32" s="11">
        <f>BC30+BC31</f>
        <v>-53302</v>
      </c>
      <c r="BD32" s="15"/>
      <c r="BE32" s="16"/>
      <c r="BF32" s="16"/>
      <c r="BG32" s="16"/>
      <c r="BH32" s="16"/>
    </row>
    <row r="33" spans="28:60" x14ac:dyDescent="0.3">
      <c r="AB33"/>
      <c r="AC33" s="10"/>
      <c r="AD33" s="6"/>
      <c r="AE33" s="6"/>
      <c r="AF33" s="6" t="str">
        <f>IF(AF32=0,"",1)</f>
        <v/>
      </c>
      <c r="AG33" s="6" t="str">
        <f t="shared" ref="AG33:AX33" si="28">IF(AF33&lt;&gt;"",IF(AG32=".",".",MID(_xlfn.BASE((IF($AF32=0,1,-1)*($AX32*2^0+$AW32*2^1+$AV32*2^2+$AU32*2^3+$AS32*2^4+$AR32*2^5+$AQ32*2^6+$AP32*2^7+$AN32*2^8+$AM32*2^9+$AL32*2^10+$AK32*2^11+$AI32*2^12+$AH32*2^13+$AG32*2^14)+2^16),2,16),16-I$4,1)),"")</f>
        <v/>
      </c>
      <c r="AH33" s="6" t="str">
        <f t="shared" si="28"/>
        <v/>
      </c>
      <c r="AI33" s="6" t="str">
        <f t="shared" si="28"/>
        <v/>
      </c>
      <c r="AJ33" s="6" t="str">
        <f t="shared" si="28"/>
        <v/>
      </c>
      <c r="AK33" s="6" t="str">
        <f t="shared" si="28"/>
        <v/>
      </c>
      <c r="AL33" s="6" t="str">
        <f t="shared" si="28"/>
        <v/>
      </c>
      <c r="AM33" s="6" t="str">
        <f t="shared" si="28"/>
        <v/>
      </c>
      <c r="AN33" s="6" t="str">
        <f t="shared" si="28"/>
        <v/>
      </c>
      <c r="AO33" s="6" t="str">
        <f t="shared" si="28"/>
        <v/>
      </c>
      <c r="AP33" s="6" t="str">
        <f t="shared" si="28"/>
        <v/>
      </c>
      <c r="AQ33" s="6" t="str">
        <f t="shared" si="28"/>
        <v/>
      </c>
      <c r="AR33" s="6" t="str">
        <f t="shared" si="28"/>
        <v/>
      </c>
      <c r="AS33" s="6" t="str">
        <f t="shared" si="28"/>
        <v/>
      </c>
      <c r="AT33" s="6" t="str">
        <f t="shared" si="28"/>
        <v/>
      </c>
      <c r="AU33" s="6" t="str">
        <f t="shared" si="28"/>
        <v/>
      </c>
      <c r="AV33" s="6" t="str">
        <f t="shared" si="28"/>
        <v/>
      </c>
      <c r="AW33" s="6" t="str">
        <f t="shared" si="28"/>
        <v/>
      </c>
      <c r="AX33" s="6" t="str">
        <f t="shared" si="28"/>
        <v/>
      </c>
      <c r="AY33" s="6"/>
      <c r="AZ33" s="6"/>
      <c r="BA33" s="6"/>
      <c r="BB33" s="6"/>
      <c r="BC33" s="11"/>
      <c r="BD33" s="15"/>
      <c r="BE33" s="16"/>
      <c r="BF33" s="16"/>
      <c r="BG33" s="16"/>
      <c r="BH33" s="16"/>
    </row>
    <row r="34" spans="28:60" x14ac:dyDescent="0.3">
      <c r="AB34"/>
      <c r="AC34" s="13"/>
      <c r="AD34" s="4"/>
      <c r="AE34" s="4"/>
      <c r="AF34" s="4" t="s">
        <v>66</v>
      </c>
      <c r="AG34" s="4">
        <f>AF29</f>
        <v>1</v>
      </c>
      <c r="AH34" s="4"/>
      <c r="AI34" s="4" t="s">
        <v>67</v>
      </c>
      <c r="AJ34" s="4">
        <f>MOD(SUM(AP32:AX32)+1,2)</f>
        <v>1</v>
      </c>
      <c r="AK34" s="4"/>
      <c r="AL34" s="4" t="s">
        <v>68</v>
      </c>
      <c r="AM34" s="4">
        <f>AU29</f>
        <v>0</v>
      </c>
      <c r="AN34" s="4"/>
      <c r="AO34" s="4" t="s">
        <v>69</v>
      </c>
      <c r="AP34" s="4">
        <f>IF(SUM(AF32:AX32)=0,1,0)</f>
        <v>0</v>
      </c>
      <c r="AQ34" s="4"/>
      <c r="AR34" s="4" t="s">
        <v>70</v>
      </c>
      <c r="AS34" s="4">
        <f>AF32</f>
        <v>0</v>
      </c>
      <c r="AT34" s="4"/>
      <c r="AU34" s="4" t="s">
        <v>71</v>
      </c>
      <c r="AV34" s="4">
        <f>IF(AF30=AF31,IF(AF32=AF31,0,1),0)</f>
        <v>1</v>
      </c>
      <c r="AW34" s="4"/>
      <c r="AX34" s="4"/>
      <c r="AY34" s="4"/>
      <c r="AZ34" s="4"/>
      <c r="BA34" s="4"/>
      <c r="BB34" s="4"/>
      <c r="BC34" s="12"/>
      <c r="BD34" s="15"/>
      <c r="BE34" s="16"/>
      <c r="BF34" s="16"/>
      <c r="BG34" s="16"/>
      <c r="BH34" s="16"/>
    </row>
    <row r="35" spans="28:60" ht="15.6" x14ac:dyDescent="0.3">
      <c r="AB35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4"/>
      <c r="BE35" s="14"/>
      <c r="BF35" s="14"/>
      <c r="BG35" s="14"/>
      <c r="BH35" s="14"/>
    </row>
    <row r="36" spans="28:60" x14ac:dyDescent="0.3">
      <c r="AB36"/>
      <c r="AC36" s="8"/>
      <c r="AD36" s="5"/>
      <c r="AE36" s="5"/>
      <c r="AF36" s="7">
        <f t="shared" ref="AF36:AW36" si="29">IF(AF37=".",AG36,IF(OR((AF37+AF38+AG36)=2,(AF37+AF38+AG36)=3),1,0))</f>
        <v>0</v>
      </c>
      <c r="AG36" s="7">
        <f t="shared" si="29"/>
        <v>0</v>
      </c>
      <c r="AH36" s="7">
        <f t="shared" si="29"/>
        <v>0</v>
      </c>
      <c r="AI36" s="7">
        <f t="shared" si="29"/>
        <v>1</v>
      </c>
      <c r="AJ36" s="7">
        <f t="shared" si="29"/>
        <v>1</v>
      </c>
      <c r="AK36" s="7">
        <f t="shared" si="29"/>
        <v>1</v>
      </c>
      <c r="AL36" s="7">
        <f t="shared" si="29"/>
        <v>0</v>
      </c>
      <c r="AM36" s="7">
        <f t="shared" si="29"/>
        <v>0</v>
      </c>
      <c r="AN36" s="7">
        <f t="shared" si="29"/>
        <v>0</v>
      </c>
      <c r="AO36" s="7">
        <f t="shared" si="29"/>
        <v>0</v>
      </c>
      <c r="AP36" s="7">
        <f t="shared" si="29"/>
        <v>0</v>
      </c>
      <c r="AQ36" s="7">
        <f t="shared" si="29"/>
        <v>0</v>
      </c>
      <c r="AR36" s="7">
        <f t="shared" si="29"/>
        <v>0</v>
      </c>
      <c r="AS36" s="7">
        <f t="shared" si="29"/>
        <v>0</v>
      </c>
      <c r="AT36" s="7">
        <f t="shared" si="29"/>
        <v>0</v>
      </c>
      <c r="AU36" s="7">
        <f t="shared" si="29"/>
        <v>0</v>
      </c>
      <c r="AV36" s="7">
        <f t="shared" si="29"/>
        <v>1</v>
      </c>
      <c r="AW36" s="7">
        <f t="shared" si="29"/>
        <v>0</v>
      </c>
      <c r="AX36" s="7">
        <f>IF(AX37=".",AY36,IF(OR((AX37+AX38+AY36)=2,(AX37+AX38+AY36)=3),1,0))</f>
        <v>0</v>
      </c>
      <c r="AY36" s="5"/>
      <c r="AZ36" s="5"/>
      <c r="BA36" s="5"/>
      <c r="BB36" s="5"/>
      <c r="BC36" s="9"/>
      <c r="BD36" s="15" t="s">
        <v>88</v>
      </c>
      <c r="BE36" s="16"/>
      <c r="BF36" s="16"/>
      <c r="BG36" s="16"/>
      <c r="BH36" s="16"/>
    </row>
    <row r="37" spans="28:60" x14ac:dyDescent="0.3">
      <c r="AB37"/>
      <c r="AC37" s="10"/>
      <c r="AD37" s="6"/>
      <c r="AE37" s="6" t="s">
        <v>32</v>
      </c>
      <c r="AF37" s="6">
        <f t="shared" ref="AF37:AX37" si="30">H5</f>
        <v>0</v>
      </c>
      <c r="AG37" s="6">
        <f t="shared" si="30"/>
        <v>0</v>
      </c>
      <c r="AH37" s="6">
        <f t="shared" si="30"/>
        <v>0</v>
      </c>
      <c r="AI37" s="6">
        <f t="shared" si="30"/>
        <v>0</v>
      </c>
      <c r="AJ37" s="6" t="str">
        <f t="shared" si="30"/>
        <v>.</v>
      </c>
      <c r="AK37" s="6">
        <f t="shared" si="30"/>
        <v>1</v>
      </c>
      <c r="AL37" s="6">
        <f t="shared" si="30"/>
        <v>0</v>
      </c>
      <c r="AM37" s="6">
        <f t="shared" si="30"/>
        <v>0</v>
      </c>
      <c r="AN37" s="6">
        <f t="shared" si="30"/>
        <v>1</v>
      </c>
      <c r="AO37" s="6" t="str">
        <f t="shared" si="30"/>
        <v>.</v>
      </c>
      <c r="AP37" s="6">
        <f t="shared" si="30"/>
        <v>0</v>
      </c>
      <c r="AQ37" s="6">
        <f t="shared" si="30"/>
        <v>1</v>
      </c>
      <c r="AR37" s="6">
        <f t="shared" si="30"/>
        <v>1</v>
      </c>
      <c r="AS37" s="6">
        <f t="shared" si="30"/>
        <v>0</v>
      </c>
      <c r="AT37" s="6" t="str">
        <f t="shared" si="30"/>
        <v>.</v>
      </c>
      <c r="AU37" s="6">
        <f t="shared" si="30"/>
        <v>0</v>
      </c>
      <c r="AV37" s="6">
        <f t="shared" si="30"/>
        <v>1</v>
      </c>
      <c r="AW37" s="6">
        <f t="shared" si="30"/>
        <v>0</v>
      </c>
      <c r="AX37" s="6">
        <f t="shared" si="30"/>
        <v>0</v>
      </c>
      <c r="AY37" s="6"/>
      <c r="AZ37" s="6"/>
      <c r="BA37" s="6"/>
      <c r="BB37" s="6" t="s">
        <v>2</v>
      </c>
      <c r="BC37" s="11">
        <f>C5</f>
        <v>2404</v>
      </c>
      <c r="BD37" s="15"/>
      <c r="BE37" s="16"/>
      <c r="BF37" s="16"/>
      <c r="BG37" s="16"/>
      <c r="BH37" s="16"/>
    </row>
    <row r="38" spans="28:60" x14ac:dyDescent="0.3">
      <c r="AB38"/>
      <c r="AC38" s="10" t="s">
        <v>81</v>
      </c>
      <c r="AD38" s="4" t="s">
        <v>63</v>
      </c>
      <c r="AE38" s="4" t="s">
        <v>36</v>
      </c>
      <c r="AF38" s="4">
        <f t="shared" ref="AF38:AX38" si="31">H12</f>
        <v>1</v>
      </c>
      <c r="AG38" s="4">
        <f t="shared" si="31"/>
        <v>0</v>
      </c>
      <c r="AH38" s="4">
        <f t="shared" si="31"/>
        <v>0</v>
      </c>
      <c r="AI38" s="4">
        <f t="shared" si="31"/>
        <v>1</v>
      </c>
      <c r="AJ38" s="4" t="str">
        <f t="shared" si="31"/>
        <v>.</v>
      </c>
      <c r="AK38" s="4">
        <f t="shared" si="31"/>
        <v>1</v>
      </c>
      <c r="AL38" s="4">
        <f t="shared" si="31"/>
        <v>1</v>
      </c>
      <c r="AM38" s="4">
        <f t="shared" si="31"/>
        <v>0</v>
      </c>
      <c r="AN38" s="4">
        <f t="shared" si="31"/>
        <v>0</v>
      </c>
      <c r="AO38" s="4" t="str">
        <f t="shared" si="31"/>
        <v>.</v>
      </c>
      <c r="AP38" s="4">
        <f t="shared" si="31"/>
        <v>1</v>
      </c>
      <c r="AQ38" s="4">
        <f t="shared" si="31"/>
        <v>0</v>
      </c>
      <c r="AR38" s="4">
        <f t="shared" si="31"/>
        <v>0</v>
      </c>
      <c r="AS38" s="4">
        <f t="shared" si="31"/>
        <v>1</v>
      </c>
      <c r="AT38" s="4" t="str">
        <f t="shared" si="31"/>
        <v>.</v>
      </c>
      <c r="AU38" s="4">
        <f t="shared" si="31"/>
        <v>0</v>
      </c>
      <c r="AV38" s="4">
        <f t="shared" si="31"/>
        <v>1</v>
      </c>
      <c r="AW38" s="4">
        <f t="shared" si="31"/>
        <v>1</v>
      </c>
      <c r="AX38" s="4">
        <f t="shared" si="31"/>
        <v>1</v>
      </c>
      <c r="AY38" s="6"/>
      <c r="AZ38" s="6"/>
      <c r="BA38" s="4" t="s">
        <v>63</v>
      </c>
      <c r="BB38" s="4" t="s">
        <v>6</v>
      </c>
      <c r="BC38" s="12">
        <f>C12</f>
        <v>-25449</v>
      </c>
      <c r="BD38" s="15"/>
      <c r="BE38" s="16"/>
      <c r="BF38" s="16"/>
      <c r="BG38" s="16"/>
      <c r="BH38" s="16"/>
    </row>
    <row r="39" spans="28:60" x14ac:dyDescent="0.3">
      <c r="AB39"/>
      <c r="AC39" s="10"/>
      <c r="AD39" s="6"/>
      <c r="AE39" s="6"/>
      <c r="AF39" s="6">
        <f>IF(AF37=".",".",MOD(AF38+AF37+AG36,2))</f>
        <v>1</v>
      </c>
      <c r="AG39" s="6">
        <f t="shared" ref="AG39:AW39" si="32">IF(AG37=".",".",MOD(AG38+AG37+AH36,2))</f>
        <v>0</v>
      </c>
      <c r="AH39" s="6">
        <f t="shared" si="32"/>
        <v>1</v>
      </c>
      <c r="AI39" s="6">
        <f t="shared" si="32"/>
        <v>0</v>
      </c>
      <c r="AJ39" s="6" t="str">
        <f t="shared" si="32"/>
        <v>.</v>
      </c>
      <c r="AK39" s="6">
        <f t="shared" si="32"/>
        <v>0</v>
      </c>
      <c r="AL39" s="6">
        <f t="shared" si="32"/>
        <v>1</v>
      </c>
      <c r="AM39" s="6">
        <f t="shared" si="32"/>
        <v>0</v>
      </c>
      <c r="AN39" s="6">
        <f t="shared" si="32"/>
        <v>1</v>
      </c>
      <c r="AO39" s="6" t="str">
        <f t="shared" si="32"/>
        <v>.</v>
      </c>
      <c r="AP39" s="6">
        <f t="shared" si="32"/>
        <v>1</v>
      </c>
      <c r="AQ39" s="6">
        <f t="shared" si="32"/>
        <v>1</v>
      </c>
      <c r="AR39" s="6">
        <f t="shared" si="32"/>
        <v>1</v>
      </c>
      <c r="AS39" s="6">
        <f t="shared" si="32"/>
        <v>1</v>
      </c>
      <c r="AT39" s="6" t="str">
        <f t="shared" si="32"/>
        <v>.</v>
      </c>
      <c r="AU39" s="6">
        <f t="shared" si="32"/>
        <v>1</v>
      </c>
      <c r="AV39" s="6">
        <f t="shared" si="32"/>
        <v>0</v>
      </c>
      <c r="AW39" s="6">
        <f t="shared" si="32"/>
        <v>1</v>
      </c>
      <c r="AX39" s="6">
        <f>IF(AX37=".",".",MOD(AX38+AX37+AY36,2))</f>
        <v>1</v>
      </c>
      <c r="AY39" s="6" t="s">
        <v>72</v>
      </c>
      <c r="AZ39" s="6">
        <f>IF(AF39=0,(AX39*2^0+AW39*2^1+AV39*2^2+AU39*2^3+AS39*2^4+AR39*2^5+AQ39*2^6+AP39*2^7+AN39*2^8+AM39*2^9+AL39*2^10+AK39*2^11+AI39*2^12+AH39*2^13+AG39*2^14),-1*(AX40*2^0+AW40*2^1+AV40*2^2+AU40*2^3+AS40*2^4+AR40*2^5+AQ40*2^6+AP40*2^7+AN40*2^8+AM40*2^9+AL40*2^10+AK40*2^11+AI40*2^12+AH40*2^13+AG40*2^14))</f>
        <v>-23045</v>
      </c>
      <c r="BA39" s="6"/>
      <c r="BB39" s="6"/>
      <c r="BC39" s="11">
        <f>BC37+BC38</f>
        <v>-23045</v>
      </c>
      <c r="BD39" s="15"/>
      <c r="BE39" s="16"/>
      <c r="BF39" s="16"/>
      <c r="BG39" s="16"/>
      <c r="BH39" s="16"/>
    </row>
    <row r="40" spans="28:60" x14ac:dyDescent="0.3">
      <c r="AB40"/>
      <c r="AC40" s="10"/>
      <c r="AD40" s="6"/>
      <c r="AE40" s="6"/>
      <c r="AF40" s="6">
        <f>IF(AF39=0,"",1)</f>
        <v>1</v>
      </c>
      <c r="AG40" s="6" t="str">
        <f t="shared" ref="AG40:AX40" si="33">IF(AF40&lt;&gt;"",IF(AG39=".",".",MID(_xlfn.BASE((IF($AF39=0,1,-1)*($AX39*2^0+$AW39*2^1+$AV39*2^2+$AU39*2^3+$AS39*2^4+$AR39*2^5+$AQ39*2^6+$AP39*2^7+$AN39*2^8+$AM39*2^9+$AL39*2^10+$AK39*2^11+$AI39*2^12+$AH39*2^13+$AG39*2^14)+2^16),2,16),16-I$4,1)),"")</f>
        <v>1</v>
      </c>
      <c r="AH40" s="6" t="str">
        <f t="shared" si="33"/>
        <v>0</v>
      </c>
      <c r="AI40" s="6" t="str">
        <f t="shared" si="33"/>
        <v>1</v>
      </c>
      <c r="AJ40" s="6" t="str">
        <f t="shared" si="33"/>
        <v>.</v>
      </c>
      <c r="AK40" s="6" t="str">
        <f t="shared" si="33"/>
        <v>1</v>
      </c>
      <c r="AL40" s="6" t="str">
        <f t="shared" si="33"/>
        <v>0</v>
      </c>
      <c r="AM40" s="6" t="str">
        <f t="shared" si="33"/>
        <v>1</v>
      </c>
      <c r="AN40" s="6" t="str">
        <f t="shared" si="33"/>
        <v>0</v>
      </c>
      <c r="AO40" s="6" t="str">
        <f t="shared" si="33"/>
        <v>.</v>
      </c>
      <c r="AP40" s="6" t="str">
        <f t="shared" si="33"/>
        <v>0</v>
      </c>
      <c r="AQ40" s="6" t="str">
        <f t="shared" si="33"/>
        <v>0</v>
      </c>
      <c r="AR40" s="6" t="str">
        <f t="shared" si="33"/>
        <v>0</v>
      </c>
      <c r="AS40" s="6" t="str">
        <f t="shared" si="33"/>
        <v>0</v>
      </c>
      <c r="AT40" s="6" t="str">
        <f t="shared" si="33"/>
        <v>.</v>
      </c>
      <c r="AU40" s="6" t="str">
        <f t="shared" si="33"/>
        <v>0</v>
      </c>
      <c r="AV40" s="6" t="str">
        <f t="shared" si="33"/>
        <v>1</v>
      </c>
      <c r="AW40" s="6" t="str">
        <f t="shared" si="33"/>
        <v>0</v>
      </c>
      <c r="AX40" s="6" t="str">
        <f t="shared" si="33"/>
        <v>1</v>
      </c>
      <c r="AY40" s="6"/>
      <c r="AZ40" s="6"/>
      <c r="BA40" s="6"/>
      <c r="BB40" s="6"/>
      <c r="BC40" s="11"/>
      <c r="BD40" s="15"/>
      <c r="BE40" s="16"/>
      <c r="BF40" s="16"/>
      <c r="BG40" s="16"/>
      <c r="BH40" s="16"/>
    </row>
    <row r="41" spans="28:60" x14ac:dyDescent="0.3">
      <c r="AB41"/>
      <c r="AC41" s="13"/>
      <c r="AD41" s="4"/>
      <c r="AE41" s="4"/>
      <c r="AF41" s="4" t="s">
        <v>66</v>
      </c>
      <c r="AG41" s="4">
        <f>AF36</f>
        <v>0</v>
      </c>
      <c r="AH41" s="4"/>
      <c r="AI41" s="4" t="s">
        <v>67</v>
      </c>
      <c r="AJ41" s="4">
        <f>MOD(SUM(AP39:AX39)+1,2)</f>
        <v>0</v>
      </c>
      <c r="AK41" s="4"/>
      <c r="AL41" s="4" t="s">
        <v>68</v>
      </c>
      <c r="AM41" s="4">
        <f>AU36</f>
        <v>0</v>
      </c>
      <c r="AN41" s="4"/>
      <c r="AO41" s="4" t="s">
        <v>69</v>
      </c>
      <c r="AP41" s="4">
        <f>IF(SUM(AF39:AX39)=0,1,0)</f>
        <v>0</v>
      </c>
      <c r="AQ41" s="4"/>
      <c r="AR41" s="4" t="s">
        <v>70</v>
      </c>
      <c r="AS41" s="4">
        <f>AF39</f>
        <v>1</v>
      </c>
      <c r="AT41" s="4"/>
      <c r="AU41" s="4" t="s">
        <v>71</v>
      </c>
      <c r="AV41" s="4">
        <f>IF(AF37=AF38,IF(AF39=AF38,0,1),0)</f>
        <v>0</v>
      </c>
      <c r="AW41" s="4"/>
      <c r="AX41" s="4"/>
      <c r="AY41" s="4"/>
      <c r="AZ41" s="4"/>
      <c r="BA41" s="4"/>
      <c r="BB41" s="4"/>
      <c r="BC41" s="12"/>
      <c r="BD41" s="15"/>
      <c r="BE41" s="16"/>
      <c r="BF41" s="16"/>
      <c r="BG41" s="16"/>
      <c r="BH41" s="16"/>
    </row>
    <row r="42" spans="28:60" ht="15.6" x14ac:dyDescent="0.3">
      <c r="AB4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4"/>
      <c r="BE42" s="14"/>
      <c r="BF42" s="14"/>
      <c r="BG42" s="14"/>
      <c r="BH42" s="14"/>
    </row>
    <row r="43" spans="28:60" ht="14.4" customHeight="1" x14ac:dyDescent="0.3">
      <c r="AB43"/>
      <c r="AC43" s="8"/>
      <c r="AD43" s="5"/>
      <c r="AE43" s="5"/>
      <c r="AF43" s="7">
        <f t="shared" ref="AF43" si="34">IF(AF44=".",AG43,IF(OR((AF44+AF45+AG43)=2,(AF44+AF45+AG43)=3),1,0))</f>
        <v>1</v>
      </c>
      <c r="AG43" s="7">
        <f t="shared" ref="AG43" si="35">IF(AG44=".",AH43,IF(OR((AG44+AG45+AH43)=2,(AG44+AG45+AH43)=3),1,0))</f>
        <v>1</v>
      </c>
      <c r="AH43" s="7">
        <f t="shared" ref="AH43" si="36">IF(AH44=".",AI43,IF(OR((AH44+AH45+AI43)=2,(AH44+AH45+AI43)=3),1,0))</f>
        <v>1</v>
      </c>
      <c r="AI43" s="7">
        <f t="shared" ref="AI43" si="37">IF(AI44=".",AJ43,IF(OR((AI44+AI45+AJ43)=2,(AI44+AI45+AJ43)=3),1,0))</f>
        <v>0</v>
      </c>
      <c r="AJ43" s="7">
        <f t="shared" ref="AJ43" si="38">IF(AJ44=".",AK43,IF(OR((AJ44+AJ45+AK43)=2,(AJ44+AJ45+AK43)=3),1,0))</f>
        <v>1</v>
      </c>
      <c r="AK43" s="7">
        <f t="shared" ref="AK43" si="39">IF(AK44=".",AL43,IF(OR((AK44+AK45+AL43)=2,(AK44+AK45+AL43)=3),1,0))</f>
        <v>1</v>
      </c>
      <c r="AL43" s="7">
        <f t="shared" ref="AL43" si="40">IF(AL44=".",AM43,IF(OR((AL44+AL45+AM43)=2,(AL44+AL45+AM43)=3),1,0))</f>
        <v>1</v>
      </c>
      <c r="AM43" s="7">
        <f t="shared" ref="AM43" si="41">IF(AM44=".",AN43,IF(OR((AM44+AM45+AN43)=2,(AM44+AM45+AN43)=3),1,0))</f>
        <v>0</v>
      </c>
      <c r="AN43" s="7">
        <f t="shared" ref="AN43" si="42">IF(AN44=".",AO43,IF(OR((AN44+AN45+AO43)=2,(AN44+AN45+AO43)=3),1,0))</f>
        <v>1</v>
      </c>
      <c r="AO43" s="7">
        <f t="shared" ref="AO43" si="43">IF(AO44=".",AP43,IF(OR((AO44+AO45+AP43)=2,(AO44+AO45+AP43)=3),1,0))</f>
        <v>1</v>
      </c>
      <c r="AP43" s="7">
        <f t="shared" ref="AP43" si="44">IF(AP44=".",AQ43,IF(OR((AP44+AP45+AQ43)=2,(AP44+AP45+AQ43)=3),1,0))</f>
        <v>1</v>
      </c>
      <c r="AQ43" s="7">
        <f t="shared" ref="AQ43" si="45">IF(AQ44=".",AR43,IF(OR((AQ44+AQ45+AR43)=2,(AQ44+AQ45+AR43)=3),1,0))</f>
        <v>1</v>
      </c>
      <c r="AR43" s="7">
        <f t="shared" ref="AR43" si="46">IF(AR44=".",AS43,IF(OR((AR44+AR45+AS43)=2,(AR44+AR45+AS43)=3),1,0))</f>
        <v>1</v>
      </c>
      <c r="AS43" s="7">
        <f t="shared" ref="AS43" si="47">IF(AS44=".",AT43,IF(OR((AS44+AS45+AT43)=2,(AS44+AS45+AT43)=3),1,0))</f>
        <v>1</v>
      </c>
      <c r="AT43" s="7">
        <f t="shared" ref="AT43" si="48">IF(AT44=".",AU43,IF(OR((AT44+AT45+AU43)=2,(AT44+AT45+AU43)=3),1,0))</f>
        <v>1</v>
      </c>
      <c r="AU43" s="7">
        <f t="shared" ref="AU43" si="49">IF(AU44=".",AV43,IF(OR((AU44+AU45+AV43)=2,(AU44+AU45+AV43)=3),1,0))</f>
        <v>1</v>
      </c>
      <c r="AV43" s="7">
        <f t="shared" ref="AV43" si="50">IF(AV44=".",AW43,IF(OR((AV44+AV45+AW43)=2,(AV44+AV45+AW43)=3),1,0))</f>
        <v>1</v>
      </c>
      <c r="AW43" s="7">
        <f t="shared" ref="AW43" si="51">IF(AW44=".",AX43,IF(OR((AW44+AW45+AX43)=2,(AW44+AW45+AX43)=3),1,0))</f>
        <v>1</v>
      </c>
      <c r="AX43" s="7">
        <f>IF(AX44=".",AY43,IF(OR((AX44+AX45+AY43)=2,(AX44+AX45+AY43)=3),1,0))</f>
        <v>1</v>
      </c>
      <c r="AY43" s="5"/>
      <c r="AZ43" s="5"/>
      <c r="BA43" s="5"/>
      <c r="BB43" s="5"/>
      <c r="BC43" s="9"/>
      <c r="BD43" s="15" t="s">
        <v>89</v>
      </c>
      <c r="BE43" s="16"/>
      <c r="BF43" s="16"/>
      <c r="BG43" s="16"/>
      <c r="BH43" s="16"/>
    </row>
    <row r="44" spans="28:60" ht="14.4" customHeight="1" x14ac:dyDescent="0.3">
      <c r="AB44"/>
      <c r="AC44" s="10"/>
      <c r="AD44" s="6"/>
      <c r="AE44" s="6" t="s">
        <v>38</v>
      </c>
      <c r="AF44" s="6">
        <f t="shared" ref="AF44:AX44" si="52">H15</f>
        <v>1</v>
      </c>
      <c r="AG44" s="6">
        <f t="shared" si="52"/>
        <v>0</v>
      </c>
      <c r="AH44" s="6">
        <f t="shared" si="52"/>
        <v>1</v>
      </c>
      <c r="AI44" s="6">
        <f t="shared" si="52"/>
        <v>0</v>
      </c>
      <c r="AJ44" s="6" t="str">
        <f t="shared" si="52"/>
        <v>.</v>
      </c>
      <c r="AK44" s="6">
        <f t="shared" si="52"/>
        <v>0</v>
      </c>
      <c r="AL44" s="6">
        <f t="shared" si="52"/>
        <v>1</v>
      </c>
      <c r="AM44" s="6">
        <f t="shared" si="52"/>
        <v>0</v>
      </c>
      <c r="AN44" s="6">
        <f t="shared" si="52"/>
        <v>1</v>
      </c>
      <c r="AO44" s="6" t="str">
        <f t="shared" si="52"/>
        <v>.</v>
      </c>
      <c r="AP44" s="6">
        <f t="shared" si="52"/>
        <v>1</v>
      </c>
      <c r="AQ44" s="6">
        <f t="shared" si="52"/>
        <v>1</v>
      </c>
      <c r="AR44" s="6">
        <f t="shared" si="52"/>
        <v>1</v>
      </c>
      <c r="AS44" s="6">
        <f t="shared" si="52"/>
        <v>1</v>
      </c>
      <c r="AT44" s="6" t="str">
        <f t="shared" si="52"/>
        <v>.</v>
      </c>
      <c r="AU44" s="6">
        <f t="shared" si="52"/>
        <v>1</v>
      </c>
      <c r="AV44" s="6">
        <f t="shared" si="52"/>
        <v>0</v>
      </c>
      <c r="AW44" s="6">
        <f t="shared" si="52"/>
        <v>1</v>
      </c>
      <c r="AX44" s="6">
        <f t="shared" si="52"/>
        <v>1</v>
      </c>
      <c r="AY44" s="6"/>
      <c r="AZ44" s="6"/>
      <c r="BA44" s="6"/>
      <c r="BB44" s="6" t="s">
        <v>8</v>
      </c>
      <c r="BC44" s="11">
        <f>C15</f>
        <v>-23045</v>
      </c>
      <c r="BD44" s="15"/>
      <c r="BE44" s="16"/>
      <c r="BF44" s="16"/>
      <c r="BG44" s="16"/>
      <c r="BH44" s="16"/>
    </row>
    <row r="45" spans="28:60" ht="14.4" customHeight="1" x14ac:dyDescent="0.3">
      <c r="AB45"/>
      <c r="AC45" s="10" t="s">
        <v>82</v>
      </c>
      <c r="AD45" s="4" t="s">
        <v>63</v>
      </c>
      <c r="AE45" s="4" t="s">
        <v>34</v>
      </c>
      <c r="AF45" s="4">
        <f t="shared" ref="AF45:AX45" si="53">H7</f>
        <v>0</v>
      </c>
      <c r="AG45" s="4">
        <f t="shared" si="53"/>
        <v>1</v>
      </c>
      <c r="AH45" s="4">
        <f t="shared" si="53"/>
        <v>1</v>
      </c>
      <c r="AI45" s="4">
        <f t="shared" si="53"/>
        <v>0</v>
      </c>
      <c r="AJ45" s="4" t="str">
        <f t="shared" si="53"/>
        <v>.</v>
      </c>
      <c r="AK45" s="4">
        <f t="shared" si="53"/>
        <v>1</v>
      </c>
      <c r="AL45" s="4">
        <f t="shared" si="53"/>
        <v>1</v>
      </c>
      <c r="AM45" s="4">
        <f t="shared" si="53"/>
        <v>0</v>
      </c>
      <c r="AN45" s="4">
        <f t="shared" si="53"/>
        <v>0</v>
      </c>
      <c r="AO45" s="4" t="str">
        <f t="shared" si="53"/>
        <v>.</v>
      </c>
      <c r="AP45" s="4">
        <f t="shared" si="53"/>
        <v>1</v>
      </c>
      <c r="AQ45" s="4">
        <f t="shared" si="53"/>
        <v>1</v>
      </c>
      <c r="AR45" s="4">
        <f t="shared" si="53"/>
        <v>0</v>
      </c>
      <c r="AS45" s="4">
        <f t="shared" si="53"/>
        <v>0</v>
      </c>
      <c r="AT45" s="4" t="str">
        <f t="shared" si="53"/>
        <v>.</v>
      </c>
      <c r="AU45" s="4">
        <f t="shared" si="53"/>
        <v>1</v>
      </c>
      <c r="AV45" s="4">
        <f t="shared" si="53"/>
        <v>1</v>
      </c>
      <c r="AW45" s="4">
        <f t="shared" si="53"/>
        <v>0</v>
      </c>
      <c r="AX45" s="4">
        <f t="shared" si="53"/>
        <v>1</v>
      </c>
      <c r="AY45" s="6"/>
      <c r="AZ45" s="6"/>
      <c r="BA45" s="4" t="s">
        <v>63</v>
      </c>
      <c r="BB45" s="4" t="s">
        <v>4</v>
      </c>
      <c r="BC45" s="12">
        <f>C7</f>
        <v>27853</v>
      </c>
      <c r="BD45" s="15"/>
      <c r="BE45" s="16"/>
      <c r="BF45" s="16"/>
      <c r="BG45" s="16"/>
      <c r="BH45" s="16"/>
    </row>
    <row r="46" spans="28:60" ht="14.4" customHeight="1" x14ac:dyDescent="0.3">
      <c r="AB46"/>
      <c r="AC46" s="10"/>
      <c r="AD46" s="6"/>
      <c r="AE46" s="6"/>
      <c r="AF46" s="6">
        <f>IF(AF44=".",".",MOD(AF45+AF44+AG43,2))</f>
        <v>0</v>
      </c>
      <c r="AG46" s="6">
        <f t="shared" ref="AG46" si="54">IF(AG44=".",".",MOD(AG45+AG44+AH43,2))</f>
        <v>0</v>
      </c>
      <c r="AH46" s="6">
        <f t="shared" ref="AH46" si="55">IF(AH44=".",".",MOD(AH45+AH44+AI43,2))</f>
        <v>0</v>
      </c>
      <c r="AI46" s="6">
        <f t="shared" ref="AI46" si="56">IF(AI44=".",".",MOD(AI45+AI44+AJ43,2))</f>
        <v>1</v>
      </c>
      <c r="AJ46" s="6" t="str">
        <f t="shared" ref="AJ46" si="57">IF(AJ44=".",".",MOD(AJ45+AJ44+AK43,2))</f>
        <v>.</v>
      </c>
      <c r="AK46" s="6">
        <f t="shared" ref="AK46" si="58">IF(AK44=".",".",MOD(AK45+AK44+AL43,2))</f>
        <v>0</v>
      </c>
      <c r="AL46" s="6">
        <f t="shared" ref="AL46" si="59">IF(AL44=".",".",MOD(AL45+AL44+AM43,2))</f>
        <v>0</v>
      </c>
      <c r="AM46" s="6">
        <f t="shared" ref="AM46" si="60">IF(AM44=".",".",MOD(AM45+AM44+AN43,2))</f>
        <v>1</v>
      </c>
      <c r="AN46" s="6">
        <f t="shared" ref="AN46" si="61">IF(AN44=".",".",MOD(AN45+AN44+AO43,2))</f>
        <v>0</v>
      </c>
      <c r="AO46" s="6" t="str">
        <f t="shared" ref="AO46" si="62">IF(AO44=".",".",MOD(AO45+AO44+AP43,2))</f>
        <v>.</v>
      </c>
      <c r="AP46" s="6">
        <f t="shared" ref="AP46" si="63">IF(AP44=".",".",MOD(AP45+AP44+AQ43,2))</f>
        <v>1</v>
      </c>
      <c r="AQ46" s="6">
        <f t="shared" ref="AQ46" si="64">IF(AQ44=".",".",MOD(AQ45+AQ44+AR43,2))</f>
        <v>1</v>
      </c>
      <c r="AR46" s="6">
        <f t="shared" ref="AR46" si="65">IF(AR44=".",".",MOD(AR45+AR44+AS43,2))</f>
        <v>0</v>
      </c>
      <c r="AS46" s="6">
        <f t="shared" ref="AS46" si="66">IF(AS44=".",".",MOD(AS45+AS44+AT43,2))</f>
        <v>0</v>
      </c>
      <c r="AT46" s="6" t="str">
        <f t="shared" ref="AT46" si="67">IF(AT44=".",".",MOD(AT45+AT44+AU43,2))</f>
        <v>.</v>
      </c>
      <c r="AU46" s="6">
        <f t="shared" ref="AU46" si="68">IF(AU44=".",".",MOD(AU45+AU44+AV43,2))</f>
        <v>1</v>
      </c>
      <c r="AV46" s="6">
        <f t="shared" ref="AV46" si="69">IF(AV44=".",".",MOD(AV45+AV44+AW43,2))</f>
        <v>0</v>
      </c>
      <c r="AW46" s="6">
        <f t="shared" ref="AW46" si="70">IF(AW44=".",".",MOD(AW45+AW44+AX43,2))</f>
        <v>0</v>
      </c>
      <c r="AX46" s="6">
        <f>IF(AX44=".",".",MOD(AX45+AX44+AY43,2))</f>
        <v>0</v>
      </c>
      <c r="AY46" s="6" t="s">
        <v>72</v>
      </c>
      <c r="AZ46" s="6">
        <f>IF(AF46=0,(AX46*2^0+AW46*2^1+AV46*2^2+AU46*2^3+AS46*2^4+AR46*2^5+AQ46*2^6+AP46*2^7+AN46*2^8+AM46*2^9+AL46*2^10+AK46*2^11+AI46*2^12+AH46*2^13+AG46*2^14),-1*(AX47*2^0+AW47*2^1+AV47*2^2+AU47*2^3+AS47*2^4+AR47*2^5+AQ47*2^6+AP47*2^7+AN47*2^8+AM47*2^9+AL47*2^10+AK47*2^11+AI47*2^12+AH47*2^13+AG47*2^14))</f>
        <v>4808</v>
      </c>
      <c r="BA46" s="6"/>
      <c r="BB46" s="6"/>
      <c r="BC46" s="11">
        <f>BC44+BC45</f>
        <v>4808</v>
      </c>
      <c r="BD46" s="15"/>
      <c r="BE46" s="16"/>
      <c r="BF46" s="16"/>
      <c r="BG46" s="16"/>
      <c r="BH46" s="16"/>
    </row>
    <row r="47" spans="28:60" ht="14.4" customHeight="1" x14ac:dyDescent="0.3">
      <c r="AB47"/>
      <c r="AC47" s="10"/>
      <c r="AD47" s="6"/>
      <c r="AE47" s="6"/>
      <c r="AF47" s="6" t="str">
        <f>IF(AF46=0,"",1)</f>
        <v/>
      </c>
      <c r="AG47" s="6" t="str">
        <f t="shared" ref="AG47:AX47" si="71">IF(AF47&lt;&gt;"",IF(AG46=".",".",MID(_xlfn.BASE((IF($AF46=0,1,-1)*($AX46*2^0+$AW46*2^1+$AV46*2^2+$AU46*2^3+$AS46*2^4+$AR46*2^5+$AQ46*2^6+$AP46*2^7+$AN46*2^8+$AM46*2^9+$AL46*2^10+$AK46*2^11+$AI46*2^12+$AH46*2^13+$AG46*2^14)+2^16),2,16),16-I$4,1)),"")</f>
        <v/>
      </c>
      <c r="AH47" s="6" t="str">
        <f t="shared" si="71"/>
        <v/>
      </c>
      <c r="AI47" s="6" t="str">
        <f t="shared" si="71"/>
        <v/>
      </c>
      <c r="AJ47" s="6" t="str">
        <f t="shared" si="71"/>
        <v/>
      </c>
      <c r="AK47" s="6" t="str">
        <f t="shared" si="71"/>
        <v/>
      </c>
      <c r="AL47" s="6" t="str">
        <f t="shared" si="71"/>
        <v/>
      </c>
      <c r="AM47" s="6" t="str">
        <f t="shared" si="71"/>
        <v/>
      </c>
      <c r="AN47" s="6" t="str">
        <f t="shared" si="71"/>
        <v/>
      </c>
      <c r="AO47" s="6" t="str">
        <f t="shared" si="71"/>
        <v/>
      </c>
      <c r="AP47" s="6" t="str">
        <f t="shared" si="71"/>
        <v/>
      </c>
      <c r="AQ47" s="6" t="str">
        <f t="shared" si="71"/>
        <v/>
      </c>
      <c r="AR47" s="6" t="str">
        <f t="shared" si="71"/>
        <v/>
      </c>
      <c r="AS47" s="6" t="str">
        <f t="shared" si="71"/>
        <v/>
      </c>
      <c r="AT47" s="6" t="str">
        <f t="shared" si="71"/>
        <v/>
      </c>
      <c r="AU47" s="6" t="str">
        <f t="shared" si="71"/>
        <v/>
      </c>
      <c r="AV47" s="6" t="str">
        <f t="shared" si="71"/>
        <v/>
      </c>
      <c r="AW47" s="6" t="str">
        <f t="shared" si="71"/>
        <v/>
      </c>
      <c r="AX47" s="6" t="str">
        <f t="shared" si="71"/>
        <v/>
      </c>
      <c r="AY47" s="6"/>
      <c r="AZ47" s="6"/>
      <c r="BA47" s="6"/>
      <c r="BB47" s="6"/>
      <c r="BC47" s="11"/>
      <c r="BD47" s="15"/>
      <c r="BE47" s="16"/>
      <c r="BF47" s="16"/>
      <c r="BG47" s="16"/>
      <c r="BH47" s="16"/>
    </row>
    <row r="48" spans="28:60" ht="14.4" customHeight="1" x14ac:dyDescent="0.3">
      <c r="AB48"/>
      <c r="AC48" s="13"/>
      <c r="AD48" s="4"/>
      <c r="AE48" s="4"/>
      <c r="AF48" s="4" t="s">
        <v>66</v>
      </c>
      <c r="AG48" s="4">
        <f>AF43</f>
        <v>1</v>
      </c>
      <c r="AH48" s="4"/>
      <c r="AI48" s="4" t="s">
        <v>67</v>
      </c>
      <c r="AJ48" s="4">
        <f>MOD(SUM(AP46:AX46)+1,2)</f>
        <v>0</v>
      </c>
      <c r="AK48" s="4"/>
      <c r="AL48" s="4" t="s">
        <v>68</v>
      </c>
      <c r="AM48" s="4">
        <f>AU43</f>
        <v>1</v>
      </c>
      <c r="AN48" s="4"/>
      <c r="AO48" s="4" t="s">
        <v>69</v>
      </c>
      <c r="AP48" s="4">
        <f>IF(SUM(AF46:AX46)=0,1,0)</f>
        <v>0</v>
      </c>
      <c r="AQ48" s="4"/>
      <c r="AR48" s="4" t="s">
        <v>70</v>
      </c>
      <c r="AS48" s="4">
        <f>AF46</f>
        <v>0</v>
      </c>
      <c r="AT48" s="4"/>
      <c r="AU48" s="4" t="s">
        <v>71</v>
      </c>
      <c r="AV48" s="4">
        <f>IF(AF44=AF45,IF(AF46=AF45,0,1),0)</f>
        <v>0</v>
      </c>
      <c r="AW48" s="4"/>
      <c r="AX48" s="4"/>
      <c r="AY48" s="4"/>
      <c r="AZ48" s="4"/>
      <c r="BA48" s="4"/>
      <c r="BB48" s="4"/>
      <c r="BC48" s="12"/>
      <c r="BD48" s="15"/>
      <c r="BE48" s="16"/>
      <c r="BF48" s="16"/>
      <c r="BG48" s="16"/>
      <c r="BH48" s="16"/>
    </row>
    <row r="49" spans="28:34" x14ac:dyDescent="0.3">
      <c r="AB49"/>
      <c r="AC49"/>
      <c r="AD49"/>
      <c r="AE49"/>
      <c r="AF49"/>
      <c r="AG49"/>
      <c r="AH49"/>
    </row>
    <row r="50" spans="28:34" x14ac:dyDescent="0.3">
      <c r="AB50"/>
      <c r="AC50"/>
      <c r="AD50"/>
      <c r="AE50"/>
      <c r="AF50"/>
      <c r="AG50"/>
      <c r="AH50"/>
    </row>
    <row r="51" spans="28:34" x14ac:dyDescent="0.3">
      <c r="AB51"/>
      <c r="AC51"/>
      <c r="AD51"/>
      <c r="AE51"/>
      <c r="AF51"/>
      <c r="AG51"/>
      <c r="AH51"/>
    </row>
    <row r="52" spans="28:34" x14ac:dyDescent="0.3">
      <c r="AB52"/>
      <c r="AC52"/>
      <c r="AD52"/>
      <c r="AE52"/>
      <c r="AF52"/>
      <c r="AG52"/>
      <c r="AH52"/>
    </row>
    <row r="53" spans="28:34" x14ac:dyDescent="0.3">
      <c r="AB53"/>
      <c r="AC53"/>
      <c r="AD53"/>
      <c r="AE53"/>
      <c r="AF53"/>
      <c r="AG53"/>
      <c r="AH53"/>
    </row>
    <row r="54" spans="28:34" x14ac:dyDescent="0.3">
      <c r="AB54"/>
      <c r="AC54"/>
      <c r="AD54"/>
      <c r="AE54"/>
      <c r="AF54"/>
      <c r="AG54"/>
      <c r="AH54"/>
    </row>
    <row r="55" spans="28:34" x14ac:dyDescent="0.3">
      <c r="AB55"/>
      <c r="AC55"/>
      <c r="AD55"/>
      <c r="AE55"/>
      <c r="AF55"/>
      <c r="AG55"/>
      <c r="AH55"/>
    </row>
    <row r="56" spans="28:34" x14ac:dyDescent="0.3">
      <c r="AB56"/>
      <c r="AC56"/>
      <c r="AD56"/>
      <c r="AE56"/>
      <c r="AF56"/>
      <c r="AG56"/>
      <c r="AH56"/>
    </row>
    <row r="57" spans="28:34" x14ac:dyDescent="0.3">
      <c r="AB57"/>
      <c r="AC57"/>
      <c r="AD57"/>
      <c r="AE57"/>
      <c r="AF57"/>
      <c r="AG57"/>
      <c r="AH57"/>
    </row>
    <row r="58" spans="28:34" x14ac:dyDescent="0.3">
      <c r="AB58"/>
      <c r="AC58"/>
      <c r="AD58"/>
      <c r="AE58"/>
      <c r="AF58"/>
      <c r="AG58"/>
      <c r="AH58"/>
    </row>
    <row r="59" spans="28:34" x14ac:dyDescent="0.3">
      <c r="AB59"/>
      <c r="AC59"/>
      <c r="AD59"/>
      <c r="AE59"/>
      <c r="AF59"/>
      <c r="AG59"/>
      <c r="AH59"/>
    </row>
    <row r="60" spans="28:34" x14ac:dyDescent="0.3">
      <c r="AB60"/>
      <c r="AC60"/>
      <c r="AD60"/>
      <c r="AE60"/>
      <c r="AF60"/>
      <c r="AG60"/>
      <c r="AH60"/>
    </row>
    <row r="61" spans="28:34" x14ac:dyDescent="0.3">
      <c r="AB61"/>
      <c r="AC61"/>
      <c r="AD61"/>
      <c r="AE61"/>
      <c r="AF61"/>
      <c r="AG61"/>
      <c r="AH61"/>
    </row>
    <row r="62" spans="28:34" x14ac:dyDescent="0.3">
      <c r="AB62"/>
      <c r="AC62"/>
      <c r="AD62"/>
      <c r="AE62"/>
      <c r="AF62"/>
      <c r="AG62"/>
      <c r="AH62"/>
    </row>
    <row r="63" spans="28:34" x14ac:dyDescent="0.3">
      <c r="AB63"/>
      <c r="AC63"/>
      <c r="AD63"/>
      <c r="AE63"/>
      <c r="AF63"/>
      <c r="AG63"/>
      <c r="AH63"/>
    </row>
    <row r="64" spans="28:34" x14ac:dyDescent="0.3">
      <c r="AB64"/>
      <c r="AC64"/>
      <c r="AD64"/>
      <c r="AE64"/>
      <c r="AF64"/>
      <c r="AG64"/>
      <c r="AH64"/>
    </row>
    <row r="65" spans="1:34" x14ac:dyDescent="0.3">
      <c r="AB65"/>
      <c r="AC65"/>
      <c r="AD65"/>
      <c r="AE65"/>
      <c r="AF65"/>
      <c r="AG65"/>
      <c r="AH65"/>
    </row>
    <row r="66" spans="1:34" x14ac:dyDescent="0.3">
      <c r="A66" s="2"/>
      <c r="B66" s="2"/>
      <c r="C66" s="2"/>
      <c r="D66" s="2"/>
      <c r="E66" s="2"/>
      <c r="F66" s="2"/>
      <c r="G66" s="2"/>
      <c r="AB66"/>
      <c r="AC66"/>
      <c r="AD66"/>
      <c r="AE66"/>
      <c r="AF66"/>
      <c r="AG66"/>
      <c r="AH66"/>
    </row>
    <row r="67" spans="1:34" x14ac:dyDescent="0.3">
      <c r="C67" s="2"/>
      <c r="D67" s="2"/>
      <c r="E67" s="2"/>
      <c r="F67" s="2"/>
      <c r="G67" s="2"/>
      <c r="AD67"/>
      <c r="AE67"/>
      <c r="AF67"/>
      <c r="AG67"/>
      <c r="AH67"/>
    </row>
    <row r="68" spans="1:34" x14ac:dyDescent="0.3">
      <c r="C68" s="2"/>
      <c r="D68" s="2"/>
      <c r="E68" s="2"/>
      <c r="F68" s="2"/>
      <c r="G68" s="2"/>
      <c r="AD68"/>
      <c r="AE68"/>
      <c r="AF68"/>
      <c r="AG68"/>
      <c r="AH68"/>
    </row>
    <row r="69" spans="1:34" x14ac:dyDescent="0.3">
      <c r="C69" s="2"/>
      <c r="D69" s="2"/>
      <c r="E69" s="2"/>
      <c r="F69" s="2"/>
      <c r="G69" s="2"/>
      <c r="AD69"/>
      <c r="AE69"/>
      <c r="AF69"/>
      <c r="AG69"/>
      <c r="AH69"/>
    </row>
    <row r="70" spans="1:34" x14ac:dyDescent="0.3">
      <c r="C70" s="2"/>
      <c r="D70" s="2"/>
      <c r="E70" s="2"/>
      <c r="F70" s="2"/>
      <c r="G70" s="2"/>
      <c r="AD70"/>
      <c r="AE70"/>
      <c r="AF70"/>
      <c r="AG70"/>
      <c r="AH70"/>
    </row>
    <row r="71" spans="1:34" x14ac:dyDescent="0.3">
      <c r="C71" s="2"/>
      <c r="D71" s="2"/>
      <c r="E71" s="2"/>
      <c r="F71" s="2"/>
      <c r="G71" s="2"/>
      <c r="AD71"/>
      <c r="AE71"/>
      <c r="AF71"/>
      <c r="AG71"/>
      <c r="AH71"/>
    </row>
    <row r="72" spans="1:34" x14ac:dyDescent="0.3">
      <c r="C72" s="2"/>
      <c r="D72" s="2"/>
      <c r="E72" s="2"/>
      <c r="F72" s="2"/>
      <c r="G72" s="2"/>
      <c r="AD72"/>
      <c r="AE72"/>
      <c r="AF72"/>
      <c r="AG72"/>
      <c r="AH72"/>
    </row>
    <row r="73" spans="1:34" x14ac:dyDescent="0.3">
      <c r="C73" s="2"/>
      <c r="D73" s="2"/>
      <c r="E73" s="2"/>
      <c r="F73" s="2"/>
      <c r="G73" s="2"/>
      <c r="AD73"/>
      <c r="AE73"/>
      <c r="AF73"/>
      <c r="AG73"/>
      <c r="AH73"/>
    </row>
    <row r="74" spans="1:34" x14ac:dyDescent="0.3">
      <c r="C74" s="2"/>
      <c r="D74" s="2"/>
      <c r="E74" s="2"/>
      <c r="F74" s="2"/>
      <c r="G74" s="2"/>
      <c r="AD74"/>
      <c r="AE74"/>
      <c r="AF74"/>
      <c r="AG74"/>
      <c r="AH74"/>
    </row>
  </sheetData>
  <mergeCells count="7">
    <mergeCell ref="BD43:BH48"/>
    <mergeCell ref="BD8:BH13"/>
    <mergeCell ref="BD1:BH6"/>
    <mergeCell ref="BD15:BH20"/>
    <mergeCell ref="BD22:BH27"/>
    <mergeCell ref="BD29:BH34"/>
    <mergeCell ref="BD36:BH41"/>
  </mergeCells>
  <phoneticPr fontId="1" type="noConversion"/>
  <conditionalFormatting sqref="F17:X17 H5:Z16">
    <cfRule type="colorScale" priority="7">
      <colorScale>
        <cfvo type="num" val="0"/>
        <cfvo type="num" val="1"/>
        <color rgb="FF00B050"/>
        <color rgb="FF00B0F0"/>
      </colorScale>
    </cfRule>
  </conditionalFormatting>
  <conditionalFormatting sqref="H9:Z16">
    <cfRule type="cellIs" dxfId="5" priority="6" operator="equal">
      <formula>0</formula>
    </cfRule>
  </conditionalFormatting>
  <conditionalFormatting sqref="H5:Z16">
    <cfRule type="cellIs" dxfId="4" priority="5" operator="equal">
      <formula>0</formula>
    </cfRule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1</formula>
    </cfRule>
    <cfRule type="cellIs" dxfId="0" priority="1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8" orientation="portrait" r:id="rId1"/>
  <headerFooter>
    <oddHeader>&amp;C&amp;14Ануфриев Андрей Сергеевич. Вариант 29. &amp;F</oddHeader>
    <oddFooter>&amp;C&amp;16Время создания: 28.11.2024 21:31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FNU LNU</cp:lastModifiedBy>
  <dcterms:created xsi:type="dcterms:W3CDTF">2015-06-05T18:17:20Z</dcterms:created>
  <dcterms:modified xsi:type="dcterms:W3CDTF">2024-12-05T06:19:51Z</dcterms:modified>
</cp:coreProperties>
</file>