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slicers/slicer2.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C:\Users\HP\Downloads\"/>
    </mc:Choice>
  </mc:AlternateContent>
  <xr:revisionPtr revIDLastSave="0" documentId="13_ncr:1_{4B80D5F9-9261-46B4-B4E5-F3246075D842}" xr6:coauthVersionLast="47" xr6:coauthVersionMax="47" xr10:uidLastSave="{00000000-0000-0000-0000-000000000000}"/>
  <bookViews>
    <workbookView xWindow="-110" yWindow="-110" windowWidth="19420" windowHeight="10300" firstSheet="2" activeTab="6" xr2:uid="{00000000-000D-0000-FFFF-FFFF00000000}"/>
  </bookViews>
  <sheets>
    <sheet name="original dataset" sheetId="2" r:id="rId1"/>
    <sheet name="Sheet1" sheetId="13" r:id="rId2"/>
    <sheet name="copy dataset" sheetId="1" r:id="rId3"/>
    <sheet name="Pivot 1" sheetId="4" r:id="rId4"/>
    <sheet name="Pivot 2" sheetId="5" r:id="rId5"/>
    <sheet name="Pivot 3" sheetId="6" r:id="rId6"/>
    <sheet name="Dashboard" sheetId="9" r:id="rId7"/>
  </sheets>
  <definedNames>
    <definedName name="Slicer_Month">#N/A</definedName>
    <definedName name="Slicer_Region">#N/A</definedName>
    <definedName name="Slicer_Segment">#N/A</definedName>
    <definedName name="Slicer_Year">#N/A</definedName>
  </definedNames>
  <calcPr calcId="191029"/>
  <pivotCaches>
    <pivotCache cacheId="3"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501" i="1" l="1"/>
  <c r="D501" i="1"/>
  <c r="C501" i="1"/>
  <c r="N500" i="1"/>
  <c r="D500" i="1"/>
  <c r="C500" i="1"/>
  <c r="N499" i="1"/>
  <c r="D499" i="1"/>
  <c r="C499" i="1"/>
  <c r="N498" i="1"/>
  <c r="D498" i="1"/>
  <c r="C498" i="1"/>
  <c r="N497" i="1"/>
  <c r="D497" i="1"/>
  <c r="C497" i="1"/>
  <c r="N496" i="1"/>
  <c r="D496" i="1"/>
  <c r="C496" i="1"/>
  <c r="N495" i="1"/>
  <c r="D495" i="1"/>
  <c r="C495" i="1"/>
  <c r="N494" i="1"/>
  <c r="D494" i="1"/>
  <c r="C494" i="1"/>
  <c r="N493" i="1"/>
  <c r="D493" i="1"/>
  <c r="C493" i="1"/>
  <c r="N492" i="1"/>
  <c r="D492" i="1"/>
  <c r="C492" i="1"/>
  <c r="N491" i="1"/>
  <c r="D491" i="1"/>
  <c r="C491" i="1"/>
  <c r="N490" i="1"/>
  <c r="D490" i="1"/>
  <c r="C490" i="1"/>
  <c r="N489" i="1"/>
  <c r="D489" i="1"/>
  <c r="C489" i="1"/>
  <c r="N488" i="1"/>
  <c r="D488" i="1"/>
  <c r="C488" i="1"/>
  <c r="N487" i="1"/>
  <c r="D487" i="1"/>
  <c r="C487" i="1"/>
  <c r="N486" i="1"/>
  <c r="D486" i="1"/>
  <c r="C486" i="1"/>
  <c r="N485" i="1"/>
  <c r="D485" i="1"/>
  <c r="C485" i="1"/>
  <c r="N484" i="1"/>
  <c r="D484" i="1"/>
  <c r="C484" i="1"/>
  <c r="N483" i="1"/>
  <c r="D483" i="1"/>
  <c r="C483" i="1"/>
  <c r="N482" i="1"/>
  <c r="D482" i="1"/>
  <c r="C482" i="1"/>
  <c r="N481" i="1"/>
  <c r="D481" i="1"/>
  <c r="C481" i="1"/>
  <c r="N480" i="1"/>
  <c r="D480" i="1"/>
  <c r="C480" i="1"/>
  <c r="N479" i="1"/>
  <c r="D479" i="1"/>
  <c r="C479" i="1"/>
  <c r="N478" i="1"/>
  <c r="D478" i="1"/>
  <c r="C478" i="1"/>
  <c r="N477" i="1"/>
  <c r="D477" i="1"/>
  <c r="C477" i="1"/>
  <c r="N476" i="1"/>
  <c r="D476" i="1"/>
  <c r="C476" i="1"/>
  <c r="N475" i="1"/>
  <c r="D475" i="1"/>
  <c r="C475" i="1"/>
  <c r="N474" i="1"/>
  <c r="D474" i="1"/>
  <c r="C474" i="1"/>
  <c r="N473" i="1"/>
  <c r="D473" i="1"/>
  <c r="C473" i="1"/>
  <c r="N472" i="1"/>
  <c r="D472" i="1"/>
  <c r="C472" i="1"/>
  <c r="N471" i="1"/>
  <c r="D471" i="1"/>
  <c r="C471" i="1"/>
  <c r="N470" i="1"/>
  <c r="D470" i="1"/>
  <c r="C470" i="1"/>
  <c r="N469" i="1"/>
  <c r="D469" i="1"/>
  <c r="C469" i="1"/>
  <c r="N468" i="1"/>
  <c r="D468" i="1"/>
  <c r="C468" i="1"/>
  <c r="N467" i="1"/>
  <c r="D467" i="1"/>
  <c r="C467" i="1"/>
  <c r="N466" i="1"/>
  <c r="D466" i="1"/>
  <c r="C466" i="1"/>
  <c r="N465" i="1"/>
  <c r="D465" i="1"/>
  <c r="C465" i="1"/>
  <c r="N464" i="1"/>
  <c r="D464" i="1"/>
  <c r="C464" i="1"/>
  <c r="N463" i="1"/>
  <c r="D463" i="1"/>
  <c r="C463" i="1"/>
  <c r="N462" i="1"/>
  <c r="D462" i="1"/>
  <c r="C462" i="1"/>
  <c r="N461" i="1"/>
  <c r="D461" i="1"/>
  <c r="C461" i="1"/>
  <c r="N460" i="1"/>
  <c r="D460" i="1"/>
  <c r="C460" i="1"/>
  <c r="N459" i="1"/>
  <c r="D459" i="1"/>
  <c r="C459" i="1"/>
  <c r="N458" i="1"/>
  <c r="D458" i="1"/>
  <c r="C458" i="1"/>
  <c r="N457" i="1"/>
  <c r="D457" i="1"/>
  <c r="C457" i="1"/>
  <c r="N456" i="1"/>
  <c r="D456" i="1"/>
  <c r="C456" i="1"/>
  <c r="N455" i="1"/>
  <c r="D455" i="1"/>
  <c r="C455" i="1"/>
  <c r="N454" i="1"/>
  <c r="D454" i="1"/>
  <c r="C454" i="1"/>
  <c r="N453" i="1"/>
  <c r="D453" i="1"/>
  <c r="C453" i="1"/>
  <c r="N452" i="1"/>
  <c r="D452" i="1"/>
  <c r="C452" i="1"/>
  <c r="N451" i="1"/>
  <c r="D451" i="1"/>
  <c r="C451" i="1"/>
  <c r="N450" i="1"/>
  <c r="D450" i="1"/>
  <c r="C450" i="1"/>
  <c r="N449" i="1"/>
  <c r="D449" i="1"/>
  <c r="C449" i="1"/>
  <c r="N448" i="1"/>
  <c r="D448" i="1"/>
  <c r="C448" i="1"/>
  <c r="N447" i="1"/>
  <c r="D447" i="1"/>
  <c r="C447" i="1"/>
  <c r="N446" i="1"/>
  <c r="D446" i="1"/>
  <c r="C446" i="1"/>
  <c r="N445" i="1"/>
  <c r="D445" i="1"/>
  <c r="C445" i="1"/>
  <c r="N444" i="1"/>
  <c r="D444" i="1"/>
  <c r="C444" i="1"/>
  <c r="N443" i="1"/>
  <c r="D443" i="1"/>
  <c r="C443" i="1"/>
  <c r="N442" i="1"/>
  <c r="D442" i="1"/>
  <c r="C442" i="1"/>
  <c r="N441" i="1"/>
  <c r="D441" i="1"/>
  <c r="C441" i="1"/>
  <c r="N440" i="1"/>
  <c r="D440" i="1"/>
  <c r="C440" i="1"/>
  <c r="N439" i="1"/>
  <c r="D439" i="1"/>
  <c r="C439" i="1"/>
  <c r="N438" i="1"/>
  <c r="D438" i="1"/>
  <c r="C438" i="1"/>
  <c r="N437" i="1"/>
  <c r="D437" i="1"/>
  <c r="C437" i="1"/>
  <c r="N436" i="1"/>
  <c r="D436" i="1"/>
  <c r="C436" i="1"/>
  <c r="N435" i="1"/>
  <c r="D435" i="1"/>
  <c r="C435" i="1"/>
  <c r="N434" i="1"/>
  <c r="D434" i="1"/>
  <c r="C434" i="1"/>
  <c r="N433" i="1"/>
  <c r="D433" i="1"/>
  <c r="C433" i="1"/>
  <c r="N432" i="1"/>
  <c r="D432" i="1"/>
  <c r="C432" i="1"/>
  <c r="N431" i="1"/>
  <c r="D431" i="1"/>
  <c r="C431" i="1"/>
  <c r="N430" i="1"/>
  <c r="D430" i="1"/>
  <c r="C430" i="1"/>
  <c r="N429" i="1"/>
  <c r="D429" i="1"/>
  <c r="C429" i="1"/>
  <c r="N428" i="1"/>
  <c r="D428" i="1"/>
  <c r="C428" i="1"/>
  <c r="N427" i="1"/>
  <c r="D427" i="1"/>
  <c r="C427" i="1"/>
  <c r="N426" i="1"/>
  <c r="D426" i="1"/>
  <c r="C426" i="1"/>
  <c r="N425" i="1"/>
  <c r="D425" i="1"/>
  <c r="C425" i="1"/>
  <c r="N424" i="1"/>
  <c r="D424" i="1"/>
  <c r="C424" i="1"/>
  <c r="N423" i="1"/>
  <c r="D423" i="1"/>
  <c r="C423" i="1"/>
  <c r="N422" i="1"/>
  <c r="D422" i="1"/>
  <c r="C422" i="1"/>
  <c r="N421" i="1"/>
  <c r="D421" i="1"/>
  <c r="C421" i="1"/>
  <c r="N420" i="1"/>
  <c r="D420" i="1"/>
  <c r="C420" i="1"/>
  <c r="N419" i="1"/>
  <c r="D419" i="1"/>
  <c r="C419" i="1"/>
  <c r="N418" i="1"/>
  <c r="D418" i="1"/>
  <c r="C418" i="1"/>
  <c r="N417" i="1"/>
  <c r="D417" i="1"/>
  <c r="C417" i="1"/>
  <c r="N416" i="1"/>
  <c r="D416" i="1"/>
  <c r="C416" i="1"/>
  <c r="N415" i="1"/>
  <c r="D415" i="1"/>
  <c r="C415" i="1"/>
  <c r="N414" i="1"/>
  <c r="D414" i="1"/>
  <c r="C414" i="1"/>
  <c r="N413" i="1"/>
  <c r="D413" i="1"/>
  <c r="C413" i="1"/>
  <c r="N412" i="1"/>
  <c r="D412" i="1"/>
  <c r="C412" i="1"/>
  <c r="N411" i="1"/>
  <c r="D411" i="1"/>
  <c r="C411" i="1"/>
  <c r="N410" i="1"/>
  <c r="D410" i="1"/>
  <c r="C410" i="1"/>
  <c r="N409" i="1"/>
  <c r="D409" i="1"/>
  <c r="C409" i="1"/>
  <c r="N408" i="1"/>
  <c r="D408" i="1"/>
  <c r="C408" i="1"/>
  <c r="N407" i="1"/>
  <c r="D407" i="1"/>
  <c r="C407" i="1"/>
  <c r="N406" i="1"/>
  <c r="D406" i="1"/>
  <c r="C406" i="1"/>
  <c r="N405" i="1"/>
  <c r="D405" i="1"/>
  <c r="C405" i="1"/>
  <c r="N404" i="1"/>
  <c r="D404" i="1"/>
  <c r="C404" i="1"/>
  <c r="N403" i="1"/>
  <c r="D403" i="1"/>
  <c r="C403" i="1"/>
  <c r="N402" i="1"/>
  <c r="D402" i="1"/>
  <c r="C402" i="1"/>
  <c r="N401" i="1"/>
  <c r="D401" i="1"/>
  <c r="C401" i="1"/>
  <c r="N400" i="1"/>
  <c r="D400" i="1"/>
  <c r="C400" i="1"/>
  <c r="N399" i="1"/>
  <c r="D399" i="1"/>
  <c r="C399" i="1"/>
  <c r="N398" i="1"/>
  <c r="D398" i="1"/>
  <c r="C398" i="1"/>
  <c r="N397" i="1"/>
  <c r="D397" i="1"/>
  <c r="C397" i="1"/>
  <c r="N396" i="1"/>
  <c r="D396" i="1"/>
  <c r="C396" i="1"/>
  <c r="N395" i="1"/>
  <c r="D395" i="1"/>
  <c r="C395" i="1"/>
  <c r="N394" i="1"/>
  <c r="D394" i="1"/>
  <c r="C394" i="1"/>
  <c r="N393" i="1"/>
  <c r="D393" i="1"/>
  <c r="C393" i="1"/>
  <c r="N392" i="1"/>
  <c r="D392" i="1"/>
  <c r="C392" i="1"/>
  <c r="N391" i="1"/>
  <c r="D391" i="1"/>
  <c r="C391" i="1"/>
  <c r="N390" i="1"/>
  <c r="D390" i="1"/>
  <c r="C390" i="1"/>
  <c r="N389" i="1"/>
  <c r="D389" i="1"/>
  <c r="C389" i="1"/>
  <c r="N388" i="1"/>
  <c r="D388" i="1"/>
  <c r="C388" i="1"/>
  <c r="N387" i="1"/>
  <c r="D387" i="1"/>
  <c r="C387" i="1"/>
  <c r="N386" i="1"/>
  <c r="D386" i="1"/>
  <c r="C386" i="1"/>
  <c r="N385" i="1"/>
  <c r="D385" i="1"/>
  <c r="C385" i="1"/>
  <c r="N384" i="1"/>
  <c r="D384" i="1"/>
  <c r="C384" i="1"/>
  <c r="N383" i="1"/>
  <c r="D383" i="1"/>
  <c r="C383" i="1"/>
  <c r="N382" i="1"/>
  <c r="D382" i="1"/>
  <c r="C382" i="1"/>
  <c r="N381" i="1"/>
  <c r="D381" i="1"/>
  <c r="C381" i="1"/>
  <c r="N380" i="1"/>
  <c r="D380" i="1"/>
  <c r="C380" i="1"/>
  <c r="N379" i="1"/>
  <c r="D379" i="1"/>
  <c r="C379" i="1"/>
  <c r="N378" i="1"/>
  <c r="D378" i="1"/>
  <c r="C378" i="1"/>
  <c r="N377" i="1"/>
  <c r="D377" i="1"/>
  <c r="C377" i="1"/>
  <c r="N376" i="1"/>
  <c r="D376" i="1"/>
  <c r="C376" i="1"/>
  <c r="N375" i="1"/>
  <c r="D375" i="1"/>
  <c r="C375" i="1"/>
  <c r="N374" i="1"/>
  <c r="D374" i="1"/>
  <c r="C374" i="1"/>
  <c r="N373" i="1"/>
  <c r="D373" i="1"/>
  <c r="C373" i="1"/>
  <c r="N372" i="1"/>
  <c r="D372" i="1"/>
  <c r="C372" i="1"/>
  <c r="N371" i="1"/>
  <c r="D371" i="1"/>
  <c r="C371" i="1"/>
  <c r="N370" i="1"/>
  <c r="D370" i="1"/>
  <c r="C370" i="1"/>
  <c r="N369" i="1"/>
  <c r="D369" i="1"/>
  <c r="C369" i="1"/>
  <c r="N368" i="1"/>
  <c r="D368" i="1"/>
  <c r="C368" i="1"/>
  <c r="N367" i="1"/>
  <c r="D367" i="1"/>
  <c r="C367" i="1"/>
  <c r="N366" i="1"/>
  <c r="D366" i="1"/>
  <c r="C366" i="1"/>
  <c r="N365" i="1"/>
  <c r="D365" i="1"/>
  <c r="C365" i="1"/>
  <c r="N364" i="1"/>
  <c r="D364" i="1"/>
  <c r="C364" i="1"/>
  <c r="N363" i="1"/>
  <c r="D363" i="1"/>
  <c r="C363" i="1"/>
  <c r="N362" i="1"/>
  <c r="D362" i="1"/>
  <c r="C362" i="1"/>
  <c r="N361" i="1"/>
  <c r="D361" i="1"/>
  <c r="C361" i="1"/>
  <c r="N360" i="1"/>
  <c r="D360" i="1"/>
  <c r="C360" i="1"/>
  <c r="N359" i="1"/>
  <c r="D359" i="1"/>
  <c r="C359" i="1"/>
  <c r="N358" i="1"/>
  <c r="D358" i="1"/>
  <c r="C358" i="1"/>
  <c r="N357" i="1"/>
  <c r="D357" i="1"/>
  <c r="C357" i="1"/>
  <c r="N356" i="1"/>
  <c r="D356" i="1"/>
  <c r="C356" i="1"/>
  <c r="N355" i="1"/>
  <c r="D355" i="1"/>
  <c r="C355" i="1"/>
  <c r="N354" i="1"/>
  <c r="D354" i="1"/>
  <c r="C354" i="1"/>
  <c r="N353" i="1"/>
  <c r="D353" i="1"/>
  <c r="C353" i="1"/>
  <c r="N352" i="1"/>
  <c r="D352" i="1"/>
  <c r="C352" i="1"/>
  <c r="N351" i="1"/>
  <c r="D351" i="1"/>
  <c r="C351" i="1"/>
  <c r="N350" i="1"/>
  <c r="D350" i="1"/>
  <c r="C350" i="1"/>
  <c r="N349" i="1"/>
  <c r="D349" i="1"/>
  <c r="C349" i="1"/>
  <c r="N348" i="1"/>
  <c r="D348" i="1"/>
  <c r="C348" i="1"/>
  <c r="N347" i="1"/>
  <c r="D347" i="1"/>
  <c r="C347" i="1"/>
  <c r="N346" i="1"/>
  <c r="D346" i="1"/>
  <c r="C346" i="1"/>
  <c r="N345" i="1"/>
  <c r="D345" i="1"/>
  <c r="C345" i="1"/>
  <c r="N344" i="1"/>
  <c r="D344" i="1"/>
  <c r="C344" i="1"/>
  <c r="N343" i="1"/>
  <c r="D343" i="1"/>
  <c r="C343" i="1"/>
  <c r="N342" i="1"/>
  <c r="D342" i="1"/>
  <c r="C342" i="1"/>
  <c r="N341" i="1"/>
  <c r="D341" i="1"/>
  <c r="C341" i="1"/>
  <c r="N340" i="1"/>
  <c r="D340" i="1"/>
  <c r="C340" i="1"/>
  <c r="N339" i="1"/>
  <c r="D339" i="1"/>
  <c r="C339" i="1"/>
  <c r="N338" i="1"/>
  <c r="D338" i="1"/>
  <c r="C338" i="1"/>
  <c r="N337" i="1"/>
  <c r="D337" i="1"/>
  <c r="C337" i="1"/>
  <c r="N336" i="1"/>
  <c r="D336" i="1"/>
  <c r="C336" i="1"/>
  <c r="N335" i="1"/>
  <c r="D335" i="1"/>
  <c r="C335" i="1"/>
  <c r="N334" i="1"/>
  <c r="D334" i="1"/>
  <c r="C334" i="1"/>
  <c r="N333" i="1"/>
  <c r="D333" i="1"/>
  <c r="C333" i="1"/>
  <c r="N332" i="1"/>
  <c r="D332" i="1"/>
  <c r="C332" i="1"/>
  <c r="N331" i="1"/>
  <c r="D331" i="1"/>
  <c r="C331" i="1"/>
  <c r="N330" i="1"/>
  <c r="D330" i="1"/>
  <c r="C330" i="1"/>
  <c r="N329" i="1"/>
  <c r="D329" i="1"/>
  <c r="C329" i="1"/>
  <c r="N328" i="1"/>
  <c r="D328" i="1"/>
  <c r="C328" i="1"/>
  <c r="N327" i="1"/>
  <c r="D327" i="1"/>
  <c r="C327" i="1"/>
  <c r="N326" i="1"/>
  <c r="D326" i="1"/>
  <c r="C326" i="1"/>
  <c r="N325" i="1"/>
  <c r="D325" i="1"/>
  <c r="C325" i="1"/>
  <c r="N324" i="1"/>
  <c r="D324" i="1"/>
  <c r="C324" i="1"/>
  <c r="N323" i="1"/>
  <c r="D323" i="1"/>
  <c r="C323" i="1"/>
  <c r="N322" i="1"/>
  <c r="D322" i="1"/>
  <c r="C322" i="1"/>
  <c r="N321" i="1"/>
  <c r="D321" i="1"/>
  <c r="C321" i="1"/>
  <c r="N320" i="1"/>
  <c r="D320" i="1"/>
  <c r="C320" i="1"/>
  <c r="N319" i="1"/>
  <c r="D319" i="1"/>
  <c r="C319" i="1"/>
  <c r="N318" i="1"/>
  <c r="D318" i="1"/>
  <c r="C318" i="1"/>
  <c r="N317" i="1"/>
  <c r="D317" i="1"/>
  <c r="C317" i="1"/>
  <c r="N316" i="1"/>
  <c r="D316" i="1"/>
  <c r="C316" i="1"/>
  <c r="N315" i="1"/>
  <c r="D315" i="1"/>
  <c r="C315" i="1"/>
  <c r="N314" i="1"/>
  <c r="D314" i="1"/>
  <c r="C314" i="1"/>
  <c r="N313" i="1"/>
  <c r="D313" i="1"/>
  <c r="C313" i="1"/>
  <c r="N312" i="1"/>
  <c r="D312" i="1"/>
  <c r="C312" i="1"/>
  <c r="N311" i="1"/>
  <c r="D311" i="1"/>
  <c r="C311" i="1"/>
  <c r="N310" i="1"/>
  <c r="D310" i="1"/>
  <c r="C310" i="1"/>
  <c r="N309" i="1"/>
  <c r="D309" i="1"/>
  <c r="C309" i="1"/>
  <c r="N308" i="1"/>
  <c r="D308" i="1"/>
  <c r="C308" i="1"/>
  <c r="N307" i="1"/>
  <c r="D307" i="1"/>
  <c r="C307" i="1"/>
  <c r="N306" i="1"/>
  <c r="D306" i="1"/>
  <c r="C306" i="1"/>
  <c r="N305" i="1"/>
  <c r="D305" i="1"/>
  <c r="C305" i="1"/>
  <c r="N304" i="1"/>
  <c r="D304" i="1"/>
  <c r="C304" i="1"/>
  <c r="N303" i="1"/>
  <c r="D303" i="1"/>
  <c r="C303" i="1"/>
  <c r="N302" i="1"/>
  <c r="D302" i="1"/>
  <c r="C302" i="1"/>
  <c r="N301" i="1"/>
  <c r="D301" i="1"/>
  <c r="C301" i="1"/>
  <c r="N300" i="1"/>
  <c r="D300" i="1"/>
  <c r="C300" i="1"/>
  <c r="N299" i="1"/>
  <c r="D299" i="1"/>
  <c r="C299" i="1"/>
  <c r="N298" i="1"/>
  <c r="D298" i="1"/>
  <c r="C298" i="1"/>
  <c r="N297" i="1"/>
  <c r="D297" i="1"/>
  <c r="C297" i="1"/>
  <c r="N296" i="1"/>
  <c r="D296" i="1"/>
  <c r="C296" i="1"/>
  <c r="N295" i="1"/>
  <c r="D295" i="1"/>
  <c r="C295" i="1"/>
  <c r="N294" i="1"/>
  <c r="D294" i="1"/>
  <c r="C294" i="1"/>
  <c r="N293" i="1"/>
  <c r="D293" i="1"/>
  <c r="C293" i="1"/>
  <c r="N292" i="1"/>
  <c r="D292" i="1"/>
  <c r="C292" i="1"/>
  <c r="N291" i="1"/>
  <c r="D291" i="1"/>
  <c r="C291" i="1"/>
  <c r="N290" i="1"/>
  <c r="D290" i="1"/>
  <c r="C290" i="1"/>
  <c r="N289" i="1"/>
  <c r="D289" i="1"/>
  <c r="C289" i="1"/>
  <c r="N288" i="1"/>
  <c r="D288" i="1"/>
  <c r="C288" i="1"/>
  <c r="N287" i="1"/>
  <c r="D287" i="1"/>
  <c r="C287" i="1"/>
  <c r="N286" i="1"/>
  <c r="D286" i="1"/>
  <c r="C286" i="1"/>
  <c r="N285" i="1"/>
  <c r="D285" i="1"/>
  <c r="C285" i="1"/>
  <c r="N284" i="1"/>
  <c r="D284" i="1"/>
  <c r="C284" i="1"/>
  <c r="N283" i="1"/>
  <c r="D283" i="1"/>
  <c r="C283" i="1"/>
  <c r="N282" i="1"/>
  <c r="D282" i="1"/>
  <c r="C282" i="1"/>
  <c r="N281" i="1"/>
  <c r="D281" i="1"/>
  <c r="C281" i="1"/>
  <c r="N280" i="1"/>
  <c r="D280" i="1"/>
  <c r="C280" i="1"/>
  <c r="N279" i="1"/>
  <c r="D279" i="1"/>
  <c r="C279" i="1"/>
  <c r="N278" i="1"/>
  <c r="D278" i="1"/>
  <c r="C278" i="1"/>
  <c r="N277" i="1"/>
  <c r="D277" i="1"/>
  <c r="C277" i="1"/>
  <c r="N276" i="1"/>
  <c r="D276" i="1"/>
  <c r="C276" i="1"/>
  <c r="N275" i="1"/>
  <c r="D275" i="1"/>
  <c r="C275" i="1"/>
  <c r="N274" i="1"/>
  <c r="D274" i="1"/>
  <c r="C274" i="1"/>
  <c r="N273" i="1"/>
  <c r="D273" i="1"/>
  <c r="C273" i="1"/>
  <c r="N272" i="1"/>
  <c r="D272" i="1"/>
  <c r="C272" i="1"/>
  <c r="N271" i="1"/>
  <c r="D271" i="1"/>
  <c r="C271" i="1"/>
  <c r="N270" i="1"/>
  <c r="D270" i="1"/>
  <c r="C270" i="1"/>
  <c r="N269" i="1"/>
  <c r="D269" i="1"/>
  <c r="C269" i="1"/>
  <c r="N268" i="1"/>
  <c r="D268" i="1"/>
  <c r="C268" i="1"/>
  <c r="N267" i="1"/>
  <c r="D267" i="1"/>
  <c r="C267" i="1"/>
  <c r="N266" i="1"/>
  <c r="D266" i="1"/>
  <c r="C266" i="1"/>
  <c r="N265" i="1"/>
  <c r="D265" i="1"/>
  <c r="C265" i="1"/>
  <c r="N264" i="1"/>
  <c r="D264" i="1"/>
  <c r="C264" i="1"/>
  <c r="N263" i="1"/>
  <c r="D263" i="1"/>
  <c r="C263" i="1"/>
  <c r="N262" i="1"/>
  <c r="D262" i="1"/>
  <c r="C262" i="1"/>
  <c r="N261" i="1"/>
  <c r="D261" i="1"/>
  <c r="C261" i="1"/>
  <c r="N260" i="1"/>
  <c r="D260" i="1"/>
  <c r="C260" i="1"/>
  <c r="N259" i="1"/>
  <c r="D259" i="1"/>
  <c r="C259" i="1"/>
  <c r="N258" i="1"/>
  <c r="D258" i="1"/>
  <c r="C258" i="1"/>
  <c r="N257" i="1"/>
  <c r="D257" i="1"/>
  <c r="C257" i="1"/>
  <c r="N256" i="1"/>
  <c r="D256" i="1"/>
  <c r="C256" i="1"/>
  <c r="N255" i="1"/>
  <c r="D255" i="1"/>
  <c r="C255" i="1"/>
  <c r="N254" i="1"/>
  <c r="D254" i="1"/>
  <c r="C254" i="1"/>
  <c r="N253" i="1"/>
  <c r="D253" i="1"/>
  <c r="C253" i="1"/>
  <c r="N252" i="1"/>
  <c r="D252" i="1"/>
  <c r="C252" i="1"/>
  <c r="N251" i="1"/>
  <c r="D251" i="1"/>
  <c r="C251" i="1"/>
  <c r="N250" i="1"/>
  <c r="D250" i="1"/>
  <c r="C250" i="1"/>
  <c r="N249" i="1"/>
  <c r="D249" i="1"/>
  <c r="C249" i="1"/>
  <c r="N248" i="1"/>
  <c r="D248" i="1"/>
  <c r="C248" i="1"/>
  <c r="N247" i="1"/>
  <c r="D247" i="1"/>
  <c r="C247" i="1"/>
  <c r="N246" i="1"/>
  <c r="D246" i="1"/>
  <c r="C246" i="1"/>
  <c r="N245" i="1"/>
  <c r="D245" i="1"/>
  <c r="C245" i="1"/>
  <c r="N244" i="1"/>
  <c r="D244" i="1"/>
  <c r="C244" i="1"/>
  <c r="N243" i="1"/>
  <c r="D243" i="1"/>
  <c r="C243" i="1"/>
  <c r="N242" i="1"/>
  <c r="D242" i="1"/>
  <c r="C242" i="1"/>
  <c r="N241" i="1"/>
  <c r="D241" i="1"/>
  <c r="C241" i="1"/>
  <c r="N240" i="1"/>
  <c r="D240" i="1"/>
  <c r="C240" i="1"/>
  <c r="N239" i="1"/>
  <c r="D239" i="1"/>
  <c r="C239" i="1"/>
  <c r="N238" i="1"/>
  <c r="D238" i="1"/>
  <c r="C238" i="1"/>
  <c r="N237" i="1"/>
  <c r="D237" i="1"/>
  <c r="C237" i="1"/>
  <c r="N236" i="1"/>
  <c r="D236" i="1"/>
  <c r="C236" i="1"/>
  <c r="N235" i="1"/>
  <c r="D235" i="1"/>
  <c r="C235" i="1"/>
  <c r="N234" i="1"/>
  <c r="D234" i="1"/>
  <c r="C234" i="1"/>
  <c r="N233" i="1"/>
  <c r="D233" i="1"/>
  <c r="C233" i="1"/>
  <c r="N232" i="1"/>
  <c r="D232" i="1"/>
  <c r="C232" i="1"/>
  <c r="N231" i="1"/>
  <c r="D231" i="1"/>
  <c r="C231" i="1"/>
  <c r="N230" i="1"/>
  <c r="D230" i="1"/>
  <c r="C230" i="1"/>
  <c r="N229" i="1"/>
  <c r="D229" i="1"/>
  <c r="C229" i="1"/>
  <c r="N228" i="1"/>
  <c r="D228" i="1"/>
  <c r="C228" i="1"/>
  <c r="N227" i="1"/>
  <c r="D227" i="1"/>
  <c r="C227" i="1"/>
  <c r="N226" i="1"/>
  <c r="D226" i="1"/>
  <c r="C226" i="1"/>
  <c r="N225" i="1"/>
  <c r="D225" i="1"/>
  <c r="C225" i="1"/>
  <c r="N224" i="1"/>
  <c r="D224" i="1"/>
  <c r="C224" i="1"/>
  <c r="N223" i="1"/>
  <c r="D223" i="1"/>
  <c r="C223" i="1"/>
  <c r="N222" i="1"/>
  <c r="D222" i="1"/>
  <c r="C222" i="1"/>
  <c r="N221" i="1"/>
  <c r="D221" i="1"/>
  <c r="C221" i="1"/>
  <c r="N220" i="1"/>
  <c r="D220" i="1"/>
  <c r="C220" i="1"/>
  <c r="N219" i="1"/>
  <c r="D219" i="1"/>
  <c r="C219" i="1"/>
  <c r="N218" i="1"/>
  <c r="D218" i="1"/>
  <c r="C218" i="1"/>
  <c r="N217" i="1"/>
  <c r="D217" i="1"/>
  <c r="C217" i="1"/>
  <c r="N216" i="1"/>
  <c r="D216" i="1"/>
  <c r="C216" i="1"/>
  <c r="N215" i="1"/>
  <c r="D215" i="1"/>
  <c r="C215" i="1"/>
  <c r="N214" i="1"/>
  <c r="D214" i="1"/>
  <c r="C214" i="1"/>
  <c r="N213" i="1"/>
  <c r="D213" i="1"/>
  <c r="C213" i="1"/>
  <c r="N212" i="1"/>
  <c r="D212" i="1"/>
  <c r="C212" i="1"/>
  <c r="N211" i="1"/>
  <c r="D211" i="1"/>
  <c r="C211" i="1"/>
  <c r="N210" i="1"/>
  <c r="D210" i="1"/>
  <c r="C210" i="1"/>
  <c r="N209" i="1"/>
  <c r="D209" i="1"/>
  <c r="C209" i="1"/>
  <c r="N208" i="1"/>
  <c r="D208" i="1"/>
  <c r="C208" i="1"/>
  <c r="N207" i="1"/>
  <c r="D207" i="1"/>
  <c r="C207" i="1"/>
  <c r="N206" i="1"/>
  <c r="D206" i="1"/>
  <c r="C206" i="1"/>
  <c r="N205" i="1"/>
  <c r="D205" i="1"/>
  <c r="C205" i="1"/>
  <c r="N204" i="1"/>
  <c r="D204" i="1"/>
  <c r="C204" i="1"/>
  <c r="N203" i="1"/>
  <c r="D203" i="1"/>
  <c r="C203" i="1"/>
  <c r="N202" i="1"/>
  <c r="D202" i="1"/>
  <c r="C202" i="1"/>
  <c r="N201" i="1"/>
  <c r="D201" i="1"/>
  <c r="C201" i="1"/>
  <c r="N200" i="1"/>
  <c r="D200" i="1"/>
  <c r="C200" i="1"/>
  <c r="N199" i="1"/>
  <c r="D199" i="1"/>
  <c r="C199" i="1"/>
  <c r="N198" i="1"/>
  <c r="D198" i="1"/>
  <c r="C198" i="1"/>
  <c r="N197" i="1"/>
  <c r="D197" i="1"/>
  <c r="C197" i="1"/>
  <c r="N196" i="1"/>
  <c r="D196" i="1"/>
  <c r="C196" i="1"/>
  <c r="N195" i="1"/>
  <c r="D195" i="1"/>
  <c r="C195" i="1"/>
  <c r="N194" i="1"/>
  <c r="D194" i="1"/>
  <c r="C194" i="1"/>
  <c r="N193" i="1"/>
  <c r="D193" i="1"/>
  <c r="C193" i="1"/>
  <c r="N192" i="1"/>
  <c r="D192" i="1"/>
  <c r="C192" i="1"/>
  <c r="N191" i="1"/>
  <c r="D191" i="1"/>
  <c r="C191" i="1"/>
  <c r="N190" i="1"/>
  <c r="D190" i="1"/>
  <c r="C190" i="1"/>
  <c r="N189" i="1"/>
  <c r="D189" i="1"/>
  <c r="C189" i="1"/>
  <c r="N188" i="1"/>
  <c r="D188" i="1"/>
  <c r="C188" i="1"/>
  <c r="N187" i="1"/>
  <c r="D187" i="1"/>
  <c r="C187" i="1"/>
  <c r="N186" i="1"/>
  <c r="D186" i="1"/>
  <c r="C186" i="1"/>
  <c r="N185" i="1"/>
  <c r="D185" i="1"/>
  <c r="C185" i="1"/>
  <c r="N184" i="1"/>
  <c r="D184" i="1"/>
  <c r="C184" i="1"/>
  <c r="N183" i="1"/>
  <c r="D183" i="1"/>
  <c r="C183" i="1"/>
  <c r="N182" i="1"/>
  <c r="D182" i="1"/>
  <c r="C182" i="1"/>
  <c r="N181" i="1"/>
  <c r="D181" i="1"/>
  <c r="C181" i="1"/>
  <c r="N180" i="1"/>
  <c r="D180" i="1"/>
  <c r="C180" i="1"/>
  <c r="N179" i="1"/>
  <c r="D179" i="1"/>
  <c r="C179" i="1"/>
  <c r="N178" i="1"/>
  <c r="D178" i="1"/>
  <c r="C178" i="1"/>
  <c r="N177" i="1"/>
  <c r="D177" i="1"/>
  <c r="C177" i="1"/>
  <c r="N176" i="1"/>
  <c r="D176" i="1"/>
  <c r="C176" i="1"/>
  <c r="N175" i="1"/>
  <c r="D175" i="1"/>
  <c r="C175" i="1"/>
  <c r="N174" i="1"/>
  <c r="D174" i="1"/>
  <c r="C174" i="1"/>
  <c r="N173" i="1"/>
  <c r="D173" i="1"/>
  <c r="C173" i="1"/>
  <c r="N172" i="1"/>
  <c r="D172" i="1"/>
  <c r="C172" i="1"/>
  <c r="N171" i="1"/>
  <c r="D171" i="1"/>
  <c r="C171" i="1"/>
  <c r="N170" i="1"/>
  <c r="D170" i="1"/>
  <c r="C170" i="1"/>
  <c r="N169" i="1"/>
  <c r="D169" i="1"/>
  <c r="C169" i="1"/>
  <c r="N168" i="1"/>
  <c r="D168" i="1"/>
  <c r="C168" i="1"/>
  <c r="N167" i="1"/>
  <c r="D167" i="1"/>
  <c r="C167" i="1"/>
  <c r="N166" i="1"/>
  <c r="D166" i="1"/>
  <c r="C166" i="1"/>
  <c r="N165" i="1"/>
  <c r="D165" i="1"/>
  <c r="C165" i="1"/>
  <c r="N164" i="1"/>
  <c r="D164" i="1"/>
  <c r="C164" i="1"/>
  <c r="N163" i="1"/>
  <c r="D163" i="1"/>
  <c r="C163" i="1"/>
  <c r="N162" i="1"/>
  <c r="D162" i="1"/>
  <c r="C162" i="1"/>
  <c r="N161" i="1"/>
  <c r="D161" i="1"/>
  <c r="C161" i="1"/>
  <c r="N160" i="1"/>
  <c r="D160" i="1"/>
  <c r="C160" i="1"/>
  <c r="N159" i="1"/>
  <c r="D159" i="1"/>
  <c r="C159" i="1"/>
  <c r="N158" i="1"/>
  <c r="D158" i="1"/>
  <c r="C158" i="1"/>
  <c r="N157" i="1"/>
  <c r="D157" i="1"/>
  <c r="C157" i="1"/>
  <c r="N156" i="1"/>
  <c r="D156" i="1"/>
  <c r="C156" i="1"/>
  <c r="N155" i="1"/>
  <c r="D155" i="1"/>
  <c r="C155" i="1"/>
  <c r="N154" i="1"/>
  <c r="D154" i="1"/>
  <c r="C154" i="1"/>
  <c r="N153" i="1"/>
  <c r="D153" i="1"/>
  <c r="C153" i="1"/>
  <c r="N152" i="1"/>
  <c r="D152" i="1"/>
  <c r="C152" i="1"/>
  <c r="N151" i="1"/>
  <c r="D151" i="1"/>
  <c r="C151" i="1"/>
  <c r="N150" i="1"/>
  <c r="D150" i="1"/>
  <c r="C150" i="1"/>
  <c r="N149" i="1"/>
  <c r="D149" i="1"/>
  <c r="C149" i="1"/>
  <c r="N148" i="1"/>
  <c r="D148" i="1"/>
  <c r="C148" i="1"/>
  <c r="N147" i="1"/>
  <c r="D147" i="1"/>
  <c r="C147" i="1"/>
  <c r="N146" i="1"/>
  <c r="D146" i="1"/>
  <c r="C146" i="1"/>
  <c r="N145" i="1"/>
  <c r="D145" i="1"/>
  <c r="C145" i="1"/>
  <c r="N144" i="1"/>
  <c r="D144" i="1"/>
  <c r="C144" i="1"/>
  <c r="N143" i="1"/>
  <c r="D143" i="1"/>
  <c r="C143" i="1"/>
  <c r="N142" i="1"/>
  <c r="D142" i="1"/>
  <c r="C142" i="1"/>
  <c r="N141" i="1"/>
  <c r="D141" i="1"/>
  <c r="C141" i="1"/>
  <c r="N140" i="1"/>
  <c r="D140" i="1"/>
  <c r="C140" i="1"/>
  <c r="N139" i="1"/>
  <c r="D139" i="1"/>
  <c r="C139" i="1"/>
  <c r="N138" i="1"/>
  <c r="D138" i="1"/>
  <c r="C138" i="1"/>
  <c r="N137" i="1"/>
  <c r="D137" i="1"/>
  <c r="C137" i="1"/>
  <c r="N136" i="1"/>
  <c r="D136" i="1"/>
  <c r="C136" i="1"/>
  <c r="N135" i="1"/>
  <c r="D135" i="1"/>
  <c r="C135" i="1"/>
  <c r="N134" i="1"/>
  <c r="D134" i="1"/>
  <c r="C134" i="1"/>
  <c r="N133" i="1"/>
  <c r="D133" i="1"/>
  <c r="C133" i="1"/>
  <c r="N132" i="1"/>
  <c r="D132" i="1"/>
  <c r="C132" i="1"/>
  <c r="N131" i="1"/>
  <c r="D131" i="1"/>
  <c r="C131" i="1"/>
  <c r="N130" i="1"/>
  <c r="D130" i="1"/>
  <c r="C130" i="1"/>
  <c r="N129" i="1"/>
  <c r="D129" i="1"/>
  <c r="C129" i="1"/>
  <c r="N128" i="1"/>
  <c r="D128" i="1"/>
  <c r="C128" i="1"/>
  <c r="N127" i="1"/>
  <c r="D127" i="1"/>
  <c r="C127" i="1"/>
  <c r="N126" i="1"/>
  <c r="D126" i="1"/>
  <c r="C126" i="1"/>
  <c r="N125" i="1"/>
  <c r="D125" i="1"/>
  <c r="C125" i="1"/>
  <c r="N124" i="1"/>
  <c r="D124" i="1"/>
  <c r="C124" i="1"/>
  <c r="N123" i="1"/>
  <c r="D123" i="1"/>
  <c r="C123" i="1"/>
  <c r="N122" i="1"/>
  <c r="D122" i="1"/>
  <c r="C122" i="1"/>
  <c r="N121" i="1"/>
  <c r="D121" i="1"/>
  <c r="C121" i="1"/>
  <c r="N120" i="1"/>
  <c r="D120" i="1"/>
  <c r="C120" i="1"/>
  <c r="N119" i="1"/>
  <c r="D119" i="1"/>
  <c r="C119" i="1"/>
  <c r="N118" i="1"/>
  <c r="D118" i="1"/>
  <c r="C118" i="1"/>
  <c r="N117" i="1"/>
  <c r="D117" i="1"/>
  <c r="C117" i="1"/>
  <c r="N116" i="1"/>
  <c r="D116" i="1"/>
  <c r="C116" i="1"/>
  <c r="N115" i="1"/>
  <c r="D115" i="1"/>
  <c r="C115" i="1"/>
  <c r="N114" i="1"/>
  <c r="D114" i="1"/>
  <c r="C114" i="1"/>
  <c r="N113" i="1"/>
  <c r="D113" i="1"/>
  <c r="C113" i="1"/>
  <c r="N112" i="1"/>
  <c r="D112" i="1"/>
  <c r="C112" i="1"/>
  <c r="N111" i="1"/>
  <c r="D111" i="1"/>
  <c r="C111" i="1"/>
  <c r="N110" i="1"/>
  <c r="D110" i="1"/>
  <c r="C110" i="1"/>
  <c r="N109" i="1"/>
  <c r="D109" i="1"/>
  <c r="C109" i="1"/>
  <c r="N108" i="1"/>
  <c r="D108" i="1"/>
  <c r="C108" i="1"/>
  <c r="N107" i="1"/>
  <c r="D107" i="1"/>
  <c r="C107" i="1"/>
  <c r="N106" i="1"/>
  <c r="D106" i="1"/>
  <c r="C106" i="1"/>
  <c r="N105" i="1"/>
  <c r="D105" i="1"/>
  <c r="C105" i="1"/>
  <c r="N104" i="1"/>
  <c r="D104" i="1"/>
  <c r="C104" i="1"/>
  <c r="N103" i="1"/>
  <c r="D103" i="1"/>
  <c r="C103" i="1"/>
  <c r="N102" i="1"/>
  <c r="D102" i="1"/>
  <c r="C102" i="1"/>
  <c r="N101" i="1"/>
  <c r="D101" i="1"/>
  <c r="C101" i="1"/>
  <c r="N100" i="1"/>
  <c r="D100" i="1"/>
  <c r="C100" i="1"/>
  <c r="N99" i="1"/>
  <c r="D99" i="1"/>
  <c r="C99" i="1"/>
  <c r="N98" i="1"/>
  <c r="D98" i="1"/>
  <c r="C98" i="1"/>
  <c r="N97" i="1"/>
  <c r="D97" i="1"/>
  <c r="C97" i="1"/>
  <c r="N96" i="1"/>
  <c r="D96" i="1"/>
  <c r="C96" i="1"/>
  <c r="N95" i="1"/>
  <c r="D95" i="1"/>
  <c r="C95" i="1"/>
  <c r="N94" i="1"/>
  <c r="D94" i="1"/>
  <c r="C94" i="1"/>
  <c r="N93" i="1"/>
  <c r="D93" i="1"/>
  <c r="C93" i="1"/>
  <c r="N92" i="1"/>
  <c r="D92" i="1"/>
  <c r="C92" i="1"/>
  <c r="N91" i="1"/>
  <c r="D91" i="1"/>
  <c r="C91" i="1"/>
  <c r="N90" i="1"/>
  <c r="D90" i="1"/>
  <c r="C90" i="1"/>
  <c r="N89" i="1"/>
  <c r="D89" i="1"/>
  <c r="C89" i="1"/>
  <c r="N88" i="1"/>
  <c r="D88" i="1"/>
  <c r="C88" i="1"/>
  <c r="N87" i="1"/>
  <c r="D87" i="1"/>
  <c r="C87" i="1"/>
  <c r="N86" i="1"/>
  <c r="D86" i="1"/>
  <c r="C86" i="1"/>
  <c r="N85" i="1"/>
  <c r="D85" i="1"/>
  <c r="C85" i="1"/>
  <c r="N84" i="1"/>
  <c r="D84" i="1"/>
  <c r="C84" i="1"/>
  <c r="N83" i="1"/>
  <c r="D83" i="1"/>
  <c r="C83" i="1"/>
  <c r="N82" i="1"/>
  <c r="D82" i="1"/>
  <c r="C82" i="1"/>
  <c r="N81" i="1"/>
  <c r="D81" i="1"/>
  <c r="C81" i="1"/>
  <c r="N80" i="1"/>
  <c r="D80" i="1"/>
  <c r="C80" i="1"/>
  <c r="N79" i="1"/>
  <c r="D79" i="1"/>
  <c r="C79" i="1"/>
  <c r="N78" i="1"/>
  <c r="D78" i="1"/>
  <c r="C78" i="1"/>
  <c r="N77" i="1"/>
  <c r="D77" i="1"/>
  <c r="C77" i="1"/>
  <c r="N76" i="1"/>
  <c r="D76" i="1"/>
  <c r="C76" i="1"/>
  <c r="N75" i="1"/>
  <c r="D75" i="1"/>
  <c r="C75" i="1"/>
  <c r="N74" i="1"/>
  <c r="D74" i="1"/>
  <c r="C74" i="1"/>
  <c r="N73" i="1"/>
  <c r="D73" i="1"/>
  <c r="C73" i="1"/>
  <c r="N72" i="1"/>
  <c r="D72" i="1"/>
  <c r="C72" i="1"/>
  <c r="N71" i="1"/>
  <c r="D71" i="1"/>
  <c r="C71" i="1"/>
  <c r="N70" i="1"/>
  <c r="D70" i="1"/>
  <c r="C70" i="1"/>
  <c r="N69" i="1"/>
  <c r="D69" i="1"/>
  <c r="C69" i="1"/>
  <c r="N68" i="1"/>
  <c r="D68" i="1"/>
  <c r="C68" i="1"/>
  <c r="N67" i="1"/>
  <c r="D67" i="1"/>
  <c r="C67" i="1"/>
  <c r="N66" i="1"/>
  <c r="D66" i="1"/>
  <c r="C66" i="1"/>
  <c r="N65" i="1"/>
  <c r="D65" i="1"/>
  <c r="C65" i="1"/>
  <c r="N64" i="1"/>
  <c r="D64" i="1"/>
  <c r="C64" i="1"/>
  <c r="N63" i="1"/>
  <c r="D63" i="1"/>
  <c r="C63" i="1"/>
  <c r="N62" i="1"/>
  <c r="D62" i="1"/>
  <c r="C62" i="1"/>
  <c r="N61" i="1"/>
  <c r="D61" i="1"/>
  <c r="C61" i="1"/>
  <c r="N60" i="1"/>
  <c r="D60" i="1"/>
  <c r="C60" i="1"/>
  <c r="N59" i="1"/>
  <c r="D59" i="1"/>
  <c r="C59" i="1"/>
  <c r="N58" i="1"/>
  <c r="D58" i="1"/>
  <c r="C58" i="1"/>
  <c r="N57" i="1"/>
  <c r="D57" i="1"/>
  <c r="C57" i="1"/>
  <c r="N56" i="1"/>
  <c r="D56" i="1"/>
  <c r="C56" i="1"/>
  <c r="N55" i="1"/>
  <c r="D55" i="1"/>
  <c r="C55" i="1"/>
  <c r="N54" i="1"/>
  <c r="D54" i="1"/>
  <c r="C54" i="1"/>
  <c r="N53" i="1"/>
  <c r="D53" i="1"/>
  <c r="C53" i="1"/>
  <c r="N52" i="1"/>
  <c r="D52" i="1"/>
  <c r="C52" i="1"/>
  <c r="N51" i="1"/>
  <c r="D51" i="1"/>
  <c r="C51" i="1"/>
  <c r="N50" i="1"/>
  <c r="D50" i="1"/>
  <c r="C50" i="1"/>
  <c r="N49" i="1"/>
  <c r="D49" i="1"/>
  <c r="C49" i="1"/>
  <c r="N48" i="1"/>
  <c r="D48" i="1"/>
  <c r="C48" i="1"/>
  <c r="N47" i="1"/>
  <c r="D47" i="1"/>
  <c r="C47" i="1"/>
  <c r="N46" i="1"/>
  <c r="D46" i="1"/>
  <c r="C46" i="1"/>
  <c r="N45" i="1"/>
  <c r="D45" i="1"/>
  <c r="C45" i="1"/>
  <c r="N44" i="1"/>
  <c r="D44" i="1"/>
  <c r="C44" i="1"/>
  <c r="N43" i="1"/>
  <c r="D43" i="1"/>
  <c r="C43" i="1"/>
  <c r="N42" i="1"/>
  <c r="D42" i="1"/>
  <c r="C42" i="1"/>
  <c r="N41" i="1"/>
  <c r="D41" i="1"/>
  <c r="C41" i="1"/>
  <c r="N40" i="1"/>
  <c r="D40" i="1"/>
  <c r="C40" i="1"/>
  <c r="N39" i="1"/>
  <c r="D39" i="1"/>
  <c r="C39" i="1"/>
  <c r="N38" i="1"/>
  <c r="D38" i="1"/>
  <c r="C38" i="1"/>
  <c r="N37" i="1"/>
  <c r="D37" i="1"/>
  <c r="C37" i="1"/>
  <c r="N36" i="1"/>
  <c r="D36" i="1"/>
  <c r="C36" i="1"/>
  <c r="N35" i="1"/>
  <c r="D35" i="1"/>
  <c r="C35" i="1"/>
  <c r="N34" i="1"/>
  <c r="D34" i="1"/>
  <c r="C34" i="1"/>
  <c r="N33" i="1"/>
  <c r="D33" i="1"/>
  <c r="C33" i="1"/>
  <c r="N32" i="1"/>
  <c r="D32" i="1"/>
  <c r="C32" i="1"/>
  <c r="N31" i="1"/>
  <c r="D31" i="1"/>
  <c r="C31" i="1"/>
  <c r="N30" i="1"/>
  <c r="D30" i="1"/>
  <c r="C30" i="1"/>
  <c r="N29" i="1"/>
  <c r="D29" i="1"/>
  <c r="C29" i="1"/>
  <c r="N28" i="1"/>
  <c r="D28" i="1"/>
  <c r="C28" i="1"/>
  <c r="N27" i="1"/>
  <c r="D27" i="1"/>
  <c r="C27" i="1"/>
  <c r="N26" i="1"/>
  <c r="D26" i="1"/>
  <c r="C26" i="1"/>
  <c r="N25" i="1"/>
  <c r="D25" i="1"/>
  <c r="C25" i="1"/>
  <c r="N24" i="1"/>
  <c r="D24" i="1"/>
  <c r="C24" i="1"/>
  <c r="N23" i="1"/>
  <c r="D23" i="1"/>
  <c r="C23" i="1"/>
  <c r="N22" i="1"/>
  <c r="D22" i="1"/>
  <c r="C22" i="1"/>
  <c r="N21" i="1"/>
  <c r="D21" i="1"/>
  <c r="C21" i="1"/>
  <c r="N20" i="1"/>
  <c r="D20" i="1"/>
  <c r="C20" i="1"/>
  <c r="N19" i="1"/>
  <c r="D19" i="1"/>
  <c r="C19" i="1"/>
  <c r="N18" i="1"/>
  <c r="D18" i="1"/>
  <c r="C18" i="1"/>
  <c r="N17" i="1"/>
  <c r="D17" i="1"/>
  <c r="C17" i="1"/>
  <c r="N16" i="1"/>
  <c r="D16" i="1"/>
  <c r="C16" i="1"/>
  <c r="N15" i="1"/>
  <c r="D15" i="1"/>
  <c r="C15" i="1"/>
  <c r="N14" i="1"/>
  <c r="D14" i="1"/>
  <c r="C14" i="1"/>
  <c r="N13" i="1"/>
  <c r="D13" i="1"/>
  <c r="C13" i="1"/>
  <c r="N12" i="1"/>
  <c r="D12" i="1"/>
  <c r="C12" i="1"/>
  <c r="N11" i="1"/>
  <c r="D11" i="1"/>
  <c r="C11" i="1"/>
  <c r="N10" i="1"/>
  <c r="D10" i="1"/>
  <c r="C10" i="1"/>
  <c r="N9" i="1"/>
  <c r="D9" i="1"/>
  <c r="C9" i="1"/>
  <c r="N8" i="1"/>
  <c r="D8" i="1"/>
  <c r="C8" i="1"/>
  <c r="N7" i="1"/>
  <c r="D7" i="1"/>
  <c r="C7" i="1"/>
  <c r="N6" i="1"/>
  <c r="D6" i="1"/>
  <c r="C6" i="1"/>
  <c r="N5" i="1"/>
  <c r="D5" i="1"/>
  <c r="C5" i="1"/>
  <c r="N4" i="1"/>
  <c r="D4" i="1"/>
  <c r="C4" i="1"/>
  <c r="N3" i="1"/>
  <c r="D3" i="1"/>
  <c r="C3" i="1"/>
  <c r="N2" i="1"/>
  <c r="D2" i="1"/>
  <c r="C2" i="1"/>
</calcChain>
</file>

<file path=xl/sharedStrings.xml><?xml version="1.0" encoding="utf-8"?>
<sst xmlns="http://schemas.openxmlformats.org/spreadsheetml/2006/main" count="5111" uniqueCount="557">
  <si>
    <t>Order ID</t>
  </si>
  <si>
    <t>Order Date</t>
  </si>
  <si>
    <t>Ship Date</t>
  </si>
  <si>
    <t>Region</t>
  </si>
  <si>
    <t>Segment</t>
  </si>
  <si>
    <t>Category</t>
  </si>
  <si>
    <t>Sub-Category</t>
  </si>
  <si>
    <t>Sales</t>
  </si>
  <si>
    <t>Quantity</t>
  </si>
  <si>
    <t>Discount</t>
  </si>
  <si>
    <t>Profit</t>
  </si>
  <si>
    <t>823d9b50-574e-4cee-b469-54962c7aed88</t>
  </si>
  <si>
    <t>999ba2ef-b482-4b47-b549-5f464558cc08</t>
  </si>
  <si>
    <t>93a4f31f-7ad2-4a01-a138-a8cf116a4ed0</t>
  </si>
  <si>
    <t>f0a5b44f-b103-496d-bde0-36b5a21941de</t>
  </si>
  <si>
    <t>89ef2d59-609c-44c4-abd1-f4e7f7f22119</t>
  </si>
  <si>
    <t>1e8bbeba-d0de-4a8a-ba25-a8490d73b80d</t>
  </si>
  <si>
    <t>3deb7687-9cb5-42a9-8bd1-882761d564f7</t>
  </si>
  <si>
    <t>cc9cd4c8-5185-4612-ae69-bed0adf36934</t>
  </si>
  <si>
    <t>367a0c4d-1ffb-4f65-b105-a66b099cfdc7</t>
  </si>
  <si>
    <t>732e9f00-fc9b-46b6-b883-3100835407df</t>
  </si>
  <si>
    <t>3ae6f517-36f7-4806-9d73-021fe906dfbe</t>
  </si>
  <si>
    <t>b927cf2e-a939-4231-84ac-2a56a3debdb1</t>
  </si>
  <si>
    <t>7388f009-a93a-43b9-9e42-16cce37f36a7</t>
  </si>
  <si>
    <t>6851f991-d31c-4c59-b91b-ed12b5af524d</t>
  </si>
  <si>
    <t>c99eefb1-4303-4045-8af1-88d802faab55</t>
  </si>
  <si>
    <t>81882631-d157-4b8f-a7ac-7599332f09f3</t>
  </si>
  <si>
    <t>4967ad81-f0f9-4d5e-b3f7-78810d20b432</t>
  </si>
  <si>
    <t>ab40cd2a-7549-422d-b1d5-8827f330674f</t>
  </si>
  <si>
    <t>3e88a06d-2ffa-4250-af67-e4f8f7497c9a</t>
  </si>
  <si>
    <t>219665e8-df3a-40a5-a0f9-f534e9d4962f</t>
  </si>
  <si>
    <t>3c78f864-b058-432d-94ab-d66e5aa83efd</t>
  </si>
  <si>
    <t>2a6eb88f-fe8e-4401-a308-97962fc54ef9</t>
  </si>
  <si>
    <t>11c40816-fbfe-47b4-b52f-28c7b47ef88d</t>
  </si>
  <si>
    <t>cdeecfd4-579e-4f3f-aa28-ba6f4830e23a</t>
  </si>
  <si>
    <t>cd468130-d17d-4085-baab-81fde5109166</t>
  </si>
  <si>
    <t>7cf1fffb-59de-4169-9606-bb466212529f</t>
  </si>
  <si>
    <t>cded39d4-7ead-44e1-b128-0360c139bff3</t>
  </si>
  <si>
    <t>13724e8f-3c20-420c-a84e-2d6364e98139</t>
  </si>
  <si>
    <t>8d3426e7-14ed-4849-8aaf-d6ebce4e23d7</t>
  </si>
  <si>
    <t>45dc334b-cdbf-4376-a4ec-6b771722d987</t>
  </si>
  <si>
    <t>0f6fc1c2-0a60-418f-905f-2f6101ccb061</t>
  </si>
  <si>
    <t>12132425-0754-4b34-8aa8-28031570068a</t>
  </si>
  <si>
    <t>8c9e3b36-8678-4157-8e40-e02812b922fa</t>
  </si>
  <si>
    <t>1bbf7f23-55f6-4f56-acb3-00e74ba2fa18</t>
  </si>
  <si>
    <t>bdab92b5-38d9-4fa6-8c10-35e091f0a959</t>
  </si>
  <si>
    <t>d819460a-3d23-43f4-8328-da00d22ba296</t>
  </si>
  <si>
    <t>4f5c3e8b-7d6c-4932-83f1-5d4fe29ca9f0</t>
  </si>
  <si>
    <t>72f74ba8-abb9-42d4-98cc-a3e469bac268</t>
  </si>
  <si>
    <t>89d2d40d-a9e1-4454-b8e0-aefbea2c6e8f</t>
  </si>
  <si>
    <t>6f726b0f-7409-4607-847f-dd20f24aa327</t>
  </si>
  <si>
    <t>9895ccb8-65eb-46e7-87ef-1e247c24312d</t>
  </si>
  <si>
    <t>8b2830d2-0e3a-421f-ad92-9282fb4e7ef7</t>
  </si>
  <si>
    <t>7758101b-d2ea-4a91-9951-cf08732853fb</t>
  </si>
  <si>
    <t>d50b434d-dcbe-49e5-8572-7ecd5e894b3c</t>
  </si>
  <si>
    <t>36759f6b-5e44-43bd-8475-bc5311eaa844</t>
  </si>
  <si>
    <t>41e74ee7-93c4-44d8-8f2c-4dc4db7ec15b</t>
  </si>
  <si>
    <t>927a33e9-31c5-4a97-8f8f-16bb26a1bb71</t>
  </si>
  <si>
    <t>fc859a2f-5ec3-4ff5-8d8c-f316608c729b</t>
  </si>
  <si>
    <t>b094d69e-416b-45fc-bcc6-61cbab0fb083</t>
  </si>
  <si>
    <t>8a5f2417-a9c9-430a-9583-327d01b569bc</t>
  </si>
  <si>
    <t>b21f0090-e582-4548-88a7-3fa35e5389ca</t>
  </si>
  <si>
    <t>815b3133-431e-41e1-b41d-e0269b1103b7</t>
  </si>
  <si>
    <t>61c33740-d53e-47f0-a0d0-44484d320c9a</t>
  </si>
  <si>
    <t>69e4a6a7-c95f-4691-ae1c-5f0b33301852</t>
  </si>
  <si>
    <t>5818cd6a-4041-4c0a-a4b0-1cd9a971290c</t>
  </si>
  <si>
    <t>e98f2937-2533-4b40-8e23-72ab2d36b7a5</t>
  </si>
  <si>
    <t>a405d7fc-35d6-4f6d-b811-3b5ea55bdf99</t>
  </si>
  <si>
    <t>4cf262d5-e226-4103-8df4-2fa8483f9158</t>
  </si>
  <si>
    <t>72d891fe-8b7d-40b8-9f42-01ab8a70aa59</t>
  </si>
  <si>
    <t>81bde81d-f1cc-47f6-b3d5-17a32f82f907</t>
  </si>
  <si>
    <t>23b08318-c797-4ab9-bd9e-214f2708e5aa</t>
  </si>
  <si>
    <t>83fbffef-82f6-45e7-b152-18f9a3e85d18</t>
  </si>
  <si>
    <t>2ca64d2a-0f48-4562-9811-63fbf60d542c</t>
  </si>
  <si>
    <t>0070d98f-166e-4da1-bbd3-0925eead1ab2</t>
  </si>
  <si>
    <t>729eb583-b794-4700-b389-b8deb5a16f01</t>
  </si>
  <si>
    <t>ef48b38f-189a-4bb6-a782-4fa333c7c84a</t>
  </si>
  <si>
    <t>61e8c533-706a-4f1f-a198-8c20f203db61</t>
  </si>
  <si>
    <t>de746996-b937-43fb-9884-31cfc13ae733</t>
  </si>
  <si>
    <t>0174637a-f4b2-45da-9c5f-f50b61aaf607</t>
  </si>
  <si>
    <t>daaa53ca-6b02-4c83-adab-161a254efb2b</t>
  </si>
  <si>
    <t>e8951be0-084a-47f1-babc-a99d3884da87</t>
  </si>
  <si>
    <t>cc007a46-15c2-43d6-93a1-0caf2eda698a</t>
  </si>
  <si>
    <t>a8c1b70c-b7eb-4768-b6a8-4a99a3a19f65</t>
  </si>
  <si>
    <t>0c43b908-6141-47eb-9629-0642a9cbb271</t>
  </si>
  <si>
    <t>b213280d-8b4e-4980-9242-3acdf3dc2416</t>
  </si>
  <si>
    <t>e1eaaa5d-bbdd-4b5a-bab8-447744ccec54</t>
  </si>
  <si>
    <t>8f03316f-990d-4625-898b-a13bb5dfccef</t>
  </si>
  <si>
    <t>448f579d-920d-4eca-8fef-6257746e4965</t>
  </si>
  <si>
    <t>022f93c6-c46c-4cb6-8708-eccceff947a6</t>
  </si>
  <si>
    <t>dc5d712e-2035-4eb0-bbab-9cf0d50ea958</t>
  </si>
  <si>
    <t>2ddbdfd3-ea8b-4e76-bf19-87831e0744d6</t>
  </si>
  <si>
    <t>c82cb82e-2ca3-424f-a902-10195c17a877</t>
  </si>
  <si>
    <t>28ff1480-59d7-41cc-b019-73553e52a595</t>
  </si>
  <si>
    <t>5f1f2674-bfed-4571-a2a9-8e9107ce1adc</t>
  </si>
  <si>
    <t>39da6185-e76b-4e10-96e6-54ac00eb700a</t>
  </si>
  <si>
    <t>1f66b532-f4b4-47e6-98a2-5e678440771b</t>
  </si>
  <si>
    <t>8d2f11e6-0072-491c-bc78-5513db10ba1c</t>
  </si>
  <si>
    <t>7cc6d93d-236d-4615-9ed0-2e05da2618a8</t>
  </si>
  <si>
    <t>b8b90e57-efe4-4680-95bb-e472b92c35c0</t>
  </si>
  <si>
    <t>5be736b0-2221-425f-a238-aa3f7a406db6</t>
  </si>
  <si>
    <t>59ddcabc-cb12-4977-852c-579297ff8561</t>
  </si>
  <si>
    <t>ce970e5b-9abc-453e-a2c0-5f424d2ab75e</t>
  </si>
  <si>
    <t>47dccb95-d907-4cd4-9344-5ba938fb26d4</t>
  </si>
  <si>
    <t>ceac37ca-02d5-4807-ba61-2feba754ca06</t>
  </si>
  <si>
    <t>836214a1-4aaa-4c86-8583-f0a93ceb7c84</t>
  </si>
  <si>
    <t>2931f820-cb2f-4a0b-8565-e92050ddba51</t>
  </si>
  <si>
    <t>60ce0fb7-507d-494d-bbf4-e2498ba2eb58</t>
  </si>
  <si>
    <t>23e7031c-660f-492a-b15d-2ca97616e132</t>
  </si>
  <si>
    <t>c9485061-8b2f-4bcc-82bf-89547418e312</t>
  </si>
  <si>
    <t>1efb5d04-3a3c-44e6-9f87-5e0574c9bb59</t>
  </si>
  <si>
    <t>4663f4b4-3ddf-4398-99ae-9c7728b2f7e8</t>
  </si>
  <si>
    <t>65e42b7f-b941-42b8-99e7-b123faccc2d9</t>
  </si>
  <si>
    <t>79f38e7c-7bb9-4c63-8b98-2ec1eda98450</t>
  </si>
  <si>
    <t>954bd5cd-c0c3-4d8d-9079-400aed64929b</t>
  </si>
  <si>
    <t>22ed4ff5-8259-49b9-905a-a87b39806c3e</t>
  </si>
  <si>
    <t>82d49cd0-2277-48e6-93fd-98c778a6a72c</t>
  </si>
  <si>
    <t>2276eeae-7626-4269-8840-a3dd9e7c4c0e</t>
  </si>
  <si>
    <t>3b836d11-3772-4ab9-8aa0-5ede1f8ccf87</t>
  </si>
  <si>
    <t>169ac14b-9b59-4dd4-992b-71c6cee45dcc</t>
  </si>
  <si>
    <t>1ae43ed7-0ab4-4baa-b77b-454299e09964</t>
  </si>
  <si>
    <t>49635dd2-25a8-4b1f-88c8-26576387b09c</t>
  </si>
  <si>
    <t>cac80ae8-c942-4458-8007-142e4ccae740</t>
  </si>
  <si>
    <t>cefdfd77-5732-462b-83ff-4e8feecde12a</t>
  </si>
  <si>
    <t>de814915-327a-46cf-9685-78ddc339b41a</t>
  </si>
  <si>
    <t>8bb93b07-dc84-4718-a89e-5453794596d5</t>
  </si>
  <si>
    <t>896c0ecf-79e0-4402-83bf-7c33483e58ff</t>
  </si>
  <si>
    <t>f7fa545c-2f8b-4eea-879d-32934d39269d</t>
  </si>
  <si>
    <t>600c35e8-3ef0-427d-aa7a-20efd403ec57</t>
  </si>
  <si>
    <t>9d93bd63-e981-499c-be47-aaafb9ea7f6f</t>
  </si>
  <si>
    <t>2dcf22ab-8f81-48a3-a836-defa812dbbe8</t>
  </si>
  <si>
    <t>e56b6643-1414-4043-9a14-3a4c39b578f3</t>
  </si>
  <si>
    <t>91f5f8cc-9eb2-4ac8-89f4-13714a97bd40</t>
  </si>
  <si>
    <t>a62ebb45-16fb-422e-b02a-213f53b1bf95</t>
  </si>
  <si>
    <t>52c390da-4c25-43c1-8bbc-d70852e62d3d</t>
  </si>
  <si>
    <t>9cccdea1-62e8-454f-bdc8-4417ab152aab</t>
  </si>
  <si>
    <t>07d01585-eb82-4213-a7e8-51cebd57d166</t>
  </si>
  <si>
    <t>90b06698-8b49-4c5e-9ab4-11521cead709</t>
  </si>
  <si>
    <t>b3263b96-ef43-4a49-b1d2-04716358e462</t>
  </si>
  <si>
    <t>a331af34-b15f-4580-a7e3-fe1e49472624</t>
  </si>
  <si>
    <t>61b23866-d3bc-4518-9e26-bde27b79df2f</t>
  </si>
  <si>
    <t>befa2d2b-1d79-4c67-b939-b3a9ec765767</t>
  </si>
  <si>
    <t>625128d4-97f8-435e-b1c4-fbb0a561045d</t>
  </si>
  <si>
    <t>32df9750-6de0-4991-9dcb-038139277308</t>
  </si>
  <si>
    <t>5d2a89f4-e267-4af7-a9c1-dc3a46dd0d19</t>
  </si>
  <si>
    <t>8f1ec6cc-ea73-481f-b8c0-c297dbd142e6</t>
  </si>
  <si>
    <t>504c1d1f-cca6-41a2-bec2-125112d009b3</t>
  </si>
  <si>
    <t>8d4385fe-300f-428d-a46f-ae6d00d0a14a</t>
  </si>
  <si>
    <t>0a5712ad-f36f-45b0-94e8-576f3d37c5ab</t>
  </si>
  <si>
    <t>193c7d60-829a-4d37-a759-364cd9b8afc5</t>
  </si>
  <si>
    <t>cce0ce06-f8f7-4243-a94d-d068a259ef6f</t>
  </si>
  <si>
    <t>dec34bc2-1476-44d8-9040-7ddcc87bbb32</t>
  </si>
  <si>
    <t>39d5699f-3a1d-4517-b76d-5a17ed38deca</t>
  </si>
  <si>
    <t>16a13487-9ed0-4dba-930e-a36566dfc5ef</t>
  </si>
  <si>
    <t>177c495c-5fe7-47b9-80be-923cfa8d6118</t>
  </si>
  <si>
    <t>0476bfcf-6ff4-4d58-b6f6-c58a759b937b</t>
  </si>
  <si>
    <t>d888bb56-7383-41a8-a5c7-83b2b870bed1</t>
  </si>
  <si>
    <t>f0c4a7a1-43f1-4d27-85eb-2b43ef566378</t>
  </si>
  <si>
    <t>27a095d2-8303-4175-89bf-f3f5e633715e</t>
  </si>
  <si>
    <t>ece5034e-65fe-4b7d-a324-7dade6b27dfa</t>
  </si>
  <si>
    <t>b547e09d-d575-4128-b9e7-6b32161459e0</t>
  </si>
  <si>
    <t>1db356db-5ead-4472-b89b-356f02ed5297</t>
  </si>
  <si>
    <t>066d965b-b7f0-487e-91a0-67bc1452eb4b</t>
  </si>
  <si>
    <t>fd6bac1e-484a-435c-8cad-6e653bef5d89</t>
  </si>
  <si>
    <t>49ae0d5e-fba9-4eeb-bf5d-d415543ef7f6</t>
  </si>
  <si>
    <t>bcbe02aa-c413-41ac-b309-bd19b85e5906</t>
  </si>
  <si>
    <t>22625fe9-795d-4ce4-b68d-4f18d5b4fdaf</t>
  </si>
  <si>
    <t>dc7ead5d-382e-402e-97b6-c4cb107ff084</t>
  </si>
  <si>
    <t>f3c37f2f-327f-4335-8764-f6f7afa04859</t>
  </si>
  <si>
    <t>4a97a40e-4c95-48d7-b673-013246de3300</t>
  </si>
  <si>
    <t>3fae1dad-1954-4a62-8ffc-3267045177e6</t>
  </si>
  <si>
    <t>ca0b87ed-0184-4e90-af4d-40a83b6dced7</t>
  </si>
  <si>
    <t>b9511031-2545-4921-bfb9-4ad271035223</t>
  </si>
  <si>
    <t>d0d7eb42-b42f-46f7-9827-6a51d0d838ed</t>
  </si>
  <si>
    <t>d4fb6222-3fd5-4ed7-ac2d-02877954bbd1</t>
  </si>
  <si>
    <t>973735fd-574b-4c5f-bef8-ca54fd5f24bd</t>
  </si>
  <si>
    <t>c192182d-5859-44cf-9990-8afebbc613a6</t>
  </si>
  <si>
    <t>7805f580-94e2-4a5e-99c6-304c68627b85</t>
  </si>
  <si>
    <t>6631ad9d-5344-4708-a982-a94ef1c4430f</t>
  </si>
  <si>
    <t>949b0a67-d321-473c-b230-e773718b310c</t>
  </si>
  <si>
    <t>142761ee-aaf6-4708-a2d6-297492c74fa8</t>
  </si>
  <si>
    <t>77d00038-bc4e-4d96-93ab-7e5cd5e6b9b5</t>
  </si>
  <si>
    <t>77ecb56a-c675-4b4e-bbdd-7ae0de96fef5</t>
  </si>
  <si>
    <t>89e5f3a2-53d9-44f8-a6a3-d38f8744e193</t>
  </si>
  <si>
    <t>358e32e7-f73c-4d1f-b3c7-ab19e8fc0f2d</t>
  </si>
  <si>
    <t>07f640d8-d8a6-41be-94b6-b43c69b6ced5</t>
  </si>
  <si>
    <t>95f844af-8530-45f9-a805-324660900421</t>
  </si>
  <si>
    <t>83ca5ab7-bed1-494d-a214-0b4a7145ad56</t>
  </si>
  <si>
    <t>84c54892-72d5-4372-a5e6-cea15af6b0f3</t>
  </si>
  <si>
    <t>c6b90daf-7d26-4c97-a461-836950012c06</t>
  </si>
  <si>
    <t>bc87bef3-c6f3-4d16-a8cb-ba3d3b7f42cd</t>
  </si>
  <si>
    <t>a768ce52-88e1-4e2b-8a6b-ad79434005dd</t>
  </si>
  <si>
    <t>a27b1f8c-9c8d-465f-923f-031cc161e16e</t>
  </si>
  <si>
    <t>1a9a5dda-bf40-493a-8c97-3b7f023e026f</t>
  </si>
  <si>
    <t>912c982a-bd84-4227-9f03-b6614552c696</t>
  </si>
  <si>
    <t>85e95c50-9083-4b23-bcff-9b421a7aa2c3</t>
  </si>
  <si>
    <t>2f4df193-970b-4b82-b848-7905f6d742ec</t>
  </si>
  <si>
    <t>2b33984b-385d-4ea2-a83a-64447bf8e208</t>
  </si>
  <si>
    <t>e1a545d2-ca42-4d44-a5e1-21fb894c3603</t>
  </si>
  <si>
    <t>2235253c-59cb-4698-a3d5-c5bb6dce0268</t>
  </si>
  <si>
    <t>3e84bc04-276e-42c7-b3b5-e243d42dafa2</t>
  </si>
  <si>
    <t>1a76bd17-8d22-4f5f-a255-2941beda47b6</t>
  </si>
  <si>
    <t>786634f2-26b1-49e9-83ab-de3b889ba74f</t>
  </si>
  <si>
    <t>365e831b-4131-490b-ba4e-ab41e437a8ee</t>
  </si>
  <si>
    <t>935aa82b-0e01-4857-86e5-43ea5e4e768a</t>
  </si>
  <si>
    <t>bea25378-0db1-4f89-81a1-37fa4178d025</t>
  </si>
  <si>
    <t>bb6fd3d7-64ce-4c48-8e4b-69bf9fc9517d</t>
  </si>
  <si>
    <t>a299b33d-f02a-492f-9a78-cd883b885a2d</t>
  </si>
  <si>
    <t>e212a814-2a3a-4d57-9bed-ef1b3ce3bce8</t>
  </si>
  <si>
    <t>4d8c3035-a5a1-4922-a60d-9b684dc4425d</t>
  </si>
  <si>
    <t>84a7c456-6c26-474e-97a4-d65146038850</t>
  </si>
  <si>
    <t>c62288ee-f8d8-4386-b714-6c6c84f2ba33</t>
  </si>
  <si>
    <t>6f2286ae-c354-4447-a536-969558c68387</t>
  </si>
  <si>
    <t>39168553-2a25-4a37-a075-dec80e029669</t>
  </si>
  <si>
    <t>49ed2b04-8c2f-445b-acc4-ee54663f1b7d</t>
  </si>
  <si>
    <t>5e6154fc-3fa6-4ce1-be1a-bc44746b53ad</t>
  </si>
  <si>
    <t>acb65243-a2f4-49d3-b4cc-bb6d3c45666b</t>
  </si>
  <si>
    <t>102f5923-b8a5-42fe-8907-c243588874fd</t>
  </si>
  <si>
    <t>233807ab-db7b-41c8-ab3f-462086adbc98</t>
  </si>
  <si>
    <t>f7e6b5e6-73f6-4dca-83cf-0b595255a314</t>
  </si>
  <si>
    <t>75f0ad19-0f92-4976-a52e-38947006ea29</t>
  </si>
  <si>
    <t>feb289c8-175c-4251-abe2-d7f6cb0cfac5</t>
  </si>
  <si>
    <t>61a77578-0546-44cf-8d44-668fb403c035</t>
  </si>
  <si>
    <t>02fdb113-634d-4f63-aba6-aeec541d27eb</t>
  </si>
  <si>
    <t>a9b408d5-df1f-4b07-9f82-7b2fe691ef8f</t>
  </si>
  <si>
    <t>1bcb236f-6fed-40ca-a242-615f8902afb1</t>
  </si>
  <si>
    <t>11a6229d-035e-49b6-89fe-7beb97805f10</t>
  </si>
  <si>
    <t>ddfba8bf-5421-4c16-8c85-d0b6c696ad72</t>
  </si>
  <si>
    <t>f279e72e-638a-4329-86f4-efdb56d70447</t>
  </si>
  <si>
    <t>d2e36b4e-efcf-4a8b-9651-f10998087378</t>
  </si>
  <si>
    <t>44a9ced3-9003-40ea-9600-82414f71d3d7</t>
  </si>
  <si>
    <t>dc95a6c8-07ad-4f72-ad5e-0f90b1c86432</t>
  </si>
  <si>
    <t>d4398b01-1c83-4501-ba35-245b7bfa0449</t>
  </si>
  <si>
    <t>6fe0e6c6-92d7-40fc-a754-661864877d91</t>
  </si>
  <si>
    <t>f7f8cef9-0fef-4cb5-9040-4393db8f7bf3</t>
  </si>
  <si>
    <t>02e96e28-d130-486d-97fb-4fa8f45cea0e</t>
  </si>
  <si>
    <t>a50e3247-8820-4cfb-9f1e-018eac838c97</t>
  </si>
  <si>
    <t>dc19a5de-d2ee-4cf0-9f2b-7cb9837e35ed</t>
  </si>
  <si>
    <t>606304d0-f97a-4c46-a48d-6de96018162d</t>
  </si>
  <si>
    <t>ddfcabf6-7003-42c7-bafd-73374d2337a4</t>
  </si>
  <si>
    <t>632e9f62-3cdd-45d5-a1df-c4bced1fe0fe</t>
  </si>
  <si>
    <t>14637460-b594-4c52-bbed-aca3ed9fe16e</t>
  </si>
  <si>
    <t>c84dda49-2651-46d0-ac60-6691a59cbccd</t>
  </si>
  <si>
    <t>3e783387-ad74-4ee8-b98e-70f29e319ed1</t>
  </si>
  <si>
    <t>4c26d04f-c4ad-4a13-8574-81a39fcc2d6c</t>
  </si>
  <si>
    <t>c24a5b1d-0731-4895-977c-98050d1bc576</t>
  </si>
  <si>
    <t>e3992f85-ab82-4e69-8cbe-e6f17c90bb9c</t>
  </si>
  <si>
    <t>c9998ce6-d6d5-45e3-b16d-74513d708510</t>
  </si>
  <si>
    <t>731bf487-39c4-42a8-808c-e65aa5649f8e</t>
  </si>
  <si>
    <t>d6146982-669d-4204-9765-0a8b3b50db49</t>
  </si>
  <si>
    <t>e028dda0-04f4-4bd0-be6a-5667a4d57df6</t>
  </si>
  <si>
    <t>d90e9b34-b6cb-4902-9a4c-e2f6c6fc2b68</t>
  </si>
  <si>
    <t>67cef74a-87ab-41f2-88bb-ef912249d5ee</t>
  </si>
  <si>
    <t>be029612-ad64-4ac6-86b2-78942ae08ec3</t>
  </si>
  <si>
    <t>5e7fd446-008c-47d3-8a28-1ee64c760010</t>
  </si>
  <si>
    <t>c3039387-64d8-42ba-8a0b-1d9230da5cb8</t>
  </si>
  <si>
    <t>918b637f-ae40-4e7f-9ff5-915e298c63ba</t>
  </si>
  <si>
    <t>14b08847-415c-41d8-9756-bd6c10a7cc30</t>
  </si>
  <si>
    <t>9c93eff8-51da-4538-80fa-267c7a3e8d47</t>
  </si>
  <si>
    <t>3d855614-0b18-48b9-b047-cbf17dba6295</t>
  </si>
  <si>
    <t>37fe3cdb-45ac-4bf5-9d7c-8ec568cdf9ec</t>
  </si>
  <si>
    <t>9dbb3464-0001-40d7-a533-c799093e6ad7</t>
  </si>
  <si>
    <t>a9bdafd5-c932-48e3-ad7e-6bfc6a197e72</t>
  </si>
  <si>
    <t>5f024f39-6276-4670-814d-4c7ec13fd9bb</t>
  </si>
  <si>
    <t>ef45d4af-1a99-48cb-a000-21b4cfaf46b2</t>
  </si>
  <si>
    <t>bca55fc2-1618-4481-9248-14c64b2534f3</t>
  </si>
  <si>
    <t>835a295e-3947-4b75-ab96-27bb7976cf3e</t>
  </si>
  <si>
    <t>26a331a8-2774-4b3c-b4b8-8e16c70fe4b6</t>
  </si>
  <si>
    <t>1319aef0-9013-438d-8f85-c3b1b97b1d26</t>
  </si>
  <si>
    <t>8c8bd0f4-1f38-4f29-9c33-7b970ceba41f</t>
  </si>
  <si>
    <t>41543f28-ee2b-41b7-8c5c-9136af4c6393</t>
  </si>
  <si>
    <t>f0109ed3-1f90-4ec9-832f-0e22d492047e</t>
  </si>
  <si>
    <t>cd3febe6-712b-4008-9a95-330a4b1f5f13</t>
  </si>
  <si>
    <t>e37e61e1-445f-45f8-b7b4-1bd4fc899421</t>
  </si>
  <si>
    <t>e0a48939-4738-48b3-b84d-0305648f4747</t>
  </si>
  <si>
    <t>2e00522d-1aac-4c39-9b6c-0f9467c5a8e1</t>
  </si>
  <si>
    <t>8878b358-1b85-480c-a219-c8a3998f9cbf</t>
  </si>
  <si>
    <t>70acfb09-e3ba-4212-9aaa-b8e51d475d77</t>
  </si>
  <si>
    <t>967d6eb3-24a3-4ae7-85ca-16e1200001ee</t>
  </si>
  <si>
    <t>b0d566cf-213c-4f5d-a66c-cf1a2ccbba7a</t>
  </si>
  <si>
    <t>861531ae-30f8-4f61-9001-eab2c67a218d</t>
  </si>
  <si>
    <t>d28162ec-b241-4086-ba2c-88fce91e2e5f</t>
  </si>
  <si>
    <t>2181b5dc-1a33-47df-be98-0c09d8055098</t>
  </si>
  <si>
    <t>b6b0fd6a-bb82-4d3b-b947-5561aa88a166</t>
  </si>
  <si>
    <t>5e5be76f-9e0b-4e54-a7aa-30af71d80e25</t>
  </si>
  <si>
    <t>cf27280d-51f9-4edb-bf21-92dace408cad</t>
  </si>
  <si>
    <t>6fa411a0-47b5-468d-b88f-ab4de2529c64</t>
  </si>
  <si>
    <t>47bfa0f3-ba51-4229-a291-4903be6ec524</t>
  </si>
  <si>
    <t>5eb344ea-d0ee-489f-a18f-e1b2879b29fe</t>
  </si>
  <si>
    <t>9ed88314-8586-4bf9-91f3-49ac39596429</t>
  </si>
  <si>
    <t>b9de8998-9d9f-4fda-8b03-a4dc11f2c866</t>
  </si>
  <si>
    <t>cc12e86e-b6ef-4cda-872e-da08fca18191</t>
  </si>
  <si>
    <t>6193d6cf-69d5-407d-8542-40baff600924</t>
  </si>
  <si>
    <t>fa3be777-b818-44c7-b4d1-77a345c10c73</t>
  </si>
  <si>
    <t>331f2a93-d2c2-4377-aa24-7f83e447ba93</t>
  </si>
  <si>
    <t>84ce8921-1263-48fb-914e-276e02750449</t>
  </si>
  <si>
    <t>ce92099c-9686-4f63-b374-bb25275cf412</t>
  </si>
  <si>
    <t>3b91de1c-1ed6-4477-b2a6-14aec5fad1f3</t>
  </si>
  <si>
    <t>b0d5adfe-033d-4a93-af34-1a885d43c358</t>
  </si>
  <si>
    <t>2ca3d7fa-d218-4aa6-a7eb-bbd3f8a891e0</t>
  </si>
  <si>
    <t>3ed93a6a-fd69-4a1e-b913-6b5b0229864e</t>
  </si>
  <si>
    <t>ac6fd5e4-115b-4f99-b158-747435e17e2c</t>
  </si>
  <si>
    <t>a94b7de7-7989-4f43-b0ef-f33c03db2584</t>
  </si>
  <si>
    <t>b378eaa3-d0c6-4bd0-9d5d-37603172d670</t>
  </si>
  <si>
    <t>178687d3-e49f-4aa6-b0bd-d0b5821e01b4</t>
  </si>
  <si>
    <t>b3f529f6-62c7-4624-b3b6-57d015d7e418</t>
  </si>
  <si>
    <t>7dd177c6-7b9e-42c3-be2b-cab4aacad961</t>
  </si>
  <si>
    <t>74663e72-ca20-4650-accd-31e5fc45140f</t>
  </si>
  <si>
    <t>f50d507b-0dab-406f-8687-6b1af5edf1f7</t>
  </si>
  <si>
    <t>fbe659b2-51dd-411a-94f4-2ea4ec61e466</t>
  </si>
  <si>
    <t>dbe17e80-9b77-4cd8-8bcc-f10f2970ee21</t>
  </si>
  <si>
    <t>e25792ae-6c1c-4bc4-b787-444c56db1c8c</t>
  </si>
  <si>
    <t>471ffb21-2227-4421-8f64-37e316ceae4f</t>
  </si>
  <si>
    <t>98bc642a-6bf2-4af6-a281-0550203e9c26</t>
  </si>
  <si>
    <t>eb64443d-dec2-4c21-a3fa-05b35fa61197</t>
  </si>
  <si>
    <t>48507a9d-bc04-4972-be8a-b6179169988e</t>
  </si>
  <si>
    <t>dc1c8ba2-6c3a-4ee5-be78-a8efd45af3d6</t>
  </si>
  <si>
    <t>ee765282-6351-4077-a217-232e052d8e84</t>
  </si>
  <si>
    <t>88a5a013-0486-472d-9654-114b84325226</t>
  </si>
  <si>
    <t>91744fc8-d69d-403c-9b7c-ad00d70bcb92</t>
  </si>
  <si>
    <t>bfa0f0bd-6068-4947-9348-80e552607d9f</t>
  </si>
  <si>
    <t>c9766bcf-ca1d-4c30-b219-36db9be76aae</t>
  </si>
  <si>
    <t>eb899d93-31c7-4388-8a2d-2a428d386d2c</t>
  </si>
  <si>
    <t>776d8258-9d41-450f-ab72-431a6007b346</t>
  </si>
  <si>
    <t>d7e51dcd-d755-4a82-a438-7a41775a9fe8</t>
  </si>
  <si>
    <t>7ee61415-5744-425d-92dd-2d08ccbc57d9</t>
  </si>
  <si>
    <t>0fdccd71-f411-4737-a699-97d734c1a0b9</t>
  </si>
  <si>
    <t>88c0be7f-4492-4f5b-ac2e-9bc3abc4bc6d</t>
  </si>
  <si>
    <t>db863539-dd27-4b15-9f2d-b4f0785b36a3</t>
  </si>
  <si>
    <t>7be9e397-3890-478b-9817-da63d7b72971</t>
  </si>
  <si>
    <t>409c1962-ab51-49e6-8a22-b076ff83b13f</t>
  </si>
  <si>
    <t>25184f09-22c4-45ef-9509-8ba666def0fc</t>
  </si>
  <si>
    <t>a474bcfa-5910-48dc-8823-8cad36e7a066</t>
  </si>
  <si>
    <t>c74509f2-d712-4e17-8875-ec26b4b4a81c</t>
  </si>
  <si>
    <t>93670b77-3039-411e-b346-2e99602ee289</t>
  </si>
  <si>
    <t>3c817839-ecf4-4dab-9bbe-b7f481dfc395</t>
  </si>
  <si>
    <t>fa219c63-1eef-44b7-867d-567771bf4f04</t>
  </si>
  <si>
    <t>010d6fae-d261-4f3d-ad70-7d745c71a992</t>
  </si>
  <si>
    <t>61e80b29-3f70-446d-bc58-4f7a47473005</t>
  </si>
  <si>
    <t>7167f540-4620-4f30-b45f-59782c7121dc</t>
  </si>
  <si>
    <t>71c61358-5981-4fc4-8ccd-f9458ed93e07</t>
  </si>
  <si>
    <t>2c3423a6-04c1-40cb-a49c-34ae8a609914</t>
  </si>
  <si>
    <t>801552a4-de1e-4855-8f89-7003091f90a3</t>
  </si>
  <si>
    <t>e503dcf7-b67b-422e-b4b6-3a00526b9c72</t>
  </si>
  <si>
    <t>2284e6ad-da94-4b93-a52f-a243dd960625</t>
  </si>
  <si>
    <t>f8d42d0c-d6d9-4e82-a133-5f8726b9680a</t>
  </si>
  <si>
    <t>b87eadd8-33b8-4344-91dc-d3725ceb35e3</t>
  </si>
  <si>
    <t>61f01726-0053-4561-bb83-a34ccb8ad6bf</t>
  </si>
  <si>
    <t>da49b3ab-61c5-42da-97be-ee4302b28468</t>
  </si>
  <si>
    <t>3291781d-0460-4ba9-a864-06be1b749447</t>
  </si>
  <si>
    <t>6674123f-1b89-45c1-8bd4-fd40cf8d7935</t>
  </si>
  <si>
    <t>ca50b19d-0715-4106-95fc-1a34e32c0c9b</t>
  </si>
  <si>
    <t>a9832907-8293-46d4-85c3-80a4a524a235</t>
  </si>
  <si>
    <t>fb57242e-0b0a-48b3-b9f1-44020ea5c4c6</t>
  </si>
  <si>
    <t>8f54e660-d731-41ce-847a-9812bcec781e</t>
  </si>
  <si>
    <t>807b01d0-4445-4df4-a427-03b44ecf6d1c</t>
  </si>
  <si>
    <t>079a00fc-fa7c-4869-8f8f-80170497e12c</t>
  </si>
  <si>
    <t>cb088c2b-ae88-4ca9-b26b-a2b13c0e07f4</t>
  </si>
  <si>
    <t>ba904e6e-95f6-4d0e-b4f2-4fd8431d0cc2</t>
  </si>
  <si>
    <t>dc72e15a-dbd0-45fd-a38b-7b886c991fc6</t>
  </si>
  <si>
    <t>3fbbd2bc-4e61-40db-ad5a-9fc570d2792a</t>
  </si>
  <si>
    <t>08328169-7477-40b0-9cdc-a8a8217969a7</t>
  </si>
  <si>
    <t>0f1982e0-c19e-4012-ae2a-5f17c993a203</t>
  </si>
  <si>
    <t>f87c9200-b1c0-4447-bc27-f6e8d35571b5</t>
  </si>
  <si>
    <t>6bf9dc16-3471-4cbd-818f-fd22b32d7fcb</t>
  </si>
  <si>
    <t>73ea7c9c-55c0-46b4-83aa-fa2c660bd74d</t>
  </si>
  <si>
    <t>b92a870f-e64b-49e7-9162-e8a9b050b6e0</t>
  </si>
  <si>
    <t>64cd06d9-7a21-4ff3-a5f8-771c2a469678</t>
  </si>
  <si>
    <t>15a8cbf5-5b84-4789-aaa6-78d0b5be9316</t>
  </si>
  <si>
    <t>d9129ae1-affd-4821-945c-11eea0bb6adb</t>
  </si>
  <si>
    <t>47b44c72-6d4f-4267-b6dc-a7394d1e24ff</t>
  </si>
  <si>
    <t>d0603b03-301d-4358-afab-1eea1240dd29</t>
  </si>
  <si>
    <t>6e08a709-9bc3-4c61-8d8a-4659a01c1526</t>
  </si>
  <si>
    <t>95cf5af9-c16d-457e-a3a8-1cf9bb84cb09</t>
  </si>
  <si>
    <t>e8e67566-7514-4865-9077-cccdc1acc150</t>
  </si>
  <si>
    <t>ac8d373a-4a74-4af2-ba57-7a9752946e45</t>
  </si>
  <si>
    <t>433232f0-4fe9-4113-bafd-27dce0c89c69</t>
  </si>
  <si>
    <t>f82af3a3-3b28-4d9f-be99-e1450b4da993</t>
  </si>
  <si>
    <t>3f761340-99d8-44a0-adb1-47211490d945</t>
  </si>
  <si>
    <t>96e7be5e-7fd7-4c33-80a6-f99cf73c1ad3</t>
  </si>
  <si>
    <t>646d7493-ddeb-42ad-ad03-7b5d51b51a69</t>
  </si>
  <si>
    <t>0c1fe782-a695-45ae-8a0f-92c4ca1c3349</t>
  </si>
  <si>
    <t>c738d2cf-4a2f-4bda-bd67-da0a28955edd</t>
  </si>
  <si>
    <t>9844717e-fe0d-44aa-b139-204d3214badb</t>
  </si>
  <si>
    <t>d69f0716-d0a3-42ec-9940-c6a16da604e3</t>
  </si>
  <si>
    <t>7b3b45ce-72c6-44a7-887c-35ca2b37c7db</t>
  </si>
  <si>
    <t>90bec685-70f2-4257-a9aa-826680d8b857</t>
  </si>
  <si>
    <t>778fc906-d506-4cf4-b916-c114436cbe05</t>
  </si>
  <si>
    <t>08d44e99-b812-43c7-a8b4-780bc2888568</t>
  </si>
  <si>
    <t>466db17a-a508-460d-b213-2ad031bd1861</t>
  </si>
  <si>
    <t>0f3ca879-45a2-4e9a-ac54-849093739860</t>
  </si>
  <si>
    <t>cba923c2-799a-4099-ae27-c5cfda7f502f</t>
  </si>
  <si>
    <t>9ac62740-0aa3-436f-b422-cf7a5d3f0511</t>
  </si>
  <si>
    <t>2db2a76c-dfac-4961-8ca6-418f1069f2fa</t>
  </si>
  <si>
    <t>3909fa3f-e643-4425-b768-bf2966d85ba1</t>
  </si>
  <si>
    <t>032a39f8-6d62-49e1-b856-e2f3da4d7d75</t>
  </si>
  <si>
    <t>64baa40a-a95c-4556-aa24-3fa5746dfb2d</t>
  </si>
  <si>
    <t>463b62ce-7a11-431b-8cf8-9f5b275c57cf</t>
  </si>
  <si>
    <t>22966729-07ce-4a68-aaae-8cd550a11b68</t>
  </si>
  <si>
    <t>48a9f7e6-6852-460d-88d6-06a48135cebb</t>
  </si>
  <si>
    <t>0326d6d3-ba7a-4dc8-9f7f-d4e11943705e</t>
  </si>
  <si>
    <t>9ca51395-d1bd-4617-b2c1-6c6c9b6e8e86</t>
  </si>
  <si>
    <t>ede7f6a8-f7aa-4305-99b2-5d2a2a24ad3f</t>
  </si>
  <si>
    <t>9571a632-c307-48f3-abe4-9c160825f9fe</t>
  </si>
  <si>
    <t>17c2ebf8-65e3-4445-99ca-8d82028e5b9e</t>
  </si>
  <si>
    <t>99449f49-3652-4256-b54a-b3e8facfe8dc</t>
  </si>
  <si>
    <t>8d667824-b5fa-49c6-bad5-c91c9cd448e1</t>
  </si>
  <si>
    <t>a9d27a4e-625c-475e-8152-d94887f13ade</t>
  </si>
  <si>
    <t>20a9fd39-eda6-4d21-8742-8e8b56db6d8f</t>
  </si>
  <si>
    <t>f3e107a3-f58c-4475-bd2f-7ec37bd4b3d2</t>
  </si>
  <si>
    <t>6054bca1-11f5-4cac-85ab-df0b73f62095</t>
  </si>
  <si>
    <t>604dc163-3e1b-470a-9994-d0edf23454d1</t>
  </si>
  <si>
    <t>4da0d29e-2ea1-43e5-a785-7f8b4bb1f20a</t>
  </si>
  <si>
    <t>3cb2b02e-e413-4605-afa6-6fa3004545ce</t>
  </si>
  <si>
    <t>842287b2-d518-4688-b16e-e09886ad0fb8</t>
  </si>
  <si>
    <t>52342516-3697-444f-82a3-be2602dd7fa7</t>
  </si>
  <si>
    <t>d3b8c6de-8051-4f4f-9f6d-be486c0ff1d5</t>
  </si>
  <si>
    <t>d29a2e66-b6b3-456e-9376-aff1623bbfd5</t>
  </si>
  <si>
    <t>7d6c3930-293b-4f10-9468-614556403a4b</t>
  </si>
  <si>
    <t>2ef7cefa-a220-441f-a250-dc696babbb6b</t>
  </si>
  <si>
    <t>5d336cea-c3a6-4322-9ab2-c7fabd533ead</t>
  </si>
  <si>
    <t>1976159c-7b18-4263-b31f-a18b150839e0</t>
  </si>
  <si>
    <t>70d2faf3-8b0a-4632-b710-d69432666d19</t>
  </si>
  <si>
    <t>6789e0c2-78c7-4f20-9e0b-a7e60ae8e01d</t>
  </si>
  <si>
    <t>7405ca96-0179-43de-bdaa-f03989aa1848</t>
  </si>
  <si>
    <t>e27f76dd-af15-4fc4-bd50-2ff594ae5709</t>
  </si>
  <si>
    <t>ec7408ba-45dc-4383-a8e0-254434fcc471</t>
  </si>
  <si>
    <t>7568d037-08f7-4927-9a00-d76ec85fd706</t>
  </si>
  <si>
    <t>36b2780a-7d0d-495f-a44f-c003d9807a65</t>
  </si>
  <si>
    <t>75493295-43b0-4238-8008-90b546b67499</t>
  </si>
  <si>
    <t>8b26ba5d-6957-45e5-b148-8731562aba53</t>
  </si>
  <si>
    <t>fa6ed9c1-cb9f-4e52-ad60-afa10378d977</t>
  </si>
  <si>
    <t>9ddc908b-4452-48fc-b28e-e0b01f48c63d</t>
  </si>
  <si>
    <t>03662c8f-8e89-4797-81a4-7e9c508582b7</t>
  </si>
  <si>
    <t>024ce263-2982-4b96-946b-fec1254897d2</t>
  </si>
  <si>
    <t>59aa3999-632e-450e-b7de-6d274ad91ead</t>
  </si>
  <si>
    <t>7dd061cb-a037-48ee-9cfa-648f093dc4fe</t>
  </si>
  <si>
    <t>a370bf79-53d2-49a5-bec5-cf64dfa33c76</t>
  </si>
  <si>
    <t>436b08a6-3978-4e54-bb83-d837e74672ab</t>
  </si>
  <si>
    <t>3fcb3021-023a-42d1-a1bd-cf420685f2bf</t>
  </si>
  <si>
    <t>b30684fc-90fc-4d37-8e52-21966834e8ac</t>
  </si>
  <si>
    <t>60434a6d-2a81-4ff5-b093-6a815bb42eca</t>
  </si>
  <si>
    <t>1df01c9b-a147-45c4-b0a4-4329405997dd</t>
  </si>
  <si>
    <t>74be670f-f2ca-4af4-afd9-42c0b7b17ca9</t>
  </si>
  <si>
    <t>d8916d48-abb4-4e8a-a833-a305cc2b6e56</t>
  </si>
  <si>
    <t>6f64ab98-dc98-4166-85f6-66be20a94f29</t>
  </si>
  <si>
    <t>b6180df7-ef5c-4798-9183-ea12df850d38</t>
  </si>
  <si>
    <t>0c2f6104-4731-4bae-963b-101748f54fde</t>
  </si>
  <si>
    <t>e602d537-d171-4449-87ae-0a836591fdbd</t>
  </si>
  <si>
    <t>b275bb4a-1a4d-44b5-a11a-a8f9a174b0f8</t>
  </si>
  <si>
    <t>3bc29597-9b2b-47c9-b30b-4522a70f01dc</t>
  </si>
  <si>
    <t>d4b36a67-63d3-42f2-b52a-ac3fadee5778</t>
  </si>
  <si>
    <t>e0093a1c-b3e8-4578-b8e3-1a8425713e81</t>
  </si>
  <si>
    <t>1d25d499-2772-44a3-9fa9-1f9f8a5619a9</t>
  </si>
  <si>
    <t>a06693a1-81a0-4035-a1ac-eaa51e21d71f</t>
  </si>
  <si>
    <t>280d2f3d-11be-4a7d-8079-d4657d665dee</t>
  </si>
  <si>
    <t>69c98b3f-afad-4a69-a098-1435bc54b49f</t>
  </si>
  <si>
    <t>5b1a9941-58a6-466f-bc5c-52c40d642e23</t>
  </si>
  <si>
    <t>b3453e0d-01b7-4e14-98f7-37a802c14931</t>
  </si>
  <si>
    <t>2c765e4a-f6bf-41bb-acdf-6cf623adb2f0</t>
  </si>
  <si>
    <t>9f0f5c5b-9908-48b2-a468-1edb5305a8f9</t>
  </si>
  <si>
    <t>6f755d12-e052-4820-bfce-1cf91d8f2a7a</t>
  </si>
  <si>
    <t>4fb51df7-6c96-449f-9ecc-4cb426f10feb</t>
  </si>
  <si>
    <t>b2299e6f-ddbe-4a78-b72a-7909170718ee</t>
  </si>
  <si>
    <t>60e54ffe-6d6c-41e2-b021-e85c0f5120e5</t>
  </si>
  <si>
    <t>ccf441f4-a0d5-44dd-ba2b-81c2c993617e</t>
  </si>
  <si>
    <t>f391e400-ee0d-4a33-9f30-0d847c7af391</t>
  </si>
  <si>
    <t>f082c68d-d4ac-4993-95de-5fcec888c5f7</t>
  </si>
  <si>
    <t>4f1db2db-c485-427b-9c7a-8184fe4186cb</t>
  </si>
  <si>
    <t>24c8dc9d-493c-4180-aee1-a1cddf003b50</t>
  </si>
  <si>
    <t>11be068d-ab9b-4e90-a03c-a0da4c5d79e1</t>
  </si>
  <si>
    <t>e90561c9-1fbc-479f-911f-34597ba5aa37</t>
  </si>
  <si>
    <t>8fa7d4a0-409b-4877-a7e2-4ec2c7726b32</t>
  </si>
  <si>
    <t>368627df-fe31-4fa7-9391-3b51a625241f</t>
  </si>
  <si>
    <t>1d2f7108-ad5e-4d36-8733-406d79b45ee4</t>
  </si>
  <si>
    <t>01fcaef0-4e3e-466e-b290-783ee2b4465e</t>
  </si>
  <si>
    <t>c4ba4a03-8eff-42f7-98fd-8bccdd45774c</t>
  </si>
  <si>
    <t>42ad0738-f4fb-4038-b1ce-172b1c2ee784</t>
  </si>
  <si>
    <t>3dd1bffd-3e1c-4027-be69-e29319c2ca50</t>
  </si>
  <si>
    <t>88cb29a5-4e65-4df1-9f58-5787d0005928</t>
  </si>
  <si>
    <t>506975b1-383c-4e38-9fbd-5092b46b3fa3</t>
  </si>
  <si>
    <t>c4adf21e-56e6-43b9-babe-1da0b685c51e</t>
  </si>
  <si>
    <t>8636f49c-726e-4eb1-ab07-c2729bca68ba</t>
  </si>
  <si>
    <t>dfa0255e-bb7c-444b-ad9f-dec431ee9619</t>
  </si>
  <si>
    <t>2a3fdec7-5f79-43b0-ac83-d03519da13c2</t>
  </si>
  <si>
    <t>44511f45-9d59-4f48-9971-e038fb5efd0f</t>
  </si>
  <si>
    <t>96d8e69c-c5db-430e-a6ce-02c82ad915de</t>
  </si>
  <si>
    <t>4bb5c4a5-f570-4e85-b971-51f3e78e618a</t>
  </si>
  <si>
    <t>e7b69d6e-55e3-461e-b4f8-ad9b3e65e032</t>
  </si>
  <si>
    <t>1831e2ee-d1af-4393-84a7-9a252ddac339</t>
  </si>
  <si>
    <t>aa511586-1f73-4073-be72-646a93c5fe32</t>
  </si>
  <si>
    <t>71b376ab-7aa9-40ee-bf5d-462d7cdb08aa</t>
  </si>
  <si>
    <t>49068ee0-bb17-421d-a5e7-ac18071a8b9c</t>
  </si>
  <si>
    <t>17bda765-5113-4679-aa11-9b38fd06e8f5</t>
  </si>
  <si>
    <t>d352b465-b7fa-4af3-bb41-dae7da6bf440</t>
  </si>
  <si>
    <t>25a683a0-5f17-4b9b-82c1-835e7fd0785e</t>
  </si>
  <si>
    <t>fe4183cb-7d75-4ba0-9d7f-dd0f97c4d6da</t>
  </si>
  <si>
    <t>415da1ac-bb42-47d1-8459-5ee14f3d66da</t>
  </si>
  <si>
    <t>c278484d-591e-4c93-99e2-ba05fc6c3942</t>
  </si>
  <si>
    <t>6b9ebc81-0d8e-4b90-a5b9-6a38e4c6eace</t>
  </si>
  <si>
    <t>e08ed62f-8122-4bed-a1af-13fa3c85749d</t>
  </si>
  <si>
    <t>2759a1b6-8b56-44e3-b93e-bee38f034cae</t>
  </si>
  <si>
    <t>19744c43-53bd-40ad-90d5-ddb1b2921b58</t>
  </si>
  <si>
    <t>785f6010-2b7a-4f0c-8e7b-f36e5403cb63</t>
  </si>
  <si>
    <t>a10d42eb-73d4-4743-9aa5-88fac2429db0</t>
  </si>
  <si>
    <t>01b1cbf7-f288-40ec-8329-2a9f088a4741</t>
  </si>
  <si>
    <t>e2f81632-2097-4bab-a882-0c41b0a4293a</t>
  </si>
  <si>
    <t>9d79fa3c-53cb-4e19-9824-9b52ae0811fc</t>
  </si>
  <si>
    <t>a81dfdd5-e64e-466c-8962-7d4cdbf074a1</t>
  </si>
  <si>
    <t>bfabda4e-6dc4-4cda-9eb8-fdbf5abcb508</t>
  </si>
  <si>
    <t>77b33c81-80d4-4535-9f2e-0e6030e9aaaa</t>
  </si>
  <si>
    <t>Central</t>
  </si>
  <si>
    <t>East</t>
  </si>
  <si>
    <t>South</t>
  </si>
  <si>
    <t>West</t>
  </si>
  <si>
    <t>Corporate</t>
  </si>
  <si>
    <t>Home Office</t>
  </si>
  <si>
    <t>Consumer</t>
  </si>
  <si>
    <t>Furniture</t>
  </si>
  <si>
    <t>Technology</t>
  </si>
  <si>
    <t>Office Supplies</t>
  </si>
  <si>
    <t>Bookcases</t>
  </si>
  <si>
    <t>Accessories</t>
  </si>
  <si>
    <t>Storage</t>
  </si>
  <si>
    <t>Chairs</t>
  </si>
  <si>
    <t>Tables</t>
  </si>
  <si>
    <t>Phones</t>
  </si>
  <si>
    <t>Paper</t>
  </si>
  <si>
    <t>Binders</t>
  </si>
  <si>
    <t>Copiers</t>
  </si>
  <si>
    <t>Year</t>
  </si>
  <si>
    <t>Month</t>
  </si>
  <si>
    <t>Sale Category</t>
  </si>
  <si>
    <t>Row Labels</t>
  </si>
  <si>
    <t>Grand Total</t>
  </si>
  <si>
    <t>2024</t>
  </si>
  <si>
    <t>Column Labels</t>
  </si>
  <si>
    <t>Sum of Sales</t>
  </si>
  <si>
    <t>Sum of Profit</t>
  </si>
  <si>
    <t>December</t>
  </si>
  <si>
    <t>Category vs Sub-Category Sales</t>
  </si>
  <si>
    <t>Monthly Sales Trend</t>
  </si>
  <si>
    <t>Sum of Quantity</t>
  </si>
  <si>
    <t>Top Products</t>
  </si>
  <si>
    <t>2025</t>
  </si>
  <si>
    <t>2026</t>
  </si>
  <si>
    <t>January</t>
  </si>
  <si>
    <t>February</t>
  </si>
  <si>
    <t>March</t>
  </si>
  <si>
    <t>April</t>
  </si>
  <si>
    <t>May</t>
  </si>
  <si>
    <t>June</t>
  </si>
  <si>
    <t>July</t>
  </si>
  <si>
    <t>August</t>
  </si>
  <si>
    <t>September</t>
  </si>
  <si>
    <t>October</t>
  </si>
  <si>
    <t>November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</si>
</sst>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dd/mm/yyyy;@"/>
  </numFmts>
  <fonts count="3" x14ac:knownFonts="1">
    <font>
      <sz val="11"/>
      <color theme="1"/>
      <name val="Calibri"/>
      <family val="2"/>
      <scheme val="minor"/>
    </font>
    <font>
      <b/>
      <sz val="11"/>
      <color theme="1"/>
      <name val="Calibri"/>
      <family val="2"/>
      <scheme val="minor"/>
    </font>
    <font>
      <sz val="14"/>
      <color rgb="FF0070C0"/>
      <name val="ADLaM Display"/>
    </font>
  </fonts>
  <fills count="9">
    <fill>
      <patternFill patternType="none"/>
    </fill>
    <fill>
      <patternFill patternType="gray125"/>
    </fill>
    <fill>
      <patternFill patternType="solid">
        <fgColor theme="6" tint="0.79998168889431442"/>
        <bgColor indexed="64"/>
      </patternFill>
    </fill>
    <fill>
      <patternFill patternType="solid">
        <fgColor rgb="FFFFC000"/>
        <bgColor indexed="64"/>
      </patternFill>
    </fill>
    <fill>
      <patternFill patternType="solid">
        <fgColor rgb="FF00B050"/>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rgb="FFFFCE3C"/>
        <bgColor indexed="64"/>
      </patternFill>
    </fill>
    <fill>
      <patternFill patternType="solid">
        <fgColor theme="9" tint="0.39997558519241921"/>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22">
    <xf numFmtId="0" fontId="0" fillId="0" borderId="0" xfId="0"/>
    <xf numFmtId="0" fontId="1" fillId="0" borderId="1" xfId="0" applyFont="1" applyBorder="1" applyAlignment="1">
      <alignment horizontal="center" vertical="top"/>
    </xf>
    <xf numFmtId="164" fontId="0" fillId="0" borderId="0" xfId="0" applyNumberFormat="1"/>
    <xf numFmtId="0" fontId="1" fillId="0" borderId="2" xfId="0" applyFont="1" applyBorder="1" applyAlignment="1">
      <alignment horizontal="center" vertical="top"/>
    </xf>
    <xf numFmtId="165" fontId="0" fillId="0" borderId="0" xfId="0" applyNumberFormat="1"/>
    <xf numFmtId="0" fontId="0" fillId="2" borderId="0" xfId="0" applyFill="1"/>
    <xf numFmtId="164" fontId="0" fillId="3" borderId="0" xfId="0" applyNumberFormat="1" applyFill="1"/>
    <xf numFmtId="164" fontId="0" fillId="4" borderId="0" xfId="0" applyNumberFormat="1" applyFill="1"/>
    <xf numFmtId="0" fontId="0" fillId="0" borderId="0" xfId="0" pivotButton="1"/>
    <xf numFmtId="0" fontId="0" fillId="0" borderId="0" xfId="0" applyAlignment="1">
      <alignment horizontal="left"/>
    </xf>
    <xf numFmtId="0" fontId="0" fillId="0" borderId="0" xfId="0" applyAlignment="1">
      <alignment horizontal="left" indent="1"/>
    </xf>
    <xf numFmtId="0" fontId="0" fillId="5" borderId="0" xfId="0" applyFill="1"/>
    <xf numFmtId="0" fontId="0" fillId="6" borderId="0" xfId="0" applyFill="1"/>
    <xf numFmtId="0" fontId="0" fillId="7" borderId="0" xfId="0" applyFill="1"/>
    <xf numFmtId="0" fontId="0" fillId="7" borderId="0" xfId="0" applyFill="1" applyAlignment="1">
      <alignment horizontal="center"/>
    </xf>
    <xf numFmtId="0" fontId="0" fillId="7" borderId="0" xfId="0" applyFill="1" applyAlignment="1">
      <alignment horizontal="center" wrapText="1"/>
    </xf>
    <xf numFmtId="1" fontId="0" fillId="0" borderId="0" xfId="0" applyNumberFormat="1"/>
    <xf numFmtId="0" fontId="0" fillId="8" borderId="0" xfId="0" applyFill="1" applyAlignment="1">
      <alignment horizontal="center"/>
    </xf>
    <xf numFmtId="0" fontId="0" fillId="0" borderId="0" xfId="0" applyNumberFormat="1"/>
    <xf numFmtId="0" fontId="0" fillId="5" borderId="0" xfId="0" applyNumberFormat="1" applyFill="1"/>
    <xf numFmtId="0" fontId="0" fillId="6" borderId="0" xfId="0" applyNumberFormat="1" applyFill="1"/>
    <xf numFmtId="0" fontId="2" fillId="0" borderId="0" xfId="0" applyFont="1"/>
  </cellXfs>
  <cellStyles count="1">
    <cellStyle name="Normal" xfId="0" builtinId="0"/>
  </cellStyles>
  <dxfs count="121">
    <dxf>
      <fill>
        <patternFill patternType="solid">
          <bgColor theme="2" tint="-0.249977111117893"/>
        </patternFill>
      </fill>
    </dxf>
    <dxf>
      <fill>
        <patternFill patternType="solid">
          <bgColor theme="2" tint="-0.249977111117893"/>
        </patternFill>
      </fill>
    </dxf>
    <dxf>
      <fill>
        <patternFill>
          <bgColor theme="9" tint="0.79998168889431442"/>
        </patternFill>
      </fill>
    </dxf>
    <dxf>
      <fill>
        <patternFill>
          <bgColor theme="9" tint="0.79998168889431442"/>
        </patternFill>
      </fill>
    </dxf>
    <dxf>
      <fill>
        <patternFill patternType="solid">
          <bgColor theme="2" tint="-0.249977111117893"/>
        </patternFill>
      </fill>
    </dxf>
    <dxf>
      <fill>
        <patternFill patternType="solid">
          <bgColor theme="2" tint="-0.249977111117893"/>
        </patternFill>
      </fill>
    </dxf>
    <dxf>
      <fill>
        <patternFill>
          <bgColor theme="9" tint="0.79998168889431442"/>
        </patternFill>
      </fill>
    </dxf>
    <dxf>
      <fill>
        <patternFill>
          <bgColor theme="9" tint="0.79998168889431442"/>
        </patternFill>
      </fill>
    </dxf>
    <dxf>
      <numFmt numFmtId="1" formatCode="0"/>
    </dxf>
    <dxf>
      <numFmt numFmtId="1" formatCode="0"/>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bgColor theme="9" tint="0.79998168889431442"/>
        </patternFill>
      </fill>
    </dxf>
    <dxf>
      <fill>
        <patternFill>
          <bgColor theme="9" tint="0.79998168889431442"/>
        </patternFill>
      </fill>
    </dxf>
    <dxf>
      <fill>
        <patternFill patternType="solid">
          <bgColor theme="2" tint="-0.249977111117893"/>
        </patternFill>
      </fill>
    </dxf>
    <dxf>
      <fill>
        <patternFill patternType="solid">
          <bgColor theme="2" tint="-0.249977111117893"/>
        </patternFill>
      </fill>
    </dxf>
    <dxf>
      <fill>
        <patternFill>
          <bgColor theme="9" tint="0.79998168889431442"/>
        </patternFill>
      </fill>
    </dxf>
    <dxf>
      <fill>
        <patternFill>
          <bgColor theme="9" tint="0.79998168889431442"/>
        </patternFill>
      </fill>
    </dxf>
    <dxf>
      <numFmt numFmtId="1" formatCode="0"/>
    </dxf>
    <dxf>
      <numFmt numFmtId="1" formatCode="0"/>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bgColor theme="9" tint="0.79998168889431442"/>
        </patternFill>
      </fill>
    </dxf>
    <dxf>
      <fill>
        <patternFill>
          <bgColor theme="9" tint="0.79998168889431442"/>
        </patternFill>
      </fill>
    </dxf>
    <dxf>
      <fill>
        <patternFill patternType="solid">
          <bgColor theme="2" tint="-0.249977111117893"/>
        </patternFill>
      </fill>
    </dxf>
    <dxf>
      <fill>
        <patternFill patternType="solid">
          <bgColor theme="2" tint="-0.249977111117893"/>
        </patternFill>
      </fill>
    </dxf>
    <dxf>
      <fill>
        <patternFill>
          <bgColor theme="9" tint="0.79998168889431442"/>
        </patternFill>
      </fill>
    </dxf>
    <dxf>
      <fill>
        <patternFill>
          <bgColor theme="9" tint="0.79998168889431442"/>
        </patternFill>
      </fill>
    </dxf>
    <dxf>
      <numFmt numFmtId="1" formatCode="0"/>
    </dxf>
    <dxf>
      <numFmt numFmtId="1" formatCode="0"/>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bgColor theme="9" tint="0.79998168889431442"/>
        </patternFill>
      </fill>
    </dxf>
    <dxf>
      <fill>
        <patternFill>
          <bgColor theme="9" tint="0.79998168889431442"/>
        </patternFill>
      </fill>
    </dxf>
    <dxf>
      <fill>
        <patternFill patternType="solid">
          <bgColor theme="2" tint="-0.249977111117893"/>
        </patternFill>
      </fill>
    </dxf>
    <dxf>
      <fill>
        <patternFill patternType="solid">
          <bgColor theme="2" tint="-0.249977111117893"/>
        </patternFill>
      </fill>
    </dxf>
    <dxf>
      <fill>
        <patternFill>
          <bgColor theme="9" tint="0.79998168889431442"/>
        </patternFill>
      </fill>
    </dxf>
    <dxf>
      <fill>
        <patternFill>
          <bgColor theme="9" tint="0.79998168889431442"/>
        </patternFill>
      </fill>
    </dxf>
    <dxf>
      <numFmt numFmtId="1" formatCode="0"/>
    </dxf>
    <dxf>
      <numFmt numFmtId="1" formatCode="0"/>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bgColor theme="9" tint="0.79998168889431442"/>
        </patternFill>
      </fill>
    </dxf>
    <dxf>
      <fill>
        <patternFill>
          <bgColor theme="9" tint="0.79998168889431442"/>
        </patternFill>
      </fill>
    </dxf>
    <dxf>
      <fill>
        <patternFill patternType="solid">
          <bgColor theme="2" tint="-0.249977111117893"/>
        </patternFill>
      </fill>
    </dxf>
    <dxf>
      <fill>
        <patternFill patternType="solid">
          <bgColor theme="2" tint="-0.249977111117893"/>
        </patternFill>
      </fill>
    </dxf>
    <dxf>
      <fill>
        <patternFill>
          <bgColor theme="9" tint="0.79998168889431442"/>
        </patternFill>
      </fill>
    </dxf>
    <dxf>
      <fill>
        <patternFill>
          <bgColor theme="9" tint="0.79998168889431442"/>
        </patternFill>
      </fill>
    </dxf>
    <dxf>
      <numFmt numFmtId="1" formatCode="0"/>
    </dxf>
    <dxf>
      <numFmt numFmtId="1" formatCode="0"/>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bgColor theme="9" tint="0.79998168889431442"/>
        </patternFill>
      </fill>
    </dxf>
    <dxf>
      <fill>
        <patternFill>
          <bgColor theme="9" tint="0.79998168889431442"/>
        </patternFill>
      </fill>
    </dxf>
    <dxf>
      <fill>
        <patternFill patternType="solid">
          <bgColor theme="2" tint="-0.249977111117893"/>
        </patternFill>
      </fill>
    </dxf>
    <dxf>
      <fill>
        <patternFill patternType="solid">
          <bgColor theme="2" tint="-0.249977111117893"/>
        </patternFill>
      </fill>
    </dxf>
    <dxf>
      <fill>
        <patternFill>
          <bgColor theme="9" tint="0.79998168889431442"/>
        </patternFill>
      </fill>
    </dxf>
    <dxf>
      <fill>
        <patternFill>
          <bgColor theme="9" tint="0.79998168889431442"/>
        </patternFill>
      </fill>
    </dxf>
    <dxf>
      <numFmt numFmtId="1" formatCode="0"/>
    </dxf>
    <dxf>
      <numFmt numFmtId="1" formatCode="0"/>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bgColor theme="9" tint="0.79998168889431442"/>
        </patternFill>
      </fill>
    </dxf>
    <dxf>
      <fill>
        <patternFill>
          <bgColor theme="9" tint="0.79998168889431442"/>
        </patternFill>
      </fill>
    </dxf>
    <dxf>
      <fill>
        <patternFill patternType="solid">
          <bgColor theme="2" tint="-0.249977111117893"/>
        </patternFill>
      </fill>
    </dxf>
    <dxf>
      <fill>
        <patternFill patternType="solid">
          <bgColor theme="2" tint="-0.249977111117893"/>
        </patternFill>
      </fill>
    </dxf>
    <dxf>
      <fill>
        <patternFill>
          <bgColor theme="9" tint="0.79998168889431442"/>
        </patternFill>
      </fill>
    </dxf>
    <dxf>
      <fill>
        <patternFill>
          <bgColor theme="9" tint="0.79998168889431442"/>
        </patternFill>
      </fill>
    </dxf>
    <dxf>
      <numFmt numFmtId="1" formatCode="0"/>
    </dxf>
    <dxf>
      <numFmt numFmtId="1" formatCode="0"/>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bgColor theme="9" tint="0.79998168889431442"/>
        </patternFill>
      </fill>
    </dxf>
    <dxf>
      <fill>
        <patternFill>
          <bgColor theme="9" tint="0.79998168889431442"/>
        </patternFill>
      </fill>
    </dxf>
    <dxf>
      <fill>
        <patternFill patternType="solid">
          <bgColor theme="2" tint="-0.249977111117893"/>
        </patternFill>
      </fill>
    </dxf>
    <dxf>
      <fill>
        <patternFill patternType="solid">
          <bgColor theme="2" tint="-0.249977111117893"/>
        </patternFill>
      </fill>
    </dxf>
    <dxf>
      <fill>
        <patternFill>
          <bgColor theme="9" tint="0.79998168889431442"/>
        </patternFill>
      </fill>
    </dxf>
    <dxf>
      <fill>
        <patternFill>
          <bgColor theme="9" tint="0.79998168889431442"/>
        </patternFill>
      </fill>
    </dxf>
    <dxf>
      <numFmt numFmtId="1" formatCode="0"/>
    </dxf>
    <dxf>
      <numFmt numFmtId="1" formatCode="0"/>
    </dxf>
    <dxf>
      <fill>
        <patternFill patternType="solid">
          <bgColor theme="2" tint="-0.249977111117893"/>
        </patternFill>
      </fill>
    </dxf>
    <dxf>
      <fill>
        <patternFill patternType="solid">
          <bgColor theme="2" tint="-0.249977111117893"/>
        </patternFill>
      </fill>
    </dxf>
    <dxf>
      <font>
        <color rgb="FF9C0006"/>
      </font>
      <fill>
        <patternFill>
          <bgColor rgb="FFFFC7CE"/>
        </patternFill>
      </fill>
    </dxf>
    <dxf>
      <fill>
        <patternFill>
          <bgColor theme="9" tint="0.79998168889431442"/>
        </patternFill>
      </fill>
    </dxf>
    <dxf>
      <fill>
        <patternFill>
          <bgColor theme="9" tint="0.79998168889431442"/>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bgColor theme="9" tint="0.79998168889431442"/>
        </patternFill>
      </fill>
    </dxf>
    <dxf>
      <fill>
        <patternFill>
          <bgColor theme="9" tint="0.79998168889431442"/>
        </patternFill>
      </fill>
    </dxf>
    <dxf>
      <fill>
        <patternFill patternType="solid">
          <bgColor theme="2" tint="-0.249977111117893"/>
        </patternFill>
      </fill>
    </dxf>
    <dxf>
      <fill>
        <patternFill patternType="solid">
          <bgColor theme="2" tint="-0.249977111117893"/>
        </patternFill>
      </fill>
    </dxf>
    <dxf>
      <numFmt numFmtId="1" formatCode="0"/>
    </dxf>
    <dxf>
      <numFmt numFmtId="1" formatCode="0"/>
    </dxf>
    <dxf>
      <numFmt numFmtId="0" formatCode="General"/>
      <fill>
        <patternFill patternType="solid">
          <fgColor indexed="64"/>
          <bgColor theme="6" tint="0.79998168889431442"/>
        </patternFill>
      </fill>
    </dxf>
    <dxf>
      <numFmt numFmtId="164" formatCode="yyyy\-mm\-dd"/>
    </dxf>
    <dxf>
      <numFmt numFmtId="164" formatCode="yyyy\-mm\-dd"/>
      <fill>
        <patternFill patternType="solid">
          <fgColor indexed="64"/>
          <bgColor rgb="FF00B050"/>
        </patternFill>
      </fill>
    </dxf>
    <dxf>
      <numFmt numFmtId="164" formatCode="yyyy\-mm\-dd"/>
      <fill>
        <patternFill patternType="solid">
          <fgColor indexed="64"/>
          <bgColor rgb="FFFFC000"/>
        </patternFill>
      </fill>
    </dxf>
    <dxf>
      <numFmt numFmtId="164" formatCode="yyyy\-mm\-dd"/>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[Retail_Superstore_Sample_Dataset.xlsx]Pivot 1!PivotTable1</c:name>
    <c:fmtId val="0"/>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1'!$B$3:$B$4</c:f>
              <c:strCache>
                <c:ptCount val="1"/>
                <c:pt idx="0">
                  <c:v>2024</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1'!$A$5:$A$9</c:f>
              <c:strCache>
                <c:ptCount val="4"/>
                <c:pt idx="0">
                  <c:v>East</c:v>
                </c:pt>
                <c:pt idx="1">
                  <c:v>Central</c:v>
                </c:pt>
                <c:pt idx="2">
                  <c:v>West</c:v>
                </c:pt>
                <c:pt idx="3">
                  <c:v>South</c:v>
                </c:pt>
              </c:strCache>
            </c:strRef>
          </c:cat>
          <c:val>
            <c:numRef>
              <c:f>'Pivot 1'!$B$5:$B$9</c:f>
              <c:numCache>
                <c:formatCode>General</c:formatCode>
                <c:ptCount val="4"/>
                <c:pt idx="0">
                  <c:v>5437.9</c:v>
                </c:pt>
                <c:pt idx="1">
                  <c:v>4175.9299999999994</c:v>
                </c:pt>
                <c:pt idx="3">
                  <c:v>631.94000000000005</c:v>
                </c:pt>
              </c:numCache>
            </c:numRef>
          </c:val>
          <c:smooth val="0"/>
          <c:extLst>
            <c:ext xmlns:c16="http://schemas.microsoft.com/office/drawing/2014/chart" uri="{C3380CC4-5D6E-409C-BE32-E72D297353CC}">
              <c16:uniqueId val="{00000000-C411-4201-ADBA-104B95EC3F4B}"/>
            </c:ext>
          </c:extLst>
        </c:ser>
        <c:ser>
          <c:idx val="1"/>
          <c:order val="1"/>
          <c:tx>
            <c:strRef>
              <c:f>'Pivot 1'!$C$3:$C$4</c:f>
              <c:strCache>
                <c:ptCount val="1"/>
                <c:pt idx="0">
                  <c:v>2025</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1'!$A$5:$A$9</c:f>
              <c:strCache>
                <c:ptCount val="4"/>
                <c:pt idx="0">
                  <c:v>East</c:v>
                </c:pt>
                <c:pt idx="1">
                  <c:v>Central</c:v>
                </c:pt>
                <c:pt idx="2">
                  <c:v>West</c:v>
                </c:pt>
                <c:pt idx="3">
                  <c:v>South</c:v>
                </c:pt>
              </c:strCache>
            </c:strRef>
          </c:cat>
          <c:val>
            <c:numRef>
              <c:f>'Pivot 1'!$C$5:$C$9</c:f>
              <c:numCache>
                <c:formatCode>General</c:formatCode>
                <c:ptCount val="4"/>
                <c:pt idx="0">
                  <c:v>91957.849999999977</c:v>
                </c:pt>
                <c:pt idx="1">
                  <c:v>97681.29</c:v>
                </c:pt>
                <c:pt idx="2">
                  <c:v>92364.449999999968</c:v>
                </c:pt>
                <c:pt idx="3">
                  <c:v>84410.57</c:v>
                </c:pt>
              </c:numCache>
            </c:numRef>
          </c:val>
          <c:smooth val="0"/>
          <c:extLst>
            <c:ext xmlns:c16="http://schemas.microsoft.com/office/drawing/2014/chart" uri="{C3380CC4-5D6E-409C-BE32-E72D297353CC}">
              <c16:uniqueId val="{0000000D-98BB-4AA4-A02F-2D9D7C237F33}"/>
            </c:ext>
          </c:extLst>
        </c:ser>
        <c:ser>
          <c:idx val="2"/>
          <c:order val="2"/>
          <c:tx>
            <c:strRef>
              <c:f>'Pivot 1'!$D$3:$D$4</c:f>
              <c:strCache>
                <c:ptCount val="1"/>
                <c:pt idx="0">
                  <c:v>2026</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1'!$A$5:$A$9</c:f>
              <c:strCache>
                <c:ptCount val="4"/>
                <c:pt idx="0">
                  <c:v>East</c:v>
                </c:pt>
                <c:pt idx="1">
                  <c:v>Central</c:v>
                </c:pt>
                <c:pt idx="2">
                  <c:v>West</c:v>
                </c:pt>
                <c:pt idx="3">
                  <c:v>South</c:v>
                </c:pt>
              </c:strCache>
            </c:strRef>
          </c:cat>
          <c:val>
            <c:numRef>
              <c:f>'Pivot 1'!$D$5:$D$9</c:f>
              <c:numCache>
                <c:formatCode>General</c:formatCode>
                <c:ptCount val="4"/>
                <c:pt idx="0">
                  <c:v>43459.79</c:v>
                </c:pt>
                <c:pt idx="1">
                  <c:v>33580.060000000005</c:v>
                </c:pt>
                <c:pt idx="2">
                  <c:v>28983.34</c:v>
                </c:pt>
                <c:pt idx="3">
                  <c:v>33434.329999999994</c:v>
                </c:pt>
              </c:numCache>
            </c:numRef>
          </c:val>
          <c:smooth val="0"/>
          <c:extLst>
            <c:ext xmlns:c16="http://schemas.microsoft.com/office/drawing/2014/chart" uri="{C3380CC4-5D6E-409C-BE32-E72D297353CC}">
              <c16:uniqueId val="{0000000E-98BB-4AA4-A02F-2D9D7C237F33}"/>
            </c:ext>
          </c:extLst>
        </c:ser>
        <c:dLbls>
          <c:showLegendKey val="0"/>
          <c:showVal val="0"/>
          <c:showCatName val="0"/>
          <c:showSerName val="0"/>
          <c:showPercent val="0"/>
          <c:showBubbleSize val="0"/>
        </c:dLbls>
        <c:marker val="1"/>
        <c:smooth val="0"/>
        <c:axId val="2111355088"/>
        <c:axId val="2111357008"/>
      </c:lineChart>
      <c:catAx>
        <c:axId val="2111355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1357008"/>
        <c:crosses val="autoZero"/>
        <c:auto val="1"/>
        <c:lblAlgn val="ctr"/>
        <c:lblOffset val="100"/>
        <c:noMultiLvlLbl val="0"/>
      </c:catAx>
      <c:valAx>
        <c:axId val="2111357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1355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[Retail_Superstore_Sample_Dataset.xlsx]Pivot 2!PivotTable2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 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622-42E1-8A88-8995D1ECDBB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622-42E1-8A88-8995D1ECDBB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622-42E1-8A88-8995D1ECDBB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2'!$A$4:$A$7</c:f>
              <c:strCache>
                <c:ptCount val="3"/>
                <c:pt idx="0">
                  <c:v>Consumer</c:v>
                </c:pt>
                <c:pt idx="1">
                  <c:v>Corporate</c:v>
                </c:pt>
                <c:pt idx="2">
                  <c:v>Home Office</c:v>
                </c:pt>
              </c:strCache>
            </c:strRef>
          </c:cat>
          <c:val>
            <c:numRef>
              <c:f>'Pivot 2'!$B$4:$B$7</c:f>
              <c:numCache>
                <c:formatCode>General</c:formatCode>
                <c:ptCount val="3"/>
                <c:pt idx="0">
                  <c:v>7236.5299999999988</c:v>
                </c:pt>
                <c:pt idx="1">
                  <c:v>5783.3999999999978</c:v>
                </c:pt>
                <c:pt idx="2">
                  <c:v>8986.8499999999967</c:v>
                </c:pt>
              </c:numCache>
            </c:numRef>
          </c:val>
          <c:extLst>
            <c:ext xmlns:c16="http://schemas.microsoft.com/office/drawing/2014/chart" uri="{C3380CC4-5D6E-409C-BE32-E72D297353CC}">
              <c16:uniqueId val="{00000000-10F3-4846-8834-83B711313DE1}"/>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[Retail_Superstore_Sample_Dataset.xlsx]Pivot 3!PivotTable3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3'!$B$3:$B$4</c:f>
              <c:strCache>
                <c:ptCount val="1"/>
                <c:pt idx="0">
                  <c:v>2024</c:v>
                </c:pt>
              </c:strCache>
            </c:strRef>
          </c:tx>
          <c:spPr>
            <a:solidFill>
              <a:schemeClr val="accent1"/>
            </a:solidFill>
            <a:ln>
              <a:noFill/>
            </a:ln>
            <a:effectLst/>
          </c:spPr>
          <c:invertIfNegative val="0"/>
          <c:cat>
            <c:strRef>
              <c:f>'Pivot 3'!$A$5:$A$17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3'!$B$5:$B$17</c:f>
              <c:numCache>
                <c:formatCode>General</c:formatCode>
                <c:ptCount val="12"/>
                <c:pt idx="11">
                  <c:v>10245.770000000002</c:v>
                </c:pt>
              </c:numCache>
            </c:numRef>
          </c:val>
          <c:extLst>
            <c:ext xmlns:c16="http://schemas.microsoft.com/office/drawing/2014/chart" uri="{C3380CC4-5D6E-409C-BE32-E72D297353CC}">
              <c16:uniqueId val="{00000000-3C6D-49E5-A187-02135C7113F2}"/>
            </c:ext>
          </c:extLst>
        </c:ser>
        <c:ser>
          <c:idx val="1"/>
          <c:order val="1"/>
          <c:tx>
            <c:strRef>
              <c:f>'Pivot 3'!$C$3:$C$4</c:f>
              <c:strCache>
                <c:ptCount val="1"/>
                <c:pt idx="0">
                  <c:v>2025</c:v>
                </c:pt>
              </c:strCache>
            </c:strRef>
          </c:tx>
          <c:spPr>
            <a:solidFill>
              <a:schemeClr val="accent2"/>
            </a:solidFill>
            <a:ln>
              <a:noFill/>
            </a:ln>
            <a:effectLst/>
          </c:spPr>
          <c:invertIfNegative val="0"/>
          <c:cat>
            <c:strRef>
              <c:f>'Pivot 3'!$A$5:$A$17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3'!$C$5:$C$17</c:f>
              <c:numCache>
                <c:formatCode>General</c:formatCode>
                <c:ptCount val="12"/>
                <c:pt idx="0">
                  <c:v>30293.06</c:v>
                </c:pt>
                <c:pt idx="1">
                  <c:v>25942.520000000004</c:v>
                </c:pt>
                <c:pt idx="2">
                  <c:v>32869.729999999996</c:v>
                </c:pt>
                <c:pt idx="3">
                  <c:v>32492.379999999997</c:v>
                </c:pt>
                <c:pt idx="4">
                  <c:v>29386.880000000005</c:v>
                </c:pt>
                <c:pt idx="5">
                  <c:v>30999.37</c:v>
                </c:pt>
                <c:pt idx="6">
                  <c:v>28686.010000000002</c:v>
                </c:pt>
                <c:pt idx="7">
                  <c:v>32085.430000000004</c:v>
                </c:pt>
                <c:pt idx="8">
                  <c:v>29636.71</c:v>
                </c:pt>
                <c:pt idx="9">
                  <c:v>32827.29</c:v>
                </c:pt>
                <c:pt idx="10">
                  <c:v>26589.46000000001</c:v>
                </c:pt>
                <c:pt idx="11">
                  <c:v>34605.32</c:v>
                </c:pt>
              </c:numCache>
            </c:numRef>
          </c:val>
          <c:extLst>
            <c:ext xmlns:c16="http://schemas.microsoft.com/office/drawing/2014/chart" uri="{C3380CC4-5D6E-409C-BE32-E72D297353CC}">
              <c16:uniqueId val="{0000000D-9F11-4A75-AB6C-EB6996ECC2AE}"/>
            </c:ext>
          </c:extLst>
        </c:ser>
        <c:ser>
          <c:idx val="2"/>
          <c:order val="2"/>
          <c:tx>
            <c:strRef>
              <c:f>'Pivot 3'!$D$3:$D$4</c:f>
              <c:strCache>
                <c:ptCount val="1"/>
                <c:pt idx="0">
                  <c:v>2026</c:v>
                </c:pt>
              </c:strCache>
            </c:strRef>
          </c:tx>
          <c:spPr>
            <a:solidFill>
              <a:schemeClr val="accent3"/>
            </a:solidFill>
            <a:ln>
              <a:noFill/>
            </a:ln>
            <a:effectLst/>
          </c:spPr>
          <c:invertIfNegative val="0"/>
          <c:cat>
            <c:strRef>
              <c:f>'Pivot 3'!$A$5:$A$17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3'!$D$5:$D$17</c:f>
              <c:numCache>
                <c:formatCode>General</c:formatCode>
                <c:ptCount val="12"/>
                <c:pt idx="0">
                  <c:v>35896.65</c:v>
                </c:pt>
                <c:pt idx="1">
                  <c:v>38177.1</c:v>
                </c:pt>
                <c:pt idx="2">
                  <c:v>32999.599999999999</c:v>
                </c:pt>
                <c:pt idx="3">
                  <c:v>29198.359999999993</c:v>
                </c:pt>
                <c:pt idx="4">
                  <c:v>3185.81</c:v>
                </c:pt>
              </c:numCache>
            </c:numRef>
          </c:val>
          <c:extLst>
            <c:ext xmlns:c16="http://schemas.microsoft.com/office/drawing/2014/chart" uri="{C3380CC4-5D6E-409C-BE32-E72D297353CC}">
              <c16:uniqueId val="{0000000E-9F11-4A75-AB6C-EB6996ECC2AE}"/>
            </c:ext>
          </c:extLst>
        </c:ser>
        <c:dLbls>
          <c:showLegendKey val="0"/>
          <c:showVal val="0"/>
          <c:showCatName val="0"/>
          <c:showSerName val="0"/>
          <c:showPercent val="0"/>
          <c:showBubbleSize val="0"/>
        </c:dLbls>
        <c:gapWidth val="219"/>
        <c:overlap val="-27"/>
        <c:axId val="67319792"/>
        <c:axId val="67320272"/>
      </c:barChart>
      <c:catAx>
        <c:axId val="67319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20272"/>
        <c:crosses val="autoZero"/>
        <c:auto val="1"/>
        <c:lblAlgn val="ctr"/>
        <c:lblOffset val="100"/>
        <c:noMultiLvlLbl val="0"/>
      </c:catAx>
      <c:valAx>
        <c:axId val="67320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19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[Retail_Superstore_Sample_Dataset.xlsx]Pivot 3!PivotTable7</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3'!$K$7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 3'!$J$8:$J$20</c:f>
              <c:multiLvlStrCache>
                <c:ptCount val="9"/>
                <c:lvl>
                  <c:pt idx="0">
                    <c:v>Bookcases</c:v>
                  </c:pt>
                  <c:pt idx="1">
                    <c:v>Chairs</c:v>
                  </c:pt>
                  <c:pt idx="2">
                    <c:v>Tables</c:v>
                  </c:pt>
                  <c:pt idx="3">
                    <c:v>Binders</c:v>
                  </c:pt>
                  <c:pt idx="4">
                    <c:v>Paper</c:v>
                  </c:pt>
                  <c:pt idx="5">
                    <c:v>Storage</c:v>
                  </c:pt>
                  <c:pt idx="6">
                    <c:v>Accessories</c:v>
                  </c:pt>
                  <c:pt idx="7">
                    <c:v>Copiers</c:v>
                  </c:pt>
                  <c:pt idx="8">
                    <c:v>Phones</c:v>
                  </c:pt>
                </c:lvl>
                <c:lvl>
                  <c:pt idx="0">
                    <c:v>Furniture</c:v>
                  </c:pt>
                  <c:pt idx="3">
                    <c:v>Office Supplies</c:v>
                  </c:pt>
                  <c:pt idx="6">
                    <c:v>Technology</c:v>
                  </c:pt>
                </c:lvl>
              </c:multiLvlStrCache>
            </c:multiLvlStrRef>
          </c:cat>
          <c:val>
            <c:numRef>
              <c:f>'Pivot 3'!$K$8:$K$20</c:f>
              <c:numCache>
                <c:formatCode>General</c:formatCode>
                <c:ptCount val="9"/>
                <c:pt idx="0">
                  <c:v>72937.389999999985</c:v>
                </c:pt>
                <c:pt idx="1">
                  <c:v>58681.180000000022</c:v>
                </c:pt>
                <c:pt idx="2">
                  <c:v>61399.59</c:v>
                </c:pt>
                <c:pt idx="3">
                  <c:v>54569.229999999989</c:v>
                </c:pt>
                <c:pt idx="4">
                  <c:v>48207.760000000009</c:v>
                </c:pt>
                <c:pt idx="5">
                  <c:v>49779.12000000001</c:v>
                </c:pt>
                <c:pt idx="6">
                  <c:v>54048.42</c:v>
                </c:pt>
                <c:pt idx="7">
                  <c:v>59076.790000000015</c:v>
                </c:pt>
                <c:pt idx="8">
                  <c:v>57417.970000000016</c:v>
                </c:pt>
              </c:numCache>
            </c:numRef>
          </c:val>
          <c:smooth val="0"/>
          <c:extLst>
            <c:ext xmlns:c16="http://schemas.microsoft.com/office/drawing/2014/chart" uri="{C3380CC4-5D6E-409C-BE32-E72D297353CC}">
              <c16:uniqueId val="{00000000-4DEB-475B-9ADE-6F3139E141B4}"/>
            </c:ext>
          </c:extLst>
        </c:ser>
        <c:dLbls>
          <c:showLegendKey val="0"/>
          <c:showVal val="0"/>
          <c:showCatName val="0"/>
          <c:showSerName val="0"/>
          <c:showPercent val="0"/>
          <c:showBubbleSize val="0"/>
        </c:dLbls>
        <c:marker val="1"/>
        <c:smooth val="0"/>
        <c:axId val="995041664"/>
        <c:axId val="995040704"/>
      </c:lineChart>
      <c:catAx>
        <c:axId val="995041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040704"/>
        <c:crosses val="autoZero"/>
        <c:auto val="1"/>
        <c:lblAlgn val="ctr"/>
        <c:lblOffset val="100"/>
        <c:noMultiLvlLbl val="0"/>
      </c:catAx>
      <c:valAx>
        <c:axId val="995040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041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[Retail_Superstore_Sample_Dataset.xlsx]Pivot 3!PivotTable3</c:name>
    <c:fmtId val="5"/>
  </c:pivotSource>
  <c:chart>
    <c:autoTitleDeleted val="0"/>
    <c:pivotFmts>
      <c:pivotFmt>
        <c:idx val="0"/>
        <c:spPr>
          <a:solidFill>
            <a:srgbClr val="C00000"/>
          </a:solidFill>
          <a:ln>
            <a:noFill/>
          </a:ln>
          <a:effectLst/>
        </c:spPr>
        <c:marker>
          <c:symbol val="none"/>
        </c:marker>
        <c:dLbl>
          <c:idx val="0"/>
          <c:delete val="1"/>
          <c:extLst>
            <c:ext xmlns:c15="http://schemas.microsoft.com/office/drawing/2012/chart" uri="{CE6537A1-D6FC-4f65-9D91-7224C49458BB}"/>
          </c:extLst>
        </c:dLbl>
      </c:pivotFmt>
      <c:pivotFmt>
        <c:idx val="1"/>
        <c:spPr>
          <a:solidFill>
            <a:srgbClr val="002060"/>
          </a:solidFill>
          <a:ln>
            <a:noFill/>
          </a:ln>
          <a:effectLst/>
        </c:spPr>
      </c:pivotFmt>
      <c:pivotFmt>
        <c:idx val="2"/>
        <c:spPr>
          <a:solidFill>
            <a:srgbClr val="C00000"/>
          </a:solidFill>
          <a:ln>
            <a:noFill/>
          </a:ln>
          <a:effectLst/>
        </c:spPr>
        <c:marker>
          <c:symbol val="none"/>
        </c:marker>
        <c:dLbl>
          <c:idx val="0"/>
          <c:delete val="1"/>
          <c:extLst>
            <c:ext xmlns:c15="http://schemas.microsoft.com/office/drawing/2012/chart" uri="{CE6537A1-D6FC-4f65-9D91-7224C49458BB}"/>
          </c:extLst>
        </c:dLbl>
      </c:pivotFmt>
      <c:pivotFmt>
        <c:idx val="3"/>
        <c:spPr>
          <a:solidFill>
            <a:srgbClr val="002060"/>
          </a:solidFill>
          <a:ln>
            <a:noFill/>
          </a:ln>
          <a:effectLst/>
        </c:spPr>
      </c:pivotFmt>
      <c:pivotFmt>
        <c:idx val="4"/>
        <c:spPr>
          <a:solidFill>
            <a:srgbClr val="C00000"/>
          </a:solidFill>
          <a:ln>
            <a:noFill/>
          </a:ln>
          <a:effectLst/>
        </c:spPr>
        <c:marker>
          <c:symbol val="none"/>
        </c:marker>
        <c:dLbl>
          <c:idx val="0"/>
          <c:delete val="1"/>
          <c:extLst>
            <c:ext xmlns:c15="http://schemas.microsoft.com/office/drawing/2012/chart" uri="{CE6537A1-D6FC-4f65-9D91-7224C49458BB}"/>
          </c:extLst>
        </c:dLbl>
      </c:pivotFmt>
      <c:pivotFmt>
        <c:idx val="5"/>
        <c:spPr>
          <a:solidFill>
            <a:srgbClr val="002060"/>
          </a:solidFill>
          <a:ln>
            <a:noFill/>
          </a:ln>
          <a:effectLst/>
        </c:spPr>
      </c:pivotFmt>
      <c:pivotFmt>
        <c:idx val="6"/>
        <c:spPr>
          <a:solidFill>
            <a:srgbClr val="C00000"/>
          </a:solidFill>
          <a:ln>
            <a:noFill/>
          </a:ln>
          <a:effectLst/>
        </c:spPr>
        <c:marker>
          <c:symbol val="none"/>
        </c:marker>
        <c:dLbl>
          <c:idx val="0"/>
          <c:delete val="1"/>
          <c:extLst>
            <c:ext xmlns:c15="http://schemas.microsoft.com/office/drawing/2012/chart" uri="{CE6537A1-D6FC-4f65-9D91-7224C49458BB}"/>
          </c:extLst>
        </c:dLbl>
      </c:pivotFmt>
      <c:pivotFmt>
        <c:idx val="7"/>
        <c:spPr>
          <a:solidFill>
            <a:srgbClr val="002060"/>
          </a:solidFill>
          <a:ln>
            <a:noFill/>
          </a:ln>
          <a:effectLst/>
        </c:spPr>
      </c:pivotFmt>
      <c:pivotFmt>
        <c:idx val="8"/>
        <c:marker>
          <c:symbol val="none"/>
        </c:marker>
        <c:dLbl>
          <c:idx val="0"/>
          <c:delete val="1"/>
          <c:extLst>
            <c:ext xmlns:c15="http://schemas.microsoft.com/office/drawing/2012/chart" uri="{CE6537A1-D6FC-4f65-9D91-7224C49458BB}"/>
          </c:extLst>
        </c:dLbl>
      </c:pivotFmt>
      <c:pivotFmt>
        <c:idx val="9"/>
        <c:marker>
          <c:symbol val="none"/>
        </c:marker>
        <c:dLbl>
          <c:idx val="0"/>
          <c:delete val="1"/>
          <c:extLst>
            <c:ext xmlns:c15="http://schemas.microsoft.com/office/drawing/2012/chart" uri="{CE6537A1-D6FC-4f65-9D91-7224C49458BB}"/>
          </c:extLst>
        </c:dLbl>
      </c:pivotFmt>
      <c:pivotFmt>
        <c:idx val="10"/>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'Pivot 3'!$B$3:$B$4</c:f>
              <c:strCache>
                <c:ptCount val="1"/>
                <c:pt idx="0">
                  <c:v>2024</c:v>
                </c:pt>
              </c:strCache>
            </c:strRef>
          </c:tx>
          <c:spPr>
            <a:solidFill>
              <a:srgbClr val="C00000"/>
            </a:solidFill>
            <a:ln>
              <a:noFill/>
            </a:ln>
            <a:effectLst/>
          </c:spPr>
          <c:invertIfNegative val="0"/>
          <c:dPt>
            <c:idx val="0"/>
            <c:invertIfNegative val="0"/>
            <c:bubble3D val="0"/>
            <c:spPr>
              <a:solidFill>
                <a:srgbClr val="002060"/>
              </a:solidFill>
              <a:ln>
                <a:noFill/>
              </a:ln>
              <a:effectLst/>
            </c:spPr>
            <c:extLst>
              <c:ext xmlns:c16="http://schemas.microsoft.com/office/drawing/2014/chart" uri="{C3380CC4-5D6E-409C-BE32-E72D297353CC}">
                <c16:uniqueId val="{00000002-9F5D-4355-81EF-61CDA9B0D137}"/>
              </c:ext>
            </c:extLst>
          </c:dPt>
          <c:cat>
            <c:strRef>
              <c:f>'Pivot 3'!$A$5:$A$17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3'!$B$5:$B$17</c:f>
              <c:numCache>
                <c:formatCode>General</c:formatCode>
                <c:ptCount val="12"/>
                <c:pt idx="11">
                  <c:v>10245.770000000002</c:v>
                </c:pt>
              </c:numCache>
            </c:numRef>
          </c:val>
          <c:extLst>
            <c:ext xmlns:c16="http://schemas.microsoft.com/office/drawing/2014/chart" uri="{C3380CC4-5D6E-409C-BE32-E72D297353CC}">
              <c16:uniqueId val="{00000003-9F5D-4355-81EF-61CDA9B0D137}"/>
            </c:ext>
          </c:extLst>
        </c:ser>
        <c:ser>
          <c:idx val="1"/>
          <c:order val="1"/>
          <c:tx>
            <c:strRef>
              <c:f>'Pivot 3'!$C$3:$C$4</c:f>
              <c:strCache>
                <c:ptCount val="1"/>
                <c:pt idx="0">
                  <c:v>2025</c:v>
                </c:pt>
              </c:strCache>
            </c:strRef>
          </c:tx>
          <c:invertIfNegative val="0"/>
          <c:cat>
            <c:strRef>
              <c:f>'Pivot 3'!$A$5:$A$17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3'!$C$5:$C$17</c:f>
              <c:numCache>
                <c:formatCode>General</c:formatCode>
                <c:ptCount val="12"/>
                <c:pt idx="0">
                  <c:v>30293.06</c:v>
                </c:pt>
                <c:pt idx="1">
                  <c:v>25942.520000000004</c:v>
                </c:pt>
                <c:pt idx="2">
                  <c:v>32869.729999999996</c:v>
                </c:pt>
                <c:pt idx="3">
                  <c:v>32492.379999999997</c:v>
                </c:pt>
                <c:pt idx="4">
                  <c:v>29386.880000000005</c:v>
                </c:pt>
                <c:pt idx="5">
                  <c:v>30999.37</c:v>
                </c:pt>
                <c:pt idx="6">
                  <c:v>28686.010000000002</c:v>
                </c:pt>
                <c:pt idx="7">
                  <c:v>32085.430000000004</c:v>
                </c:pt>
                <c:pt idx="8">
                  <c:v>29636.71</c:v>
                </c:pt>
                <c:pt idx="9">
                  <c:v>32827.29</c:v>
                </c:pt>
                <c:pt idx="10">
                  <c:v>26589.46000000001</c:v>
                </c:pt>
                <c:pt idx="11">
                  <c:v>34605.32</c:v>
                </c:pt>
              </c:numCache>
            </c:numRef>
          </c:val>
          <c:extLst>
            <c:ext xmlns:c16="http://schemas.microsoft.com/office/drawing/2014/chart" uri="{C3380CC4-5D6E-409C-BE32-E72D297353CC}">
              <c16:uniqueId val="{0000000F-D530-4BA8-B890-17C610E63EEB}"/>
            </c:ext>
          </c:extLst>
        </c:ser>
        <c:ser>
          <c:idx val="2"/>
          <c:order val="2"/>
          <c:tx>
            <c:strRef>
              <c:f>'Pivot 3'!$D$3:$D$4</c:f>
              <c:strCache>
                <c:ptCount val="1"/>
                <c:pt idx="0">
                  <c:v>2026</c:v>
                </c:pt>
              </c:strCache>
            </c:strRef>
          </c:tx>
          <c:invertIfNegative val="0"/>
          <c:cat>
            <c:strRef>
              <c:f>'Pivot 3'!$A$5:$A$17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3'!$D$5:$D$17</c:f>
              <c:numCache>
                <c:formatCode>General</c:formatCode>
                <c:ptCount val="12"/>
                <c:pt idx="0">
                  <c:v>35896.65</c:v>
                </c:pt>
                <c:pt idx="1">
                  <c:v>38177.1</c:v>
                </c:pt>
                <c:pt idx="2">
                  <c:v>32999.599999999999</c:v>
                </c:pt>
                <c:pt idx="3">
                  <c:v>29198.359999999993</c:v>
                </c:pt>
                <c:pt idx="4">
                  <c:v>3185.81</c:v>
                </c:pt>
              </c:numCache>
            </c:numRef>
          </c:val>
          <c:extLst>
            <c:ext xmlns:c16="http://schemas.microsoft.com/office/drawing/2014/chart" uri="{C3380CC4-5D6E-409C-BE32-E72D297353CC}">
              <c16:uniqueId val="{00000010-D530-4BA8-B890-17C610E63EEB}"/>
            </c:ext>
          </c:extLst>
        </c:ser>
        <c:dLbls>
          <c:showLegendKey val="0"/>
          <c:showVal val="0"/>
          <c:showCatName val="0"/>
          <c:showSerName val="0"/>
          <c:showPercent val="0"/>
          <c:showBubbleSize val="0"/>
        </c:dLbls>
        <c:gapWidth val="182"/>
        <c:axId val="181987840"/>
        <c:axId val="181985920"/>
      </c:barChart>
      <c:catAx>
        <c:axId val="181987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985920"/>
        <c:crosses val="autoZero"/>
        <c:auto val="1"/>
        <c:lblAlgn val="ctr"/>
        <c:lblOffset val="100"/>
        <c:noMultiLvlLbl val="0"/>
      </c:catAx>
      <c:valAx>
        <c:axId val="1819859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987840"/>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[Retail_Superstore_Sample_Dataset.xlsx]Pivot 1!PivotTable1</c:name>
    <c:fmtId val="6"/>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1'!$B$3:$B$4</c:f>
              <c:strCache>
                <c:ptCount val="1"/>
                <c:pt idx="0">
                  <c:v>2024</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1'!$A$5:$A$9</c:f>
              <c:strCache>
                <c:ptCount val="4"/>
                <c:pt idx="0">
                  <c:v>East</c:v>
                </c:pt>
                <c:pt idx="1">
                  <c:v>Central</c:v>
                </c:pt>
                <c:pt idx="2">
                  <c:v>West</c:v>
                </c:pt>
                <c:pt idx="3">
                  <c:v>South</c:v>
                </c:pt>
              </c:strCache>
            </c:strRef>
          </c:cat>
          <c:val>
            <c:numRef>
              <c:f>'Pivot 1'!$B$5:$B$9</c:f>
              <c:numCache>
                <c:formatCode>General</c:formatCode>
                <c:ptCount val="4"/>
                <c:pt idx="0">
                  <c:v>5437.9</c:v>
                </c:pt>
                <c:pt idx="1">
                  <c:v>4175.9299999999994</c:v>
                </c:pt>
                <c:pt idx="3">
                  <c:v>631.94000000000005</c:v>
                </c:pt>
              </c:numCache>
            </c:numRef>
          </c:val>
          <c:smooth val="0"/>
          <c:extLst>
            <c:ext xmlns:c16="http://schemas.microsoft.com/office/drawing/2014/chart" uri="{C3380CC4-5D6E-409C-BE32-E72D297353CC}">
              <c16:uniqueId val="{00000000-94CB-48FC-9FFF-D4BB59CDB3C9}"/>
            </c:ext>
          </c:extLst>
        </c:ser>
        <c:ser>
          <c:idx val="1"/>
          <c:order val="1"/>
          <c:tx>
            <c:strRef>
              <c:f>'Pivot 1'!$C$3:$C$4</c:f>
              <c:strCache>
                <c:ptCount val="1"/>
                <c:pt idx="0">
                  <c:v>2025</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1'!$A$5:$A$9</c:f>
              <c:strCache>
                <c:ptCount val="4"/>
                <c:pt idx="0">
                  <c:v>East</c:v>
                </c:pt>
                <c:pt idx="1">
                  <c:v>Central</c:v>
                </c:pt>
                <c:pt idx="2">
                  <c:v>West</c:v>
                </c:pt>
                <c:pt idx="3">
                  <c:v>South</c:v>
                </c:pt>
              </c:strCache>
            </c:strRef>
          </c:cat>
          <c:val>
            <c:numRef>
              <c:f>'Pivot 1'!$C$5:$C$9</c:f>
              <c:numCache>
                <c:formatCode>General</c:formatCode>
                <c:ptCount val="4"/>
                <c:pt idx="0">
                  <c:v>91957.849999999977</c:v>
                </c:pt>
                <c:pt idx="1">
                  <c:v>97681.29</c:v>
                </c:pt>
                <c:pt idx="2">
                  <c:v>92364.449999999968</c:v>
                </c:pt>
                <c:pt idx="3">
                  <c:v>84410.57</c:v>
                </c:pt>
              </c:numCache>
            </c:numRef>
          </c:val>
          <c:smooth val="0"/>
          <c:extLst>
            <c:ext xmlns:c16="http://schemas.microsoft.com/office/drawing/2014/chart" uri="{C3380CC4-5D6E-409C-BE32-E72D297353CC}">
              <c16:uniqueId val="{0000000A-94CB-48FC-9FFF-D4BB59CDB3C9}"/>
            </c:ext>
          </c:extLst>
        </c:ser>
        <c:ser>
          <c:idx val="2"/>
          <c:order val="2"/>
          <c:tx>
            <c:strRef>
              <c:f>'Pivot 1'!$D$3:$D$4</c:f>
              <c:strCache>
                <c:ptCount val="1"/>
                <c:pt idx="0">
                  <c:v>2026</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1'!$A$5:$A$9</c:f>
              <c:strCache>
                <c:ptCount val="4"/>
                <c:pt idx="0">
                  <c:v>East</c:v>
                </c:pt>
                <c:pt idx="1">
                  <c:v>Central</c:v>
                </c:pt>
                <c:pt idx="2">
                  <c:v>West</c:v>
                </c:pt>
                <c:pt idx="3">
                  <c:v>South</c:v>
                </c:pt>
              </c:strCache>
            </c:strRef>
          </c:cat>
          <c:val>
            <c:numRef>
              <c:f>'Pivot 1'!$D$5:$D$9</c:f>
              <c:numCache>
                <c:formatCode>General</c:formatCode>
                <c:ptCount val="4"/>
                <c:pt idx="0">
                  <c:v>43459.79</c:v>
                </c:pt>
                <c:pt idx="1">
                  <c:v>33580.060000000005</c:v>
                </c:pt>
                <c:pt idx="2">
                  <c:v>28983.34</c:v>
                </c:pt>
                <c:pt idx="3">
                  <c:v>33434.329999999994</c:v>
                </c:pt>
              </c:numCache>
            </c:numRef>
          </c:val>
          <c:smooth val="0"/>
          <c:extLst>
            <c:ext xmlns:c16="http://schemas.microsoft.com/office/drawing/2014/chart" uri="{C3380CC4-5D6E-409C-BE32-E72D297353CC}">
              <c16:uniqueId val="{0000000B-94CB-48FC-9FFF-D4BB59CDB3C9}"/>
            </c:ext>
          </c:extLst>
        </c:ser>
        <c:dLbls>
          <c:showLegendKey val="0"/>
          <c:showVal val="0"/>
          <c:showCatName val="0"/>
          <c:showSerName val="0"/>
          <c:showPercent val="0"/>
          <c:showBubbleSize val="0"/>
        </c:dLbls>
        <c:marker val="1"/>
        <c:smooth val="0"/>
        <c:axId val="2111355088"/>
        <c:axId val="2111357008"/>
      </c:lineChart>
      <c:catAx>
        <c:axId val="2111355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1357008"/>
        <c:crosses val="autoZero"/>
        <c:auto val="1"/>
        <c:lblAlgn val="ctr"/>
        <c:lblOffset val="100"/>
        <c:noMultiLvlLbl val="0"/>
      </c:catAx>
      <c:valAx>
        <c:axId val="2111357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1355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[Retail_Superstore_Sample_Dataset.xlsx]Pivot 2!PivotTable2</c:name>
    <c:fmtId val="5"/>
  </c:pivotSource>
  <c:chart>
    <c:autoTitleDeleted val="1"/>
    <c:pivotFmts>
      <c:pivotFmt>
        <c:idx val="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2"/>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2"/>
          </a:solidFill>
          <a:ln w="19050">
            <a:solidFill>
              <a:schemeClr val="lt1"/>
            </a:solidFill>
          </a:ln>
          <a:effectLst/>
        </c:spPr>
      </c:pivotFmt>
      <c:pivotFmt>
        <c:idx val="7"/>
        <c:spPr>
          <a:solidFill>
            <a:schemeClr val="accent4"/>
          </a:solidFill>
          <a:ln w="19050">
            <a:solidFill>
              <a:schemeClr val="lt1"/>
            </a:solidFill>
          </a:ln>
          <a:effectLst/>
        </c:spPr>
      </c:pivotFmt>
      <c:pivotFmt>
        <c:idx val="8"/>
        <c:spPr>
          <a:solidFill>
            <a:schemeClr val="accent6"/>
          </a:solidFill>
          <a:ln w="19050">
            <a:solidFill>
              <a:schemeClr val="lt1"/>
            </a:solidFill>
          </a:ln>
          <a:effectLst/>
        </c:spPr>
      </c:pivotFmt>
    </c:pivotFmts>
    <c:plotArea>
      <c:layout>
        <c:manualLayout>
          <c:layoutTarget val="inner"/>
          <c:xMode val="edge"/>
          <c:yMode val="edge"/>
          <c:x val="0.13213153315932821"/>
          <c:y val="0.21672569940409722"/>
          <c:w val="0.72768219405006485"/>
          <c:h val="0.72695006815612262"/>
        </c:manualLayout>
      </c:layout>
      <c:pieChart>
        <c:varyColors val="1"/>
        <c:ser>
          <c:idx val="0"/>
          <c:order val="0"/>
          <c:tx>
            <c:strRef>
              <c:f>'Pivot 2'!$B$3</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174C-4AED-AD9E-58A78E3B2482}"/>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174C-4AED-AD9E-58A78E3B2482}"/>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174C-4AED-AD9E-58A78E3B248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2'!$A$4:$A$7</c:f>
              <c:strCache>
                <c:ptCount val="3"/>
                <c:pt idx="0">
                  <c:v>Consumer</c:v>
                </c:pt>
                <c:pt idx="1">
                  <c:v>Corporate</c:v>
                </c:pt>
                <c:pt idx="2">
                  <c:v>Home Office</c:v>
                </c:pt>
              </c:strCache>
            </c:strRef>
          </c:cat>
          <c:val>
            <c:numRef>
              <c:f>'Pivot 2'!$B$4:$B$7</c:f>
              <c:numCache>
                <c:formatCode>General</c:formatCode>
                <c:ptCount val="3"/>
                <c:pt idx="0">
                  <c:v>7236.5299999999988</c:v>
                </c:pt>
                <c:pt idx="1">
                  <c:v>5783.3999999999978</c:v>
                </c:pt>
                <c:pt idx="2">
                  <c:v>8986.8499999999967</c:v>
                </c:pt>
              </c:numCache>
            </c:numRef>
          </c:val>
          <c:extLst>
            <c:ext xmlns:c16="http://schemas.microsoft.com/office/drawing/2014/chart" uri="{C3380CC4-5D6E-409C-BE32-E72D297353CC}">
              <c16:uniqueId val="{00000006-174C-4AED-AD9E-58A78E3B2482}"/>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[Retail_Superstore_Sample_Dataset.xlsx]Pivot 3!PivotTable7</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3'!$K$7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 3'!$J$8:$J$20</c:f>
              <c:multiLvlStrCache>
                <c:ptCount val="9"/>
                <c:lvl>
                  <c:pt idx="0">
                    <c:v>Bookcases</c:v>
                  </c:pt>
                  <c:pt idx="1">
                    <c:v>Chairs</c:v>
                  </c:pt>
                  <c:pt idx="2">
                    <c:v>Tables</c:v>
                  </c:pt>
                  <c:pt idx="3">
                    <c:v>Binders</c:v>
                  </c:pt>
                  <c:pt idx="4">
                    <c:v>Paper</c:v>
                  </c:pt>
                  <c:pt idx="5">
                    <c:v>Storage</c:v>
                  </c:pt>
                  <c:pt idx="6">
                    <c:v>Accessories</c:v>
                  </c:pt>
                  <c:pt idx="7">
                    <c:v>Copiers</c:v>
                  </c:pt>
                  <c:pt idx="8">
                    <c:v>Phones</c:v>
                  </c:pt>
                </c:lvl>
                <c:lvl>
                  <c:pt idx="0">
                    <c:v>Furniture</c:v>
                  </c:pt>
                  <c:pt idx="3">
                    <c:v>Office Supplies</c:v>
                  </c:pt>
                  <c:pt idx="6">
                    <c:v>Technology</c:v>
                  </c:pt>
                </c:lvl>
              </c:multiLvlStrCache>
            </c:multiLvlStrRef>
          </c:cat>
          <c:val>
            <c:numRef>
              <c:f>'Pivot 3'!$K$8:$K$20</c:f>
              <c:numCache>
                <c:formatCode>General</c:formatCode>
                <c:ptCount val="9"/>
                <c:pt idx="0">
                  <c:v>72937.389999999985</c:v>
                </c:pt>
                <c:pt idx="1">
                  <c:v>58681.180000000022</c:v>
                </c:pt>
                <c:pt idx="2">
                  <c:v>61399.59</c:v>
                </c:pt>
                <c:pt idx="3">
                  <c:v>54569.229999999989</c:v>
                </c:pt>
                <c:pt idx="4">
                  <c:v>48207.760000000009</c:v>
                </c:pt>
                <c:pt idx="5">
                  <c:v>49779.12000000001</c:v>
                </c:pt>
                <c:pt idx="6">
                  <c:v>54048.42</c:v>
                </c:pt>
                <c:pt idx="7">
                  <c:v>59076.790000000015</c:v>
                </c:pt>
                <c:pt idx="8">
                  <c:v>57417.970000000016</c:v>
                </c:pt>
              </c:numCache>
            </c:numRef>
          </c:val>
          <c:smooth val="0"/>
          <c:extLst>
            <c:ext xmlns:c16="http://schemas.microsoft.com/office/drawing/2014/chart" uri="{C3380CC4-5D6E-409C-BE32-E72D297353CC}">
              <c16:uniqueId val="{00000000-F898-4F1E-8880-08788EA095CC}"/>
            </c:ext>
          </c:extLst>
        </c:ser>
        <c:dLbls>
          <c:showLegendKey val="0"/>
          <c:showVal val="0"/>
          <c:showCatName val="0"/>
          <c:showSerName val="0"/>
          <c:showPercent val="0"/>
          <c:showBubbleSize val="0"/>
        </c:dLbls>
        <c:marker val="1"/>
        <c:smooth val="0"/>
        <c:axId val="995041664"/>
        <c:axId val="995040704"/>
      </c:lineChart>
      <c:catAx>
        <c:axId val="995041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040704"/>
        <c:crosses val="autoZero"/>
        <c:auto val="1"/>
        <c:lblAlgn val="ctr"/>
        <c:lblOffset val="100"/>
        <c:noMultiLvlLbl val="0"/>
      </c:catAx>
      <c:valAx>
        <c:axId val="995040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041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oftEdge rad="127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381001</xdr:colOff>
      <xdr:row>10</xdr:row>
      <xdr:rowOff>144462</xdr:rowOff>
    </xdr:from>
    <xdr:to>
      <xdr:col>4</xdr:col>
      <xdr:colOff>635001</xdr:colOff>
      <xdr:row>23</xdr:row>
      <xdr:rowOff>15875</xdr:rowOff>
    </xdr:to>
    <xdr:graphicFrame macro="">
      <xdr:nvGraphicFramePr>
        <xdr:cNvPr id="2" name="Chart 1">
          <a:extLst>
            <a:ext uri="{FF2B5EF4-FFF2-40B4-BE49-F238E27FC236}">
              <a16:creationId xmlns:a16="http://schemas.microsoft.com/office/drawing/2014/main" id="{A6DA2040-1F9F-93BB-8670-D09AB66E8A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92076</xdr:colOff>
      <xdr:row>8</xdr:row>
      <xdr:rowOff>152400</xdr:rowOff>
    </xdr:from>
    <xdr:to>
      <xdr:col>3</xdr:col>
      <xdr:colOff>438150</xdr:colOff>
      <xdr:row>23</xdr:row>
      <xdr:rowOff>111125</xdr:rowOff>
    </xdr:to>
    <xdr:graphicFrame macro="">
      <xdr:nvGraphicFramePr>
        <xdr:cNvPr id="2" name="Chart 1">
          <a:extLst>
            <a:ext uri="{FF2B5EF4-FFF2-40B4-BE49-F238E27FC236}">
              <a16:creationId xmlns:a16="http://schemas.microsoft.com/office/drawing/2014/main" id="{4C33B067-8EBF-3078-22AA-6C31CDC840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343226</xdr:colOff>
      <xdr:row>19</xdr:row>
      <xdr:rowOff>94477</xdr:rowOff>
    </xdr:from>
    <xdr:to>
      <xdr:col>11</xdr:col>
      <xdr:colOff>407052</xdr:colOff>
      <xdr:row>34</xdr:row>
      <xdr:rowOff>48847</xdr:rowOff>
    </xdr:to>
    <xdr:graphicFrame macro="">
      <xdr:nvGraphicFramePr>
        <xdr:cNvPr id="3" name="Chart 2">
          <a:extLst>
            <a:ext uri="{FF2B5EF4-FFF2-40B4-BE49-F238E27FC236}">
              <a16:creationId xmlns:a16="http://schemas.microsoft.com/office/drawing/2014/main" id="{39E0D423-F595-7AB6-D34B-BDFAFE68D8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190500</xdr:colOff>
      <xdr:row>18</xdr:row>
      <xdr:rowOff>104775</xdr:rowOff>
    </xdr:from>
    <xdr:to>
      <xdr:col>4</xdr:col>
      <xdr:colOff>1047581</xdr:colOff>
      <xdr:row>25</xdr:row>
      <xdr:rowOff>88900</xdr:rowOff>
    </xdr:to>
    <mc:AlternateContent xmlns:mc="http://schemas.openxmlformats.org/markup-compatibility/2006" xmlns:a14="http://schemas.microsoft.com/office/drawing/2010/main">
      <mc:Choice Requires="a14">
        <xdr:graphicFrame macro="">
          <xdr:nvGraphicFramePr>
            <xdr:cNvPr id="4" name="Year">
              <a:extLst>
                <a:ext uri="{FF2B5EF4-FFF2-40B4-BE49-F238E27FC236}">
                  <a16:creationId xmlns:a16="http://schemas.microsoft.com/office/drawing/2014/main" id="{CDBDAE4C-77EC-BCC1-4750-DDC843BAB70B}"/>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857500" y="3359150"/>
              <a:ext cx="1825625" cy="2527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482600</xdr:colOff>
      <xdr:row>34</xdr:row>
      <xdr:rowOff>49068</xdr:rowOff>
    </xdr:from>
    <xdr:to>
      <xdr:col>5</xdr:col>
      <xdr:colOff>257457</xdr:colOff>
      <xdr:row>48</xdr:row>
      <xdr:rowOff>39543</xdr:rowOff>
    </xdr:to>
    <mc:AlternateContent xmlns:mc="http://schemas.openxmlformats.org/markup-compatibility/2006">
      <mc:Choice xmlns:a14="http://schemas.microsoft.com/office/drawing/2010/main" Requires="a14">
        <xdr:graphicFrame macro="">
          <xdr:nvGraphicFramePr>
            <xdr:cNvPr id="5" name="Month">
              <a:extLst>
                <a:ext uri="{FF2B5EF4-FFF2-40B4-BE49-F238E27FC236}">
                  <a16:creationId xmlns:a16="http://schemas.microsoft.com/office/drawing/2014/main" id="{5B5D113E-BED2-ABBB-B50D-977331E54D8C}"/>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4261624" y="6368092"/>
              <a:ext cx="1803760" cy="259242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441325</xdr:colOff>
      <xdr:row>39</xdr:row>
      <xdr:rowOff>165100</xdr:rowOff>
    </xdr:from>
    <xdr:to>
      <xdr:col>10</xdr:col>
      <xdr:colOff>177180</xdr:colOff>
      <xdr:row>49</xdr:row>
      <xdr:rowOff>57150</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D7FC2CFC-27EB-DA8F-DB51-ECE1BA9A176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287780" y="7369464"/>
              <a:ext cx="1823893" cy="173932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920750</xdr:colOff>
      <xdr:row>25</xdr:row>
      <xdr:rowOff>152400</xdr:rowOff>
    </xdr:from>
    <xdr:to>
      <xdr:col>14</xdr:col>
      <xdr:colOff>104774</xdr:colOff>
      <xdr:row>39</xdr:row>
      <xdr:rowOff>142875</xdr:rowOff>
    </xdr:to>
    <mc:AlternateContent xmlns:mc="http://schemas.openxmlformats.org/markup-compatibility/2006" xmlns:a14="http://schemas.microsoft.com/office/drawing/2010/main">
      <mc:Choice Requires="a14">
        <xdr:graphicFrame macro="">
          <xdr:nvGraphicFramePr>
            <xdr:cNvPr id="7" name="Segment">
              <a:extLst>
                <a:ext uri="{FF2B5EF4-FFF2-40B4-BE49-F238E27FC236}">
                  <a16:creationId xmlns:a16="http://schemas.microsoft.com/office/drawing/2014/main" id="{72806120-DC01-ABFE-BB37-F880D2114FF5}"/>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9363075" y="4676775"/>
              <a:ext cx="1825625" cy="25209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354670</xdr:colOff>
      <xdr:row>17</xdr:row>
      <xdr:rowOff>53278</xdr:rowOff>
    </xdr:from>
    <xdr:to>
      <xdr:col>16</xdr:col>
      <xdr:colOff>280329</xdr:colOff>
      <xdr:row>32</xdr:row>
      <xdr:rowOff>8673</xdr:rowOff>
    </xdr:to>
    <xdr:graphicFrame macro="">
      <xdr:nvGraphicFramePr>
        <xdr:cNvPr id="8" name="Chart 7">
          <a:extLst>
            <a:ext uri="{FF2B5EF4-FFF2-40B4-BE49-F238E27FC236}">
              <a16:creationId xmlns:a16="http://schemas.microsoft.com/office/drawing/2014/main" id="{19304BEA-FC25-35E1-B9BC-018EA83085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107435</xdr:colOff>
      <xdr:row>0</xdr:row>
      <xdr:rowOff>120992</xdr:rowOff>
    </xdr:from>
    <xdr:to>
      <xdr:col>18</xdr:col>
      <xdr:colOff>231689</xdr:colOff>
      <xdr:row>6</xdr:row>
      <xdr:rowOff>77229</xdr:rowOff>
    </xdr:to>
    <xdr:sp macro="" textlink="">
      <xdr:nvSpPr>
        <xdr:cNvPr id="2" name="Rectangle 1">
          <a:extLst>
            <a:ext uri="{FF2B5EF4-FFF2-40B4-BE49-F238E27FC236}">
              <a16:creationId xmlns:a16="http://schemas.microsoft.com/office/drawing/2014/main" id="{885B2C94-A3B8-2EF8-80EF-915D83476816}"/>
            </a:ext>
          </a:extLst>
        </xdr:cNvPr>
        <xdr:cNvSpPr/>
      </xdr:nvSpPr>
      <xdr:spPr>
        <a:xfrm>
          <a:off x="1922334" y="120992"/>
          <a:ext cx="9198747" cy="1037453"/>
        </a:xfrm>
        <a:prstGeom prst="rect">
          <a:avLst/>
        </a:prstGeom>
        <a:solidFill>
          <a:schemeClr val="bg2">
            <a:lumMod val="50000"/>
          </a:schemeClr>
        </a:solidFill>
        <a:effectLst>
          <a:outerShdw blurRad="50800" dist="38100" algn="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solidFill>
              <a:srgbClr val="0070C0"/>
            </a:solidFill>
          </a:endParaRPr>
        </a:p>
      </xdr:txBody>
    </xdr:sp>
    <xdr:clientData/>
  </xdr:twoCellAnchor>
  <xdr:twoCellAnchor>
    <xdr:from>
      <xdr:col>5</xdr:col>
      <xdr:colOff>228601</xdr:colOff>
      <xdr:row>1</xdr:row>
      <xdr:rowOff>76201</xdr:rowOff>
    </xdr:from>
    <xdr:to>
      <xdr:col>12</xdr:col>
      <xdr:colOff>571501</xdr:colOff>
      <xdr:row>3</xdr:row>
      <xdr:rowOff>158751</xdr:rowOff>
    </xdr:to>
    <xdr:sp macro="" textlink="">
      <xdr:nvSpPr>
        <xdr:cNvPr id="3" name="TextBox 2">
          <a:extLst>
            <a:ext uri="{FF2B5EF4-FFF2-40B4-BE49-F238E27FC236}">
              <a16:creationId xmlns:a16="http://schemas.microsoft.com/office/drawing/2014/main" id="{4552B326-4AA7-4CFE-B63E-298508568467}"/>
            </a:ext>
          </a:extLst>
        </xdr:cNvPr>
        <xdr:cNvSpPr txBox="1"/>
      </xdr:nvSpPr>
      <xdr:spPr>
        <a:xfrm>
          <a:off x="3276601" y="257176"/>
          <a:ext cx="4610100" cy="444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2000"/>
        </a:p>
      </xdr:txBody>
    </xdr:sp>
    <xdr:clientData/>
  </xdr:twoCellAnchor>
  <xdr:twoCellAnchor>
    <xdr:from>
      <xdr:col>0</xdr:col>
      <xdr:colOff>0</xdr:colOff>
      <xdr:row>0</xdr:row>
      <xdr:rowOff>155964</xdr:rowOff>
    </xdr:from>
    <xdr:to>
      <xdr:col>3</xdr:col>
      <xdr:colOff>38877</xdr:colOff>
      <xdr:row>35</xdr:row>
      <xdr:rowOff>103673</xdr:rowOff>
    </xdr:to>
    <xdr:sp macro="" textlink="">
      <xdr:nvSpPr>
        <xdr:cNvPr id="4" name="Rectangle 3">
          <a:extLst>
            <a:ext uri="{FF2B5EF4-FFF2-40B4-BE49-F238E27FC236}">
              <a16:creationId xmlns:a16="http://schemas.microsoft.com/office/drawing/2014/main" id="{DC71377E-E0C6-F2C8-2E43-8E0443220F31}"/>
            </a:ext>
          </a:extLst>
        </xdr:cNvPr>
        <xdr:cNvSpPr/>
      </xdr:nvSpPr>
      <xdr:spPr>
        <a:xfrm>
          <a:off x="0" y="155964"/>
          <a:ext cx="1866122" cy="6362505"/>
        </a:xfrm>
        <a:prstGeom prst="rect">
          <a:avLst/>
        </a:prstGeom>
        <a:effectLst>
          <a:innerShdw blurRad="63500" dist="50800" dir="135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199595</xdr:colOff>
      <xdr:row>8</xdr:row>
      <xdr:rowOff>74053</xdr:rowOff>
    </xdr:from>
    <xdr:to>
      <xdr:col>6</xdr:col>
      <xdr:colOff>424764</xdr:colOff>
      <xdr:row>14</xdr:row>
      <xdr:rowOff>51486</xdr:rowOff>
    </xdr:to>
    <xdr:sp macro="" textlink="">
      <xdr:nvSpPr>
        <xdr:cNvPr id="6" name="Rectangle 5">
          <a:extLst>
            <a:ext uri="{FF2B5EF4-FFF2-40B4-BE49-F238E27FC236}">
              <a16:creationId xmlns:a16="http://schemas.microsoft.com/office/drawing/2014/main" id="{ED06AAC2-9B9D-E96D-8868-423E43F204A1}"/>
            </a:ext>
          </a:extLst>
        </xdr:cNvPr>
        <xdr:cNvSpPr/>
      </xdr:nvSpPr>
      <xdr:spPr>
        <a:xfrm>
          <a:off x="2014494" y="1515675"/>
          <a:ext cx="2040067" cy="1058649"/>
        </a:xfrm>
        <a:prstGeom prst="rect">
          <a:avLst/>
        </a:prstGeom>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115845</xdr:colOff>
      <xdr:row>8</xdr:row>
      <xdr:rowOff>48312</xdr:rowOff>
    </xdr:from>
    <xdr:to>
      <xdr:col>10</xdr:col>
      <xdr:colOff>296047</xdr:colOff>
      <xdr:row>14</xdr:row>
      <xdr:rowOff>38615</xdr:rowOff>
    </xdr:to>
    <xdr:sp macro="" textlink="">
      <xdr:nvSpPr>
        <xdr:cNvPr id="7" name="Rectangle 6">
          <a:extLst>
            <a:ext uri="{FF2B5EF4-FFF2-40B4-BE49-F238E27FC236}">
              <a16:creationId xmlns:a16="http://schemas.microsoft.com/office/drawing/2014/main" id="{90D7D07F-7E68-400F-80E6-F3713C58DFE1}"/>
            </a:ext>
          </a:extLst>
        </xdr:cNvPr>
        <xdr:cNvSpPr/>
      </xdr:nvSpPr>
      <xdr:spPr>
        <a:xfrm>
          <a:off x="4350609" y="1489934"/>
          <a:ext cx="1995100" cy="1071519"/>
        </a:xfrm>
        <a:prstGeom prst="rect">
          <a:avLst/>
        </a:prstGeom>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514865</xdr:colOff>
      <xdr:row>8</xdr:row>
      <xdr:rowOff>48311</xdr:rowOff>
    </xdr:from>
    <xdr:to>
      <xdr:col>14</xdr:col>
      <xdr:colOff>205946</xdr:colOff>
      <xdr:row>14</xdr:row>
      <xdr:rowOff>38615</xdr:rowOff>
    </xdr:to>
    <xdr:sp macro="" textlink="">
      <xdr:nvSpPr>
        <xdr:cNvPr id="8" name="Rectangle 7">
          <a:extLst>
            <a:ext uri="{FF2B5EF4-FFF2-40B4-BE49-F238E27FC236}">
              <a16:creationId xmlns:a16="http://schemas.microsoft.com/office/drawing/2014/main" id="{151EC037-726C-4CF0-9676-8F2716ABBCB3}"/>
            </a:ext>
          </a:extLst>
        </xdr:cNvPr>
        <xdr:cNvSpPr/>
      </xdr:nvSpPr>
      <xdr:spPr>
        <a:xfrm>
          <a:off x="6564527" y="1489933"/>
          <a:ext cx="2110946" cy="1071520"/>
        </a:xfrm>
        <a:prstGeom prst="rect">
          <a:avLst/>
        </a:prstGeom>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354055</xdr:colOff>
      <xdr:row>8</xdr:row>
      <xdr:rowOff>44964</xdr:rowOff>
    </xdr:from>
    <xdr:to>
      <xdr:col>18</xdr:col>
      <xdr:colOff>218817</xdr:colOff>
      <xdr:row>14</xdr:row>
      <xdr:rowOff>77229</xdr:rowOff>
    </xdr:to>
    <xdr:sp macro="" textlink="">
      <xdr:nvSpPr>
        <xdr:cNvPr id="9" name="Rectangle 8">
          <a:extLst>
            <a:ext uri="{FF2B5EF4-FFF2-40B4-BE49-F238E27FC236}">
              <a16:creationId xmlns:a16="http://schemas.microsoft.com/office/drawing/2014/main" id="{2C083594-2A82-4DB6-9BC5-73F0A0A1B582}"/>
            </a:ext>
          </a:extLst>
        </xdr:cNvPr>
        <xdr:cNvSpPr/>
      </xdr:nvSpPr>
      <xdr:spPr>
        <a:xfrm>
          <a:off x="8823582" y="1486586"/>
          <a:ext cx="2284627" cy="1113481"/>
        </a:xfrm>
        <a:prstGeom prst="rect">
          <a:avLst/>
        </a:prstGeom>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61184</xdr:colOff>
      <xdr:row>1</xdr:row>
      <xdr:rowOff>115843</xdr:rowOff>
    </xdr:from>
    <xdr:to>
      <xdr:col>16</xdr:col>
      <xdr:colOff>440612</xdr:colOff>
      <xdr:row>5</xdr:row>
      <xdr:rowOff>168468</xdr:rowOff>
    </xdr:to>
    <xdr:sp macro="" textlink="">
      <xdr:nvSpPr>
        <xdr:cNvPr id="11" name="TextBox 10">
          <a:extLst>
            <a:ext uri="{FF2B5EF4-FFF2-40B4-BE49-F238E27FC236}">
              <a16:creationId xmlns:a16="http://schemas.microsoft.com/office/drawing/2014/main" id="{EF71352C-A8DF-763C-54BA-009FDA30DD78}"/>
            </a:ext>
          </a:extLst>
        </xdr:cNvPr>
        <xdr:cNvSpPr txBox="1"/>
      </xdr:nvSpPr>
      <xdr:spPr>
        <a:xfrm>
          <a:off x="3106592" y="297272"/>
          <a:ext cx="7079326" cy="77833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800">
              <a:latin typeface="Book Antiqua" panose="02040602050305030304" pitchFamily="18" charset="0"/>
            </a:rPr>
            <a:t>Retail Superstore Performance Dashboard</a:t>
          </a:r>
        </a:p>
        <a:p>
          <a:endParaRPr lang="en-GB" sz="2800">
            <a:latin typeface="Book Antiqua" panose="02040602050305030304" pitchFamily="18" charset="0"/>
          </a:endParaRPr>
        </a:p>
      </xdr:txBody>
    </xdr:sp>
    <xdr:clientData/>
  </xdr:twoCellAnchor>
  <xdr:twoCellAnchor>
    <xdr:from>
      <xdr:col>3</xdr:col>
      <xdr:colOff>324966</xdr:colOff>
      <xdr:row>10</xdr:row>
      <xdr:rowOff>144762</xdr:rowOff>
    </xdr:from>
    <xdr:to>
      <xdr:col>6</xdr:col>
      <xdr:colOff>99800</xdr:colOff>
      <xdr:row>14</xdr:row>
      <xdr:rowOff>3174</xdr:rowOff>
    </xdr:to>
    <xdr:sp macro="" textlink="">
      <xdr:nvSpPr>
        <xdr:cNvPr id="12" name="TextBox 11">
          <a:extLst>
            <a:ext uri="{FF2B5EF4-FFF2-40B4-BE49-F238E27FC236}">
              <a16:creationId xmlns:a16="http://schemas.microsoft.com/office/drawing/2014/main" id="{99035891-8871-893E-EA63-2828C0061341}"/>
            </a:ext>
          </a:extLst>
        </xdr:cNvPr>
        <xdr:cNvSpPr txBox="1"/>
      </xdr:nvSpPr>
      <xdr:spPr>
        <a:xfrm>
          <a:off x="2139865" y="1946789"/>
          <a:ext cx="1589732" cy="5792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a:solidFill>
                <a:srgbClr val="FFC000"/>
              </a:solidFill>
              <a:latin typeface="Book Antiqua" panose="02040602050305030304" pitchFamily="18" charset="0"/>
            </a:rPr>
            <a:t>516117</a:t>
          </a:r>
        </a:p>
      </xdr:txBody>
    </xdr:sp>
    <xdr:clientData/>
  </xdr:twoCellAnchor>
  <xdr:twoCellAnchor>
    <xdr:from>
      <xdr:col>7</xdr:col>
      <xdr:colOff>244561</xdr:colOff>
      <xdr:row>10</xdr:row>
      <xdr:rowOff>131891</xdr:rowOff>
    </xdr:from>
    <xdr:to>
      <xdr:col>10</xdr:col>
      <xdr:colOff>19394</xdr:colOff>
      <xdr:row>13</xdr:row>
      <xdr:rowOff>170508</xdr:rowOff>
    </xdr:to>
    <xdr:sp macro="" textlink="'Pivot 2'!$B$7">
      <xdr:nvSpPr>
        <xdr:cNvPr id="13" name="TextBox 12">
          <a:extLst>
            <a:ext uri="{FF2B5EF4-FFF2-40B4-BE49-F238E27FC236}">
              <a16:creationId xmlns:a16="http://schemas.microsoft.com/office/drawing/2014/main" id="{EC9ED86E-8BC2-4845-884F-2084F82973EA}"/>
            </a:ext>
          </a:extLst>
        </xdr:cNvPr>
        <xdr:cNvSpPr txBox="1"/>
      </xdr:nvSpPr>
      <xdr:spPr>
        <a:xfrm>
          <a:off x="4479325" y="1933918"/>
          <a:ext cx="1589731" cy="579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ED5C86F-1A2A-417C-96E6-7EF6815CD02F}" type="TxLink">
            <a:rPr lang="en-US" sz="3600" b="0" i="0" u="none" strike="noStrike">
              <a:solidFill>
                <a:srgbClr val="FFC000"/>
              </a:solidFill>
              <a:latin typeface="Book Antiqua" panose="02040602050305030304" pitchFamily="18" charset="0"/>
              <a:ea typeface="Calibri"/>
              <a:cs typeface="Calibri"/>
            </a:rPr>
            <a:pPr/>
            <a:t>22007</a:t>
          </a:fld>
          <a:endParaRPr lang="en-GB" sz="3600">
            <a:solidFill>
              <a:srgbClr val="FFC000"/>
            </a:solidFill>
            <a:latin typeface="Book Antiqua" panose="02040602050305030304" pitchFamily="18" charset="0"/>
          </a:endParaRPr>
        </a:p>
      </xdr:txBody>
    </xdr:sp>
    <xdr:clientData/>
  </xdr:twoCellAnchor>
  <xdr:twoCellAnchor>
    <xdr:from>
      <xdr:col>11</xdr:col>
      <xdr:colOff>25742</xdr:colOff>
      <xdr:row>10</xdr:row>
      <xdr:rowOff>148109</xdr:rowOff>
    </xdr:from>
    <xdr:to>
      <xdr:col>13</xdr:col>
      <xdr:colOff>505167</xdr:colOff>
      <xdr:row>14</xdr:row>
      <xdr:rowOff>25743</xdr:rowOff>
    </xdr:to>
    <xdr:sp macro="" textlink="'Pivot 3'!$A$25">
      <xdr:nvSpPr>
        <xdr:cNvPr id="14" name="TextBox 13">
          <a:extLst>
            <a:ext uri="{FF2B5EF4-FFF2-40B4-BE49-F238E27FC236}">
              <a16:creationId xmlns:a16="http://schemas.microsoft.com/office/drawing/2014/main" id="{1B95C40E-FB41-4155-BB5F-10E1F3F24F3C}"/>
            </a:ext>
          </a:extLst>
        </xdr:cNvPr>
        <xdr:cNvSpPr txBox="1"/>
      </xdr:nvSpPr>
      <xdr:spPr>
        <a:xfrm>
          <a:off x="6652537" y="1939135"/>
          <a:ext cx="1684297" cy="594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F2552E4-C9C3-453E-BB85-A1C8B6935B30}" type="TxLink">
            <a:rPr lang="en-US" sz="3600" b="0" i="0" u="none" strike="noStrike">
              <a:solidFill>
                <a:srgbClr val="FFC000"/>
              </a:solidFill>
              <a:latin typeface="Book Antiqua" panose="02040602050305030304" pitchFamily="18" charset="0"/>
              <a:ea typeface="Calibri"/>
              <a:cs typeface="Calibri"/>
            </a:rPr>
            <a:pPr/>
            <a:t>Phones</a:t>
          </a:fld>
          <a:endParaRPr lang="en-GB" sz="3600">
            <a:solidFill>
              <a:srgbClr val="FFC000"/>
            </a:solidFill>
            <a:latin typeface="Book Antiqua" panose="02040602050305030304" pitchFamily="18" charset="0"/>
          </a:endParaRPr>
        </a:p>
      </xdr:txBody>
    </xdr:sp>
    <xdr:clientData/>
  </xdr:twoCellAnchor>
  <xdr:twoCellAnchor>
    <xdr:from>
      <xdr:col>15</xdr:col>
      <xdr:colOff>80404</xdr:colOff>
      <xdr:row>10</xdr:row>
      <xdr:rowOff>141415</xdr:rowOff>
    </xdr:from>
    <xdr:to>
      <xdr:col>17</xdr:col>
      <xdr:colOff>453852</xdr:colOff>
      <xdr:row>14</xdr:row>
      <xdr:rowOff>38613</xdr:rowOff>
    </xdr:to>
    <xdr:sp macro="" textlink="'Pivot 1'!$A$5">
      <xdr:nvSpPr>
        <xdr:cNvPr id="15" name="TextBox 14">
          <a:extLst>
            <a:ext uri="{FF2B5EF4-FFF2-40B4-BE49-F238E27FC236}">
              <a16:creationId xmlns:a16="http://schemas.microsoft.com/office/drawing/2014/main" id="{42C6719B-7A22-420B-BD1D-8472BE6E6795}"/>
            </a:ext>
          </a:extLst>
        </xdr:cNvPr>
        <xdr:cNvSpPr txBox="1"/>
      </xdr:nvSpPr>
      <xdr:spPr>
        <a:xfrm>
          <a:off x="9154897" y="1943442"/>
          <a:ext cx="1583381" cy="6180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C2177B1-40B2-4ADD-8EC7-61F076CB7D2E}" type="TxLink">
            <a:rPr lang="en-US" sz="3600" b="0" i="0" u="none" strike="noStrike">
              <a:solidFill>
                <a:srgbClr val="FFC000"/>
              </a:solidFill>
              <a:latin typeface="Book Antiqua" panose="02040602050305030304" pitchFamily="18" charset="0"/>
              <a:ea typeface="Calibri"/>
              <a:cs typeface="Calibri"/>
            </a:rPr>
            <a:pPr/>
            <a:t>East</a:t>
          </a:fld>
          <a:endParaRPr lang="en-GB" sz="3600">
            <a:solidFill>
              <a:srgbClr val="FFC000"/>
            </a:solidFill>
            <a:latin typeface="Book Antiqua" panose="02040602050305030304" pitchFamily="18" charset="0"/>
          </a:endParaRPr>
        </a:p>
      </xdr:txBody>
    </xdr:sp>
    <xdr:clientData/>
  </xdr:twoCellAnchor>
  <xdr:twoCellAnchor>
    <xdr:from>
      <xdr:col>3</xdr:col>
      <xdr:colOff>228690</xdr:colOff>
      <xdr:row>15</xdr:row>
      <xdr:rowOff>48025</xdr:rowOff>
    </xdr:from>
    <xdr:to>
      <xdr:col>13</xdr:col>
      <xdr:colOff>44560</xdr:colOff>
      <xdr:row>34</xdr:row>
      <xdr:rowOff>55702</xdr:rowOff>
    </xdr:to>
    <xdr:sp macro="" textlink="">
      <xdr:nvSpPr>
        <xdr:cNvPr id="17" name="Rectangle 16">
          <a:extLst>
            <a:ext uri="{FF2B5EF4-FFF2-40B4-BE49-F238E27FC236}">
              <a16:creationId xmlns:a16="http://schemas.microsoft.com/office/drawing/2014/main" id="{2877DDC7-9873-282B-EFCF-5BB7D10BBAE8}"/>
            </a:ext>
          </a:extLst>
        </xdr:cNvPr>
        <xdr:cNvSpPr/>
      </xdr:nvSpPr>
      <xdr:spPr>
        <a:xfrm>
          <a:off x="2066848" y="2888814"/>
          <a:ext cx="5943063" cy="3606011"/>
        </a:xfrm>
        <a:prstGeom prst="rect">
          <a:avLst/>
        </a:prstGeom>
        <a:ln>
          <a:noFill/>
        </a:ln>
        <a:effectLst>
          <a:outerShdw blurRad="50800" dist="38100" dir="2700000" algn="tl" rotWithShape="0">
            <a:prstClr val="black">
              <a:alpha val="40000"/>
            </a:prstClr>
          </a:outerShdw>
        </a:effectLst>
        <a:scene3d>
          <a:camera prst="orthographicFront">
            <a:rot lat="0" lon="0" rev="0"/>
          </a:camera>
          <a:lightRig rig="glow" dir="t">
            <a:rot lat="0" lon="0" rev="4800000"/>
          </a:lightRig>
        </a:scene3d>
        <a:sp3d prstMaterial="matte">
          <a:bevelT w="127000" h="6350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xdr:from>
      <xdr:col>3</xdr:col>
      <xdr:colOff>247733</xdr:colOff>
      <xdr:row>17</xdr:row>
      <xdr:rowOff>89123</xdr:rowOff>
    </xdr:from>
    <xdr:to>
      <xdr:col>12</xdr:col>
      <xdr:colOff>456754</xdr:colOff>
      <xdr:row>33</xdr:row>
      <xdr:rowOff>22281</xdr:rowOff>
    </xdr:to>
    <xdr:graphicFrame macro="">
      <xdr:nvGraphicFramePr>
        <xdr:cNvPr id="18" name="Chart 17">
          <a:extLst>
            <a:ext uri="{FF2B5EF4-FFF2-40B4-BE49-F238E27FC236}">
              <a16:creationId xmlns:a16="http://schemas.microsoft.com/office/drawing/2014/main" id="{CA4DE8AA-215E-48FE-9F4A-E07EA31A6F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218816</xdr:colOff>
      <xdr:row>15</xdr:row>
      <xdr:rowOff>167329</xdr:rowOff>
    </xdr:from>
    <xdr:to>
      <xdr:col>7</xdr:col>
      <xdr:colOff>170505</xdr:colOff>
      <xdr:row>17</xdr:row>
      <xdr:rowOff>128715</xdr:rowOff>
    </xdr:to>
    <xdr:sp macro="" textlink="">
      <xdr:nvSpPr>
        <xdr:cNvPr id="20" name="TextBox 19">
          <a:extLst>
            <a:ext uri="{FF2B5EF4-FFF2-40B4-BE49-F238E27FC236}">
              <a16:creationId xmlns:a16="http://schemas.microsoft.com/office/drawing/2014/main" id="{064F05CE-488F-533D-1626-99F1DED7A79E}"/>
            </a:ext>
          </a:extLst>
        </xdr:cNvPr>
        <xdr:cNvSpPr txBox="1"/>
      </xdr:nvSpPr>
      <xdr:spPr>
        <a:xfrm>
          <a:off x="2033715" y="2870370"/>
          <a:ext cx="2371554" cy="32179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solidFill>
                <a:srgbClr val="0070C0"/>
              </a:solidFill>
              <a:latin typeface="ADLaM Display" panose="02010000000000000000" pitchFamily="2" charset="0"/>
              <a:ea typeface="ADLaM Display" panose="02010000000000000000" pitchFamily="2" charset="0"/>
              <a:cs typeface="ADLaM Display" panose="02010000000000000000" pitchFamily="2" charset="0"/>
            </a:rPr>
            <a:t>2024-26</a:t>
          </a:r>
          <a:r>
            <a:rPr lang="en-GB" sz="1400" baseline="0">
              <a:solidFill>
                <a:srgbClr val="0070C0"/>
              </a:solidFill>
              <a:latin typeface="ADLaM Display" panose="02010000000000000000" pitchFamily="2" charset="0"/>
              <a:ea typeface="ADLaM Display" panose="02010000000000000000" pitchFamily="2" charset="0"/>
              <a:cs typeface="ADLaM Display" panose="02010000000000000000" pitchFamily="2" charset="0"/>
            </a:rPr>
            <a:t> sales (in euro)</a:t>
          </a:r>
          <a:endParaRPr lang="en-GB" sz="1400">
            <a:solidFill>
              <a:srgbClr val="0070C0"/>
            </a:solidFill>
            <a:latin typeface="ADLaM Display" panose="02010000000000000000" pitchFamily="2" charset="0"/>
            <a:ea typeface="ADLaM Display" panose="02010000000000000000" pitchFamily="2" charset="0"/>
            <a:cs typeface="ADLaM Display" panose="02010000000000000000" pitchFamily="2" charset="0"/>
          </a:endParaRPr>
        </a:p>
      </xdr:txBody>
    </xdr:sp>
    <xdr:clientData/>
  </xdr:twoCellAnchor>
  <xdr:twoCellAnchor>
    <xdr:from>
      <xdr:col>3</xdr:col>
      <xdr:colOff>212296</xdr:colOff>
      <xdr:row>8</xdr:row>
      <xdr:rowOff>96624</xdr:rowOff>
    </xdr:from>
    <xdr:to>
      <xdr:col>5</xdr:col>
      <xdr:colOff>514866</xdr:colOff>
      <xdr:row>10</xdr:row>
      <xdr:rowOff>141588</xdr:rowOff>
    </xdr:to>
    <xdr:sp macro="" textlink="">
      <xdr:nvSpPr>
        <xdr:cNvPr id="23" name="TextBox 22">
          <a:extLst>
            <a:ext uri="{FF2B5EF4-FFF2-40B4-BE49-F238E27FC236}">
              <a16:creationId xmlns:a16="http://schemas.microsoft.com/office/drawing/2014/main" id="{AEB8700D-BB25-04EE-8621-AE7251AE523B}"/>
            </a:ext>
          </a:extLst>
        </xdr:cNvPr>
        <xdr:cNvSpPr txBox="1"/>
      </xdr:nvSpPr>
      <xdr:spPr>
        <a:xfrm>
          <a:off x="2039541" y="1548053"/>
          <a:ext cx="1520733" cy="40782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a:t>Total Sale </a:t>
          </a:r>
        </a:p>
      </xdr:txBody>
    </xdr:sp>
    <xdr:clientData/>
  </xdr:twoCellAnchor>
  <xdr:twoCellAnchor>
    <xdr:from>
      <xdr:col>7</xdr:col>
      <xdr:colOff>144762</xdr:colOff>
      <xdr:row>8</xdr:row>
      <xdr:rowOff>83578</xdr:rowOff>
    </xdr:from>
    <xdr:to>
      <xdr:col>9</xdr:col>
      <xdr:colOff>360406</xdr:colOff>
      <xdr:row>10</xdr:row>
      <xdr:rowOff>167331</xdr:rowOff>
    </xdr:to>
    <xdr:sp macro="" textlink="">
      <xdr:nvSpPr>
        <xdr:cNvPr id="24" name="TextBox 23">
          <a:extLst>
            <a:ext uri="{FF2B5EF4-FFF2-40B4-BE49-F238E27FC236}">
              <a16:creationId xmlns:a16="http://schemas.microsoft.com/office/drawing/2014/main" id="{58B0E83E-33FE-0E3C-3603-46C0A9398DF1}"/>
            </a:ext>
          </a:extLst>
        </xdr:cNvPr>
        <xdr:cNvSpPr txBox="1"/>
      </xdr:nvSpPr>
      <xdr:spPr>
        <a:xfrm>
          <a:off x="4379526" y="1525200"/>
          <a:ext cx="1425576" cy="44415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a:latin typeface="Times New Roman" panose="02020603050405020304" pitchFamily="18" charset="0"/>
              <a:cs typeface="Times New Roman" panose="02020603050405020304" pitchFamily="18" charset="0"/>
            </a:rPr>
            <a:t>Total</a:t>
          </a:r>
          <a:r>
            <a:rPr lang="en-GB" sz="2000"/>
            <a:t> Profit</a:t>
          </a:r>
        </a:p>
      </xdr:txBody>
    </xdr:sp>
    <xdr:clientData/>
  </xdr:twoCellAnchor>
  <xdr:twoCellAnchor>
    <xdr:from>
      <xdr:col>10</xdr:col>
      <xdr:colOff>524562</xdr:colOff>
      <xdr:row>8</xdr:row>
      <xdr:rowOff>93273</xdr:rowOff>
    </xdr:from>
    <xdr:to>
      <xdr:col>13</xdr:col>
      <xdr:colOff>257432</xdr:colOff>
      <xdr:row>11</xdr:row>
      <xdr:rowOff>12870</xdr:rowOff>
    </xdr:to>
    <xdr:sp macro="" textlink="">
      <xdr:nvSpPr>
        <xdr:cNvPr id="33" name="TextBox 32">
          <a:extLst>
            <a:ext uri="{FF2B5EF4-FFF2-40B4-BE49-F238E27FC236}">
              <a16:creationId xmlns:a16="http://schemas.microsoft.com/office/drawing/2014/main" id="{8024EBB6-93EA-4139-4954-B2968E72CF62}"/>
            </a:ext>
          </a:extLst>
        </xdr:cNvPr>
        <xdr:cNvSpPr txBox="1"/>
      </xdr:nvSpPr>
      <xdr:spPr>
        <a:xfrm>
          <a:off x="6574224" y="1534895"/>
          <a:ext cx="1547769" cy="4602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a:t>Top </a:t>
          </a:r>
          <a:r>
            <a:rPr lang="en-GB" sz="2000">
              <a:latin typeface="Times New Roman" panose="02020603050405020304" pitchFamily="18" charset="0"/>
              <a:cs typeface="Times New Roman" panose="02020603050405020304" pitchFamily="18" charset="0"/>
            </a:rPr>
            <a:t>product</a:t>
          </a:r>
        </a:p>
      </xdr:txBody>
    </xdr:sp>
    <xdr:clientData/>
  </xdr:twoCellAnchor>
  <xdr:twoCellAnchor>
    <xdr:from>
      <xdr:col>14</xdr:col>
      <xdr:colOff>350709</xdr:colOff>
      <xdr:row>8</xdr:row>
      <xdr:rowOff>106318</xdr:rowOff>
    </xdr:from>
    <xdr:to>
      <xdr:col>18</xdr:col>
      <xdr:colOff>76968</xdr:colOff>
      <xdr:row>11</xdr:row>
      <xdr:rowOff>0</xdr:rowOff>
    </xdr:to>
    <xdr:sp macro="" textlink="">
      <xdr:nvSpPr>
        <xdr:cNvPr id="34" name="TextBox 33">
          <a:extLst>
            <a:ext uri="{FF2B5EF4-FFF2-40B4-BE49-F238E27FC236}">
              <a16:creationId xmlns:a16="http://schemas.microsoft.com/office/drawing/2014/main" id="{B86F5ADD-F250-C17D-CD09-3F119F36550D}"/>
            </a:ext>
          </a:extLst>
        </xdr:cNvPr>
        <xdr:cNvSpPr txBox="1"/>
      </xdr:nvSpPr>
      <xdr:spPr>
        <a:xfrm>
          <a:off x="8836618" y="1568742"/>
          <a:ext cx="2150805" cy="44209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t> </a:t>
          </a:r>
          <a:r>
            <a:rPr lang="en-GB" sz="1400">
              <a:latin typeface="Times New Roman" panose="02020603050405020304" pitchFamily="18" charset="0"/>
              <a:cs typeface="Times New Roman" panose="02020603050405020304" pitchFamily="18" charset="0"/>
            </a:rPr>
            <a:t>Region</a:t>
          </a:r>
          <a:r>
            <a:rPr lang="en-GB" sz="1400" baseline="0">
              <a:latin typeface="Times New Roman" panose="02020603050405020304" pitchFamily="18" charset="0"/>
              <a:cs typeface="Times New Roman" panose="02020603050405020304" pitchFamily="18" charset="0"/>
            </a:rPr>
            <a:t> with Highest sale</a:t>
          </a:r>
          <a:endParaRPr lang="en-GB" sz="1400">
            <a:latin typeface="Times New Roman" panose="02020603050405020304" pitchFamily="18" charset="0"/>
            <a:cs typeface="Times New Roman" panose="02020603050405020304" pitchFamily="18" charset="0"/>
          </a:endParaRPr>
        </a:p>
      </xdr:txBody>
    </xdr:sp>
    <xdr:clientData/>
  </xdr:twoCellAnchor>
  <xdr:twoCellAnchor>
    <xdr:from>
      <xdr:col>18</xdr:col>
      <xdr:colOff>341924</xdr:colOff>
      <xdr:row>0</xdr:row>
      <xdr:rowOff>129592</xdr:rowOff>
    </xdr:from>
    <xdr:to>
      <xdr:col>25</xdr:col>
      <xdr:colOff>479490</xdr:colOff>
      <xdr:row>36</xdr:row>
      <xdr:rowOff>51838</xdr:rowOff>
    </xdr:to>
    <xdr:sp macro="" textlink="">
      <xdr:nvSpPr>
        <xdr:cNvPr id="19" name="Rectangle 18">
          <a:extLst>
            <a:ext uri="{FF2B5EF4-FFF2-40B4-BE49-F238E27FC236}">
              <a16:creationId xmlns:a16="http://schemas.microsoft.com/office/drawing/2014/main" id="{4DDC4976-E996-CA66-9CCD-CB94A6F735FB}"/>
            </a:ext>
          </a:extLst>
        </xdr:cNvPr>
        <xdr:cNvSpPr/>
      </xdr:nvSpPr>
      <xdr:spPr>
        <a:xfrm>
          <a:off x="11305393" y="129592"/>
          <a:ext cx="4401138" cy="651847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18</xdr:col>
      <xdr:colOff>362856</xdr:colOff>
      <xdr:row>0</xdr:row>
      <xdr:rowOff>155509</xdr:rowOff>
    </xdr:from>
    <xdr:to>
      <xdr:col>25</xdr:col>
      <xdr:colOff>440612</xdr:colOff>
      <xdr:row>7</xdr:row>
      <xdr:rowOff>77755</xdr:rowOff>
    </xdr:to>
    <mc:AlternateContent xmlns:mc="http://schemas.openxmlformats.org/markup-compatibility/2006">
      <mc:Choice xmlns:a14="http://schemas.microsoft.com/office/drawing/2010/main" Requires="a14">
        <xdr:graphicFrame macro="">
          <xdr:nvGraphicFramePr>
            <xdr:cNvPr id="21" name="Year 1">
              <a:extLst>
                <a:ext uri="{FF2B5EF4-FFF2-40B4-BE49-F238E27FC236}">
                  <a16:creationId xmlns:a16="http://schemas.microsoft.com/office/drawing/2014/main" id="{EB21089F-A8C6-4395-9EFB-A4E806BB0D9D}"/>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11326325" y="155509"/>
              <a:ext cx="4341328" cy="119224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362858</xdr:colOff>
      <xdr:row>24</xdr:row>
      <xdr:rowOff>51837</xdr:rowOff>
    </xdr:from>
    <xdr:to>
      <xdr:col>25</xdr:col>
      <xdr:colOff>427653</xdr:colOff>
      <xdr:row>36</xdr:row>
      <xdr:rowOff>51837</xdr:rowOff>
    </xdr:to>
    <xdr:graphicFrame macro="">
      <xdr:nvGraphicFramePr>
        <xdr:cNvPr id="22" name="Chart 21">
          <a:extLst>
            <a:ext uri="{FF2B5EF4-FFF2-40B4-BE49-F238E27FC236}">
              <a16:creationId xmlns:a16="http://schemas.microsoft.com/office/drawing/2014/main" id="{28E11122-C32A-4562-ABB3-C6E84F7ECB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132471</xdr:colOff>
      <xdr:row>15</xdr:row>
      <xdr:rowOff>25918</xdr:rowOff>
    </xdr:from>
    <xdr:to>
      <xdr:col>18</xdr:col>
      <xdr:colOff>272142</xdr:colOff>
      <xdr:row>34</xdr:row>
      <xdr:rowOff>129592</xdr:rowOff>
    </xdr:to>
    <xdr:graphicFrame macro="">
      <xdr:nvGraphicFramePr>
        <xdr:cNvPr id="10" name="Chart 9">
          <a:extLst>
            <a:ext uri="{FF2B5EF4-FFF2-40B4-BE49-F238E27FC236}">
              <a16:creationId xmlns:a16="http://schemas.microsoft.com/office/drawing/2014/main" id="{A4BC4F12-F74B-4AD1-A53D-31810A3000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77755</xdr:colOff>
      <xdr:row>13</xdr:row>
      <xdr:rowOff>155511</xdr:rowOff>
    </xdr:from>
    <xdr:to>
      <xdr:col>2</xdr:col>
      <xdr:colOff>570204</xdr:colOff>
      <xdr:row>33</xdr:row>
      <xdr:rowOff>103673</xdr:rowOff>
    </xdr:to>
    <mc:AlternateContent xmlns:mc="http://schemas.openxmlformats.org/markup-compatibility/2006">
      <mc:Choice xmlns:a14="http://schemas.microsoft.com/office/drawing/2010/main" Requires="a14">
        <xdr:graphicFrame macro="">
          <xdr:nvGraphicFramePr>
            <xdr:cNvPr id="26" name="Month 1">
              <a:extLst>
                <a:ext uri="{FF2B5EF4-FFF2-40B4-BE49-F238E27FC236}">
                  <a16:creationId xmlns:a16="http://schemas.microsoft.com/office/drawing/2014/main" id="{2776D5E5-C6F9-4EBF-ABF3-6A93020CA2B6}"/>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77755" y="2514082"/>
              <a:ext cx="1710612" cy="364153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64796</xdr:colOff>
      <xdr:row>1</xdr:row>
      <xdr:rowOff>26371</xdr:rowOff>
    </xdr:from>
    <xdr:to>
      <xdr:col>3</xdr:col>
      <xdr:colOff>0</xdr:colOff>
      <xdr:row>10</xdr:row>
      <xdr:rowOff>116632</xdr:rowOff>
    </xdr:to>
    <mc:AlternateContent xmlns:mc="http://schemas.openxmlformats.org/markup-compatibility/2006">
      <mc:Choice xmlns:a14="http://schemas.microsoft.com/office/drawing/2010/main" Requires="a14">
        <xdr:graphicFrame macro="">
          <xdr:nvGraphicFramePr>
            <xdr:cNvPr id="27" name="Region 1">
              <a:extLst>
                <a:ext uri="{FF2B5EF4-FFF2-40B4-BE49-F238E27FC236}">
                  <a16:creationId xmlns:a16="http://schemas.microsoft.com/office/drawing/2014/main" id="{C45E156D-A6CC-48CD-9740-B6E646ACA997}"/>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64796" y="207800"/>
              <a:ext cx="1762449" cy="172311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364853</xdr:colOff>
      <xdr:row>7</xdr:row>
      <xdr:rowOff>155511</xdr:rowOff>
    </xdr:from>
    <xdr:to>
      <xdr:col>25</xdr:col>
      <xdr:colOff>453571</xdr:colOff>
      <xdr:row>23</xdr:row>
      <xdr:rowOff>233266</xdr:rowOff>
    </xdr:to>
    <xdr:graphicFrame macro="">
      <xdr:nvGraphicFramePr>
        <xdr:cNvPr id="31" name="Chart 30">
          <a:extLst>
            <a:ext uri="{FF2B5EF4-FFF2-40B4-BE49-F238E27FC236}">
              <a16:creationId xmlns:a16="http://schemas.microsoft.com/office/drawing/2014/main" id="{A0E1A048-BA78-4667-B130-F4A8F026A4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194388</xdr:colOff>
      <xdr:row>3</xdr:row>
      <xdr:rowOff>168468</xdr:rowOff>
    </xdr:from>
    <xdr:to>
      <xdr:col>12</xdr:col>
      <xdr:colOff>103673</xdr:colOff>
      <xdr:row>5</xdr:row>
      <xdr:rowOff>142550</xdr:rowOff>
    </xdr:to>
    <xdr:sp macro="" textlink="">
      <xdr:nvSpPr>
        <xdr:cNvPr id="32" name="TextBox 31">
          <a:extLst>
            <a:ext uri="{FF2B5EF4-FFF2-40B4-BE49-F238E27FC236}">
              <a16:creationId xmlns:a16="http://schemas.microsoft.com/office/drawing/2014/main" id="{01D2CABD-2ED9-B82D-4660-F78ACAF36C3D}"/>
            </a:ext>
          </a:extLst>
        </xdr:cNvPr>
        <xdr:cNvSpPr txBox="1"/>
      </xdr:nvSpPr>
      <xdr:spPr>
        <a:xfrm>
          <a:off x="5067041" y="712754"/>
          <a:ext cx="2345612" cy="336939"/>
        </a:xfrm>
        <a:prstGeom prst="rect">
          <a:avLst/>
        </a:prstGeom>
        <a:noFill/>
        <a:ln>
          <a:noFill/>
        </a:ln>
      </xdr:spPr>
      <xdr:style>
        <a:lnRef idx="0">
          <a:scrgbClr r="0" g="0" b="0"/>
        </a:lnRef>
        <a:fillRef idx="0">
          <a:scrgbClr r="0" g="0" b="0"/>
        </a:fillRef>
        <a:effectRef idx="0">
          <a:scrgbClr r="0" g="0" b="0"/>
        </a:effectRef>
        <a:fontRef idx="minor">
          <a:schemeClr val="accent1"/>
        </a:fontRef>
      </xdr:style>
      <xdr:txBody>
        <a:bodyPr vertOverflow="clip" horzOverflow="clip" wrap="square" rtlCol="0" anchor="t"/>
        <a:lstStyle/>
        <a:p>
          <a:r>
            <a:rPr lang="en-GB" sz="2000">
              <a:latin typeface="Book Antiqua" panose="02040602050305030304" pitchFamily="18" charset="0"/>
            </a:rPr>
            <a:t>Values</a:t>
          </a:r>
          <a:r>
            <a:rPr lang="en-GB" sz="2000" baseline="0">
              <a:latin typeface="Book Antiqua" panose="02040602050305030304" pitchFamily="18" charset="0"/>
            </a:rPr>
            <a:t> are in Euro</a:t>
          </a:r>
          <a:endParaRPr lang="en-GB" sz="2000">
            <a:latin typeface="Book Antiqua" panose="02040602050305030304"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33.054615162036" createdVersion="8" refreshedVersion="8" minRefreshableVersion="3" recordCount="500" xr:uid="{35CDF414-F54D-4327-AE36-9F9AED05BC68}">
  <cacheSource type="worksheet">
    <worksheetSource name="Table1"/>
  </cacheSource>
  <cacheFields count="14">
    <cacheField name="Order ID" numFmtId="0">
      <sharedItems count="500">
        <s v="823d9b50-574e-4cee-b469-54962c7aed88"/>
        <s v="999ba2ef-b482-4b47-b549-5f464558cc08"/>
        <s v="93a4f31f-7ad2-4a01-a138-a8cf116a4ed0"/>
        <s v="f0a5b44f-b103-496d-bde0-36b5a21941de"/>
        <s v="89ef2d59-609c-44c4-abd1-f4e7f7f22119"/>
        <s v="1e8bbeba-d0de-4a8a-ba25-a8490d73b80d"/>
        <s v="3deb7687-9cb5-42a9-8bd1-882761d564f7"/>
        <s v="cc9cd4c8-5185-4612-ae69-bed0adf36934"/>
        <s v="367a0c4d-1ffb-4f65-b105-a66b099cfdc7"/>
        <s v="732e9f00-fc9b-46b6-b883-3100835407df"/>
        <s v="3ae6f517-36f7-4806-9d73-021fe906dfbe"/>
        <s v="b927cf2e-a939-4231-84ac-2a56a3debdb1"/>
        <s v="7388f009-a93a-43b9-9e42-16cce37f36a7"/>
        <s v="6851f991-d31c-4c59-b91b-ed12b5af524d"/>
        <s v="c99eefb1-4303-4045-8af1-88d802faab55"/>
        <s v="81882631-d157-4b8f-a7ac-7599332f09f3"/>
        <s v="4967ad81-f0f9-4d5e-b3f7-78810d20b432"/>
        <s v="ab40cd2a-7549-422d-b1d5-8827f330674f"/>
        <s v="3e88a06d-2ffa-4250-af67-e4f8f7497c9a"/>
        <s v="219665e8-df3a-40a5-a0f9-f534e9d4962f"/>
        <s v="3c78f864-b058-432d-94ab-d66e5aa83efd"/>
        <s v="2a6eb88f-fe8e-4401-a308-97962fc54ef9"/>
        <s v="11c40816-fbfe-47b4-b52f-28c7b47ef88d"/>
        <s v="cdeecfd4-579e-4f3f-aa28-ba6f4830e23a"/>
        <s v="cd468130-d17d-4085-baab-81fde5109166"/>
        <s v="7cf1fffb-59de-4169-9606-bb466212529f"/>
        <s v="cded39d4-7ead-44e1-b128-0360c139bff3"/>
        <s v="13724e8f-3c20-420c-a84e-2d6364e98139"/>
        <s v="8d3426e7-14ed-4849-8aaf-d6ebce4e23d7"/>
        <s v="45dc334b-cdbf-4376-a4ec-6b771722d987"/>
        <s v="0f6fc1c2-0a60-418f-905f-2f6101ccb061"/>
        <s v="12132425-0754-4b34-8aa8-28031570068a"/>
        <s v="8c9e3b36-8678-4157-8e40-e02812b922fa"/>
        <s v="1bbf7f23-55f6-4f56-acb3-00e74ba2fa18"/>
        <s v="bdab92b5-38d9-4fa6-8c10-35e091f0a959"/>
        <s v="d819460a-3d23-43f4-8328-da00d22ba296"/>
        <s v="4f5c3e8b-7d6c-4932-83f1-5d4fe29ca9f0"/>
        <s v="72f74ba8-abb9-42d4-98cc-a3e469bac268"/>
        <s v="89d2d40d-a9e1-4454-b8e0-aefbea2c6e8f"/>
        <s v="6f726b0f-7409-4607-847f-dd20f24aa327"/>
        <s v="9895ccb8-65eb-46e7-87ef-1e247c24312d"/>
        <s v="8b2830d2-0e3a-421f-ad92-9282fb4e7ef7"/>
        <s v="7758101b-d2ea-4a91-9951-cf08732853fb"/>
        <s v="d50b434d-dcbe-49e5-8572-7ecd5e894b3c"/>
        <s v="36759f6b-5e44-43bd-8475-bc5311eaa844"/>
        <s v="41e74ee7-93c4-44d8-8f2c-4dc4db7ec15b"/>
        <s v="927a33e9-31c5-4a97-8f8f-16bb26a1bb71"/>
        <s v="fc859a2f-5ec3-4ff5-8d8c-f316608c729b"/>
        <s v="b094d69e-416b-45fc-bcc6-61cbab0fb083"/>
        <s v="8a5f2417-a9c9-430a-9583-327d01b569bc"/>
        <s v="b21f0090-e582-4548-88a7-3fa35e5389ca"/>
        <s v="815b3133-431e-41e1-b41d-e0269b1103b7"/>
        <s v="61c33740-d53e-47f0-a0d0-44484d320c9a"/>
        <s v="69e4a6a7-c95f-4691-ae1c-5f0b33301852"/>
        <s v="5818cd6a-4041-4c0a-a4b0-1cd9a971290c"/>
        <s v="e98f2937-2533-4b40-8e23-72ab2d36b7a5"/>
        <s v="a405d7fc-35d6-4f6d-b811-3b5ea55bdf99"/>
        <s v="4cf262d5-e226-4103-8df4-2fa8483f9158"/>
        <s v="72d891fe-8b7d-40b8-9f42-01ab8a70aa59"/>
        <s v="81bde81d-f1cc-47f6-b3d5-17a32f82f907"/>
        <s v="23b08318-c797-4ab9-bd9e-214f2708e5aa"/>
        <s v="83fbffef-82f6-45e7-b152-18f9a3e85d18"/>
        <s v="2ca64d2a-0f48-4562-9811-63fbf60d542c"/>
        <s v="0070d98f-166e-4da1-bbd3-0925eead1ab2"/>
        <s v="729eb583-b794-4700-b389-b8deb5a16f01"/>
        <s v="ef48b38f-189a-4bb6-a782-4fa333c7c84a"/>
        <s v="61e8c533-706a-4f1f-a198-8c20f203db61"/>
        <s v="de746996-b937-43fb-9884-31cfc13ae733"/>
        <s v="0174637a-f4b2-45da-9c5f-f50b61aaf607"/>
        <s v="daaa53ca-6b02-4c83-adab-161a254efb2b"/>
        <s v="e8951be0-084a-47f1-babc-a99d3884da87"/>
        <s v="cc007a46-15c2-43d6-93a1-0caf2eda698a"/>
        <s v="a8c1b70c-b7eb-4768-b6a8-4a99a3a19f65"/>
        <s v="0c43b908-6141-47eb-9629-0642a9cbb271"/>
        <s v="b213280d-8b4e-4980-9242-3acdf3dc2416"/>
        <s v="e1eaaa5d-bbdd-4b5a-bab8-447744ccec54"/>
        <s v="8f03316f-990d-4625-898b-a13bb5dfccef"/>
        <s v="448f579d-920d-4eca-8fef-6257746e4965"/>
        <s v="022f93c6-c46c-4cb6-8708-eccceff947a6"/>
        <s v="dc5d712e-2035-4eb0-bbab-9cf0d50ea958"/>
        <s v="2ddbdfd3-ea8b-4e76-bf19-87831e0744d6"/>
        <s v="c82cb82e-2ca3-424f-a902-10195c17a877"/>
        <s v="28ff1480-59d7-41cc-b019-73553e52a595"/>
        <s v="5f1f2674-bfed-4571-a2a9-8e9107ce1adc"/>
        <s v="39da6185-e76b-4e10-96e6-54ac00eb700a"/>
        <s v="1f66b532-f4b4-47e6-98a2-5e678440771b"/>
        <s v="8d2f11e6-0072-491c-bc78-5513db10ba1c"/>
        <s v="7cc6d93d-236d-4615-9ed0-2e05da2618a8"/>
        <s v="b8b90e57-efe4-4680-95bb-e472b92c35c0"/>
        <s v="5be736b0-2221-425f-a238-aa3f7a406db6"/>
        <s v="59ddcabc-cb12-4977-852c-579297ff8561"/>
        <s v="ce970e5b-9abc-453e-a2c0-5f424d2ab75e"/>
        <s v="47dccb95-d907-4cd4-9344-5ba938fb26d4"/>
        <s v="ceac37ca-02d5-4807-ba61-2feba754ca06"/>
        <s v="836214a1-4aaa-4c86-8583-f0a93ceb7c84"/>
        <s v="2931f820-cb2f-4a0b-8565-e92050ddba51"/>
        <s v="60ce0fb7-507d-494d-bbf4-e2498ba2eb58"/>
        <s v="23e7031c-660f-492a-b15d-2ca97616e132"/>
        <s v="c9485061-8b2f-4bcc-82bf-89547418e312"/>
        <s v="1efb5d04-3a3c-44e6-9f87-5e0574c9bb59"/>
        <s v="4663f4b4-3ddf-4398-99ae-9c7728b2f7e8"/>
        <s v="65e42b7f-b941-42b8-99e7-b123faccc2d9"/>
        <s v="79f38e7c-7bb9-4c63-8b98-2ec1eda98450"/>
        <s v="954bd5cd-c0c3-4d8d-9079-400aed64929b"/>
        <s v="22ed4ff5-8259-49b9-905a-a87b39806c3e"/>
        <s v="82d49cd0-2277-48e6-93fd-98c778a6a72c"/>
        <s v="2276eeae-7626-4269-8840-a3dd9e7c4c0e"/>
        <s v="3b836d11-3772-4ab9-8aa0-5ede1f8ccf87"/>
        <s v="169ac14b-9b59-4dd4-992b-71c6cee45dcc"/>
        <s v="1ae43ed7-0ab4-4baa-b77b-454299e09964"/>
        <s v="49635dd2-25a8-4b1f-88c8-26576387b09c"/>
        <s v="cac80ae8-c942-4458-8007-142e4ccae740"/>
        <s v="cefdfd77-5732-462b-83ff-4e8feecde12a"/>
        <s v="de814915-327a-46cf-9685-78ddc339b41a"/>
        <s v="8bb93b07-dc84-4718-a89e-5453794596d5"/>
        <s v="896c0ecf-79e0-4402-83bf-7c33483e58ff"/>
        <s v="f7fa545c-2f8b-4eea-879d-32934d39269d"/>
        <s v="600c35e8-3ef0-427d-aa7a-20efd403ec57"/>
        <s v="9d93bd63-e981-499c-be47-aaafb9ea7f6f"/>
        <s v="2dcf22ab-8f81-48a3-a836-defa812dbbe8"/>
        <s v="e56b6643-1414-4043-9a14-3a4c39b578f3"/>
        <s v="91f5f8cc-9eb2-4ac8-89f4-13714a97bd40"/>
        <s v="a62ebb45-16fb-422e-b02a-213f53b1bf95"/>
        <s v="52c390da-4c25-43c1-8bbc-d70852e62d3d"/>
        <s v="9cccdea1-62e8-454f-bdc8-4417ab152aab"/>
        <s v="07d01585-eb82-4213-a7e8-51cebd57d166"/>
        <s v="90b06698-8b49-4c5e-9ab4-11521cead709"/>
        <s v="b3263b96-ef43-4a49-b1d2-04716358e462"/>
        <s v="a331af34-b15f-4580-a7e3-fe1e49472624"/>
        <s v="61b23866-d3bc-4518-9e26-bde27b79df2f"/>
        <s v="befa2d2b-1d79-4c67-b939-b3a9ec765767"/>
        <s v="625128d4-97f8-435e-b1c4-fbb0a561045d"/>
        <s v="32df9750-6de0-4991-9dcb-038139277308"/>
        <s v="5d2a89f4-e267-4af7-a9c1-dc3a46dd0d19"/>
        <s v="8f1ec6cc-ea73-481f-b8c0-c297dbd142e6"/>
        <s v="504c1d1f-cca6-41a2-bec2-125112d009b3"/>
        <s v="8d4385fe-300f-428d-a46f-ae6d00d0a14a"/>
        <s v="0a5712ad-f36f-45b0-94e8-576f3d37c5ab"/>
        <s v="193c7d60-829a-4d37-a759-364cd9b8afc5"/>
        <s v="cce0ce06-f8f7-4243-a94d-d068a259ef6f"/>
        <s v="dec34bc2-1476-44d8-9040-7ddcc87bbb32"/>
        <s v="39d5699f-3a1d-4517-b76d-5a17ed38deca"/>
        <s v="16a13487-9ed0-4dba-930e-a36566dfc5ef"/>
        <s v="177c495c-5fe7-47b9-80be-923cfa8d6118"/>
        <s v="0476bfcf-6ff4-4d58-b6f6-c58a759b937b"/>
        <s v="d888bb56-7383-41a8-a5c7-83b2b870bed1"/>
        <s v="f0c4a7a1-43f1-4d27-85eb-2b43ef566378"/>
        <s v="27a095d2-8303-4175-89bf-f3f5e633715e"/>
        <s v="ece5034e-65fe-4b7d-a324-7dade6b27dfa"/>
        <s v="b547e09d-d575-4128-b9e7-6b32161459e0"/>
        <s v="1db356db-5ead-4472-b89b-356f02ed5297"/>
        <s v="066d965b-b7f0-487e-91a0-67bc1452eb4b"/>
        <s v="fd6bac1e-484a-435c-8cad-6e653bef5d89"/>
        <s v="49ae0d5e-fba9-4eeb-bf5d-d415543ef7f6"/>
        <s v="bcbe02aa-c413-41ac-b309-bd19b85e5906"/>
        <s v="22625fe9-795d-4ce4-b68d-4f18d5b4fdaf"/>
        <s v="dc7ead5d-382e-402e-97b6-c4cb107ff084"/>
        <s v="f3c37f2f-327f-4335-8764-f6f7afa04859"/>
        <s v="4a97a40e-4c95-48d7-b673-013246de3300"/>
        <s v="3fae1dad-1954-4a62-8ffc-3267045177e6"/>
        <s v="ca0b87ed-0184-4e90-af4d-40a83b6dced7"/>
        <s v="b9511031-2545-4921-bfb9-4ad271035223"/>
        <s v="d0d7eb42-b42f-46f7-9827-6a51d0d838ed"/>
        <s v="d4fb6222-3fd5-4ed7-ac2d-02877954bbd1"/>
        <s v="973735fd-574b-4c5f-bef8-ca54fd5f24bd"/>
        <s v="c192182d-5859-44cf-9990-8afebbc613a6"/>
        <s v="7805f580-94e2-4a5e-99c6-304c68627b85"/>
        <s v="6631ad9d-5344-4708-a982-a94ef1c4430f"/>
        <s v="949b0a67-d321-473c-b230-e773718b310c"/>
        <s v="142761ee-aaf6-4708-a2d6-297492c74fa8"/>
        <s v="77d00038-bc4e-4d96-93ab-7e5cd5e6b9b5"/>
        <s v="77ecb56a-c675-4b4e-bbdd-7ae0de96fef5"/>
        <s v="89e5f3a2-53d9-44f8-a6a3-d38f8744e193"/>
        <s v="358e32e7-f73c-4d1f-b3c7-ab19e8fc0f2d"/>
        <s v="07f640d8-d8a6-41be-94b6-b43c69b6ced5"/>
        <s v="95f844af-8530-45f9-a805-324660900421"/>
        <s v="83ca5ab7-bed1-494d-a214-0b4a7145ad56"/>
        <s v="84c54892-72d5-4372-a5e6-cea15af6b0f3"/>
        <s v="c6b90daf-7d26-4c97-a461-836950012c06"/>
        <s v="bc87bef3-c6f3-4d16-a8cb-ba3d3b7f42cd"/>
        <s v="a768ce52-88e1-4e2b-8a6b-ad79434005dd"/>
        <s v="a27b1f8c-9c8d-465f-923f-031cc161e16e"/>
        <s v="1a9a5dda-bf40-493a-8c97-3b7f023e026f"/>
        <s v="912c982a-bd84-4227-9f03-b6614552c696"/>
        <s v="85e95c50-9083-4b23-bcff-9b421a7aa2c3"/>
        <s v="2f4df193-970b-4b82-b848-7905f6d742ec"/>
        <s v="2b33984b-385d-4ea2-a83a-64447bf8e208"/>
        <s v="e1a545d2-ca42-4d44-a5e1-21fb894c3603"/>
        <s v="2235253c-59cb-4698-a3d5-c5bb6dce0268"/>
        <s v="3e84bc04-276e-42c7-b3b5-e243d42dafa2"/>
        <s v="1a76bd17-8d22-4f5f-a255-2941beda47b6"/>
        <s v="786634f2-26b1-49e9-83ab-de3b889ba74f"/>
        <s v="365e831b-4131-490b-ba4e-ab41e437a8ee"/>
        <s v="935aa82b-0e01-4857-86e5-43ea5e4e768a"/>
        <s v="bea25378-0db1-4f89-81a1-37fa4178d025"/>
        <s v="bb6fd3d7-64ce-4c48-8e4b-69bf9fc9517d"/>
        <s v="a299b33d-f02a-492f-9a78-cd883b885a2d"/>
        <s v="e212a814-2a3a-4d57-9bed-ef1b3ce3bce8"/>
        <s v="4d8c3035-a5a1-4922-a60d-9b684dc4425d"/>
        <s v="84a7c456-6c26-474e-97a4-d65146038850"/>
        <s v="c62288ee-f8d8-4386-b714-6c6c84f2ba33"/>
        <s v="6f2286ae-c354-4447-a536-969558c68387"/>
        <s v="39168553-2a25-4a37-a075-dec80e029669"/>
        <s v="49ed2b04-8c2f-445b-acc4-ee54663f1b7d"/>
        <s v="5e6154fc-3fa6-4ce1-be1a-bc44746b53ad"/>
        <s v="acb65243-a2f4-49d3-b4cc-bb6d3c45666b"/>
        <s v="102f5923-b8a5-42fe-8907-c243588874fd"/>
        <s v="233807ab-db7b-41c8-ab3f-462086adbc98"/>
        <s v="f7e6b5e6-73f6-4dca-83cf-0b595255a314"/>
        <s v="75f0ad19-0f92-4976-a52e-38947006ea29"/>
        <s v="feb289c8-175c-4251-abe2-d7f6cb0cfac5"/>
        <s v="61a77578-0546-44cf-8d44-668fb403c035"/>
        <s v="02fdb113-634d-4f63-aba6-aeec541d27eb"/>
        <s v="a9b408d5-df1f-4b07-9f82-7b2fe691ef8f"/>
        <s v="1bcb236f-6fed-40ca-a242-615f8902afb1"/>
        <s v="11a6229d-035e-49b6-89fe-7beb97805f10"/>
        <s v="ddfba8bf-5421-4c16-8c85-d0b6c696ad72"/>
        <s v="f279e72e-638a-4329-86f4-efdb56d70447"/>
        <s v="d2e36b4e-efcf-4a8b-9651-f10998087378"/>
        <s v="44a9ced3-9003-40ea-9600-82414f71d3d7"/>
        <s v="dc95a6c8-07ad-4f72-ad5e-0f90b1c86432"/>
        <s v="d4398b01-1c83-4501-ba35-245b7bfa0449"/>
        <s v="6fe0e6c6-92d7-40fc-a754-661864877d91"/>
        <s v="f7f8cef9-0fef-4cb5-9040-4393db8f7bf3"/>
        <s v="02e96e28-d130-486d-97fb-4fa8f45cea0e"/>
        <s v="a50e3247-8820-4cfb-9f1e-018eac838c97"/>
        <s v="dc19a5de-d2ee-4cf0-9f2b-7cb9837e35ed"/>
        <s v="606304d0-f97a-4c46-a48d-6de96018162d"/>
        <s v="ddfcabf6-7003-42c7-bafd-73374d2337a4"/>
        <s v="632e9f62-3cdd-45d5-a1df-c4bced1fe0fe"/>
        <s v="14637460-b594-4c52-bbed-aca3ed9fe16e"/>
        <s v="c84dda49-2651-46d0-ac60-6691a59cbccd"/>
        <s v="3e783387-ad74-4ee8-b98e-70f29e319ed1"/>
        <s v="4c26d04f-c4ad-4a13-8574-81a39fcc2d6c"/>
        <s v="c24a5b1d-0731-4895-977c-98050d1bc576"/>
        <s v="e3992f85-ab82-4e69-8cbe-e6f17c90bb9c"/>
        <s v="c9998ce6-d6d5-45e3-b16d-74513d708510"/>
        <s v="731bf487-39c4-42a8-808c-e65aa5649f8e"/>
        <s v="d6146982-669d-4204-9765-0a8b3b50db49"/>
        <s v="e028dda0-04f4-4bd0-be6a-5667a4d57df6"/>
        <s v="d90e9b34-b6cb-4902-9a4c-e2f6c6fc2b68"/>
        <s v="67cef74a-87ab-41f2-88bb-ef912249d5ee"/>
        <s v="be029612-ad64-4ac6-86b2-78942ae08ec3"/>
        <s v="5e7fd446-008c-47d3-8a28-1ee64c760010"/>
        <s v="c3039387-64d8-42ba-8a0b-1d9230da5cb8"/>
        <s v="918b637f-ae40-4e7f-9ff5-915e298c63ba"/>
        <s v="14b08847-415c-41d8-9756-bd6c10a7cc30"/>
        <s v="9c93eff8-51da-4538-80fa-267c7a3e8d47"/>
        <s v="3d855614-0b18-48b9-b047-cbf17dba6295"/>
        <s v="37fe3cdb-45ac-4bf5-9d7c-8ec568cdf9ec"/>
        <s v="9dbb3464-0001-40d7-a533-c799093e6ad7"/>
        <s v="a9bdafd5-c932-48e3-ad7e-6bfc6a197e72"/>
        <s v="5f024f39-6276-4670-814d-4c7ec13fd9bb"/>
        <s v="ef45d4af-1a99-48cb-a000-21b4cfaf46b2"/>
        <s v="bca55fc2-1618-4481-9248-14c64b2534f3"/>
        <s v="835a295e-3947-4b75-ab96-27bb7976cf3e"/>
        <s v="26a331a8-2774-4b3c-b4b8-8e16c70fe4b6"/>
        <s v="1319aef0-9013-438d-8f85-c3b1b97b1d26"/>
        <s v="8c8bd0f4-1f38-4f29-9c33-7b970ceba41f"/>
        <s v="41543f28-ee2b-41b7-8c5c-9136af4c6393"/>
        <s v="f0109ed3-1f90-4ec9-832f-0e22d492047e"/>
        <s v="cd3febe6-712b-4008-9a95-330a4b1f5f13"/>
        <s v="e37e61e1-445f-45f8-b7b4-1bd4fc899421"/>
        <s v="e0a48939-4738-48b3-b84d-0305648f4747"/>
        <s v="2e00522d-1aac-4c39-9b6c-0f9467c5a8e1"/>
        <s v="8878b358-1b85-480c-a219-c8a3998f9cbf"/>
        <s v="70acfb09-e3ba-4212-9aaa-b8e51d475d77"/>
        <s v="967d6eb3-24a3-4ae7-85ca-16e1200001ee"/>
        <s v="b0d566cf-213c-4f5d-a66c-cf1a2ccbba7a"/>
        <s v="861531ae-30f8-4f61-9001-eab2c67a218d"/>
        <s v="d28162ec-b241-4086-ba2c-88fce91e2e5f"/>
        <s v="2181b5dc-1a33-47df-be98-0c09d8055098"/>
        <s v="b6b0fd6a-bb82-4d3b-b947-5561aa88a166"/>
        <s v="5e5be76f-9e0b-4e54-a7aa-30af71d80e25"/>
        <s v="cf27280d-51f9-4edb-bf21-92dace408cad"/>
        <s v="6fa411a0-47b5-468d-b88f-ab4de2529c64"/>
        <s v="47bfa0f3-ba51-4229-a291-4903be6ec524"/>
        <s v="5eb344ea-d0ee-489f-a18f-e1b2879b29fe"/>
        <s v="9ed88314-8586-4bf9-91f3-49ac39596429"/>
        <s v="b9de8998-9d9f-4fda-8b03-a4dc11f2c866"/>
        <s v="cc12e86e-b6ef-4cda-872e-da08fca18191"/>
        <s v="6193d6cf-69d5-407d-8542-40baff600924"/>
        <s v="fa3be777-b818-44c7-b4d1-77a345c10c73"/>
        <s v="331f2a93-d2c2-4377-aa24-7f83e447ba93"/>
        <s v="84ce8921-1263-48fb-914e-276e02750449"/>
        <s v="ce92099c-9686-4f63-b374-bb25275cf412"/>
        <s v="3b91de1c-1ed6-4477-b2a6-14aec5fad1f3"/>
        <s v="b0d5adfe-033d-4a93-af34-1a885d43c358"/>
        <s v="2ca3d7fa-d218-4aa6-a7eb-bbd3f8a891e0"/>
        <s v="3ed93a6a-fd69-4a1e-b913-6b5b0229864e"/>
        <s v="ac6fd5e4-115b-4f99-b158-747435e17e2c"/>
        <s v="a94b7de7-7989-4f43-b0ef-f33c03db2584"/>
        <s v="b378eaa3-d0c6-4bd0-9d5d-37603172d670"/>
        <s v="178687d3-e49f-4aa6-b0bd-d0b5821e01b4"/>
        <s v="b3f529f6-62c7-4624-b3b6-57d015d7e418"/>
        <s v="7dd177c6-7b9e-42c3-be2b-cab4aacad961"/>
        <s v="74663e72-ca20-4650-accd-31e5fc45140f"/>
        <s v="f50d507b-0dab-406f-8687-6b1af5edf1f7"/>
        <s v="fbe659b2-51dd-411a-94f4-2ea4ec61e466"/>
        <s v="dbe17e80-9b77-4cd8-8bcc-f10f2970ee21"/>
        <s v="e25792ae-6c1c-4bc4-b787-444c56db1c8c"/>
        <s v="471ffb21-2227-4421-8f64-37e316ceae4f"/>
        <s v="98bc642a-6bf2-4af6-a281-0550203e9c26"/>
        <s v="eb64443d-dec2-4c21-a3fa-05b35fa61197"/>
        <s v="48507a9d-bc04-4972-be8a-b6179169988e"/>
        <s v="dc1c8ba2-6c3a-4ee5-be78-a8efd45af3d6"/>
        <s v="ee765282-6351-4077-a217-232e052d8e84"/>
        <s v="88a5a013-0486-472d-9654-114b84325226"/>
        <s v="91744fc8-d69d-403c-9b7c-ad00d70bcb92"/>
        <s v="bfa0f0bd-6068-4947-9348-80e552607d9f"/>
        <s v="c9766bcf-ca1d-4c30-b219-36db9be76aae"/>
        <s v="eb899d93-31c7-4388-8a2d-2a428d386d2c"/>
        <s v="776d8258-9d41-450f-ab72-431a6007b346"/>
        <s v="d7e51dcd-d755-4a82-a438-7a41775a9fe8"/>
        <s v="7ee61415-5744-425d-92dd-2d08ccbc57d9"/>
        <s v="0fdccd71-f411-4737-a699-97d734c1a0b9"/>
        <s v="88c0be7f-4492-4f5b-ac2e-9bc3abc4bc6d"/>
        <s v="db863539-dd27-4b15-9f2d-b4f0785b36a3"/>
        <s v="7be9e397-3890-478b-9817-da63d7b72971"/>
        <s v="409c1962-ab51-49e6-8a22-b076ff83b13f"/>
        <s v="25184f09-22c4-45ef-9509-8ba666def0fc"/>
        <s v="a474bcfa-5910-48dc-8823-8cad36e7a066"/>
        <s v="c74509f2-d712-4e17-8875-ec26b4b4a81c"/>
        <s v="93670b77-3039-411e-b346-2e99602ee289"/>
        <s v="3c817839-ecf4-4dab-9bbe-b7f481dfc395"/>
        <s v="fa219c63-1eef-44b7-867d-567771bf4f04"/>
        <s v="010d6fae-d261-4f3d-ad70-7d745c71a992"/>
        <s v="61e80b29-3f70-446d-bc58-4f7a47473005"/>
        <s v="7167f540-4620-4f30-b45f-59782c7121dc"/>
        <s v="71c61358-5981-4fc4-8ccd-f9458ed93e07"/>
        <s v="2c3423a6-04c1-40cb-a49c-34ae8a609914"/>
        <s v="801552a4-de1e-4855-8f89-7003091f90a3"/>
        <s v="e503dcf7-b67b-422e-b4b6-3a00526b9c72"/>
        <s v="2284e6ad-da94-4b93-a52f-a243dd960625"/>
        <s v="f8d42d0c-d6d9-4e82-a133-5f8726b9680a"/>
        <s v="b87eadd8-33b8-4344-91dc-d3725ceb35e3"/>
        <s v="61f01726-0053-4561-bb83-a34ccb8ad6bf"/>
        <s v="da49b3ab-61c5-42da-97be-ee4302b28468"/>
        <s v="3291781d-0460-4ba9-a864-06be1b749447"/>
        <s v="6674123f-1b89-45c1-8bd4-fd40cf8d7935"/>
        <s v="ca50b19d-0715-4106-95fc-1a34e32c0c9b"/>
        <s v="a9832907-8293-46d4-85c3-80a4a524a235"/>
        <s v="fb57242e-0b0a-48b3-b9f1-44020ea5c4c6"/>
        <s v="8f54e660-d731-41ce-847a-9812bcec781e"/>
        <s v="807b01d0-4445-4df4-a427-03b44ecf6d1c"/>
        <s v="079a00fc-fa7c-4869-8f8f-80170497e12c"/>
        <s v="cb088c2b-ae88-4ca9-b26b-a2b13c0e07f4"/>
        <s v="ba904e6e-95f6-4d0e-b4f2-4fd8431d0cc2"/>
        <s v="dc72e15a-dbd0-45fd-a38b-7b886c991fc6"/>
        <s v="3fbbd2bc-4e61-40db-ad5a-9fc570d2792a"/>
        <s v="08328169-7477-40b0-9cdc-a8a8217969a7"/>
        <s v="0f1982e0-c19e-4012-ae2a-5f17c993a203"/>
        <s v="f87c9200-b1c0-4447-bc27-f6e8d35571b5"/>
        <s v="6bf9dc16-3471-4cbd-818f-fd22b32d7fcb"/>
        <s v="73ea7c9c-55c0-46b4-83aa-fa2c660bd74d"/>
        <s v="b92a870f-e64b-49e7-9162-e8a9b050b6e0"/>
        <s v="64cd06d9-7a21-4ff3-a5f8-771c2a469678"/>
        <s v="15a8cbf5-5b84-4789-aaa6-78d0b5be9316"/>
        <s v="d9129ae1-affd-4821-945c-11eea0bb6adb"/>
        <s v="47b44c72-6d4f-4267-b6dc-a7394d1e24ff"/>
        <s v="d0603b03-301d-4358-afab-1eea1240dd29"/>
        <s v="6e08a709-9bc3-4c61-8d8a-4659a01c1526"/>
        <s v="95cf5af9-c16d-457e-a3a8-1cf9bb84cb09"/>
        <s v="e8e67566-7514-4865-9077-cccdc1acc150"/>
        <s v="ac8d373a-4a74-4af2-ba57-7a9752946e45"/>
        <s v="433232f0-4fe9-4113-bafd-27dce0c89c69"/>
        <s v="f82af3a3-3b28-4d9f-be99-e1450b4da993"/>
        <s v="3f761340-99d8-44a0-adb1-47211490d945"/>
        <s v="96e7be5e-7fd7-4c33-80a6-f99cf73c1ad3"/>
        <s v="646d7493-ddeb-42ad-ad03-7b5d51b51a69"/>
        <s v="0c1fe782-a695-45ae-8a0f-92c4ca1c3349"/>
        <s v="c738d2cf-4a2f-4bda-bd67-da0a28955edd"/>
        <s v="9844717e-fe0d-44aa-b139-204d3214badb"/>
        <s v="d69f0716-d0a3-42ec-9940-c6a16da604e3"/>
        <s v="7b3b45ce-72c6-44a7-887c-35ca2b37c7db"/>
        <s v="90bec685-70f2-4257-a9aa-826680d8b857"/>
        <s v="778fc906-d506-4cf4-b916-c114436cbe05"/>
        <s v="08d44e99-b812-43c7-a8b4-780bc2888568"/>
        <s v="466db17a-a508-460d-b213-2ad031bd1861"/>
        <s v="0f3ca879-45a2-4e9a-ac54-849093739860"/>
        <s v="cba923c2-799a-4099-ae27-c5cfda7f502f"/>
        <s v="9ac62740-0aa3-436f-b422-cf7a5d3f0511"/>
        <s v="2db2a76c-dfac-4961-8ca6-418f1069f2fa"/>
        <s v="3909fa3f-e643-4425-b768-bf2966d85ba1"/>
        <s v="032a39f8-6d62-49e1-b856-e2f3da4d7d75"/>
        <s v="64baa40a-a95c-4556-aa24-3fa5746dfb2d"/>
        <s v="463b62ce-7a11-431b-8cf8-9f5b275c57cf"/>
        <s v="22966729-07ce-4a68-aaae-8cd550a11b68"/>
        <s v="48a9f7e6-6852-460d-88d6-06a48135cebb"/>
        <s v="0326d6d3-ba7a-4dc8-9f7f-d4e11943705e"/>
        <s v="9ca51395-d1bd-4617-b2c1-6c6c9b6e8e86"/>
        <s v="ede7f6a8-f7aa-4305-99b2-5d2a2a24ad3f"/>
        <s v="9571a632-c307-48f3-abe4-9c160825f9fe"/>
        <s v="17c2ebf8-65e3-4445-99ca-8d82028e5b9e"/>
        <s v="99449f49-3652-4256-b54a-b3e8facfe8dc"/>
        <s v="8d667824-b5fa-49c6-bad5-c91c9cd448e1"/>
        <s v="a9d27a4e-625c-475e-8152-d94887f13ade"/>
        <s v="20a9fd39-eda6-4d21-8742-8e8b56db6d8f"/>
        <s v="f3e107a3-f58c-4475-bd2f-7ec37bd4b3d2"/>
        <s v="6054bca1-11f5-4cac-85ab-df0b73f62095"/>
        <s v="604dc163-3e1b-470a-9994-d0edf23454d1"/>
        <s v="4da0d29e-2ea1-43e5-a785-7f8b4bb1f20a"/>
        <s v="3cb2b02e-e413-4605-afa6-6fa3004545ce"/>
        <s v="842287b2-d518-4688-b16e-e09886ad0fb8"/>
        <s v="52342516-3697-444f-82a3-be2602dd7fa7"/>
        <s v="d3b8c6de-8051-4f4f-9f6d-be486c0ff1d5"/>
        <s v="d29a2e66-b6b3-456e-9376-aff1623bbfd5"/>
        <s v="7d6c3930-293b-4f10-9468-614556403a4b"/>
        <s v="2ef7cefa-a220-441f-a250-dc696babbb6b"/>
        <s v="5d336cea-c3a6-4322-9ab2-c7fabd533ead"/>
        <s v="1976159c-7b18-4263-b31f-a18b150839e0"/>
        <s v="70d2faf3-8b0a-4632-b710-d69432666d19"/>
        <s v="6789e0c2-78c7-4f20-9e0b-a7e60ae8e01d"/>
        <s v="7405ca96-0179-43de-bdaa-f03989aa1848"/>
        <s v="e27f76dd-af15-4fc4-bd50-2ff594ae5709"/>
        <s v="ec7408ba-45dc-4383-a8e0-254434fcc471"/>
        <s v="7568d037-08f7-4927-9a00-d76ec85fd706"/>
        <s v="36b2780a-7d0d-495f-a44f-c003d9807a65"/>
        <s v="75493295-43b0-4238-8008-90b546b67499"/>
        <s v="8b26ba5d-6957-45e5-b148-8731562aba53"/>
        <s v="fa6ed9c1-cb9f-4e52-ad60-afa10378d977"/>
        <s v="9ddc908b-4452-48fc-b28e-e0b01f48c63d"/>
        <s v="03662c8f-8e89-4797-81a4-7e9c508582b7"/>
        <s v="024ce263-2982-4b96-946b-fec1254897d2"/>
        <s v="59aa3999-632e-450e-b7de-6d274ad91ead"/>
        <s v="7dd061cb-a037-48ee-9cfa-648f093dc4fe"/>
        <s v="a370bf79-53d2-49a5-bec5-cf64dfa33c76"/>
        <s v="436b08a6-3978-4e54-bb83-d837e74672ab"/>
        <s v="3fcb3021-023a-42d1-a1bd-cf420685f2bf"/>
        <s v="b30684fc-90fc-4d37-8e52-21966834e8ac"/>
        <s v="60434a6d-2a81-4ff5-b093-6a815bb42eca"/>
        <s v="1df01c9b-a147-45c4-b0a4-4329405997dd"/>
        <s v="74be670f-f2ca-4af4-afd9-42c0b7b17ca9"/>
        <s v="d8916d48-abb4-4e8a-a833-a305cc2b6e56"/>
        <s v="6f64ab98-dc98-4166-85f6-66be20a94f29"/>
        <s v="b6180df7-ef5c-4798-9183-ea12df850d38"/>
        <s v="0c2f6104-4731-4bae-963b-101748f54fde"/>
        <s v="e602d537-d171-4449-87ae-0a836591fdbd"/>
        <s v="b275bb4a-1a4d-44b5-a11a-a8f9a174b0f8"/>
        <s v="3bc29597-9b2b-47c9-b30b-4522a70f01dc"/>
        <s v="d4b36a67-63d3-42f2-b52a-ac3fadee5778"/>
        <s v="e0093a1c-b3e8-4578-b8e3-1a8425713e81"/>
        <s v="1d25d499-2772-44a3-9fa9-1f9f8a5619a9"/>
        <s v="a06693a1-81a0-4035-a1ac-eaa51e21d71f"/>
        <s v="280d2f3d-11be-4a7d-8079-d4657d665dee"/>
        <s v="69c98b3f-afad-4a69-a098-1435bc54b49f"/>
        <s v="5b1a9941-58a6-466f-bc5c-52c40d642e23"/>
        <s v="b3453e0d-01b7-4e14-98f7-37a802c14931"/>
        <s v="2c765e4a-f6bf-41bb-acdf-6cf623adb2f0"/>
        <s v="9f0f5c5b-9908-48b2-a468-1edb5305a8f9"/>
        <s v="6f755d12-e052-4820-bfce-1cf91d8f2a7a"/>
        <s v="4fb51df7-6c96-449f-9ecc-4cb426f10feb"/>
        <s v="b2299e6f-ddbe-4a78-b72a-7909170718ee"/>
        <s v="60e54ffe-6d6c-41e2-b021-e85c0f5120e5"/>
        <s v="ccf441f4-a0d5-44dd-ba2b-81c2c993617e"/>
        <s v="f391e400-ee0d-4a33-9f30-0d847c7af391"/>
        <s v="f082c68d-d4ac-4993-95de-5fcec888c5f7"/>
        <s v="4f1db2db-c485-427b-9c7a-8184fe4186cb"/>
        <s v="24c8dc9d-493c-4180-aee1-a1cddf003b50"/>
        <s v="11be068d-ab9b-4e90-a03c-a0da4c5d79e1"/>
        <s v="e90561c9-1fbc-479f-911f-34597ba5aa37"/>
        <s v="8fa7d4a0-409b-4877-a7e2-4ec2c7726b32"/>
        <s v="368627df-fe31-4fa7-9391-3b51a625241f"/>
        <s v="1d2f7108-ad5e-4d36-8733-406d79b45ee4"/>
        <s v="01fcaef0-4e3e-466e-b290-783ee2b4465e"/>
        <s v="c4ba4a03-8eff-42f7-98fd-8bccdd45774c"/>
        <s v="42ad0738-f4fb-4038-b1ce-172b1c2ee784"/>
        <s v="3dd1bffd-3e1c-4027-be69-e29319c2ca50"/>
        <s v="88cb29a5-4e65-4df1-9f58-5787d0005928"/>
        <s v="506975b1-383c-4e38-9fbd-5092b46b3fa3"/>
        <s v="c4adf21e-56e6-43b9-babe-1da0b685c51e"/>
        <s v="8636f49c-726e-4eb1-ab07-c2729bca68ba"/>
        <s v="dfa0255e-bb7c-444b-ad9f-dec431ee9619"/>
        <s v="2a3fdec7-5f79-43b0-ac83-d03519da13c2"/>
        <s v="44511f45-9d59-4f48-9971-e038fb5efd0f"/>
        <s v="96d8e69c-c5db-430e-a6ce-02c82ad915de"/>
        <s v="4bb5c4a5-f570-4e85-b971-51f3e78e618a"/>
        <s v="e7b69d6e-55e3-461e-b4f8-ad9b3e65e032"/>
        <s v="1831e2ee-d1af-4393-84a7-9a252ddac339"/>
        <s v="aa511586-1f73-4073-be72-646a93c5fe32"/>
        <s v="71b376ab-7aa9-40ee-bf5d-462d7cdb08aa"/>
        <s v="49068ee0-bb17-421d-a5e7-ac18071a8b9c"/>
        <s v="17bda765-5113-4679-aa11-9b38fd06e8f5"/>
        <s v="d352b465-b7fa-4af3-bb41-dae7da6bf440"/>
        <s v="25a683a0-5f17-4b9b-82c1-835e7fd0785e"/>
        <s v="fe4183cb-7d75-4ba0-9d7f-dd0f97c4d6da"/>
        <s v="415da1ac-bb42-47d1-8459-5ee14f3d66da"/>
        <s v="c278484d-591e-4c93-99e2-ba05fc6c3942"/>
        <s v="6b9ebc81-0d8e-4b90-a5b9-6a38e4c6eace"/>
        <s v="e08ed62f-8122-4bed-a1af-13fa3c85749d"/>
        <s v="2759a1b6-8b56-44e3-b93e-bee38f034cae"/>
        <s v="19744c43-53bd-40ad-90d5-ddb1b2921b58"/>
        <s v="785f6010-2b7a-4f0c-8e7b-f36e5403cb63"/>
        <s v="a10d42eb-73d4-4743-9aa5-88fac2429db0"/>
        <s v="01b1cbf7-f288-40ec-8329-2a9f088a4741"/>
        <s v="e2f81632-2097-4bab-a882-0c41b0a4293a"/>
        <s v="9d79fa3c-53cb-4e19-9824-9b52ae0811fc"/>
        <s v="a81dfdd5-e64e-466c-8962-7d4cdbf074a1"/>
        <s v="bfabda4e-6dc4-4cda-9eb8-fdbf5abcb508"/>
        <s v="77b33c81-80d4-4535-9f2e-0e6030e9aaaa"/>
      </sharedItems>
    </cacheField>
    <cacheField name="Order Date" numFmtId="165">
      <sharedItems containsSemiMixedTypes="0" containsNonDate="0" containsDate="1" containsString="0" minDate="2024-12-20T00:00:00" maxDate="2026-05-04T00:00:00"/>
    </cacheField>
    <cacheField name="Year" numFmtId="164">
      <sharedItems count="3">
        <s v="2024"/>
        <s v="2025"/>
        <s v="2026"/>
      </sharedItems>
    </cacheField>
    <cacheField name="Month" numFmtId="164">
      <sharedItems count="12">
        <s v="December"/>
        <s v="January"/>
        <s v="February"/>
        <s v="March"/>
        <s v="April"/>
        <s v="May"/>
        <s v="June"/>
        <s v="July"/>
        <s v="August"/>
        <s v="September"/>
        <s v="October"/>
        <s v="November"/>
      </sharedItems>
    </cacheField>
    <cacheField name="Ship Date" numFmtId="164">
      <sharedItems containsSemiMixedTypes="0" containsNonDate="0" containsDate="1" containsString="0" minDate="2022-06-29T00:00:00" maxDate="2025-06-28T00:00:00"/>
    </cacheField>
    <cacheField name="Region" numFmtId="0">
      <sharedItems count="4">
        <s v="Central"/>
        <s v="East"/>
        <s v="South"/>
        <s v="West"/>
      </sharedItems>
    </cacheField>
    <cacheField name="Segment" numFmtId="0">
      <sharedItems count="3">
        <s v="Corporate"/>
        <s v="Home Office"/>
        <s v="Consumer"/>
      </sharedItems>
    </cacheField>
    <cacheField name="Category" numFmtId="0">
      <sharedItems count="3">
        <s v="Furniture"/>
        <s v="Technology"/>
        <s v="Office Supplies"/>
      </sharedItems>
    </cacheField>
    <cacheField name="Sub-Category" numFmtId="0">
      <sharedItems count="9">
        <s v="Bookcases"/>
        <s v="Accessories"/>
        <s v="Storage"/>
        <s v="Chairs"/>
        <s v="Tables"/>
        <s v="Phones"/>
        <s v="Paper"/>
        <s v="Binders"/>
        <s v="Copiers"/>
      </sharedItems>
    </cacheField>
    <cacheField name="Sales" numFmtId="0">
      <sharedItems containsSemiMixedTypes="0" containsString="0" containsNumber="1" minValue="12.76" maxValue="1992.54"/>
    </cacheField>
    <cacheField name="Quantity" numFmtId="0">
      <sharedItems containsSemiMixedTypes="0" containsString="0" containsNumber="1" containsInteger="1" minValue="1" maxValue="10"/>
    </cacheField>
    <cacheField name="Discount" numFmtId="0">
      <sharedItems containsSemiMixedTypes="0" containsString="0" containsNumber="1" minValue="0" maxValue="0.3"/>
    </cacheField>
    <cacheField name="Profit" numFmtId="0">
      <sharedItems containsSemiMixedTypes="0" containsString="0" containsNumber="1" minValue="-287.04000000000002" maxValue="493.79"/>
    </cacheField>
    <cacheField name="Sale Category" numFmtId="0">
      <sharedItems/>
    </cacheField>
  </cacheFields>
  <extLst>
    <ext xmlns:x14="http://schemas.microsoft.com/office/spreadsheetml/2009/9/main" uri="{725AE2AE-9491-48be-B2B4-4EB974FC3084}">
      <x14:pivotCacheDefinition pivotCacheId="76483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x v="0"/>
    <d v="2024-12-20T00:00:00"/>
    <x v="0"/>
    <x v="0"/>
    <d v="2024-12-22T00:00:00"/>
    <x v="0"/>
    <x v="0"/>
    <x v="0"/>
    <x v="0"/>
    <n v="1289.57"/>
    <n v="2"/>
    <n v="0.2"/>
    <n v="5.63"/>
    <s v="High"/>
  </r>
  <r>
    <x v="1"/>
    <d v="2024-12-21T00:00:00"/>
    <x v="0"/>
    <x v="0"/>
    <d v="2024-09-23T00:00:00"/>
    <x v="1"/>
    <x v="1"/>
    <x v="1"/>
    <x v="1"/>
    <n v="1798.1"/>
    <n v="5"/>
    <n v="0.3"/>
    <n v="-171.66"/>
    <s v="High"/>
  </r>
  <r>
    <x v="2"/>
    <d v="2024-12-22T00:00:00"/>
    <x v="0"/>
    <x v="0"/>
    <d v="2022-07-27T00:00:00"/>
    <x v="0"/>
    <x v="0"/>
    <x v="0"/>
    <x v="0"/>
    <n v="1064.3800000000001"/>
    <n v="9"/>
    <n v="0.3"/>
    <n v="179"/>
    <s v="High"/>
  </r>
  <r>
    <x v="3"/>
    <d v="2024-12-23T00:00:00"/>
    <x v="0"/>
    <x v="0"/>
    <d v="2022-12-01T00:00:00"/>
    <x v="0"/>
    <x v="1"/>
    <x v="0"/>
    <x v="0"/>
    <n v="1328.04"/>
    <n v="2"/>
    <n v="0"/>
    <n v="104.62"/>
    <s v="High"/>
  </r>
  <r>
    <x v="4"/>
    <d v="2024-12-24T00:00:00"/>
    <x v="0"/>
    <x v="0"/>
    <d v="2024-03-16T00:00:00"/>
    <x v="1"/>
    <x v="1"/>
    <x v="2"/>
    <x v="2"/>
    <n v="620.69000000000005"/>
    <n v="3"/>
    <n v="0.1"/>
    <n v="-57.82"/>
    <s v="Medium"/>
  </r>
  <r>
    <x v="5"/>
    <d v="2024-12-25T00:00:00"/>
    <x v="0"/>
    <x v="0"/>
    <d v="2025-05-25T00:00:00"/>
    <x v="0"/>
    <x v="2"/>
    <x v="0"/>
    <x v="3"/>
    <n v="493.94"/>
    <n v="5"/>
    <n v="0.1"/>
    <n v="-80.91"/>
    <s v="low"/>
  </r>
  <r>
    <x v="6"/>
    <d v="2024-12-26T00:00:00"/>
    <x v="0"/>
    <x v="0"/>
    <d v="2023-01-03T00:00:00"/>
    <x v="1"/>
    <x v="1"/>
    <x v="0"/>
    <x v="4"/>
    <n v="432.45"/>
    <n v="9"/>
    <n v="0.3"/>
    <n v="24.47"/>
    <s v="low"/>
  </r>
  <r>
    <x v="7"/>
    <d v="2024-12-27T00:00:00"/>
    <x v="0"/>
    <x v="0"/>
    <d v="2025-05-16T00:00:00"/>
    <x v="2"/>
    <x v="0"/>
    <x v="2"/>
    <x v="2"/>
    <n v="307.17"/>
    <n v="3"/>
    <n v="0.1"/>
    <n v="38.869999999999997"/>
    <s v="low"/>
  </r>
  <r>
    <x v="8"/>
    <d v="2024-12-28T00:00:00"/>
    <x v="0"/>
    <x v="0"/>
    <d v="2024-10-05T00:00:00"/>
    <x v="1"/>
    <x v="0"/>
    <x v="0"/>
    <x v="3"/>
    <n v="1283.04"/>
    <n v="5"/>
    <n v="0.3"/>
    <n v="27.07"/>
    <s v="High"/>
  </r>
  <r>
    <x v="9"/>
    <d v="2024-12-29T00:00:00"/>
    <x v="0"/>
    <x v="0"/>
    <d v="2023-10-21T00:00:00"/>
    <x v="1"/>
    <x v="2"/>
    <x v="1"/>
    <x v="1"/>
    <n v="627.77"/>
    <n v="8"/>
    <n v="0.2"/>
    <n v="7.19"/>
    <s v="Medium"/>
  </r>
  <r>
    <x v="10"/>
    <d v="2024-12-30T00:00:00"/>
    <x v="0"/>
    <x v="0"/>
    <d v="2022-12-20T00:00:00"/>
    <x v="1"/>
    <x v="2"/>
    <x v="1"/>
    <x v="5"/>
    <n v="675.85"/>
    <n v="3"/>
    <n v="0"/>
    <n v="-42.34"/>
    <s v="Medium"/>
  </r>
  <r>
    <x v="11"/>
    <d v="2024-12-31T00:00:00"/>
    <x v="0"/>
    <x v="0"/>
    <d v="2024-12-11T00:00:00"/>
    <x v="2"/>
    <x v="2"/>
    <x v="1"/>
    <x v="5"/>
    <n v="324.77"/>
    <n v="3"/>
    <n v="0.2"/>
    <n v="-12.69"/>
    <s v="low"/>
  </r>
  <r>
    <x v="12"/>
    <d v="2025-01-01T00:00:00"/>
    <x v="1"/>
    <x v="1"/>
    <d v="2024-07-26T00:00:00"/>
    <x v="2"/>
    <x v="1"/>
    <x v="0"/>
    <x v="3"/>
    <n v="88.36"/>
    <n v="1"/>
    <n v="0.1"/>
    <n v="-1.17"/>
    <s v="low"/>
  </r>
  <r>
    <x v="13"/>
    <d v="2025-01-02T00:00:00"/>
    <x v="1"/>
    <x v="1"/>
    <d v="2024-02-21T00:00:00"/>
    <x v="2"/>
    <x v="2"/>
    <x v="2"/>
    <x v="6"/>
    <n v="1847.53"/>
    <n v="7"/>
    <n v="0.1"/>
    <n v="-287.04000000000002"/>
    <s v="High"/>
  </r>
  <r>
    <x v="14"/>
    <d v="2025-01-03T00:00:00"/>
    <x v="1"/>
    <x v="1"/>
    <d v="2024-05-07T00:00:00"/>
    <x v="1"/>
    <x v="0"/>
    <x v="0"/>
    <x v="3"/>
    <n v="975.14"/>
    <n v="5"/>
    <n v="0.1"/>
    <n v="130.25"/>
    <s v="Medium"/>
  </r>
  <r>
    <x v="15"/>
    <d v="2025-01-04T00:00:00"/>
    <x v="1"/>
    <x v="1"/>
    <d v="2024-02-04T00:00:00"/>
    <x v="0"/>
    <x v="2"/>
    <x v="2"/>
    <x v="7"/>
    <n v="888.08"/>
    <n v="8"/>
    <n v="0.1"/>
    <n v="130.91999999999999"/>
    <s v="Medium"/>
  </r>
  <r>
    <x v="16"/>
    <d v="2025-01-05T00:00:00"/>
    <x v="1"/>
    <x v="1"/>
    <d v="2022-10-09T00:00:00"/>
    <x v="0"/>
    <x v="2"/>
    <x v="2"/>
    <x v="2"/>
    <n v="927.96"/>
    <n v="10"/>
    <n v="0.3"/>
    <n v="81.14"/>
    <s v="Medium"/>
  </r>
  <r>
    <x v="17"/>
    <d v="2025-01-06T00:00:00"/>
    <x v="1"/>
    <x v="1"/>
    <d v="2023-09-30T00:00:00"/>
    <x v="1"/>
    <x v="0"/>
    <x v="0"/>
    <x v="0"/>
    <n v="745.66"/>
    <n v="4"/>
    <n v="0.3"/>
    <n v="-25.7"/>
    <s v="Medium"/>
  </r>
  <r>
    <x v="18"/>
    <d v="2025-01-07T00:00:00"/>
    <x v="1"/>
    <x v="1"/>
    <d v="2023-05-17T00:00:00"/>
    <x v="2"/>
    <x v="0"/>
    <x v="1"/>
    <x v="5"/>
    <n v="220.62"/>
    <n v="7"/>
    <n v="0.1"/>
    <n v="-6.99"/>
    <s v="low"/>
  </r>
  <r>
    <x v="19"/>
    <d v="2025-01-08T00:00:00"/>
    <x v="1"/>
    <x v="1"/>
    <d v="2023-11-08T00:00:00"/>
    <x v="2"/>
    <x v="1"/>
    <x v="0"/>
    <x v="0"/>
    <n v="1886.63"/>
    <n v="2"/>
    <n v="0.3"/>
    <n v="391"/>
    <s v="High"/>
  </r>
  <r>
    <x v="20"/>
    <d v="2025-01-09T00:00:00"/>
    <x v="1"/>
    <x v="1"/>
    <d v="2023-11-12T00:00:00"/>
    <x v="1"/>
    <x v="0"/>
    <x v="1"/>
    <x v="8"/>
    <n v="45.73"/>
    <n v="3"/>
    <n v="0.3"/>
    <n v="0.08"/>
    <s v="low"/>
  </r>
  <r>
    <x v="21"/>
    <d v="2025-01-10T00:00:00"/>
    <x v="1"/>
    <x v="1"/>
    <d v="2024-01-21T00:00:00"/>
    <x v="0"/>
    <x v="0"/>
    <x v="1"/>
    <x v="8"/>
    <n v="571.96"/>
    <n v="2"/>
    <n v="0.1"/>
    <n v="117.65"/>
    <s v="low"/>
  </r>
  <r>
    <x v="22"/>
    <d v="2025-01-11T00:00:00"/>
    <x v="1"/>
    <x v="1"/>
    <d v="2024-04-14T00:00:00"/>
    <x v="2"/>
    <x v="2"/>
    <x v="2"/>
    <x v="6"/>
    <n v="1740.71"/>
    <n v="7"/>
    <n v="0.2"/>
    <n v="256.66000000000003"/>
    <s v="High"/>
  </r>
  <r>
    <x v="23"/>
    <d v="2025-01-12T00:00:00"/>
    <x v="1"/>
    <x v="1"/>
    <d v="2022-09-01T00:00:00"/>
    <x v="3"/>
    <x v="0"/>
    <x v="1"/>
    <x v="1"/>
    <n v="1953.03"/>
    <n v="7"/>
    <n v="0.3"/>
    <n v="-74.08"/>
    <s v="High"/>
  </r>
  <r>
    <x v="24"/>
    <d v="2025-01-13T00:00:00"/>
    <x v="1"/>
    <x v="1"/>
    <d v="2024-03-04T00:00:00"/>
    <x v="0"/>
    <x v="1"/>
    <x v="0"/>
    <x v="0"/>
    <n v="1421.28"/>
    <n v="9"/>
    <n v="0.1"/>
    <n v="-169.56"/>
    <s v="High"/>
  </r>
  <r>
    <x v="25"/>
    <d v="2025-01-14T00:00:00"/>
    <x v="1"/>
    <x v="1"/>
    <d v="2025-03-26T00:00:00"/>
    <x v="1"/>
    <x v="1"/>
    <x v="0"/>
    <x v="4"/>
    <n v="939.57"/>
    <n v="7"/>
    <n v="0.3"/>
    <n v="-35.93"/>
    <s v="Medium"/>
  </r>
  <r>
    <x v="26"/>
    <d v="2025-01-15T00:00:00"/>
    <x v="1"/>
    <x v="1"/>
    <d v="2023-05-13T00:00:00"/>
    <x v="0"/>
    <x v="2"/>
    <x v="0"/>
    <x v="4"/>
    <n v="979.87"/>
    <n v="9"/>
    <n v="0.2"/>
    <n v="-108.97"/>
    <s v="Medium"/>
  </r>
  <r>
    <x v="27"/>
    <d v="2025-01-16T00:00:00"/>
    <x v="1"/>
    <x v="1"/>
    <d v="2023-04-02T00:00:00"/>
    <x v="3"/>
    <x v="1"/>
    <x v="0"/>
    <x v="0"/>
    <n v="356.37"/>
    <n v="4"/>
    <n v="0.3"/>
    <n v="9.32"/>
    <s v="low"/>
  </r>
  <r>
    <x v="28"/>
    <d v="2025-01-17T00:00:00"/>
    <x v="1"/>
    <x v="1"/>
    <d v="2023-12-11T00:00:00"/>
    <x v="3"/>
    <x v="0"/>
    <x v="0"/>
    <x v="4"/>
    <n v="1070.5"/>
    <n v="4"/>
    <n v="0.1"/>
    <n v="139.19999999999999"/>
    <s v="High"/>
  </r>
  <r>
    <x v="29"/>
    <d v="2025-01-18T00:00:00"/>
    <x v="1"/>
    <x v="1"/>
    <d v="2022-08-27T00:00:00"/>
    <x v="1"/>
    <x v="1"/>
    <x v="2"/>
    <x v="7"/>
    <n v="1991.95"/>
    <n v="3"/>
    <n v="0"/>
    <n v="358.69"/>
    <s v="High"/>
  </r>
  <r>
    <x v="30"/>
    <d v="2025-01-19T00:00:00"/>
    <x v="1"/>
    <x v="1"/>
    <d v="2024-04-06T00:00:00"/>
    <x v="0"/>
    <x v="1"/>
    <x v="1"/>
    <x v="5"/>
    <n v="1836.69"/>
    <n v="7"/>
    <n v="0.3"/>
    <n v="-101.36"/>
    <s v="High"/>
  </r>
  <r>
    <x v="31"/>
    <d v="2025-01-20T00:00:00"/>
    <x v="1"/>
    <x v="1"/>
    <d v="2024-12-21T00:00:00"/>
    <x v="1"/>
    <x v="1"/>
    <x v="2"/>
    <x v="2"/>
    <n v="134.91"/>
    <n v="8"/>
    <n v="0"/>
    <n v="22.91"/>
    <s v="low"/>
  </r>
  <r>
    <x v="32"/>
    <d v="2025-01-21T00:00:00"/>
    <x v="1"/>
    <x v="1"/>
    <d v="2023-10-19T00:00:00"/>
    <x v="2"/>
    <x v="0"/>
    <x v="0"/>
    <x v="4"/>
    <n v="1197.1300000000001"/>
    <n v="10"/>
    <n v="0"/>
    <n v="-127.64"/>
    <s v="High"/>
  </r>
  <r>
    <x v="33"/>
    <d v="2025-01-22T00:00:00"/>
    <x v="1"/>
    <x v="1"/>
    <d v="2025-05-01T00:00:00"/>
    <x v="1"/>
    <x v="0"/>
    <x v="1"/>
    <x v="1"/>
    <n v="289.87"/>
    <n v="9"/>
    <n v="0.3"/>
    <n v="51.39"/>
    <s v="low"/>
  </r>
  <r>
    <x v="34"/>
    <d v="2025-01-23T00:00:00"/>
    <x v="1"/>
    <x v="1"/>
    <d v="2025-02-06T00:00:00"/>
    <x v="3"/>
    <x v="2"/>
    <x v="1"/>
    <x v="8"/>
    <n v="1711.21"/>
    <n v="9"/>
    <n v="0.3"/>
    <n v="191.72"/>
    <s v="High"/>
  </r>
  <r>
    <x v="35"/>
    <d v="2025-01-24T00:00:00"/>
    <x v="1"/>
    <x v="1"/>
    <d v="2022-09-06T00:00:00"/>
    <x v="3"/>
    <x v="2"/>
    <x v="2"/>
    <x v="6"/>
    <n v="113.98"/>
    <n v="4"/>
    <n v="0"/>
    <n v="15.61"/>
    <s v="low"/>
  </r>
  <r>
    <x v="36"/>
    <d v="2025-01-25T00:00:00"/>
    <x v="1"/>
    <x v="1"/>
    <d v="2023-10-22T00:00:00"/>
    <x v="3"/>
    <x v="0"/>
    <x v="0"/>
    <x v="3"/>
    <n v="590.58000000000004"/>
    <n v="1"/>
    <n v="0.1"/>
    <n v="-35.520000000000003"/>
    <s v="low"/>
  </r>
  <r>
    <x v="37"/>
    <d v="2025-01-26T00:00:00"/>
    <x v="1"/>
    <x v="1"/>
    <d v="2022-11-04T00:00:00"/>
    <x v="2"/>
    <x v="2"/>
    <x v="0"/>
    <x v="4"/>
    <n v="1695.41"/>
    <n v="4"/>
    <n v="0.2"/>
    <n v="361.79"/>
    <s v="High"/>
  </r>
  <r>
    <x v="38"/>
    <d v="2025-01-27T00:00:00"/>
    <x v="1"/>
    <x v="1"/>
    <d v="2024-01-03T00:00:00"/>
    <x v="1"/>
    <x v="2"/>
    <x v="0"/>
    <x v="0"/>
    <n v="569.04999999999995"/>
    <n v="2"/>
    <n v="0.1"/>
    <n v="94.94"/>
    <s v="low"/>
  </r>
  <r>
    <x v="39"/>
    <d v="2025-01-28T00:00:00"/>
    <x v="1"/>
    <x v="1"/>
    <d v="2024-04-29T00:00:00"/>
    <x v="0"/>
    <x v="2"/>
    <x v="1"/>
    <x v="8"/>
    <n v="1724.95"/>
    <n v="10"/>
    <n v="0.2"/>
    <n v="386.07"/>
    <s v="High"/>
  </r>
  <r>
    <x v="40"/>
    <d v="2025-01-29T00:00:00"/>
    <x v="1"/>
    <x v="1"/>
    <d v="2024-08-29T00:00:00"/>
    <x v="0"/>
    <x v="1"/>
    <x v="2"/>
    <x v="6"/>
    <n v="208.61"/>
    <n v="8"/>
    <n v="0.3"/>
    <n v="-8.3000000000000007"/>
    <s v="low"/>
  </r>
  <r>
    <x v="41"/>
    <d v="2025-01-30T00:00:00"/>
    <x v="1"/>
    <x v="1"/>
    <d v="2023-10-09T00:00:00"/>
    <x v="0"/>
    <x v="0"/>
    <x v="2"/>
    <x v="2"/>
    <n v="1184.93"/>
    <n v="7"/>
    <n v="0.2"/>
    <n v="-14.24"/>
    <s v="High"/>
  </r>
  <r>
    <x v="42"/>
    <d v="2025-01-31T00:00:00"/>
    <x v="1"/>
    <x v="1"/>
    <d v="2024-12-29T00:00:00"/>
    <x v="1"/>
    <x v="1"/>
    <x v="0"/>
    <x v="4"/>
    <n v="384.79"/>
    <n v="4"/>
    <n v="0.2"/>
    <n v="57.55"/>
    <s v="low"/>
  </r>
  <r>
    <x v="43"/>
    <d v="2025-02-01T00:00:00"/>
    <x v="1"/>
    <x v="2"/>
    <d v="2024-01-04T00:00:00"/>
    <x v="3"/>
    <x v="2"/>
    <x v="2"/>
    <x v="7"/>
    <n v="661.13"/>
    <n v="8"/>
    <n v="0.2"/>
    <n v="-16.05"/>
    <s v="Medium"/>
  </r>
  <r>
    <x v="44"/>
    <d v="2025-02-02T00:00:00"/>
    <x v="1"/>
    <x v="2"/>
    <d v="2022-09-11T00:00:00"/>
    <x v="2"/>
    <x v="2"/>
    <x v="1"/>
    <x v="5"/>
    <n v="908.66"/>
    <n v="8"/>
    <n v="0.2"/>
    <n v="35.58"/>
    <s v="Medium"/>
  </r>
  <r>
    <x v="45"/>
    <d v="2025-02-03T00:00:00"/>
    <x v="1"/>
    <x v="2"/>
    <d v="2024-03-25T00:00:00"/>
    <x v="1"/>
    <x v="0"/>
    <x v="2"/>
    <x v="2"/>
    <n v="927.58"/>
    <n v="8"/>
    <n v="0.2"/>
    <n v="129.76"/>
    <s v="Medium"/>
  </r>
  <r>
    <x v="46"/>
    <d v="2025-02-04T00:00:00"/>
    <x v="1"/>
    <x v="2"/>
    <d v="2024-12-26T00:00:00"/>
    <x v="3"/>
    <x v="2"/>
    <x v="0"/>
    <x v="0"/>
    <n v="1281.43"/>
    <n v="1"/>
    <n v="0"/>
    <n v="60.33"/>
    <s v="High"/>
  </r>
  <r>
    <x v="47"/>
    <d v="2025-02-05T00:00:00"/>
    <x v="1"/>
    <x v="2"/>
    <d v="2024-09-18T00:00:00"/>
    <x v="3"/>
    <x v="0"/>
    <x v="0"/>
    <x v="3"/>
    <n v="1334.71"/>
    <n v="6"/>
    <n v="0.2"/>
    <n v="-205.65"/>
    <s v="High"/>
  </r>
  <r>
    <x v="48"/>
    <d v="2025-02-06T00:00:00"/>
    <x v="1"/>
    <x v="2"/>
    <d v="2022-08-07T00:00:00"/>
    <x v="1"/>
    <x v="0"/>
    <x v="0"/>
    <x v="4"/>
    <n v="1321.07"/>
    <n v="9"/>
    <n v="0.3"/>
    <n v="-27.66"/>
    <s v="High"/>
  </r>
  <r>
    <x v="49"/>
    <d v="2025-02-07T00:00:00"/>
    <x v="1"/>
    <x v="2"/>
    <d v="2024-04-07T00:00:00"/>
    <x v="0"/>
    <x v="1"/>
    <x v="1"/>
    <x v="8"/>
    <n v="1685.67"/>
    <n v="1"/>
    <n v="0"/>
    <n v="-165.51"/>
    <s v="High"/>
  </r>
  <r>
    <x v="50"/>
    <d v="2025-02-08T00:00:00"/>
    <x v="1"/>
    <x v="2"/>
    <d v="2024-04-26T00:00:00"/>
    <x v="3"/>
    <x v="0"/>
    <x v="0"/>
    <x v="0"/>
    <n v="278.18"/>
    <n v="1"/>
    <n v="0.3"/>
    <n v="-15.82"/>
    <s v="low"/>
  </r>
  <r>
    <x v="51"/>
    <d v="2025-02-09T00:00:00"/>
    <x v="1"/>
    <x v="2"/>
    <d v="2023-02-08T00:00:00"/>
    <x v="3"/>
    <x v="0"/>
    <x v="0"/>
    <x v="4"/>
    <n v="110.27"/>
    <n v="4"/>
    <n v="0.3"/>
    <n v="-3.04"/>
    <s v="low"/>
  </r>
  <r>
    <x v="52"/>
    <d v="2025-02-10T00:00:00"/>
    <x v="1"/>
    <x v="2"/>
    <d v="2024-03-01T00:00:00"/>
    <x v="3"/>
    <x v="1"/>
    <x v="2"/>
    <x v="6"/>
    <n v="808.25"/>
    <n v="3"/>
    <n v="0"/>
    <n v="132.19999999999999"/>
    <s v="Medium"/>
  </r>
  <r>
    <x v="53"/>
    <d v="2025-02-11T00:00:00"/>
    <x v="1"/>
    <x v="2"/>
    <d v="2023-02-05T00:00:00"/>
    <x v="2"/>
    <x v="2"/>
    <x v="0"/>
    <x v="3"/>
    <n v="1086.8699999999999"/>
    <n v="4"/>
    <n v="0.2"/>
    <n v="184.45"/>
    <s v="High"/>
  </r>
  <r>
    <x v="54"/>
    <d v="2025-02-12T00:00:00"/>
    <x v="1"/>
    <x v="2"/>
    <d v="2023-07-24T00:00:00"/>
    <x v="0"/>
    <x v="2"/>
    <x v="0"/>
    <x v="3"/>
    <n v="1576.22"/>
    <n v="3"/>
    <n v="0"/>
    <n v="8.49"/>
    <s v="High"/>
  </r>
  <r>
    <x v="55"/>
    <d v="2025-02-13T00:00:00"/>
    <x v="1"/>
    <x v="2"/>
    <d v="2023-08-04T00:00:00"/>
    <x v="1"/>
    <x v="0"/>
    <x v="2"/>
    <x v="2"/>
    <n v="353.05"/>
    <n v="1"/>
    <n v="0.1"/>
    <n v="47.31"/>
    <s v="low"/>
  </r>
  <r>
    <x v="56"/>
    <d v="2025-02-14T00:00:00"/>
    <x v="1"/>
    <x v="2"/>
    <d v="2023-10-23T00:00:00"/>
    <x v="3"/>
    <x v="2"/>
    <x v="0"/>
    <x v="4"/>
    <n v="712.4"/>
    <n v="10"/>
    <n v="0.2"/>
    <n v="142.44"/>
    <s v="Medium"/>
  </r>
  <r>
    <x v="57"/>
    <d v="2025-02-15T00:00:00"/>
    <x v="1"/>
    <x v="2"/>
    <d v="2023-10-09T00:00:00"/>
    <x v="3"/>
    <x v="2"/>
    <x v="1"/>
    <x v="8"/>
    <n v="214.99"/>
    <n v="6"/>
    <n v="0.1"/>
    <n v="-2.92"/>
    <s v="low"/>
  </r>
  <r>
    <x v="58"/>
    <d v="2025-02-16T00:00:00"/>
    <x v="1"/>
    <x v="2"/>
    <d v="2025-02-27T00:00:00"/>
    <x v="1"/>
    <x v="0"/>
    <x v="1"/>
    <x v="8"/>
    <n v="617.77"/>
    <n v="1"/>
    <n v="0.3"/>
    <n v="68.849999999999994"/>
    <s v="Medium"/>
  </r>
  <r>
    <x v="59"/>
    <d v="2025-02-17T00:00:00"/>
    <x v="1"/>
    <x v="2"/>
    <d v="2023-04-04T00:00:00"/>
    <x v="2"/>
    <x v="2"/>
    <x v="0"/>
    <x v="0"/>
    <n v="666.14"/>
    <n v="9"/>
    <n v="0.1"/>
    <n v="29.31"/>
    <s v="Medium"/>
  </r>
  <r>
    <x v="60"/>
    <d v="2025-02-18T00:00:00"/>
    <x v="1"/>
    <x v="2"/>
    <d v="2022-09-21T00:00:00"/>
    <x v="3"/>
    <x v="0"/>
    <x v="1"/>
    <x v="1"/>
    <n v="159.58000000000001"/>
    <n v="3"/>
    <n v="0.1"/>
    <n v="-0.16"/>
    <s v="low"/>
  </r>
  <r>
    <x v="61"/>
    <d v="2025-02-19T00:00:00"/>
    <x v="1"/>
    <x v="2"/>
    <d v="2024-11-16T00:00:00"/>
    <x v="3"/>
    <x v="2"/>
    <x v="0"/>
    <x v="0"/>
    <n v="990.49"/>
    <n v="4"/>
    <n v="0.2"/>
    <n v="-51.43"/>
    <s v="Medium"/>
  </r>
  <r>
    <x v="62"/>
    <d v="2025-02-20T00:00:00"/>
    <x v="1"/>
    <x v="2"/>
    <d v="2023-05-06T00:00:00"/>
    <x v="1"/>
    <x v="1"/>
    <x v="1"/>
    <x v="1"/>
    <n v="1691.91"/>
    <n v="6"/>
    <n v="0"/>
    <n v="324.20999999999998"/>
    <s v="High"/>
  </r>
  <r>
    <x v="63"/>
    <d v="2025-02-21T00:00:00"/>
    <x v="1"/>
    <x v="2"/>
    <d v="2023-10-18T00:00:00"/>
    <x v="3"/>
    <x v="2"/>
    <x v="1"/>
    <x v="8"/>
    <n v="1768.9"/>
    <n v="3"/>
    <n v="0"/>
    <n v="-193.91"/>
    <s v="High"/>
  </r>
  <r>
    <x v="64"/>
    <d v="2025-02-22T00:00:00"/>
    <x v="1"/>
    <x v="2"/>
    <d v="2024-09-25T00:00:00"/>
    <x v="3"/>
    <x v="2"/>
    <x v="0"/>
    <x v="3"/>
    <n v="784.27"/>
    <n v="4"/>
    <n v="0.2"/>
    <n v="143.80000000000001"/>
    <s v="Medium"/>
  </r>
  <r>
    <x v="65"/>
    <d v="2025-02-23T00:00:00"/>
    <x v="1"/>
    <x v="2"/>
    <d v="2023-12-17T00:00:00"/>
    <x v="0"/>
    <x v="1"/>
    <x v="0"/>
    <x v="0"/>
    <n v="1779.5"/>
    <n v="10"/>
    <n v="0.1"/>
    <n v="207.88"/>
    <s v="High"/>
  </r>
  <r>
    <x v="66"/>
    <d v="2025-02-24T00:00:00"/>
    <x v="1"/>
    <x v="2"/>
    <d v="2025-06-26T00:00:00"/>
    <x v="3"/>
    <x v="1"/>
    <x v="0"/>
    <x v="4"/>
    <n v="571.34"/>
    <n v="10"/>
    <n v="0"/>
    <n v="126.27"/>
    <s v="low"/>
  </r>
  <r>
    <x v="67"/>
    <d v="2025-02-25T00:00:00"/>
    <x v="1"/>
    <x v="2"/>
    <d v="2023-07-23T00:00:00"/>
    <x v="0"/>
    <x v="1"/>
    <x v="0"/>
    <x v="0"/>
    <n v="1047.18"/>
    <n v="10"/>
    <n v="0"/>
    <n v="212.58"/>
    <s v="High"/>
  </r>
  <r>
    <x v="68"/>
    <d v="2025-02-26T00:00:00"/>
    <x v="1"/>
    <x v="2"/>
    <d v="2022-11-26T00:00:00"/>
    <x v="2"/>
    <x v="1"/>
    <x v="0"/>
    <x v="4"/>
    <n v="107.06"/>
    <n v="7"/>
    <n v="0"/>
    <n v="-8.5"/>
    <s v="low"/>
  </r>
  <r>
    <x v="69"/>
    <d v="2025-02-27T00:00:00"/>
    <x v="1"/>
    <x v="2"/>
    <d v="2025-02-01T00:00:00"/>
    <x v="1"/>
    <x v="2"/>
    <x v="0"/>
    <x v="3"/>
    <n v="589.52"/>
    <n v="3"/>
    <n v="0"/>
    <n v="-92.71"/>
    <s v="low"/>
  </r>
  <r>
    <x v="70"/>
    <d v="2025-02-28T00:00:00"/>
    <x v="1"/>
    <x v="2"/>
    <d v="2024-07-22T00:00:00"/>
    <x v="0"/>
    <x v="0"/>
    <x v="2"/>
    <x v="7"/>
    <n v="1908.38"/>
    <n v="8"/>
    <n v="0.3"/>
    <n v="291.32"/>
    <s v="High"/>
  </r>
  <r>
    <x v="71"/>
    <d v="2025-03-01T00:00:00"/>
    <x v="1"/>
    <x v="3"/>
    <d v="2024-07-25T00:00:00"/>
    <x v="1"/>
    <x v="0"/>
    <x v="0"/>
    <x v="0"/>
    <n v="985.04"/>
    <n v="6"/>
    <n v="0.2"/>
    <n v="-105.23"/>
    <s v="Medium"/>
  </r>
  <r>
    <x v="72"/>
    <d v="2025-03-02T00:00:00"/>
    <x v="1"/>
    <x v="3"/>
    <d v="2025-05-18T00:00:00"/>
    <x v="3"/>
    <x v="2"/>
    <x v="0"/>
    <x v="3"/>
    <n v="817.67"/>
    <n v="2"/>
    <n v="0"/>
    <n v="133.86000000000001"/>
    <s v="Medium"/>
  </r>
  <r>
    <x v="73"/>
    <d v="2025-03-03T00:00:00"/>
    <x v="1"/>
    <x v="3"/>
    <d v="2023-02-11T00:00:00"/>
    <x v="0"/>
    <x v="2"/>
    <x v="0"/>
    <x v="4"/>
    <n v="181.04"/>
    <n v="3"/>
    <n v="0"/>
    <n v="-31.57"/>
    <s v="low"/>
  </r>
  <r>
    <x v="74"/>
    <d v="2025-03-04T00:00:00"/>
    <x v="1"/>
    <x v="3"/>
    <d v="2023-02-20T00:00:00"/>
    <x v="1"/>
    <x v="2"/>
    <x v="2"/>
    <x v="2"/>
    <n v="1695.46"/>
    <n v="6"/>
    <n v="0"/>
    <n v="-280.08999999999997"/>
    <s v="High"/>
  </r>
  <r>
    <x v="75"/>
    <d v="2025-03-05T00:00:00"/>
    <x v="1"/>
    <x v="3"/>
    <d v="2022-07-19T00:00:00"/>
    <x v="3"/>
    <x v="2"/>
    <x v="2"/>
    <x v="2"/>
    <n v="257.01"/>
    <n v="9"/>
    <n v="0.2"/>
    <n v="-9.5399999999999991"/>
    <s v="low"/>
  </r>
  <r>
    <x v="76"/>
    <d v="2025-03-06T00:00:00"/>
    <x v="1"/>
    <x v="3"/>
    <d v="2023-01-13T00:00:00"/>
    <x v="0"/>
    <x v="1"/>
    <x v="2"/>
    <x v="6"/>
    <n v="902.68"/>
    <n v="8"/>
    <n v="0.1"/>
    <n v="40.479999999999997"/>
    <s v="Medium"/>
  </r>
  <r>
    <x v="77"/>
    <d v="2025-03-07T00:00:00"/>
    <x v="1"/>
    <x v="3"/>
    <d v="2023-03-14T00:00:00"/>
    <x v="1"/>
    <x v="1"/>
    <x v="0"/>
    <x v="0"/>
    <n v="1569.74"/>
    <n v="6"/>
    <n v="0.1"/>
    <n v="-282.14999999999998"/>
    <s v="High"/>
  </r>
  <r>
    <x v="78"/>
    <d v="2025-03-08T00:00:00"/>
    <x v="1"/>
    <x v="3"/>
    <d v="2024-11-26T00:00:00"/>
    <x v="1"/>
    <x v="0"/>
    <x v="0"/>
    <x v="0"/>
    <n v="1289.78"/>
    <n v="7"/>
    <n v="0.1"/>
    <n v="-179.92"/>
    <s v="High"/>
  </r>
  <r>
    <x v="79"/>
    <d v="2025-03-09T00:00:00"/>
    <x v="1"/>
    <x v="3"/>
    <d v="2024-03-18T00:00:00"/>
    <x v="0"/>
    <x v="2"/>
    <x v="0"/>
    <x v="0"/>
    <n v="241.95"/>
    <n v="3"/>
    <n v="0.2"/>
    <n v="19.809999999999999"/>
    <s v="low"/>
  </r>
  <r>
    <x v="80"/>
    <d v="2025-03-10T00:00:00"/>
    <x v="1"/>
    <x v="3"/>
    <d v="2024-04-26T00:00:00"/>
    <x v="1"/>
    <x v="1"/>
    <x v="2"/>
    <x v="6"/>
    <n v="327.41000000000003"/>
    <n v="9"/>
    <n v="0.3"/>
    <n v="-33.22"/>
    <s v="low"/>
  </r>
  <r>
    <x v="81"/>
    <d v="2025-03-11T00:00:00"/>
    <x v="1"/>
    <x v="3"/>
    <d v="2024-10-09T00:00:00"/>
    <x v="0"/>
    <x v="1"/>
    <x v="2"/>
    <x v="7"/>
    <n v="1980.57"/>
    <n v="2"/>
    <n v="0.3"/>
    <n v="338.68"/>
    <s v="High"/>
  </r>
  <r>
    <x v="82"/>
    <d v="2025-03-12T00:00:00"/>
    <x v="1"/>
    <x v="3"/>
    <d v="2022-10-23T00:00:00"/>
    <x v="2"/>
    <x v="2"/>
    <x v="1"/>
    <x v="1"/>
    <n v="1408.74"/>
    <n v="4"/>
    <n v="0"/>
    <n v="-228.95"/>
    <s v="High"/>
  </r>
  <r>
    <x v="83"/>
    <d v="2025-03-13T00:00:00"/>
    <x v="1"/>
    <x v="3"/>
    <d v="2024-06-25T00:00:00"/>
    <x v="0"/>
    <x v="0"/>
    <x v="0"/>
    <x v="3"/>
    <n v="1069.2"/>
    <n v="3"/>
    <n v="0.3"/>
    <n v="101.76"/>
    <s v="High"/>
  </r>
  <r>
    <x v="84"/>
    <d v="2025-03-14T00:00:00"/>
    <x v="1"/>
    <x v="3"/>
    <d v="2025-03-06T00:00:00"/>
    <x v="3"/>
    <x v="2"/>
    <x v="0"/>
    <x v="4"/>
    <n v="630.64"/>
    <n v="3"/>
    <n v="0.1"/>
    <n v="4.96"/>
    <s v="Medium"/>
  </r>
  <r>
    <x v="85"/>
    <d v="2025-03-15T00:00:00"/>
    <x v="1"/>
    <x v="3"/>
    <d v="2023-05-11T00:00:00"/>
    <x v="2"/>
    <x v="1"/>
    <x v="0"/>
    <x v="3"/>
    <n v="1975.75"/>
    <n v="6"/>
    <n v="0"/>
    <n v="187.47"/>
    <s v="High"/>
  </r>
  <r>
    <x v="86"/>
    <d v="2025-03-16T00:00:00"/>
    <x v="1"/>
    <x v="3"/>
    <d v="2024-08-20T00:00:00"/>
    <x v="0"/>
    <x v="1"/>
    <x v="0"/>
    <x v="0"/>
    <n v="1666.37"/>
    <n v="3"/>
    <n v="0.1"/>
    <n v="-151.88"/>
    <s v="High"/>
  </r>
  <r>
    <x v="87"/>
    <d v="2025-03-17T00:00:00"/>
    <x v="1"/>
    <x v="3"/>
    <d v="2022-08-23T00:00:00"/>
    <x v="3"/>
    <x v="2"/>
    <x v="2"/>
    <x v="7"/>
    <n v="234.94"/>
    <n v="3"/>
    <n v="0.3"/>
    <n v="39.1"/>
    <s v="low"/>
  </r>
  <r>
    <x v="88"/>
    <d v="2025-03-18T00:00:00"/>
    <x v="1"/>
    <x v="3"/>
    <d v="2024-01-04T00:00:00"/>
    <x v="2"/>
    <x v="1"/>
    <x v="2"/>
    <x v="7"/>
    <n v="1441.71"/>
    <n v="3"/>
    <n v="0.3"/>
    <n v="-104.53"/>
    <s v="High"/>
  </r>
  <r>
    <x v="89"/>
    <d v="2025-03-19T00:00:00"/>
    <x v="1"/>
    <x v="3"/>
    <d v="2023-02-26T00:00:00"/>
    <x v="0"/>
    <x v="0"/>
    <x v="0"/>
    <x v="0"/>
    <n v="1389.02"/>
    <n v="3"/>
    <n v="0"/>
    <n v="183.35"/>
    <s v="High"/>
  </r>
  <r>
    <x v="90"/>
    <d v="2025-03-20T00:00:00"/>
    <x v="1"/>
    <x v="3"/>
    <d v="2024-10-02T00:00:00"/>
    <x v="1"/>
    <x v="0"/>
    <x v="1"/>
    <x v="8"/>
    <n v="247.83"/>
    <n v="10"/>
    <n v="0.3"/>
    <n v="13.11"/>
    <s v="low"/>
  </r>
  <r>
    <x v="91"/>
    <d v="2025-03-21T00:00:00"/>
    <x v="1"/>
    <x v="3"/>
    <d v="2023-02-17T00:00:00"/>
    <x v="0"/>
    <x v="2"/>
    <x v="1"/>
    <x v="5"/>
    <n v="1809.23"/>
    <n v="7"/>
    <n v="0"/>
    <n v="291.06"/>
    <s v="High"/>
  </r>
  <r>
    <x v="92"/>
    <d v="2025-03-22T00:00:00"/>
    <x v="1"/>
    <x v="3"/>
    <d v="2024-09-22T00:00:00"/>
    <x v="1"/>
    <x v="1"/>
    <x v="0"/>
    <x v="4"/>
    <n v="1232.3"/>
    <n v="7"/>
    <n v="0.1"/>
    <n v="-156.31"/>
    <s v="High"/>
  </r>
  <r>
    <x v="93"/>
    <d v="2025-03-23T00:00:00"/>
    <x v="1"/>
    <x v="3"/>
    <d v="2022-10-23T00:00:00"/>
    <x v="3"/>
    <x v="2"/>
    <x v="1"/>
    <x v="8"/>
    <n v="1349.26"/>
    <n v="2"/>
    <n v="0.1"/>
    <n v="288.77"/>
    <s v="High"/>
  </r>
  <r>
    <x v="94"/>
    <d v="2025-03-24T00:00:00"/>
    <x v="1"/>
    <x v="3"/>
    <d v="2022-09-06T00:00:00"/>
    <x v="1"/>
    <x v="0"/>
    <x v="2"/>
    <x v="7"/>
    <n v="1393.99"/>
    <n v="2"/>
    <n v="0.1"/>
    <n v="164.37"/>
    <s v="High"/>
  </r>
  <r>
    <x v="95"/>
    <d v="2025-03-25T00:00:00"/>
    <x v="1"/>
    <x v="3"/>
    <d v="2024-12-22T00:00:00"/>
    <x v="3"/>
    <x v="2"/>
    <x v="2"/>
    <x v="6"/>
    <n v="1970.93"/>
    <n v="2"/>
    <n v="0.1"/>
    <n v="-168.85"/>
    <s v="High"/>
  </r>
  <r>
    <x v="96"/>
    <d v="2025-03-26T00:00:00"/>
    <x v="1"/>
    <x v="3"/>
    <d v="2023-01-12T00:00:00"/>
    <x v="0"/>
    <x v="0"/>
    <x v="1"/>
    <x v="8"/>
    <n v="447.77"/>
    <n v="6"/>
    <n v="0"/>
    <n v="37.44"/>
    <s v="low"/>
  </r>
  <r>
    <x v="97"/>
    <d v="2025-03-27T00:00:00"/>
    <x v="1"/>
    <x v="3"/>
    <d v="2024-10-14T00:00:00"/>
    <x v="1"/>
    <x v="2"/>
    <x v="1"/>
    <x v="5"/>
    <n v="1570.94"/>
    <n v="8"/>
    <n v="0.3"/>
    <n v="-128.88"/>
    <s v="High"/>
  </r>
  <r>
    <x v="98"/>
    <d v="2025-03-28T00:00:00"/>
    <x v="1"/>
    <x v="3"/>
    <d v="2023-08-19T00:00:00"/>
    <x v="1"/>
    <x v="2"/>
    <x v="2"/>
    <x v="7"/>
    <n v="482.58"/>
    <n v="1"/>
    <n v="0.3"/>
    <n v="-41.67"/>
    <s v="low"/>
  </r>
  <r>
    <x v="99"/>
    <d v="2025-03-29T00:00:00"/>
    <x v="1"/>
    <x v="3"/>
    <d v="2025-01-07T00:00:00"/>
    <x v="1"/>
    <x v="2"/>
    <x v="2"/>
    <x v="6"/>
    <n v="787.8"/>
    <n v="1"/>
    <n v="0.1"/>
    <n v="62.76"/>
    <s v="Medium"/>
  </r>
  <r>
    <x v="100"/>
    <d v="2025-03-30T00:00:00"/>
    <x v="1"/>
    <x v="3"/>
    <d v="2025-01-24T00:00:00"/>
    <x v="0"/>
    <x v="2"/>
    <x v="0"/>
    <x v="3"/>
    <n v="1159.54"/>
    <n v="7"/>
    <n v="0.3"/>
    <n v="78.5"/>
    <s v="High"/>
  </r>
  <r>
    <x v="101"/>
    <d v="2025-03-31T00:00:00"/>
    <x v="1"/>
    <x v="3"/>
    <d v="2022-11-12T00:00:00"/>
    <x v="3"/>
    <x v="0"/>
    <x v="1"/>
    <x v="8"/>
    <n v="352.84"/>
    <n v="9"/>
    <n v="0.3"/>
    <n v="15.88"/>
    <s v="low"/>
  </r>
  <r>
    <x v="102"/>
    <d v="2025-04-01T00:00:00"/>
    <x v="1"/>
    <x v="4"/>
    <d v="2022-10-21T00:00:00"/>
    <x v="1"/>
    <x v="0"/>
    <x v="1"/>
    <x v="1"/>
    <n v="389.19"/>
    <n v="6"/>
    <n v="0"/>
    <n v="48.55"/>
    <s v="low"/>
  </r>
  <r>
    <x v="103"/>
    <d v="2025-04-02T00:00:00"/>
    <x v="1"/>
    <x v="4"/>
    <d v="2023-09-15T00:00:00"/>
    <x v="0"/>
    <x v="0"/>
    <x v="2"/>
    <x v="6"/>
    <n v="401.05"/>
    <n v="2"/>
    <n v="0.3"/>
    <n v="49.75"/>
    <s v="low"/>
  </r>
  <r>
    <x v="104"/>
    <d v="2025-04-03T00:00:00"/>
    <x v="1"/>
    <x v="4"/>
    <d v="2024-07-11T00:00:00"/>
    <x v="3"/>
    <x v="0"/>
    <x v="0"/>
    <x v="4"/>
    <n v="1991.51"/>
    <n v="9"/>
    <n v="0"/>
    <n v="-182.28"/>
    <s v="High"/>
  </r>
  <r>
    <x v="105"/>
    <d v="2025-04-04T00:00:00"/>
    <x v="1"/>
    <x v="4"/>
    <d v="2023-09-10T00:00:00"/>
    <x v="3"/>
    <x v="1"/>
    <x v="1"/>
    <x v="5"/>
    <n v="100.54"/>
    <n v="7"/>
    <n v="0.1"/>
    <n v="17.760000000000002"/>
    <s v="low"/>
  </r>
  <r>
    <x v="106"/>
    <d v="2025-04-05T00:00:00"/>
    <x v="1"/>
    <x v="4"/>
    <d v="2022-09-20T00:00:00"/>
    <x v="3"/>
    <x v="0"/>
    <x v="0"/>
    <x v="3"/>
    <n v="485.78"/>
    <n v="5"/>
    <n v="0"/>
    <n v="0.8"/>
    <s v="low"/>
  </r>
  <r>
    <x v="107"/>
    <d v="2025-04-06T00:00:00"/>
    <x v="1"/>
    <x v="4"/>
    <d v="2022-09-30T00:00:00"/>
    <x v="0"/>
    <x v="2"/>
    <x v="2"/>
    <x v="7"/>
    <n v="1695.67"/>
    <n v="4"/>
    <n v="0.1"/>
    <n v="446.69"/>
    <s v="High"/>
  </r>
  <r>
    <x v="108"/>
    <d v="2025-04-07T00:00:00"/>
    <x v="1"/>
    <x v="4"/>
    <d v="2024-11-02T00:00:00"/>
    <x v="2"/>
    <x v="2"/>
    <x v="1"/>
    <x v="5"/>
    <n v="1554.66"/>
    <n v="4"/>
    <n v="0"/>
    <n v="217.69"/>
    <s v="High"/>
  </r>
  <r>
    <x v="109"/>
    <d v="2025-04-08T00:00:00"/>
    <x v="1"/>
    <x v="4"/>
    <d v="2022-12-27T00:00:00"/>
    <x v="1"/>
    <x v="1"/>
    <x v="2"/>
    <x v="6"/>
    <n v="1123.18"/>
    <n v="8"/>
    <n v="0.3"/>
    <n v="-36.200000000000003"/>
    <s v="High"/>
  </r>
  <r>
    <x v="110"/>
    <d v="2025-04-09T00:00:00"/>
    <x v="1"/>
    <x v="4"/>
    <d v="2022-09-10T00:00:00"/>
    <x v="3"/>
    <x v="1"/>
    <x v="0"/>
    <x v="4"/>
    <n v="1322.12"/>
    <n v="9"/>
    <n v="0.1"/>
    <n v="296.14999999999998"/>
    <s v="High"/>
  </r>
  <r>
    <x v="111"/>
    <d v="2025-04-10T00:00:00"/>
    <x v="1"/>
    <x v="4"/>
    <d v="2024-02-16T00:00:00"/>
    <x v="0"/>
    <x v="0"/>
    <x v="1"/>
    <x v="8"/>
    <n v="1588.9"/>
    <n v="4"/>
    <n v="0.3"/>
    <n v="44.09"/>
    <s v="High"/>
  </r>
  <r>
    <x v="112"/>
    <d v="2025-04-11T00:00:00"/>
    <x v="1"/>
    <x v="4"/>
    <d v="2025-01-13T00:00:00"/>
    <x v="0"/>
    <x v="0"/>
    <x v="2"/>
    <x v="2"/>
    <n v="1151.6400000000001"/>
    <n v="4"/>
    <n v="0.1"/>
    <n v="116.99"/>
    <s v="High"/>
  </r>
  <r>
    <x v="113"/>
    <d v="2025-04-12T00:00:00"/>
    <x v="1"/>
    <x v="4"/>
    <d v="2024-02-04T00:00:00"/>
    <x v="3"/>
    <x v="0"/>
    <x v="0"/>
    <x v="4"/>
    <n v="597.89"/>
    <n v="4"/>
    <n v="0.1"/>
    <n v="-78.489999999999995"/>
    <s v="low"/>
  </r>
  <r>
    <x v="114"/>
    <d v="2025-04-13T00:00:00"/>
    <x v="1"/>
    <x v="4"/>
    <d v="2025-01-17T00:00:00"/>
    <x v="0"/>
    <x v="2"/>
    <x v="1"/>
    <x v="1"/>
    <n v="973.04"/>
    <n v="10"/>
    <n v="0"/>
    <n v="-1.41"/>
    <s v="Medium"/>
  </r>
  <r>
    <x v="115"/>
    <d v="2025-04-14T00:00:00"/>
    <x v="1"/>
    <x v="4"/>
    <d v="2024-02-10T00:00:00"/>
    <x v="1"/>
    <x v="1"/>
    <x v="0"/>
    <x v="0"/>
    <n v="325.99"/>
    <n v="4"/>
    <n v="0"/>
    <n v="37.94"/>
    <s v="low"/>
  </r>
  <r>
    <x v="116"/>
    <d v="2025-04-15T00:00:00"/>
    <x v="1"/>
    <x v="4"/>
    <d v="2022-12-28T00:00:00"/>
    <x v="0"/>
    <x v="0"/>
    <x v="1"/>
    <x v="1"/>
    <n v="1821.51"/>
    <n v="7"/>
    <n v="0.1"/>
    <n v="-137.19999999999999"/>
    <s v="High"/>
  </r>
  <r>
    <x v="117"/>
    <d v="2025-04-16T00:00:00"/>
    <x v="1"/>
    <x v="4"/>
    <d v="2025-06-02T00:00:00"/>
    <x v="2"/>
    <x v="0"/>
    <x v="1"/>
    <x v="8"/>
    <n v="1836.13"/>
    <n v="1"/>
    <n v="0.1"/>
    <n v="195.41"/>
    <s v="High"/>
  </r>
  <r>
    <x v="118"/>
    <d v="2025-04-17T00:00:00"/>
    <x v="1"/>
    <x v="4"/>
    <d v="2024-04-13T00:00:00"/>
    <x v="1"/>
    <x v="0"/>
    <x v="1"/>
    <x v="1"/>
    <n v="683.28"/>
    <n v="7"/>
    <n v="0.3"/>
    <n v="95.39"/>
    <s v="Medium"/>
  </r>
  <r>
    <x v="119"/>
    <d v="2025-04-18T00:00:00"/>
    <x v="1"/>
    <x v="4"/>
    <d v="2025-02-25T00:00:00"/>
    <x v="1"/>
    <x v="2"/>
    <x v="0"/>
    <x v="0"/>
    <n v="1770.35"/>
    <n v="1"/>
    <n v="0"/>
    <n v="229.06"/>
    <s v="High"/>
  </r>
  <r>
    <x v="120"/>
    <d v="2025-04-19T00:00:00"/>
    <x v="1"/>
    <x v="4"/>
    <d v="2023-05-07T00:00:00"/>
    <x v="3"/>
    <x v="1"/>
    <x v="0"/>
    <x v="4"/>
    <n v="692.42"/>
    <n v="4"/>
    <n v="0.1"/>
    <n v="81.05"/>
    <s v="Medium"/>
  </r>
  <r>
    <x v="121"/>
    <d v="2025-04-20T00:00:00"/>
    <x v="1"/>
    <x v="4"/>
    <d v="2024-02-12T00:00:00"/>
    <x v="3"/>
    <x v="0"/>
    <x v="0"/>
    <x v="0"/>
    <n v="922.8"/>
    <n v="6"/>
    <n v="0.2"/>
    <n v="134.19"/>
    <s v="Medium"/>
  </r>
  <r>
    <x v="122"/>
    <d v="2025-04-21T00:00:00"/>
    <x v="1"/>
    <x v="4"/>
    <d v="2023-10-14T00:00:00"/>
    <x v="3"/>
    <x v="1"/>
    <x v="1"/>
    <x v="5"/>
    <n v="849.9"/>
    <n v="9"/>
    <n v="0.1"/>
    <n v="164.38"/>
    <s v="Medium"/>
  </r>
  <r>
    <x v="123"/>
    <d v="2025-04-22T00:00:00"/>
    <x v="1"/>
    <x v="4"/>
    <d v="2023-04-17T00:00:00"/>
    <x v="2"/>
    <x v="1"/>
    <x v="2"/>
    <x v="7"/>
    <n v="557.5"/>
    <n v="10"/>
    <n v="0.1"/>
    <n v="-96.91"/>
    <s v="low"/>
  </r>
  <r>
    <x v="124"/>
    <d v="2025-04-23T00:00:00"/>
    <x v="1"/>
    <x v="4"/>
    <d v="2025-02-19T00:00:00"/>
    <x v="2"/>
    <x v="2"/>
    <x v="0"/>
    <x v="0"/>
    <n v="1130.56"/>
    <n v="6"/>
    <n v="0.1"/>
    <n v="44.93"/>
    <s v="High"/>
  </r>
  <r>
    <x v="125"/>
    <d v="2025-04-24T00:00:00"/>
    <x v="1"/>
    <x v="4"/>
    <d v="2023-05-07T00:00:00"/>
    <x v="2"/>
    <x v="2"/>
    <x v="1"/>
    <x v="1"/>
    <n v="310.23"/>
    <n v="9"/>
    <n v="0.1"/>
    <n v="-37.35"/>
    <s v="low"/>
  </r>
  <r>
    <x v="126"/>
    <d v="2025-04-25T00:00:00"/>
    <x v="1"/>
    <x v="4"/>
    <d v="2023-08-18T00:00:00"/>
    <x v="2"/>
    <x v="1"/>
    <x v="0"/>
    <x v="4"/>
    <n v="1939.64"/>
    <n v="7"/>
    <n v="0.2"/>
    <n v="-157.01"/>
    <s v="High"/>
  </r>
  <r>
    <x v="127"/>
    <d v="2025-04-26T00:00:00"/>
    <x v="1"/>
    <x v="4"/>
    <d v="2023-12-28T00:00:00"/>
    <x v="2"/>
    <x v="1"/>
    <x v="1"/>
    <x v="8"/>
    <n v="1369.33"/>
    <n v="8"/>
    <n v="0.1"/>
    <n v="32.22"/>
    <s v="High"/>
  </r>
  <r>
    <x v="128"/>
    <d v="2025-04-27T00:00:00"/>
    <x v="1"/>
    <x v="4"/>
    <d v="2023-08-14T00:00:00"/>
    <x v="2"/>
    <x v="2"/>
    <x v="1"/>
    <x v="5"/>
    <n v="1361.69"/>
    <n v="10"/>
    <n v="0.1"/>
    <n v="-139.09"/>
    <s v="High"/>
  </r>
  <r>
    <x v="129"/>
    <d v="2025-04-28T00:00:00"/>
    <x v="1"/>
    <x v="4"/>
    <d v="2023-08-04T00:00:00"/>
    <x v="2"/>
    <x v="2"/>
    <x v="2"/>
    <x v="7"/>
    <n v="698.31"/>
    <n v="6"/>
    <n v="0.1"/>
    <n v="169.03"/>
    <s v="Medium"/>
  </r>
  <r>
    <x v="130"/>
    <d v="2025-04-29T00:00:00"/>
    <x v="1"/>
    <x v="4"/>
    <d v="2025-06-13T00:00:00"/>
    <x v="1"/>
    <x v="1"/>
    <x v="1"/>
    <x v="5"/>
    <n v="1089.4000000000001"/>
    <n v="7"/>
    <n v="0.2"/>
    <n v="-30.21"/>
    <s v="High"/>
  </r>
  <r>
    <x v="131"/>
    <d v="2025-04-30T00:00:00"/>
    <x v="1"/>
    <x v="4"/>
    <d v="2023-05-28T00:00:00"/>
    <x v="2"/>
    <x v="0"/>
    <x v="1"/>
    <x v="5"/>
    <n v="1758.17"/>
    <n v="3"/>
    <n v="0.1"/>
    <n v="113.26"/>
    <s v="High"/>
  </r>
  <r>
    <x v="132"/>
    <d v="2025-05-01T00:00:00"/>
    <x v="1"/>
    <x v="5"/>
    <d v="2024-08-16T00:00:00"/>
    <x v="2"/>
    <x v="1"/>
    <x v="0"/>
    <x v="0"/>
    <n v="186.48"/>
    <n v="8"/>
    <n v="0.3"/>
    <n v="15.24"/>
    <s v="low"/>
  </r>
  <r>
    <x v="133"/>
    <d v="2025-05-02T00:00:00"/>
    <x v="1"/>
    <x v="5"/>
    <d v="2023-05-19T00:00:00"/>
    <x v="2"/>
    <x v="0"/>
    <x v="1"/>
    <x v="5"/>
    <n v="1770.16"/>
    <n v="9"/>
    <n v="0.2"/>
    <n v="-129.5"/>
    <s v="High"/>
  </r>
  <r>
    <x v="134"/>
    <d v="2025-05-03T00:00:00"/>
    <x v="1"/>
    <x v="5"/>
    <d v="2024-03-27T00:00:00"/>
    <x v="3"/>
    <x v="1"/>
    <x v="1"/>
    <x v="8"/>
    <n v="440.58"/>
    <n v="5"/>
    <n v="0.1"/>
    <n v="91.21"/>
    <s v="low"/>
  </r>
  <r>
    <x v="135"/>
    <d v="2025-05-04T00:00:00"/>
    <x v="1"/>
    <x v="5"/>
    <d v="2024-07-02T00:00:00"/>
    <x v="3"/>
    <x v="1"/>
    <x v="1"/>
    <x v="5"/>
    <n v="396.72"/>
    <n v="7"/>
    <n v="0"/>
    <n v="-63.02"/>
    <s v="low"/>
  </r>
  <r>
    <x v="136"/>
    <d v="2025-05-05T00:00:00"/>
    <x v="1"/>
    <x v="5"/>
    <d v="2025-03-25T00:00:00"/>
    <x v="3"/>
    <x v="0"/>
    <x v="2"/>
    <x v="2"/>
    <n v="717.74"/>
    <n v="5"/>
    <n v="0.1"/>
    <n v="-32.950000000000003"/>
    <s v="Medium"/>
  </r>
  <r>
    <x v="137"/>
    <d v="2025-05-06T00:00:00"/>
    <x v="1"/>
    <x v="5"/>
    <d v="2022-10-03T00:00:00"/>
    <x v="0"/>
    <x v="1"/>
    <x v="0"/>
    <x v="0"/>
    <n v="1595.26"/>
    <n v="4"/>
    <n v="0"/>
    <n v="328.93"/>
    <s v="High"/>
  </r>
  <r>
    <x v="138"/>
    <d v="2025-05-07T00:00:00"/>
    <x v="1"/>
    <x v="5"/>
    <d v="2025-01-19T00:00:00"/>
    <x v="0"/>
    <x v="2"/>
    <x v="1"/>
    <x v="8"/>
    <n v="1285.54"/>
    <n v="8"/>
    <n v="0.3"/>
    <n v="269.91000000000003"/>
    <s v="High"/>
  </r>
  <r>
    <x v="139"/>
    <d v="2025-05-08T00:00:00"/>
    <x v="1"/>
    <x v="5"/>
    <d v="2023-03-07T00:00:00"/>
    <x v="3"/>
    <x v="2"/>
    <x v="2"/>
    <x v="6"/>
    <n v="442.08"/>
    <n v="1"/>
    <n v="0.3"/>
    <n v="-28.3"/>
    <s v="low"/>
  </r>
  <r>
    <x v="140"/>
    <d v="2025-05-09T00:00:00"/>
    <x v="1"/>
    <x v="5"/>
    <d v="2023-01-27T00:00:00"/>
    <x v="3"/>
    <x v="1"/>
    <x v="2"/>
    <x v="7"/>
    <n v="871.55"/>
    <n v="4"/>
    <n v="0.3"/>
    <n v="-71.63"/>
    <s v="Medium"/>
  </r>
  <r>
    <x v="141"/>
    <d v="2025-05-10T00:00:00"/>
    <x v="1"/>
    <x v="5"/>
    <d v="2022-08-26T00:00:00"/>
    <x v="3"/>
    <x v="1"/>
    <x v="0"/>
    <x v="4"/>
    <n v="520.66999999999996"/>
    <n v="1"/>
    <n v="0"/>
    <n v="129.9"/>
    <s v="low"/>
  </r>
  <r>
    <x v="142"/>
    <d v="2025-05-11T00:00:00"/>
    <x v="1"/>
    <x v="5"/>
    <d v="2023-07-08T00:00:00"/>
    <x v="2"/>
    <x v="2"/>
    <x v="1"/>
    <x v="8"/>
    <n v="768.86"/>
    <n v="10"/>
    <n v="0.2"/>
    <n v="-30.64"/>
    <s v="Medium"/>
  </r>
  <r>
    <x v="143"/>
    <d v="2025-05-12T00:00:00"/>
    <x v="1"/>
    <x v="5"/>
    <d v="2022-09-24T00:00:00"/>
    <x v="3"/>
    <x v="0"/>
    <x v="1"/>
    <x v="5"/>
    <n v="884.3"/>
    <n v="4"/>
    <n v="0"/>
    <n v="41.56"/>
    <s v="Medium"/>
  </r>
  <r>
    <x v="144"/>
    <d v="2025-05-13T00:00:00"/>
    <x v="1"/>
    <x v="5"/>
    <d v="2025-03-02T00:00:00"/>
    <x v="2"/>
    <x v="1"/>
    <x v="0"/>
    <x v="0"/>
    <n v="1892.67"/>
    <n v="5"/>
    <n v="0.2"/>
    <n v="308.92"/>
    <s v="High"/>
  </r>
  <r>
    <x v="145"/>
    <d v="2025-05-14T00:00:00"/>
    <x v="1"/>
    <x v="5"/>
    <d v="2022-07-08T00:00:00"/>
    <x v="2"/>
    <x v="1"/>
    <x v="1"/>
    <x v="5"/>
    <n v="630.92999999999995"/>
    <n v="4"/>
    <n v="0.3"/>
    <n v="-34.58"/>
    <s v="Medium"/>
  </r>
  <r>
    <x v="146"/>
    <d v="2025-05-15T00:00:00"/>
    <x v="1"/>
    <x v="5"/>
    <d v="2022-09-30T00:00:00"/>
    <x v="2"/>
    <x v="0"/>
    <x v="2"/>
    <x v="7"/>
    <n v="1469.95"/>
    <n v="9"/>
    <n v="0.2"/>
    <n v="-154.6"/>
    <s v="High"/>
  </r>
  <r>
    <x v="147"/>
    <d v="2025-05-16T00:00:00"/>
    <x v="1"/>
    <x v="5"/>
    <d v="2022-07-06T00:00:00"/>
    <x v="3"/>
    <x v="1"/>
    <x v="1"/>
    <x v="1"/>
    <n v="1810.4"/>
    <n v="3"/>
    <n v="0.3"/>
    <n v="266.95999999999998"/>
    <s v="High"/>
  </r>
  <r>
    <x v="148"/>
    <d v="2025-05-17T00:00:00"/>
    <x v="1"/>
    <x v="5"/>
    <d v="2025-02-01T00:00:00"/>
    <x v="2"/>
    <x v="1"/>
    <x v="2"/>
    <x v="2"/>
    <n v="704.27"/>
    <n v="8"/>
    <n v="0.1"/>
    <n v="98.64"/>
    <s v="Medium"/>
  </r>
  <r>
    <x v="149"/>
    <d v="2025-05-18T00:00:00"/>
    <x v="1"/>
    <x v="5"/>
    <d v="2025-01-05T00:00:00"/>
    <x v="0"/>
    <x v="2"/>
    <x v="1"/>
    <x v="1"/>
    <n v="1349.77"/>
    <n v="2"/>
    <n v="0"/>
    <n v="118.24"/>
    <s v="High"/>
  </r>
  <r>
    <x v="150"/>
    <d v="2025-05-19T00:00:00"/>
    <x v="1"/>
    <x v="5"/>
    <d v="2024-07-18T00:00:00"/>
    <x v="0"/>
    <x v="1"/>
    <x v="0"/>
    <x v="4"/>
    <n v="505.08"/>
    <n v="1"/>
    <n v="0.2"/>
    <n v="28.54"/>
    <s v="low"/>
  </r>
  <r>
    <x v="151"/>
    <d v="2025-05-20T00:00:00"/>
    <x v="1"/>
    <x v="5"/>
    <d v="2023-11-30T00:00:00"/>
    <x v="3"/>
    <x v="0"/>
    <x v="1"/>
    <x v="1"/>
    <n v="222.52"/>
    <n v="7"/>
    <n v="0.1"/>
    <n v="17.98"/>
    <s v="low"/>
  </r>
  <r>
    <x v="152"/>
    <d v="2025-05-21T00:00:00"/>
    <x v="1"/>
    <x v="5"/>
    <d v="2023-02-06T00:00:00"/>
    <x v="1"/>
    <x v="1"/>
    <x v="0"/>
    <x v="0"/>
    <n v="1664.37"/>
    <n v="7"/>
    <n v="0.2"/>
    <n v="-37.69"/>
    <s v="High"/>
  </r>
  <r>
    <x v="153"/>
    <d v="2025-05-22T00:00:00"/>
    <x v="1"/>
    <x v="5"/>
    <d v="2024-05-13T00:00:00"/>
    <x v="1"/>
    <x v="1"/>
    <x v="1"/>
    <x v="8"/>
    <n v="1428.54"/>
    <n v="6"/>
    <n v="0.1"/>
    <n v="-156.5"/>
    <s v="High"/>
  </r>
  <r>
    <x v="154"/>
    <d v="2025-05-23T00:00:00"/>
    <x v="1"/>
    <x v="5"/>
    <d v="2022-11-04T00:00:00"/>
    <x v="1"/>
    <x v="1"/>
    <x v="1"/>
    <x v="1"/>
    <n v="1146.45"/>
    <n v="10"/>
    <n v="0.2"/>
    <n v="-158.4"/>
    <s v="High"/>
  </r>
  <r>
    <x v="155"/>
    <d v="2025-05-24T00:00:00"/>
    <x v="1"/>
    <x v="5"/>
    <d v="2023-02-04T00:00:00"/>
    <x v="2"/>
    <x v="2"/>
    <x v="1"/>
    <x v="8"/>
    <n v="518.36"/>
    <n v="7"/>
    <n v="0.1"/>
    <n v="131.55000000000001"/>
    <s v="low"/>
  </r>
  <r>
    <x v="156"/>
    <d v="2025-05-25T00:00:00"/>
    <x v="1"/>
    <x v="5"/>
    <d v="2024-08-31T00:00:00"/>
    <x v="1"/>
    <x v="1"/>
    <x v="2"/>
    <x v="7"/>
    <n v="647.28"/>
    <n v="8"/>
    <n v="0"/>
    <n v="141.49"/>
    <s v="Medium"/>
  </r>
  <r>
    <x v="157"/>
    <d v="2025-05-26T00:00:00"/>
    <x v="1"/>
    <x v="5"/>
    <d v="2022-08-03T00:00:00"/>
    <x v="2"/>
    <x v="1"/>
    <x v="1"/>
    <x v="5"/>
    <n v="1186.55"/>
    <n v="2"/>
    <n v="0.1"/>
    <n v="-102.14"/>
    <s v="High"/>
  </r>
  <r>
    <x v="158"/>
    <d v="2025-05-27T00:00:00"/>
    <x v="1"/>
    <x v="5"/>
    <d v="2025-04-04T00:00:00"/>
    <x v="3"/>
    <x v="2"/>
    <x v="1"/>
    <x v="5"/>
    <n v="496.77"/>
    <n v="8"/>
    <n v="0.2"/>
    <n v="74.39"/>
    <s v="low"/>
  </r>
  <r>
    <x v="159"/>
    <d v="2025-05-28T00:00:00"/>
    <x v="1"/>
    <x v="5"/>
    <d v="2022-09-26T00:00:00"/>
    <x v="1"/>
    <x v="0"/>
    <x v="0"/>
    <x v="3"/>
    <n v="1829.29"/>
    <n v="5"/>
    <n v="0"/>
    <n v="219.9"/>
    <s v="High"/>
  </r>
  <r>
    <x v="160"/>
    <d v="2025-05-29T00:00:00"/>
    <x v="1"/>
    <x v="5"/>
    <d v="2024-03-01T00:00:00"/>
    <x v="0"/>
    <x v="0"/>
    <x v="2"/>
    <x v="2"/>
    <n v="540.39"/>
    <n v="5"/>
    <n v="0.1"/>
    <n v="-5.89"/>
    <s v="low"/>
  </r>
  <r>
    <x v="161"/>
    <d v="2025-05-30T00:00:00"/>
    <x v="1"/>
    <x v="5"/>
    <d v="2025-01-06T00:00:00"/>
    <x v="0"/>
    <x v="1"/>
    <x v="1"/>
    <x v="1"/>
    <n v="818.49"/>
    <n v="5"/>
    <n v="0.1"/>
    <n v="132.94999999999999"/>
    <s v="Medium"/>
  </r>
  <r>
    <x v="162"/>
    <d v="2025-05-31T00:00:00"/>
    <x v="1"/>
    <x v="5"/>
    <d v="2024-03-21T00:00:00"/>
    <x v="0"/>
    <x v="2"/>
    <x v="0"/>
    <x v="4"/>
    <n v="644.86"/>
    <n v="4"/>
    <n v="0.3"/>
    <n v="70.61"/>
    <s v="Medium"/>
  </r>
  <r>
    <x v="163"/>
    <d v="2025-06-01T00:00:00"/>
    <x v="1"/>
    <x v="6"/>
    <d v="2024-06-24T00:00:00"/>
    <x v="1"/>
    <x v="0"/>
    <x v="0"/>
    <x v="3"/>
    <n v="1807.59"/>
    <n v="10"/>
    <n v="0.3"/>
    <n v="-215.44"/>
    <s v="High"/>
  </r>
  <r>
    <x v="164"/>
    <d v="2025-06-02T00:00:00"/>
    <x v="1"/>
    <x v="6"/>
    <d v="2025-01-30T00:00:00"/>
    <x v="3"/>
    <x v="1"/>
    <x v="0"/>
    <x v="3"/>
    <n v="1441.47"/>
    <n v="9"/>
    <n v="0.1"/>
    <n v="353.34"/>
    <s v="High"/>
  </r>
  <r>
    <x v="165"/>
    <d v="2025-06-03T00:00:00"/>
    <x v="1"/>
    <x v="6"/>
    <d v="2025-06-13T00:00:00"/>
    <x v="2"/>
    <x v="1"/>
    <x v="2"/>
    <x v="2"/>
    <n v="1485.6"/>
    <n v="8"/>
    <n v="0.1"/>
    <n v="-254.3"/>
    <s v="High"/>
  </r>
  <r>
    <x v="166"/>
    <d v="2025-06-04T00:00:00"/>
    <x v="1"/>
    <x v="6"/>
    <d v="2025-04-12T00:00:00"/>
    <x v="2"/>
    <x v="2"/>
    <x v="0"/>
    <x v="3"/>
    <n v="780.15"/>
    <n v="10"/>
    <n v="0.1"/>
    <n v="-61.89"/>
    <s v="Medium"/>
  </r>
  <r>
    <x v="167"/>
    <d v="2025-06-05T00:00:00"/>
    <x v="1"/>
    <x v="6"/>
    <d v="2023-09-03T00:00:00"/>
    <x v="2"/>
    <x v="1"/>
    <x v="1"/>
    <x v="1"/>
    <n v="1147.1099999999999"/>
    <n v="4"/>
    <n v="0"/>
    <n v="-105.67"/>
    <s v="High"/>
  </r>
  <r>
    <x v="168"/>
    <d v="2025-06-06T00:00:00"/>
    <x v="1"/>
    <x v="6"/>
    <d v="2023-10-06T00:00:00"/>
    <x v="1"/>
    <x v="1"/>
    <x v="0"/>
    <x v="0"/>
    <n v="140.19999999999999"/>
    <n v="3"/>
    <n v="0.3"/>
    <n v="-1.39"/>
    <s v="low"/>
  </r>
  <r>
    <x v="169"/>
    <d v="2025-06-07T00:00:00"/>
    <x v="1"/>
    <x v="6"/>
    <d v="2023-11-18T00:00:00"/>
    <x v="1"/>
    <x v="2"/>
    <x v="0"/>
    <x v="3"/>
    <n v="683.33"/>
    <n v="1"/>
    <n v="0.3"/>
    <n v="-44.67"/>
    <s v="Medium"/>
  </r>
  <r>
    <x v="170"/>
    <d v="2025-06-08T00:00:00"/>
    <x v="1"/>
    <x v="6"/>
    <d v="2024-09-09T00:00:00"/>
    <x v="0"/>
    <x v="2"/>
    <x v="0"/>
    <x v="0"/>
    <n v="1862.6"/>
    <n v="5"/>
    <n v="0.2"/>
    <n v="-52.49"/>
    <s v="High"/>
  </r>
  <r>
    <x v="171"/>
    <d v="2025-06-09T00:00:00"/>
    <x v="1"/>
    <x v="6"/>
    <d v="2025-01-10T00:00:00"/>
    <x v="2"/>
    <x v="1"/>
    <x v="1"/>
    <x v="5"/>
    <n v="390.41"/>
    <n v="1"/>
    <n v="0.2"/>
    <n v="87.93"/>
    <s v="low"/>
  </r>
  <r>
    <x v="172"/>
    <d v="2025-06-10T00:00:00"/>
    <x v="1"/>
    <x v="6"/>
    <d v="2024-03-03T00:00:00"/>
    <x v="0"/>
    <x v="1"/>
    <x v="2"/>
    <x v="7"/>
    <n v="1857.42"/>
    <n v="4"/>
    <n v="0.2"/>
    <n v="-139.62"/>
    <s v="High"/>
  </r>
  <r>
    <x v="173"/>
    <d v="2025-06-11T00:00:00"/>
    <x v="1"/>
    <x v="6"/>
    <d v="2024-12-13T00:00:00"/>
    <x v="0"/>
    <x v="1"/>
    <x v="2"/>
    <x v="6"/>
    <n v="385.54"/>
    <n v="5"/>
    <n v="0.1"/>
    <n v="-22.5"/>
    <s v="low"/>
  </r>
  <r>
    <x v="174"/>
    <d v="2025-06-12T00:00:00"/>
    <x v="1"/>
    <x v="6"/>
    <d v="2023-01-07T00:00:00"/>
    <x v="1"/>
    <x v="0"/>
    <x v="1"/>
    <x v="5"/>
    <n v="405.3"/>
    <n v="7"/>
    <n v="0.1"/>
    <n v="-12.67"/>
    <s v="low"/>
  </r>
  <r>
    <x v="175"/>
    <d v="2025-06-13T00:00:00"/>
    <x v="1"/>
    <x v="6"/>
    <d v="2025-06-04T00:00:00"/>
    <x v="2"/>
    <x v="1"/>
    <x v="1"/>
    <x v="5"/>
    <n v="612.16"/>
    <n v="2"/>
    <n v="0.1"/>
    <n v="156.04"/>
    <s v="Medium"/>
  </r>
  <r>
    <x v="176"/>
    <d v="2025-06-14T00:00:00"/>
    <x v="1"/>
    <x v="6"/>
    <d v="2024-05-30T00:00:00"/>
    <x v="0"/>
    <x v="2"/>
    <x v="0"/>
    <x v="4"/>
    <n v="1831.82"/>
    <n v="5"/>
    <n v="0.2"/>
    <n v="162.11000000000001"/>
    <s v="High"/>
  </r>
  <r>
    <x v="177"/>
    <d v="2025-06-15T00:00:00"/>
    <x v="1"/>
    <x v="6"/>
    <d v="2023-05-30T00:00:00"/>
    <x v="3"/>
    <x v="0"/>
    <x v="1"/>
    <x v="1"/>
    <n v="1858.14"/>
    <n v="6"/>
    <n v="0.1"/>
    <n v="107.64"/>
    <s v="High"/>
  </r>
  <r>
    <x v="178"/>
    <d v="2025-06-16T00:00:00"/>
    <x v="1"/>
    <x v="6"/>
    <d v="2025-06-18T00:00:00"/>
    <x v="3"/>
    <x v="0"/>
    <x v="1"/>
    <x v="8"/>
    <n v="180.79"/>
    <n v="10"/>
    <n v="0.3"/>
    <n v="14.33"/>
    <s v="low"/>
  </r>
  <r>
    <x v="179"/>
    <d v="2025-06-17T00:00:00"/>
    <x v="1"/>
    <x v="6"/>
    <d v="2023-09-13T00:00:00"/>
    <x v="1"/>
    <x v="2"/>
    <x v="2"/>
    <x v="2"/>
    <n v="639.70000000000005"/>
    <n v="7"/>
    <n v="0.1"/>
    <n v="38.92"/>
    <s v="Medium"/>
  </r>
  <r>
    <x v="180"/>
    <d v="2025-06-18T00:00:00"/>
    <x v="1"/>
    <x v="6"/>
    <d v="2023-07-12T00:00:00"/>
    <x v="2"/>
    <x v="0"/>
    <x v="0"/>
    <x v="0"/>
    <n v="1681.39"/>
    <n v="9"/>
    <n v="0.3"/>
    <n v="-56.21"/>
    <s v="High"/>
  </r>
  <r>
    <x v="181"/>
    <d v="2025-06-19T00:00:00"/>
    <x v="1"/>
    <x v="6"/>
    <d v="2024-12-05T00:00:00"/>
    <x v="0"/>
    <x v="1"/>
    <x v="0"/>
    <x v="0"/>
    <n v="1636.22"/>
    <n v="2"/>
    <n v="0.2"/>
    <n v="-30.11"/>
    <s v="High"/>
  </r>
  <r>
    <x v="182"/>
    <d v="2025-06-20T00:00:00"/>
    <x v="1"/>
    <x v="6"/>
    <d v="2022-08-11T00:00:00"/>
    <x v="3"/>
    <x v="1"/>
    <x v="1"/>
    <x v="5"/>
    <n v="1140.32"/>
    <n v="5"/>
    <n v="0"/>
    <n v="-181.6"/>
    <s v="High"/>
  </r>
  <r>
    <x v="183"/>
    <d v="2025-06-21T00:00:00"/>
    <x v="1"/>
    <x v="6"/>
    <d v="2025-05-22T00:00:00"/>
    <x v="1"/>
    <x v="0"/>
    <x v="2"/>
    <x v="2"/>
    <n v="305.20999999999998"/>
    <n v="8"/>
    <n v="0"/>
    <n v="77.739999999999995"/>
    <s v="low"/>
  </r>
  <r>
    <x v="184"/>
    <d v="2025-06-22T00:00:00"/>
    <x v="1"/>
    <x v="6"/>
    <d v="2025-04-22T00:00:00"/>
    <x v="2"/>
    <x v="1"/>
    <x v="2"/>
    <x v="6"/>
    <n v="1768.77"/>
    <n v="5"/>
    <n v="0"/>
    <n v="346.9"/>
    <s v="High"/>
  </r>
  <r>
    <x v="185"/>
    <d v="2025-06-23T00:00:00"/>
    <x v="1"/>
    <x v="6"/>
    <d v="2025-06-03T00:00:00"/>
    <x v="0"/>
    <x v="0"/>
    <x v="0"/>
    <x v="4"/>
    <n v="493.37"/>
    <n v="4"/>
    <n v="0.2"/>
    <n v="98.35"/>
    <s v="low"/>
  </r>
  <r>
    <x v="186"/>
    <d v="2025-06-24T00:00:00"/>
    <x v="1"/>
    <x v="6"/>
    <d v="2023-06-29T00:00:00"/>
    <x v="1"/>
    <x v="0"/>
    <x v="0"/>
    <x v="3"/>
    <n v="580.86"/>
    <n v="8"/>
    <n v="0.2"/>
    <n v="21.02"/>
    <s v="low"/>
  </r>
  <r>
    <x v="187"/>
    <d v="2025-06-25T00:00:00"/>
    <x v="1"/>
    <x v="6"/>
    <d v="2023-09-18T00:00:00"/>
    <x v="1"/>
    <x v="0"/>
    <x v="0"/>
    <x v="0"/>
    <n v="707.05"/>
    <n v="3"/>
    <n v="0.3"/>
    <n v="-55.51"/>
    <s v="Medium"/>
  </r>
  <r>
    <x v="188"/>
    <d v="2025-06-26T00:00:00"/>
    <x v="1"/>
    <x v="6"/>
    <d v="2023-08-31T00:00:00"/>
    <x v="0"/>
    <x v="2"/>
    <x v="0"/>
    <x v="3"/>
    <n v="242.64"/>
    <n v="3"/>
    <n v="0.1"/>
    <n v="-27.23"/>
    <s v="low"/>
  </r>
  <r>
    <x v="189"/>
    <d v="2025-06-27T00:00:00"/>
    <x v="1"/>
    <x v="6"/>
    <d v="2023-11-17T00:00:00"/>
    <x v="3"/>
    <x v="0"/>
    <x v="0"/>
    <x v="0"/>
    <n v="839.9"/>
    <n v="2"/>
    <n v="0"/>
    <n v="128.93"/>
    <s v="Medium"/>
  </r>
  <r>
    <x v="190"/>
    <d v="2025-06-28T00:00:00"/>
    <x v="1"/>
    <x v="6"/>
    <d v="2024-09-21T00:00:00"/>
    <x v="3"/>
    <x v="2"/>
    <x v="2"/>
    <x v="2"/>
    <n v="1307.46"/>
    <n v="1"/>
    <n v="0.3"/>
    <n v="156.22"/>
    <s v="High"/>
  </r>
  <r>
    <x v="191"/>
    <d v="2025-06-29T00:00:00"/>
    <x v="1"/>
    <x v="6"/>
    <d v="2022-12-15T00:00:00"/>
    <x v="0"/>
    <x v="1"/>
    <x v="2"/>
    <x v="2"/>
    <n v="1339.48"/>
    <n v="1"/>
    <n v="0"/>
    <n v="-107.37"/>
    <s v="High"/>
  </r>
  <r>
    <x v="192"/>
    <d v="2025-06-30T00:00:00"/>
    <x v="1"/>
    <x v="6"/>
    <d v="2023-05-22T00:00:00"/>
    <x v="3"/>
    <x v="1"/>
    <x v="0"/>
    <x v="0"/>
    <n v="1447.37"/>
    <n v="1"/>
    <n v="0.3"/>
    <n v="0.88"/>
    <s v="High"/>
  </r>
  <r>
    <x v="193"/>
    <d v="2025-07-01T00:00:00"/>
    <x v="1"/>
    <x v="7"/>
    <d v="2023-06-25T00:00:00"/>
    <x v="1"/>
    <x v="0"/>
    <x v="0"/>
    <x v="3"/>
    <n v="186.26"/>
    <n v="7"/>
    <n v="0.2"/>
    <n v="-18.84"/>
    <s v="low"/>
  </r>
  <r>
    <x v="194"/>
    <d v="2025-07-02T00:00:00"/>
    <x v="1"/>
    <x v="7"/>
    <d v="2025-01-19T00:00:00"/>
    <x v="1"/>
    <x v="0"/>
    <x v="0"/>
    <x v="3"/>
    <n v="1840.05"/>
    <n v="1"/>
    <n v="0"/>
    <n v="157.06"/>
    <s v="High"/>
  </r>
  <r>
    <x v="195"/>
    <d v="2025-07-03T00:00:00"/>
    <x v="1"/>
    <x v="7"/>
    <d v="2022-08-29T00:00:00"/>
    <x v="0"/>
    <x v="1"/>
    <x v="0"/>
    <x v="3"/>
    <n v="953.1"/>
    <n v="5"/>
    <n v="0.1"/>
    <n v="157.97"/>
    <s v="Medium"/>
  </r>
  <r>
    <x v="196"/>
    <d v="2025-07-04T00:00:00"/>
    <x v="1"/>
    <x v="7"/>
    <d v="2022-07-08T00:00:00"/>
    <x v="1"/>
    <x v="1"/>
    <x v="1"/>
    <x v="1"/>
    <n v="242.34"/>
    <n v="10"/>
    <n v="0"/>
    <n v="-34.78"/>
    <s v="low"/>
  </r>
  <r>
    <x v="197"/>
    <d v="2025-07-05T00:00:00"/>
    <x v="1"/>
    <x v="7"/>
    <d v="2023-11-23T00:00:00"/>
    <x v="2"/>
    <x v="0"/>
    <x v="0"/>
    <x v="0"/>
    <n v="1157.3599999999999"/>
    <n v="9"/>
    <n v="0.3"/>
    <n v="140.53"/>
    <s v="High"/>
  </r>
  <r>
    <x v="198"/>
    <d v="2025-07-06T00:00:00"/>
    <x v="1"/>
    <x v="7"/>
    <d v="2022-12-14T00:00:00"/>
    <x v="3"/>
    <x v="2"/>
    <x v="0"/>
    <x v="3"/>
    <n v="324.60000000000002"/>
    <n v="10"/>
    <n v="0.3"/>
    <n v="-27.23"/>
    <s v="low"/>
  </r>
  <r>
    <x v="199"/>
    <d v="2025-07-07T00:00:00"/>
    <x v="1"/>
    <x v="7"/>
    <d v="2023-06-26T00:00:00"/>
    <x v="2"/>
    <x v="0"/>
    <x v="2"/>
    <x v="6"/>
    <n v="1209.6500000000001"/>
    <n v="4"/>
    <n v="0.3"/>
    <n v="-56.16"/>
    <s v="High"/>
  </r>
  <r>
    <x v="200"/>
    <d v="2025-07-08T00:00:00"/>
    <x v="1"/>
    <x v="7"/>
    <d v="2023-01-18T00:00:00"/>
    <x v="3"/>
    <x v="0"/>
    <x v="1"/>
    <x v="8"/>
    <n v="580.29999999999995"/>
    <n v="7"/>
    <n v="0.3"/>
    <n v="-55.11"/>
    <s v="low"/>
  </r>
  <r>
    <x v="201"/>
    <d v="2025-07-09T00:00:00"/>
    <x v="1"/>
    <x v="7"/>
    <d v="2024-05-10T00:00:00"/>
    <x v="2"/>
    <x v="0"/>
    <x v="2"/>
    <x v="7"/>
    <n v="284.24"/>
    <n v="3"/>
    <n v="0"/>
    <n v="-48.05"/>
    <s v="low"/>
  </r>
  <r>
    <x v="202"/>
    <d v="2025-07-10T00:00:00"/>
    <x v="1"/>
    <x v="7"/>
    <d v="2024-05-06T00:00:00"/>
    <x v="3"/>
    <x v="2"/>
    <x v="1"/>
    <x v="1"/>
    <n v="534.87"/>
    <n v="3"/>
    <n v="0.3"/>
    <n v="64.97"/>
    <s v="low"/>
  </r>
  <r>
    <x v="203"/>
    <d v="2025-07-11T00:00:00"/>
    <x v="1"/>
    <x v="7"/>
    <d v="2023-07-29T00:00:00"/>
    <x v="0"/>
    <x v="1"/>
    <x v="0"/>
    <x v="4"/>
    <n v="1674.63"/>
    <n v="5"/>
    <n v="0.1"/>
    <n v="379.58"/>
    <s v="High"/>
  </r>
  <r>
    <x v="204"/>
    <d v="2025-07-12T00:00:00"/>
    <x v="1"/>
    <x v="7"/>
    <d v="2023-07-28T00:00:00"/>
    <x v="1"/>
    <x v="2"/>
    <x v="1"/>
    <x v="8"/>
    <n v="698.92"/>
    <n v="10"/>
    <n v="0"/>
    <n v="-35.69"/>
    <s v="Medium"/>
  </r>
  <r>
    <x v="205"/>
    <d v="2025-07-13T00:00:00"/>
    <x v="1"/>
    <x v="7"/>
    <d v="2025-02-24T00:00:00"/>
    <x v="0"/>
    <x v="1"/>
    <x v="0"/>
    <x v="0"/>
    <n v="1636.19"/>
    <n v="10"/>
    <n v="0.3"/>
    <n v="-45.39"/>
    <s v="High"/>
  </r>
  <r>
    <x v="206"/>
    <d v="2025-07-14T00:00:00"/>
    <x v="1"/>
    <x v="7"/>
    <d v="2024-01-28T00:00:00"/>
    <x v="1"/>
    <x v="1"/>
    <x v="2"/>
    <x v="7"/>
    <n v="1064.5999999999999"/>
    <n v="7"/>
    <n v="0.3"/>
    <n v="162.91"/>
    <s v="High"/>
  </r>
  <r>
    <x v="207"/>
    <d v="2025-07-15T00:00:00"/>
    <x v="1"/>
    <x v="7"/>
    <d v="2022-10-05T00:00:00"/>
    <x v="1"/>
    <x v="0"/>
    <x v="1"/>
    <x v="8"/>
    <n v="1054.49"/>
    <n v="3"/>
    <n v="0"/>
    <n v="92.17"/>
    <s v="High"/>
  </r>
  <r>
    <x v="208"/>
    <d v="2025-07-16T00:00:00"/>
    <x v="1"/>
    <x v="7"/>
    <d v="2024-06-21T00:00:00"/>
    <x v="3"/>
    <x v="0"/>
    <x v="1"/>
    <x v="5"/>
    <n v="1389.66"/>
    <n v="6"/>
    <n v="0"/>
    <n v="-209.96"/>
    <s v="High"/>
  </r>
  <r>
    <x v="209"/>
    <d v="2025-07-17T00:00:00"/>
    <x v="1"/>
    <x v="7"/>
    <d v="2024-08-19T00:00:00"/>
    <x v="1"/>
    <x v="0"/>
    <x v="0"/>
    <x v="3"/>
    <n v="1607.15"/>
    <n v="1"/>
    <n v="0.1"/>
    <n v="138.58000000000001"/>
    <s v="High"/>
  </r>
  <r>
    <x v="210"/>
    <d v="2025-07-18T00:00:00"/>
    <x v="1"/>
    <x v="7"/>
    <d v="2023-09-01T00:00:00"/>
    <x v="0"/>
    <x v="1"/>
    <x v="0"/>
    <x v="3"/>
    <n v="57.77"/>
    <n v="1"/>
    <n v="0.3"/>
    <n v="0.5"/>
    <s v="low"/>
  </r>
  <r>
    <x v="211"/>
    <d v="2025-07-19T00:00:00"/>
    <x v="1"/>
    <x v="7"/>
    <d v="2022-06-29T00:00:00"/>
    <x v="2"/>
    <x v="2"/>
    <x v="0"/>
    <x v="4"/>
    <n v="1470.88"/>
    <n v="4"/>
    <n v="0.2"/>
    <n v="301.47000000000003"/>
    <s v="High"/>
  </r>
  <r>
    <x v="212"/>
    <d v="2025-07-20T00:00:00"/>
    <x v="1"/>
    <x v="7"/>
    <d v="2023-11-14T00:00:00"/>
    <x v="2"/>
    <x v="0"/>
    <x v="1"/>
    <x v="1"/>
    <n v="404.48"/>
    <n v="9"/>
    <n v="0.2"/>
    <n v="5.73"/>
    <s v="low"/>
  </r>
  <r>
    <x v="213"/>
    <d v="2025-07-21T00:00:00"/>
    <x v="1"/>
    <x v="7"/>
    <d v="2023-12-14T00:00:00"/>
    <x v="3"/>
    <x v="0"/>
    <x v="2"/>
    <x v="2"/>
    <n v="1474.91"/>
    <n v="4"/>
    <n v="0.1"/>
    <n v="198.59"/>
    <s v="High"/>
  </r>
  <r>
    <x v="214"/>
    <d v="2025-07-22T00:00:00"/>
    <x v="1"/>
    <x v="7"/>
    <d v="2023-03-05T00:00:00"/>
    <x v="3"/>
    <x v="2"/>
    <x v="2"/>
    <x v="6"/>
    <n v="1976.75"/>
    <n v="9"/>
    <n v="0.2"/>
    <n v="81.239999999999995"/>
    <s v="High"/>
  </r>
  <r>
    <x v="215"/>
    <d v="2025-07-23T00:00:00"/>
    <x v="1"/>
    <x v="7"/>
    <d v="2024-04-13T00:00:00"/>
    <x v="3"/>
    <x v="1"/>
    <x v="2"/>
    <x v="6"/>
    <n v="957.21"/>
    <n v="2"/>
    <n v="0.2"/>
    <n v="98.33"/>
    <s v="Medium"/>
  </r>
  <r>
    <x v="216"/>
    <d v="2025-07-24T00:00:00"/>
    <x v="1"/>
    <x v="7"/>
    <d v="2024-05-27T00:00:00"/>
    <x v="0"/>
    <x v="2"/>
    <x v="0"/>
    <x v="3"/>
    <n v="1588.26"/>
    <n v="10"/>
    <n v="0"/>
    <n v="-59.15"/>
    <s v="High"/>
  </r>
  <r>
    <x v="217"/>
    <d v="2025-07-25T00:00:00"/>
    <x v="1"/>
    <x v="7"/>
    <d v="2022-12-12T00:00:00"/>
    <x v="3"/>
    <x v="2"/>
    <x v="0"/>
    <x v="3"/>
    <n v="233.26"/>
    <n v="5"/>
    <n v="0.2"/>
    <n v="-11.03"/>
    <s v="low"/>
  </r>
  <r>
    <x v="218"/>
    <d v="2025-07-26T00:00:00"/>
    <x v="1"/>
    <x v="7"/>
    <d v="2025-03-20T00:00:00"/>
    <x v="3"/>
    <x v="0"/>
    <x v="2"/>
    <x v="6"/>
    <n v="918.36"/>
    <n v="9"/>
    <n v="0.3"/>
    <n v="35.799999999999997"/>
    <s v="Medium"/>
  </r>
  <r>
    <x v="219"/>
    <d v="2025-07-27T00:00:00"/>
    <x v="1"/>
    <x v="7"/>
    <d v="2023-06-16T00:00:00"/>
    <x v="3"/>
    <x v="2"/>
    <x v="1"/>
    <x v="5"/>
    <n v="823.03"/>
    <n v="7"/>
    <n v="0.2"/>
    <n v="98.03"/>
    <s v="Medium"/>
  </r>
  <r>
    <x v="220"/>
    <d v="2025-07-28T00:00:00"/>
    <x v="1"/>
    <x v="7"/>
    <d v="2024-05-10T00:00:00"/>
    <x v="1"/>
    <x v="2"/>
    <x v="1"/>
    <x v="5"/>
    <n v="245.55"/>
    <n v="1"/>
    <n v="0.2"/>
    <n v="-29.44"/>
    <s v="low"/>
  </r>
  <r>
    <x v="221"/>
    <d v="2025-07-29T00:00:00"/>
    <x v="1"/>
    <x v="7"/>
    <d v="2024-06-21T00:00:00"/>
    <x v="2"/>
    <x v="2"/>
    <x v="2"/>
    <x v="2"/>
    <n v="862.74"/>
    <n v="4"/>
    <n v="0"/>
    <n v="135.41"/>
    <s v="Medium"/>
  </r>
  <r>
    <x v="222"/>
    <d v="2025-07-30T00:00:00"/>
    <x v="1"/>
    <x v="7"/>
    <d v="2024-07-31T00:00:00"/>
    <x v="3"/>
    <x v="0"/>
    <x v="1"/>
    <x v="8"/>
    <n v="1068.3800000000001"/>
    <n v="4"/>
    <n v="0.2"/>
    <n v="-154.87"/>
    <s v="High"/>
  </r>
  <r>
    <x v="223"/>
    <d v="2025-07-31T00:00:00"/>
    <x v="1"/>
    <x v="7"/>
    <d v="2024-07-08T00:00:00"/>
    <x v="2"/>
    <x v="1"/>
    <x v="1"/>
    <x v="1"/>
    <n v="166.02"/>
    <n v="1"/>
    <n v="0.1"/>
    <n v="-17.47"/>
    <s v="low"/>
  </r>
  <r>
    <x v="224"/>
    <d v="2025-08-01T00:00:00"/>
    <x v="1"/>
    <x v="8"/>
    <d v="2025-03-28T00:00:00"/>
    <x v="0"/>
    <x v="1"/>
    <x v="0"/>
    <x v="3"/>
    <n v="1783.43"/>
    <n v="1"/>
    <n v="0.1"/>
    <n v="52.79"/>
    <s v="High"/>
  </r>
  <r>
    <x v="225"/>
    <d v="2025-08-02T00:00:00"/>
    <x v="1"/>
    <x v="8"/>
    <d v="2024-03-19T00:00:00"/>
    <x v="1"/>
    <x v="2"/>
    <x v="0"/>
    <x v="3"/>
    <n v="1570.47"/>
    <n v="7"/>
    <n v="0.2"/>
    <n v="-99.51"/>
    <s v="High"/>
  </r>
  <r>
    <x v="226"/>
    <d v="2025-08-03T00:00:00"/>
    <x v="1"/>
    <x v="8"/>
    <d v="2023-10-03T00:00:00"/>
    <x v="3"/>
    <x v="1"/>
    <x v="1"/>
    <x v="8"/>
    <n v="523.84"/>
    <n v="7"/>
    <n v="0.1"/>
    <n v="85.22"/>
    <s v="low"/>
  </r>
  <r>
    <x v="227"/>
    <d v="2025-08-04T00:00:00"/>
    <x v="1"/>
    <x v="8"/>
    <d v="2025-06-01T00:00:00"/>
    <x v="1"/>
    <x v="0"/>
    <x v="1"/>
    <x v="5"/>
    <n v="363.94"/>
    <n v="9"/>
    <n v="0"/>
    <n v="53.71"/>
    <s v="low"/>
  </r>
  <r>
    <x v="228"/>
    <d v="2025-08-05T00:00:00"/>
    <x v="1"/>
    <x v="8"/>
    <d v="2022-07-09T00:00:00"/>
    <x v="0"/>
    <x v="1"/>
    <x v="1"/>
    <x v="8"/>
    <n v="1795.72"/>
    <n v="5"/>
    <n v="0.1"/>
    <n v="223.54"/>
    <s v="High"/>
  </r>
  <r>
    <x v="229"/>
    <d v="2025-08-06T00:00:00"/>
    <x v="1"/>
    <x v="8"/>
    <d v="2023-04-04T00:00:00"/>
    <x v="2"/>
    <x v="2"/>
    <x v="1"/>
    <x v="5"/>
    <n v="615.99"/>
    <n v="8"/>
    <n v="0.3"/>
    <n v="63.51"/>
    <s v="Medium"/>
  </r>
  <r>
    <x v="230"/>
    <d v="2025-08-07T00:00:00"/>
    <x v="1"/>
    <x v="8"/>
    <d v="2023-03-20T00:00:00"/>
    <x v="2"/>
    <x v="1"/>
    <x v="1"/>
    <x v="5"/>
    <n v="1245.6400000000001"/>
    <n v="9"/>
    <n v="0.3"/>
    <n v="120.64"/>
    <s v="High"/>
  </r>
  <r>
    <x v="231"/>
    <d v="2025-08-08T00:00:00"/>
    <x v="1"/>
    <x v="8"/>
    <d v="2024-01-29T00:00:00"/>
    <x v="3"/>
    <x v="1"/>
    <x v="0"/>
    <x v="4"/>
    <n v="178.96"/>
    <n v="4"/>
    <n v="0"/>
    <n v="45.87"/>
    <s v="low"/>
  </r>
  <r>
    <x v="232"/>
    <d v="2025-08-09T00:00:00"/>
    <x v="1"/>
    <x v="8"/>
    <d v="2024-07-26T00:00:00"/>
    <x v="1"/>
    <x v="2"/>
    <x v="0"/>
    <x v="0"/>
    <n v="175.21"/>
    <n v="5"/>
    <n v="0.3"/>
    <n v="2.0499999999999998"/>
    <s v="low"/>
  </r>
  <r>
    <x v="233"/>
    <d v="2025-08-10T00:00:00"/>
    <x v="1"/>
    <x v="8"/>
    <d v="2023-08-28T00:00:00"/>
    <x v="0"/>
    <x v="1"/>
    <x v="1"/>
    <x v="1"/>
    <n v="475.24"/>
    <n v="1"/>
    <n v="0"/>
    <n v="-49.43"/>
    <s v="low"/>
  </r>
  <r>
    <x v="234"/>
    <d v="2025-08-11T00:00:00"/>
    <x v="1"/>
    <x v="8"/>
    <d v="2023-09-21T00:00:00"/>
    <x v="1"/>
    <x v="1"/>
    <x v="1"/>
    <x v="8"/>
    <n v="774.19"/>
    <n v="10"/>
    <n v="0.2"/>
    <n v="-67.78"/>
    <s v="Medium"/>
  </r>
  <r>
    <x v="235"/>
    <d v="2025-08-12T00:00:00"/>
    <x v="1"/>
    <x v="8"/>
    <d v="2023-03-10T00:00:00"/>
    <x v="0"/>
    <x v="1"/>
    <x v="1"/>
    <x v="5"/>
    <n v="1880.29"/>
    <n v="9"/>
    <n v="0.3"/>
    <n v="-251.75"/>
    <s v="High"/>
  </r>
  <r>
    <x v="236"/>
    <d v="2025-08-13T00:00:00"/>
    <x v="1"/>
    <x v="8"/>
    <d v="2024-01-21T00:00:00"/>
    <x v="2"/>
    <x v="2"/>
    <x v="1"/>
    <x v="8"/>
    <n v="122.75"/>
    <n v="3"/>
    <n v="0.2"/>
    <n v="8.49"/>
    <s v="low"/>
  </r>
  <r>
    <x v="237"/>
    <d v="2025-08-14T00:00:00"/>
    <x v="1"/>
    <x v="8"/>
    <d v="2024-12-23T00:00:00"/>
    <x v="0"/>
    <x v="0"/>
    <x v="2"/>
    <x v="6"/>
    <n v="1968.65"/>
    <n v="7"/>
    <n v="0"/>
    <n v="-258.32"/>
    <s v="High"/>
  </r>
  <r>
    <x v="238"/>
    <d v="2025-08-15T00:00:00"/>
    <x v="1"/>
    <x v="8"/>
    <d v="2022-09-16T00:00:00"/>
    <x v="3"/>
    <x v="0"/>
    <x v="0"/>
    <x v="3"/>
    <n v="687.47"/>
    <n v="5"/>
    <n v="0.3"/>
    <n v="-64.62"/>
    <s v="Medium"/>
  </r>
  <r>
    <x v="239"/>
    <d v="2025-08-16T00:00:00"/>
    <x v="1"/>
    <x v="8"/>
    <d v="2022-07-08T00:00:00"/>
    <x v="2"/>
    <x v="1"/>
    <x v="1"/>
    <x v="5"/>
    <n v="1193.8900000000001"/>
    <n v="7"/>
    <n v="0.2"/>
    <n v="4.97"/>
    <s v="High"/>
  </r>
  <r>
    <x v="240"/>
    <d v="2025-08-17T00:00:00"/>
    <x v="1"/>
    <x v="8"/>
    <d v="2023-07-25T00:00:00"/>
    <x v="3"/>
    <x v="0"/>
    <x v="1"/>
    <x v="8"/>
    <n v="1781.69"/>
    <n v="8"/>
    <n v="0.2"/>
    <n v="56.88"/>
    <s v="High"/>
  </r>
  <r>
    <x v="241"/>
    <d v="2025-08-18T00:00:00"/>
    <x v="1"/>
    <x v="8"/>
    <d v="2023-06-03T00:00:00"/>
    <x v="0"/>
    <x v="1"/>
    <x v="1"/>
    <x v="8"/>
    <n v="1648.66"/>
    <n v="1"/>
    <n v="0.2"/>
    <n v="-207.86"/>
    <s v="High"/>
  </r>
  <r>
    <x v="242"/>
    <d v="2025-08-19T00:00:00"/>
    <x v="1"/>
    <x v="8"/>
    <d v="2025-01-03T00:00:00"/>
    <x v="3"/>
    <x v="0"/>
    <x v="1"/>
    <x v="5"/>
    <n v="204.08"/>
    <n v="5"/>
    <n v="0"/>
    <n v="-30.15"/>
    <s v="low"/>
  </r>
  <r>
    <x v="243"/>
    <d v="2025-08-20T00:00:00"/>
    <x v="1"/>
    <x v="8"/>
    <d v="2023-03-19T00:00:00"/>
    <x v="3"/>
    <x v="0"/>
    <x v="2"/>
    <x v="6"/>
    <n v="48.65"/>
    <n v="7"/>
    <n v="0.3"/>
    <n v="-1.92"/>
    <s v="low"/>
  </r>
  <r>
    <x v="244"/>
    <d v="2025-08-21T00:00:00"/>
    <x v="1"/>
    <x v="8"/>
    <d v="2024-08-09T00:00:00"/>
    <x v="1"/>
    <x v="1"/>
    <x v="1"/>
    <x v="8"/>
    <n v="1584.69"/>
    <n v="8"/>
    <n v="0"/>
    <n v="347.41"/>
    <s v="High"/>
  </r>
  <r>
    <x v="245"/>
    <d v="2025-08-22T00:00:00"/>
    <x v="1"/>
    <x v="8"/>
    <d v="2025-04-21T00:00:00"/>
    <x v="3"/>
    <x v="2"/>
    <x v="2"/>
    <x v="7"/>
    <n v="1637.42"/>
    <n v="4"/>
    <n v="0.3"/>
    <n v="59.29"/>
    <s v="High"/>
  </r>
  <r>
    <x v="246"/>
    <d v="2025-08-23T00:00:00"/>
    <x v="1"/>
    <x v="8"/>
    <d v="2024-12-25T00:00:00"/>
    <x v="3"/>
    <x v="1"/>
    <x v="1"/>
    <x v="1"/>
    <n v="1451.34"/>
    <n v="1"/>
    <n v="0.2"/>
    <n v="-194.75"/>
    <s v="High"/>
  </r>
  <r>
    <x v="247"/>
    <d v="2025-08-24T00:00:00"/>
    <x v="1"/>
    <x v="8"/>
    <d v="2024-04-23T00:00:00"/>
    <x v="0"/>
    <x v="2"/>
    <x v="2"/>
    <x v="6"/>
    <n v="1674.09"/>
    <n v="4"/>
    <n v="0.1"/>
    <n v="150.62"/>
    <s v="High"/>
  </r>
  <r>
    <x v="248"/>
    <d v="2025-08-25T00:00:00"/>
    <x v="1"/>
    <x v="8"/>
    <d v="2023-06-17T00:00:00"/>
    <x v="0"/>
    <x v="2"/>
    <x v="1"/>
    <x v="1"/>
    <n v="478.5"/>
    <n v="8"/>
    <n v="0"/>
    <n v="-86.69"/>
    <s v="low"/>
  </r>
  <r>
    <x v="249"/>
    <d v="2025-08-26T00:00:00"/>
    <x v="1"/>
    <x v="8"/>
    <d v="2025-02-15T00:00:00"/>
    <x v="3"/>
    <x v="1"/>
    <x v="2"/>
    <x v="6"/>
    <n v="1587.93"/>
    <n v="7"/>
    <n v="0.2"/>
    <n v="-242.5"/>
    <s v="High"/>
  </r>
  <r>
    <x v="250"/>
    <d v="2025-08-27T00:00:00"/>
    <x v="1"/>
    <x v="8"/>
    <d v="2023-07-27T00:00:00"/>
    <x v="0"/>
    <x v="0"/>
    <x v="2"/>
    <x v="6"/>
    <n v="1291.46"/>
    <n v="8"/>
    <n v="0.3"/>
    <n v="95.86"/>
    <s v="High"/>
  </r>
  <r>
    <x v="251"/>
    <d v="2025-08-28T00:00:00"/>
    <x v="1"/>
    <x v="8"/>
    <d v="2024-02-27T00:00:00"/>
    <x v="0"/>
    <x v="2"/>
    <x v="1"/>
    <x v="5"/>
    <n v="275.88"/>
    <n v="2"/>
    <n v="0.1"/>
    <n v="-3.69"/>
    <s v="low"/>
  </r>
  <r>
    <x v="252"/>
    <d v="2025-08-29T00:00:00"/>
    <x v="1"/>
    <x v="8"/>
    <d v="2022-11-26T00:00:00"/>
    <x v="1"/>
    <x v="1"/>
    <x v="2"/>
    <x v="6"/>
    <n v="829.18"/>
    <n v="8"/>
    <n v="0.1"/>
    <n v="72.709999999999994"/>
    <s v="Medium"/>
  </r>
  <r>
    <x v="253"/>
    <d v="2025-08-30T00:00:00"/>
    <x v="1"/>
    <x v="8"/>
    <d v="2024-03-18T00:00:00"/>
    <x v="3"/>
    <x v="1"/>
    <x v="2"/>
    <x v="7"/>
    <n v="395.21"/>
    <n v="4"/>
    <n v="0.2"/>
    <n v="-48.1"/>
    <s v="low"/>
  </r>
  <r>
    <x v="254"/>
    <d v="2025-08-31T00:00:00"/>
    <x v="1"/>
    <x v="8"/>
    <d v="2025-05-04T00:00:00"/>
    <x v="1"/>
    <x v="1"/>
    <x v="1"/>
    <x v="8"/>
    <n v="1840.97"/>
    <n v="9"/>
    <n v="0"/>
    <n v="469.22"/>
    <s v="High"/>
  </r>
  <r>
    <x v="255"/>
    <d v="2025-09-01T00:00:00"/>
    <x v="1"/>
    <x v="9"/>
    <d v="2024-02-17T00:00:00"/>
    <x v="3"/>
    <x v="0"/>
    <x v="0"/>
    <x v="0"/>
    <n v="676.87"/>
    <n v="7"/>
    <n v="0"/>
    <n v="-104.37"/>
    <s v="Medium"/>
  </r>
  <r>
    <x v="256"/>
    <d v="2025-09-02T00:00:00"/>
    <x v="1"/>
    <x v="9"/>
    <d v="2023-08-18T00:00:00"/>
    <x v="3"/>
    <x v="2"/>
    <x v="1"/>
    <x v="1"/>
    <n v="1159.99"/>
    <n v="7"/>
    <n v="0.1"/>
    <n v="-124.02"/>
    <s v="High"/>
  </r>
  <r>
    <x v="257"/>
    <d v="2025-09-03T00:00:00"/>
    <x v="1"/>
    <x v="9"/>
    <d v="2025-05-14T00:00:00"/>
    <x v="3"/>
    <x v="1"/>
    <x v="1"/>
    <x v="5"/>
    <n v="302.93"/>
    <n v="10"/>
    <n v="0"/>
    <n v="18.649999999999999"/>
    <s v="low"/>
  </r>
  <r>
    <x v="258"/>
    <d v="2025-09-04T00:00:00"/>
    <x v="1"/>
    <x v="9"/>
    <d v="2024-08-07T00:00:00"/>
    <x v="1"/>
    <x v="0"/>
    <x v="0"/>
    <x v="3"/>
    <n v="539.86"/>
    <n v="6"/>
    <n v="0.3"/>
    <n v="35.29"/>
    <s v="low"/>
  </r>
  <r>
    <x v="259"/>
    <d v="2025-09-05T00:00:00"/>
    <x v="1"/>
    <x v="9"/>
    <d v="2023-09-04T00:00:00"/>
    <x v="1"/>
    <x v="0"/>
    <x v="0"/>
    <x v="4"/>
    <n v="1195.1300000000001"/>
    <n v="7"/>
    <n v="0"/>
    <n v="-31.38"/>
    <s v="High"/>
  </r>
  <r>
    <x v="260"/>
    <d v="2025-09-06T00:00:00"/>
    <x v="1"/>
    <x v="9"/>
    <d v="2022-08-09T00:00:00"/>
    <x v="0"/>
    <x v="0"/>
    <x v="2"/>
    <x v="7"/>
    <n v="614.37"/>
    <n v="7"/>
    <n v="0"/>
    <n v="168.36"/>
    <s v="Medium"/>
  </r>
  <r>
    <x v="261"/>
    <d v="2025-09-07T00:00:00"/>
    <x v="1"/>
    <x v="9"/>
    <d v="2025-01-31T00:00:00"/>
    <x v="3"/>
    <x v="1"/>
    <x v="0"/>
    <x v="0"/>
    <n v="1450.81"/>
    <n v="1"/>
    <n v="0.3"/>
    <n v="119.17"/>
    <s v="High"/>
  </r>
  <r>
    <x v="262"/>
    <d v="2025-09-08T00:00:00"/>
    <x v="1"/>
    <x v="9"/>
    <d v="2022-10-23T00:00:00"/>
    <x v="3"/>
    <x v="1"/>
    <x v="2"/>
    <x v="2"/>
    <n v="1411.65"/>
    <n v="7"/>
    <n v="0"/>
    <n v="420.74"/>
    <s v="High"/>
  </r>
  <r>
    <x v="263"/>
    <d v="2025-09-09T00:00:00"/>
    <x v="1"/>
    <x v="9"/>
    <d v="2024-02-23T00:00:00"/>
    <x v="2"/>
    <x v="1"/>
    <x v="1"/>
    <x v="5"/>
    <n v="1648.49"/>
    <n v="3"/>
    <n v="0.3"/>
    <n v="146.72999999999999"/>
    <s v="High"/>
  </r>
  <r>
    <x v="264"/>
    <d v="2025-09-10T00:00:00"/>
    <x v="1"/>
    <x v="9"/>
    <d v="2024-09-28T00:00:00"/>
    <x v="2"/>
    <x v="2"/>
    <x v="0"/>
    <x v="3"/>
    <n v="1534.23"/>
    <n v="3"/>
    <n v="0.3"/>
    <n v="-121.47"/>
    <s v="High"/>
  </r>
  <r>
    <x v="265"/>
    <d v="2025-09-11T00:00:00"/>
    <x v="1"/>
    <x v="9"/>
    <d v="2022-10-17T00:00:00"/>
    <x v="3"/>
    <x v="2"/>
    <x v="0"/>
    <x v="0"/>
    <n v="288.87"/>
    <n v="3"/>
    <n v="0.1"/>
    <n v="-6.34"/>
    <s v="low"/>
  </r>
  <r>
    <x v="266"/>
    <d v="2025-09-12T00:00:00"/>
    <x v="1"/>
    <x v="9"/>
    <d v="2024-03-22T00:00:00"/>
    <x v="1"/>
    <x v="2"/>
    <x v="2"/>
    <x v="6"/>
    <n v="329.63"/>
    <n v="9"/>
    <n v="0.2"/>
    <n v="-48.39"/>
    <s v="low"/>
  </r>
  <r>
    <x v="267"/>
    <d v="2025-09-13T00:00:00"/>
    <x v="1"/>
    <x v="9"/>
    <d v="2025-01-31T00:00:00"/>
    <x v="2"/>
    <x v="1"/>
    <x v="0"/>
    <x v="4"/>
    <n v="124.53"/>
    <n v="1"/>
    <n v="0.1"/>
    <n v="33.25"/>
    <s v="low"/>
  </r>
  <r>
    <x v="268"/>
    <d v="2025-09-14T00:00:00"/>
    <x v="1"/>
    <x v="9"/>
    <d v="2025-05-01T00:00:00"/>
    <x v="1"/>
    <x v="2"/>
    <x v="1"/>
    <x v="8"/>
    <n v="430.57"/>
    <n v="3"/>
    <n v="0.3"/>
    <n v="77.09"/>
    <s v="low"/>
  </r>
  <r>
    <x v="269"/>
    <d v="2025-09-15T00:00:00"/>
    <x v="1"/>
    <x v="9"/>
    <d v="2024-08-22T00:00:00"/>
    <x v="2"/>
    <x v="0"/>
    <x v="1"/>
    <x v="8"/>
    <n v="1024.3499999999999"/>
    <n v="1"/>
    <n v="0.2"/>
    <n v="78.17"/>
    <s v="High"/>
  </r>
  <r>
    <x v="270"/>
    <d v="2025-09-16T00:00:00"/>
    <x v="1"/>
    <x v="9"/>
    <d v="2022-08-02T00:00:00"/>
    <x v="2"/>
    <x v="0"/>
    <x v="2"/>
    <x v="6"/>
    <n v="1396.31"/>
    <n v="6"/>
    <n v="0"/>
    <n v="-18.28"/>
    <s v="High"/>
  </r>
  <r>
    <x v="271"/>
    <d v="2025-09-17T00:00:00"/>
    <x v="1"/>
    <x v="9"/>
    <d v="2022-08-01T00:00:00"/>
    <x v="3"/>
    <x v="1"/>
    <x v="2"/>
    <x v="7"/>
    <n v="1568.51"/>
    <n v="8"/>
    <n v="0.1"/>
    <n v="406.9"/>
    <s v="High"/>
  </r>
  <r>
    <x v="272"/>
    <d v="2025-09-18T00:00:00"/>
    <x v="1"/>
    <x v="9"/>
    <d v="2024-08-08T00:00:00"/>
    <x v="2"/>
    <x v="0"/>
    <x v="0"/>
    <x v="3"/>
    <n v="785.57"/>
    <n v="7"/>
    <n v="0.3"/>
    <n v="-56.43"/>
    <s v="Medium"/>
  </r>
  <r>
    <x v="273"/>
    <d v="2025-09-19T00:00:00"/>
    <x v="1"/>
    <x v="9"/>
    <d v="2023-08-29T00:00:00"/>
    <x v="2"/>
    <x v="2"/>
    <x v="2"/>
    <x v="2"/>
    <n v="40.9"/>
    <n v="2"/>
    <n v="0.3"/>
    <n v="0.9"/>
    <s v="low"/>
  </r>
  <r>
    <x v="274"/>
    <d v="2025-09-20T00:00:00"/>
    <x v="1"/>
    <x v="9"/>
    <d v="2024-09-18T00:00:00"/>
    <x v="0"/>
    <x v="2"/>
    <x v="0"/>
    <x v="4"/>
    <n v="1704.43"/>
    <n v="5"/>
    <n v="0"/>
    <n v="-183.07"/>
    <s v="High"/>
  </r>
  <r>
    <x v="275"/>
    <d v="2025-09-21T00:00:00"/>
    <x v="1"/>
    <x v="9"/>
    <d v="2024-08-23T00:00:00"/>
    <x v="1"/>
    <x v="2"/>
    <x v="1"/>
    <x v="5"/>
    <n v="1715.08"/>
    <n v="7"/>
    <n v="0"/>
    <n v="492.52"/>
    <s v="High"/>
  </r>
  <r>
    <x v="276"/>
    <d v="2025-09-22T00:00:00"/>
    <x v="1"/>
    <x v="9"/>
    <d v="2025-04-18T00:00:00"/>
    <x v="1"/>
    <x v="1"/>
    <x v="0"/>
    <x v="0"/>
    <n v="1409.79"/>
    <n v="7"/>
    <n v="0.3"/>
    <n v="-82.1"/>
    <s v="High"/>
  </r>
  <r>
    <x v="277"/>
    <d v="2025-09-23T00:00:00"/>
    <x v="1"/>
    <x v="9"/>
    <d v="2024-03-22T00:00:00"/>
    <x v="2"/>
    <x v="2"/>
    <x v="1"/>
    <x v="5"/>
    <n v="1064.8699999999999"/>
    <n v="8"/>
    <n v="0"/>
    <n v="100.26"/>
    <s v="High"/>
  </r>
  <r>
    <x v="278"/>
    <d v="2025-09-24T00:00:00"/>
    <x v="1"/>
    <x v="9"/>
    <d v="2022-11-10T00:00:00"/>
    <x v="2"/>
    <x v="1"/>
    <x v="2"/>
    <x v="2"/>
    <n v="692.07"/>
    <n v="5"/>
    <n v="0.1"/>
    <n v="86.5"/>
    <s v="Medium"/>
  </r>
  <r>
    <x v="279"/>
    <d v="2025-09-25T00:00:00"/>
    <x v="1"/>
    <x v="9"/>
    <d v="2022-07-12T00:00:00"/>
    <x v="2"/>
    <x v="2"/>
    <x v="2"/>
    <x v="6"/>
    <n v="1037"/>
    <n v="9"/>
    <n v="0.2"/>
    <n v="-80.73"/>
    <s v="High"/>
  </r>
  <r>
    <x v="280"/>
    <d v="2025-09-26T00:00:00"/>
    <x v="1"/>
    <x v="9"/>
    <d v="2024-10-13T00:00:00"/>
    <x v="2"/>
    <x v="1"/>
    <x v="1"/>
    <x v="1"/>
    <n v="1760.5"/>
    <n v="7"/>
    <n v="0.2"/>
    <n v="73.25"/>
    <s v="High"/>
  </r>
  <r>
    <x v="281"/>
    <d v="2025-09-27T00:00:00"/>
    <x v="1"/>
    <x v="9"/>
    <d v="2024-04-18T00:00:00"/>
    <x v="3"/>
    <x v="0"/>
    <x v="1"/>
    <x v="5"/>
    <n v="1451.33"/>
    <n v="4"/>
    <n v="0.1"/>
    <n v="-249.5"/>
    <s v="High"/>
  </r>
  <r>
    <x v="282"/>
    <d v="2025-09-28T00:00:00"/>
    <x v="1"/>
    <x v="9"/>
    <d v="2022-11-07T00:00:00"/>
    <x v="3"/>
    <x v="1"/>
    <x v="0"/>
    <x v="4"/>
    <n v="267.55"/>
    <n v="7"/>
    <n v="0.1"/>
    <n v="62.93"/>
    <s v="low"/>
  </r>
  <r>
    <x v="283"/>
    <d v="2025-09-29T00:00:00"/>
    <x v="1"/>
    <x v="9"/>
    <d v="2024-08-27T00:00:00"/>
    <x v="2"/>
    <x v="1"/>
    <x v="0"/>
    <x v="4"/>
    <n v="1799.16"/>
    <n v="6"/>
    <n v="0.1"/>
    <n v="59.89"/>
    <s v="High"/>
  </r>
  <r>
    <x v="284"/>
    <d v="2025-09-30T00:00:00"/>
    <x v="1"/>
    <x v="9"/>
    <d v="2024-02-26T00:00:00"/>
    <x v="2"/>
    <x v="1"/>
    <x v="0"/>
    <x v="4"/>
    <n v="211.36"/>
    <n v="10"/>
    <n v="0.1"/>
    <n v="-19.02"/>
    <s v="low"/>
  </r>
  <r>
    <x v="285"/>
    <d v="2025-10-01T00:00:00"/>
    <x v="1"/>
    <x v="10"/>
    <d v="2025-06-01T00:00:00"/>
    <x v="0"/>
    <x v="2"/>
    <x v="2"/>
    <x v="2"/>
    <n v="892.07"/>
    <n v="2"/>
    <n v="0.2"/>
    <n v="132.41"/>
    <s v="Medium"/>
  </r>
  <r>
    <x v="286"/>
    <d v="2025-10-02T00:00:00"/>
    <x v="1"/>
    <x v="10"/>
    <d v="2024-09-29T00:00:00"/>
    <x v="1"/>
    <x v="1"/>
    <x v="0"/>
    <x v="0"/>
    <n v="1457.75"/>
    <n v="5"/>
    <n v="0"/>
    <n v="-89.3"/>
    <s v="High"/>
  </r>
  <r>
    <x v="287"/>
    <d v="2025-10-03T00:00:00"/>
    <x v="1"/>
    <x v="10"/>
    <d v="2023-06-29T00:00:00"/>
    <x v="3"/>
    <x v="2"/>
    <x v="0"/>
    <x v="4"/>
    <n v="1048.01"/>
    <n v="8"/>
    <n v="0"/>
    <n v="183.71"/>
    <s v="High"/>
  </r>
  <r>
    <x v="288"/>
    <d v="2025-10-04T00:00:00"/>
    <x v="1"/>
    <x v="10"/>
    <d v="2023-03-07T00:00:00"/>
    <x v="0"/>
    <x v="1"/>
    <x v="2"/>
    <x v="7"/>
    <n v="93.66"/>
    <n v="1"/>
    <n v="0.2"/>
    <n v="11.2"/>
    <s v="low"/>
  </r>
  <r>
    <x v="289"/>
    <d v="2025-10-05T00:00:00"/>
    <x v="1"/>
    <x v="10"/>
    <d v="2023-07-27T00:00:00"/>
    <x v="1"/>
    <x v="1"/>
    <x v="1"/>
    <x v="5"/>
    <n v="329.14"/>
    <n v="9"/>
    <n v="0.2"/>
    <n v="-4.12"/>
    <s v="low"/>
  </r>
  <r>
    <x v="290"/>
    <d v="2025-10-06T00:00:00"/>
    <x v="1"/>
    <x v="10"/>
    <d v="2024-12-14T00:00:00"/>
    <x v="2"/>
    <x v="2"/>
    <x v="0"/>
    <x v="3"/>
    <n v="1077.6199999999999"/>
    <n v="3"/>
    <n v="0"/>
    <n v="-162.09"/>
    <s v="High"/>
  </r>
  <r>
    <x v="291"/>
    <d v="2025-10-07T00:00:00"/>
    <x v="1"/>
    <x v="10"/>
    <d v="2023-12-24T00:00:00"/>
    <x v="0"/>
    <x v="0"/>
    <x v="1"/>
    <x v="5"/>
    <n v="1277.2"/>
    <n v="7"/>
    <n v="0"/>
    <n v="325.02999999999997"/>
    <s v="High"/>
  </r>
  <r>
    <x v="292"/>
    <d v="2025-10-08T00:00:00"/>
    <x v="1"/>
    <x v="10"/>
    <d v="2025-02-18T00:00:00"/>
    <x v="0"/>
    <x v="0"/>
    <x v="2"/>
    <x v="2"/>
    <n v="1665.96"/>
    <n v="8"/>
    <n v="0.1"/>
    <n v="193.08"/>
    <s v="High"/>
  </r>
  <r>
    <x v="293"/>
    <d v="2025-10-09T00:00:00"/>
    <x v="1"/>
    <x v="10"/>
    <d v="2023-01-11T00:00:00"/>
    <x v="1"/>
    <x v="0"/>
    <x v="2"/>
    <x v="7"/>
    <n v="1239.99"/>
    <n v="3"/>
    <n v="0"/>
    <n v="171.88"/>
    <s v="High"/>
  </r>
  <r>
    <x v="294"/>
    <d v="2025-10-10T00:00:00"/>
    <x v="1"/>
    <x v="10"/>
    <d v="2023-02-13T00:00:00"/>
    <x v="3"/>
    <x v="2"/>
    <x v="2"/>
    <x v="7"/>
    <n v="1220.3900000000001"/>
    <n v="2"/>
    <n v="0"/>
    <n v="21.35"/>
    <s v="High"/>
  </r>
  <r>
    <x v="295"/>
    <d v="2025-10-11T00:00:00"/>
    <x v="1"/>
    <x v="10"/>
    <d v="2023-07-17T00:00:00"/>
    <x v="3"/>
    <x v="1"/>
    <x v="0"/>
    <x v="3"/>
    <n v="1577.23"/>
    <n v="3"/>
    <n v="0.2"/>
    <n v="124.16"/>
    <s v="High"/>
  </r>
  <r>
    <x v="296"/>
    <d v="2025-10-12T00:00:00"/>
    <x v="1"/>
    <x v="10"/>
    <d v="2022-07-05T00:00:00"/>
    <x v="2"/>
    <x v="2"/>
    <x v="1"/>
    <x v="8"/>
    <n v="1208.17"/>
    <n v="2"/>
    <n v="0.2"/>
    <n v="-161.22999999999999"/>
    <s v="High"/>
  </r>
  <r>
    <x v="297"/>
    <d v="2025-10-13T00:00:00"/>
    <x v="1"/>
    <x v="10"/>
    <d v="2025-02-20T00:00:00"/>
    <x v="3"/>
    <x v="1"/>
    <x v="0"/>
    <x v="4"/>
    <n v="1236.6199999999999"/>
    <n v="7"/>
    <n v="0"/>
    <n v="198.22"/>
    <s v="High"/>
  </r>
  <r>
    <x v="298"/>
    <d v="2025-10-14T00:00:00"/>
    <x v="1"/>
    <x v="10"/>
    <d v="2024-08-09T00:00:00"/>
    <x v="2"/>
    <x v="1"/>
    <x v="0"/>
    <x v="4"/>
    <n v="1264.1300000000001"/>
    <n v="6"/>
    <n v="0"/>
    <n v="37.92"/>
    <s v="High"/>
  </r>
  <r>
    <x v="299"/>
    <d v="2025-10-15T00:00:00"/>
    <x v="1"/>
    <x v="10"/>
    <d v="2025-06-26T00:00:00"/>
    <x v="2"/>
    <x v="1"/>
    <x v="1"/>
    <x v="8"/>
    <n v="1232.43"/>
    <n v="9"/>
    <n v="0.1"/>
    <n v="28.99"/>
    <s v="High"/>
  </r>
  <r>
    <x v="300"/>
    <d v="2025-10-16T00:00:00"/>
    <x v="1"/>
    <x v="10"/>
    <d v="2022-09-17T00:00:00"/>
    <x v="3"/>
    <x v="0"/>
    <x v="1"/>
    <x v="8"/>
    <n v="1156.6400000000001"/>
    <n v="4"/>
    <n v="0.2"/>
    <n v="188.82"/>
    <s v="High"/>
  </r>
  <r>
    <x v="301"/>
    <d v="2025-10-17T00:00:00"/>
    <x v="1"/>
    <x v="10"/>
    <d v="2024-11-10T00:00:00"/>
    <x v="0"/>
    <x v="2"/>
    <x v="0"/>
    <x v="0"/>
    <n v="1041.45"/>
    <n v="8"/>
    <n v="0.2"/>
    <n v="-86.85"/>
    <s v="High"/>
  </r>
  <r>
    <x v="302"/>
    <d v="2025-10-18T00:00:00"/>
    <x v="1"/>
    <x v="10"/>
    <d v="2024-06-26T00:00:00"/>
    <x v="0"/>
    <x v="2"/>
    <x v="2"/>
    <x v="7"/>
    <n v="903.11"/>
    <n v="2"/>
    <n v="0"/>
    <n v="170.66"/>
    <s v="Medium"/>
  </r>
  <r>
    <x v="303"/>
    <d v="2025-10-19T00:00:00"/>
    <x v="1"/>
    <x v="10"/>
    <d v="2025-06-18T00:00:00"/>
    <x v="3"/>
    <x v="2"/>
    <x v="2"/>
    <x v="2"/>
    <n v="1760.98"/>
    <n v="7"/>
    <n v="0.3"/>
    <n v="-195.23"/>
    <s v="High"/>
  </r>
  <r>
    <x v="304"/>
    <d v="2025-10-20T00:00:00"/>
    <x v="1"/>
    <x v="10"/>
    <d v="2023-10-27T00:00:00"/>
    <x v="3"/>
    <x v="2"/>
    <x v="2"/>
    <x v="6"/>
    <n v="54.02"/>
    <n v="10"/>
    <n v="0.1"/>
    <n v="-9.48"/>
    <s v="low"/>
  </r>
  <r>
    <x v="305"/>
    <d v="2025-10-21T00:00:00"/>
    <x v="1"/>
    <x v="10"/>
    <d v="2024-11-14T00:00:00"/>
    <x v="1"/>
    <x v="1"/>
    <x v="1"/>
    <x v="8"/>
    <n v="432.62"/>
    <n v="5"/>
    <n v="0"/>
    <n v="4"/>
    <s v="low"/>
  </r>
  <r>
    <x v="306"/>
    <d v="2025-10-22T00:00:00"/>
    <x v="1"/>
    <x v="10"/>
    <d v="2022-12-09T00:00:00"/>
    <x v="2"/>
    <x v="2"/>
    <x v="2"/>
    <x v="2"/>
    <n v="911.66"/>
    <n v="8"/>
    <n v="0.1"/>
    <n v="205.76"/>
    <s v="Medium"/>
  </r>
  <r>
    <x v="307"/>
    <d v="2025-10-23T00:00:00"/>
    <x v="1"/>
    <x v="10"/>
    <d v="2022-10-18T00:00:00"/>
    <x v="0"/>
    <x v="0"/>
    <x v="1"/>
    <x v="5"/>
    <n v="273.48"/>
    <n v="10"/>
    <n v="0.3"/>
    <n v="11.89"/>
    <s v="low"/>
  </r>
  <r>
    <x v="308"/>
    <d v="2025-10-24T00:00:00"/>
    <x v="1"/>
    <x v="10"/>
    <d v="2022-11-25T00:00:00"/>
    <x v="1"/>
    <x v="0"/>
    <x v="2"/>
    <x v="7"/>
    <n v="29.04"/>
    <n v="4"/>
    <n v="0.1"/>
    <n v="0.87"/>
    <s v="low"/>
  </r>
  <r>
    <x v="309"/>
    <d v="2025-10-25T00:00:00"/>
    <x v="1"/>
    <x v="10"/>
    <d v="2024-06-27T00:00:00"/>
    <x v="0"/>
    <x v="1"/>
    <x v="1"/>
    <x v="1"/>
    <n v="1645.97"/>
    <n v="9"/>
    <n v="0.1"/>
    <n v="-229.92"/>
    <s v="High"/>
  </r>
  <r>
    <x v="310"/>
    <d v="2025-10-26T00:00:00"/>
    <x v="1"/>
    <x v="10"/>
    <d v="2025-04-20T00:00:00"/>
    <x v="2"/>
    <x v="2"/>
    <x v="0"/>
    <x v="3"/>
    <n v="710.07"/>
    <n v="8"/>
    <n v="0.1"/>
    <n v="-74.05"/>
    <s v="Medium"/>
  </r>
  <r>
    <x v="311"/>
    <d v="2025-10-27T00:00:00"/>
    <x v="1"/>
    <x v="10"/>
    <d v="2023-05-18T00:00:00"/>
    <x v="3"/>
    <x v="2"/>
    <x v="2"/>
    <x v="6"/>
    <n v="1948.41"/>
    <n v="8"/>
    <n v="0.2"/>
    <n v="-277.04000000000002"/>
    <s v="High"/>
  </r>
  <r>
    <x v="312"/>
    <d v="2025-10-28T00:00:00"/>
    <x v="1"/>
    <x v="10"/>
    <d v="2023-04-25T00:00:00"/>
    <x v="3"/>
    <x v="0"/>
    <x v="2"/>
    <x v="6"/>
    <n v="1518.86"/>
    <n v="8"/>
    <n v="0"/>
    <n v="85.99"/>
    <s v="High"/>
  </r>
  <r>
    <x v="313"/>
    <d v="2025-10-29T00:00:00"/>
    <x v="1"/>
    <x v="10"/>
    <d v="2023-04-13T00:00:00"/>
    <x v="2"/>
    <x v="2"/>
    <x v="2"/>
    <x v="7"/>
    <n v="596.20000000000005"/>
    <n v="3"/>
    <n v="0.2"/>
    <n v="89.28"/>
    <s v="low"/>
  </r>
  <r>
    <x v="314"/>
    <d v="2025-10-30T00:00:00"/>
    <x v="1"/>
    <x v="10"/>
    <d v="2024-05-30T00:00:00"/>
    <x v="0"/>
    <x v="2"/>
    <x v="2"/>
    <x v="2"/>
    <n v="1600.97"/>
    <n v="4"/>
    <n v="0"/>
    <n v="189.36"/>
    <s v="High"/>
  </r>
  <r>
    <x v="315"/>
    <d v="2025-10-31T00:00:00"/>
    <x v="1"/>
    <x v="10"/>
    <d v="2023-06-07T00:00:00"/>
    <x v="1"/>
    <x v="1"/>
    <x v="1"/>
    <x v="1"/>
    <n v="1423.44"/>
    <n v="7"/>
    <n v="0.3"/>
    <n v="-162.53"/>
    <s v="High"/>
  </r>
  <r>
    <x v="316"/>
    <d v="2025-11-01T00:00:00"/>
    <x v="1"/>
    <x v="11"/>
    <d v="2023-04-16T00:00:00"/>
    <x v="3"/>
    <x v="1"/>
    <x v="2"/>
    <x v="6"/>
    <n v="352.67"/>
    <n v="4"/>
    <n v="0.1"/>
    <n v="91.75"/>
    <s v="low"/>
  </r>
  <r>
    <x v="317"/>
    <d v="2025-11-02T00:00:00"/>
    <x v="1"/>
    <x v="11"/>
    <d v="2023-08-20T00:00:00"/>
    <x v="1"/>
    <x v="1"/>
    <x v="2"/>
    <x v="6"/>
    <n v="1642.3"/>
    <n v="10"/>
    <n v="0.2"/>
    <n v="228.49"/>
    <s v="High"/>
  </r>
  <r>
    <x v="318"/>
    <d v="2025-11-03T00:00:00"/>
    <x v="1"/>
    <x v="11"/>
    <d v="2023-06-07T00:00:00"/>
    <x v="1"/>
    <x v="2"/>
    <x v="0"/>
    <x v="0"/>
    <n v="322.14999999999998"/>
    <n v="4"/>
    <n v="0"/>
    <n v="-49.04"/>
    <s v="low"/>
  </r>
  <r>
    <x v="319"/>
    <d v="2025-11-04T00:00:00"/>
    <x v="1"/>
    <x v="11"/>
    <d v="2024-10-06T00:00:00"/>
    <x v="0"/>
    <x v="0"/>
    <x v="1"/>
    <x v="5"/>
    <n v="1178.56"/>
    <n v="3"/>
    <n v="0"/>
    <n v="148.38999999999999"/>
    <s v="High"/>
  </r>
  <r>
    <x v="320"/>
    <d v="2025-11-05T00:00:00"/>
    <x v="1"/>
    <x v="11"/>
    <d v="2023-01-15T00:00:00"/>
    <x v="1"/>
    <x v="1"/>
    <x v="1"/>
    <x v="5"/>
    <n v="1800.29"/>
    <n v="3"/>
    <n v="0.2"/>
    <n v="-86.68"/>
    <s v="High"/>
  </r>
  <r>
    <x v="321"/>
    <d v="2025-11-06T00:00:00"/>
    <x v="1"/>
    <x v="11"/>
    <d v="2022-10-11T00:00:00"/>
    <x v="0"/>
    <x v="1"/>
    <x v="0"/>
    <x v="3"/>
    <n v="1480.55"/>
    <n v="10"/>
    <n v="0.1"/>
    <n v="299.39"/>
    <s v="High"/>
  </r>
  <r>
    <x v="322"/>
    <d v="2025-11-07T00:00:00"/>
    <x v="1"/>
    <x v="11"/>
    <d v="2023-02-07T00:00:00"/>
    <x v="1"/>
    <x v="1"/>
    <x v="0"/>
    <x v="3"/>
    <n v="1011.46"/>
    <n v="9"/>
    <n v="0.1"/>
    <n v="61.5"/>
    <s v="High"/>
  </r>
  <r>
    <x v="323"/>
    <d v="2025-11-08T00:00:00"/>
    <x v="1"/>
    <x v="11"/>
    <d v="2024-09-01T00:00:00"/>
    <x v="0"/>
    <x v="0"/>
    <x v="2"/>
    <x v="2"/>
    <n v="610.20000000000005"/>
    <n v="5"/>
    <n v="0.1"/>
    <n v="88.07"/>
    <s v="Medium"/>
  </r>
  <r>
    <x v="324"/>
    <d v="2025-11-09T00:00:00"/>
    <x v="1"/>
    <x v="11"/>
    <d v="2023-06-17T00:00:00"/>
    <x v="1"/>
    <x v="2"/>
    <x v="0"/>
    <x v="4"/>
    <n v="563.1"/>
    <n v="7"/>
    <n v="0"/>
    <n v="-43.46"/>
    <s v="low"/>
  </r>
  <r>
    <x v="325"/>
    <d v="2025-11-10T00:00:00"/>
    <x v="1"/>
    <x v="11"/>
    <d v="2023-07-14T00:00:00"/>
    <x v="1"/>
    <x v="0"/>
    <x v="1"/>
    <x v="1"/>
    <n v="632.86"/>
    <n v="5"/>
    <n v="0.2"/>
    <n v="136.08000000000001"/>
    <s v="Medium"/>
  </r>
  <r>
    <x v="326"/>
    <d v="2025-11-11T00:00:00"/>
    <x v="1"/>
    <x v="11"/>
    <d v="2022-10-28T00:00:00"/>
    <x v="2"/>
    <x v="0"/>
    <x v="1"/>
    <x v="8"/>
    <n v="204.1"/>
    <n v="3"/>
    <n v="0.1"/>
    <n v="11.87"/>
    <s v="low"/>
  </r>
  <r>
    <x v="327"/>
    <d v="2025-11-12T00:00:00"/>
    <x v="1"/>
    <x v="11"/>
    <d v="2022-11-26T00:00:00"/>
    <x v="1"/>
    <x v="1"/>
    <x v="1"/>
    <x v="5"/>
    <n v="1313.7"/>
    <n v="6"/>
    <n v="0.3"/>
    <n v="67.98"/>
    <s v="High"/>
  </r>
  <r>
    <x v="328"/>
    <d v="2025-11-13T00:00:00"/>
    <x v="1"/>
    <x v="11"/>
    <d v="2025-06-16T00:00:00"/>
    <x v="1"/>
    <x v="0"/>
    <x v="1"/>
    <x v="8"/>
    <n v="294.76"/>
    <n v="5"/>
    <n v="0"/>
    <n v="54.28"/>
    <s v="low"/>
  </r>
  <r>
    <x v="329"/>
    <d v="2025-11-14T00:00:00"/>
    <x v="1"/>
    <x v="11"/>
    <d v="2024-11-28T00:00:00"/>
    <x v="0"/>
    <x v="0"/>
    <x v="0"/>
    <x v="0"/>
    <n v="818.78"/>
    <n v="7"/>
    <n v="0.2"/>
    <n v="59.31"/>
    <s v="Medium"/>
  </r>
  <r>
    <x v="330"/>
    <d v="2025-11-15T00:00:00"/>
    <x v="1"/>
    <x v="11"/>
    <d v="2025-05-29T00:00:00"/>
    <x v="0"/>
    <x v="1"/>
    <x v="1"/>
    <x v="5"/>
    <n v="683.26"/>
    <n v="5"/>
    <n v="0.1"/>
    <n v="175.44"/>
    <s v="Medium"/>
  </r>
  <r>
    <x v="331"/>
    <d v="2025-11-16T00:00:00"/>
    <x v="1"/>
    <x v="11"/>
    <d v="2024-10-19T00:00:00"/>
    <x v="3"/>
    <x v="0"/>
    <x v="1"/>
    <x v="8"/>
    <n v="518.77"/>
    <n v="3"/>
    <n v="0"/>
    <n v="-41.1"/>
    <s v="low"/>
  </r>
  <r>
    <x v="332"/>
    <d v="2025-11-17T00:00:00"/>
    <x v="1"/>
    <x v="11"/>
    <d v="2024-01-14T00:00:00"/>
    <x v="1"/>
    <x v="0"/>
    <x v="2"/>
    <x v="2"/>
    <n v="721.95"/>
    <n v="2"/>
    <n v="0.2"/>
    <n v="146.55000000000001"/>
    <s v="Medium"/>
  </r>
  <r>
    <x v="333"/>
    <d v="2025-11-18T00:00:00"/>
    <x v="1"/>
    <x v="11"/>
    <d v="2024-10-19T00:00:00"/>
    <x v="3"/>
    <x v="0"/>
    <x v="2"/>
    <x v="6"/>
    <n v="775.4"/>
    <n v="4"/>
    <n v="0"/>
    <n v="29.93"/>
    <s v="Medium"/>
  </r>
  <r>
    <x v="334"/>
    <d v="2025-11-19T00:00:00"/>
    <x v="1"/>
    <x v="11"/>
    <d v="2025-01-08T00:00:00"/>
    <x v="1"/>
    <x v="1"/>
    <x v="0"/>
    <x v="0"/>
    <n v="707.66"/>
    <n v="1"/>
    <n v="0"/>
    <n v="49.45"/>
    <s v="Medium"/>
  </r>
  <r>
    <x v="335"/>
    <d v="2025-11-20T00:00:00"/>
    <x v="1"/>
    <x v="11"/>
    <d v="2024-01-10T00:00:00"/>
    <x v="0"/>
    <x v="2"/>
    <x v="1"/>
    <x v="1"/>
    <n v="444.41"/>
    <n v="10"/>
    <n v="0.2"/>
    <n v="-16.38"/>
    <s v="low"/>
  </r>
  <r>
    <x v="336"/>
    <d v="2025-11-21T00:00:00"/>
    <x v="1"/>
    <x v="11"/>
    <d v="2023-09-01T00:00:00"/>
    <x v="2"/>
    <x v="0"/>
    <x v="1"/>
    <x v="1"/>
    <n v="1893.84"/>
    <n v="1"/>
    <n v="0"/>
    <n v="493.79"/>
    <s v="High"/>
  </r>
  <r>
    <x v="337"/>
    <d v="2025-11-22T00:00:00"/>
    <x v="1"/>
    <x v="11"/>
    <d v="2025-03-29T00:00:00"/>
    <x v="0"/>
    <x v="2"/>
    <x v="0"/>
    <x v="0"/>
    <n v="1811.03"/>
    <n v="7"/>
    <n v="0.2"/>
    <n v="-2.74"/>
    <s v="High"/>
  </r>
  <r>
    <x v="338"/>
    <d v="2025-11-23T00:00:00"/>
    <x v="1"/>
    <x v="11"/>
    <d v="2023-06-20T00:00:00"/>
    <x v="2"/>
    <x v="1"/>
    <x v="1"/>
    <x v="1"/>
    <n v="20.69"/>
    <n v="1"/>
    <n v="0.1"/>
    <n v="1.86"/>
    <s v="low"/>
  </r>
  <r>
    <x v="339"/>
    <d v="2025-11-24T00:00:00"/>
    <x v="1"/>
    <x v="11"/>
    <d v="2023-11-17T00:00:00"/>
    <x v="3"/>
    <x v="1"/>
    <x v="0"/>
    <x v="4"/>
    <n v="1096.93"/>
    <n v="2"/>
    <n v="0.1"/>
    <n v="288.27999999999997"/>
    <s v="High"/>
  </r>
  <r>
    <x v="340"/>
    <d v="2025-11-25T00:00:00"/>
    <x v="1"/>
    <x v="11"/>
    <d v="2022-12-15T00:00:00"/>
    <x v="1"/>
    <x v="0"/>
    <x v="1"/>
    <x v="1"/>
    <n v="1135.79"/>
    <n v="8"/>
    <n v="0.1"/>
    <n v="81.81"/>
    <s v="High"/>
  </r>
  <r>
    <x v="341"/>
    <d v="2025-11-26T00:00:00"/>
    <x v="1"/>
    <x v="11"/>
    <d v="2022-07-01T00:00:00"/>
    <x v="1"/>
    <x v="1"/>
    <x v="1"/>
    <x v="1"/>
    <n v="560.58000000000004"/>
    <n v="5"/>
    <n v="0"/>
    <n v="45.89"/>
    <s v="low"/>
  </r>
  <r>
    <x v="342"/>
    <d v="2025-11-27T00:00:00"/>
    <x v="1"/>
    <x v="11"/>
    <d v="2024-09-06T00:00:00"/>
    <x v="2"/>
    <x v="0"/>
    <x v="2"/>
    <x v="7"/>
    <n v="1130.2"/>
    <n v="5"/>
    <n v="0.3"/>
    <n v="-133.37"/>
    <s v="High"/>
  </r>
  <r>
    <x v="343"/>
    <d v="2025-11-28T00:00:00"/>
    <x v="1"/>
    <x v="11"/>
    <d v="2023-08-18T00:00:00"/>
    <x v="3"/>
    <x v="0"/>
    <x v="0"/>
    <x v="0"/>
    <n v="817.08"/>
    <n v="3"/>
    <n v="0.2"/>
    <n v="22.11"/>
    <s v="Medium"/>
  </r>
  <r>
    <x v="344"/>
    <d v="2025-11-29T00:00:00"/>
    <x v="1"/>
    <x v="11"/>
    <d v="2023-10-16T00:00:00"/>
    <x v="3"/>
    <x v="0"/>
    <x v="2"/>
    <x v="7"/>
    <n v="883.15"/>
    <n v="2"/>
    <n v="0.2"/>
    <n v="105.9"/>
    <s v="Medium"/>
  </r>
  <r>
    <x v="345"/>
    <d v="2025-11-30T00:00:00"/>
    <x v="1"/>
    <x v="11"/>
    <d v="2022-12-11T00:00:00"/>
    <x v="3"/>
    <x v="0"/>
    <x v="0"/>
    <x v="4"/>
    <n v="1163.24"/>
    <n v="10"/>
    <n v="0.2"/>
    <n v="-21.01"/>
    <s v="High"/>
  </r>
  <r>
    <x v="346"/>
    <d v="2025-12-01T00:00:00"/>
    <x v="1"/>
    <x v="0"/>
    <d v="2024-02-29T00:00:00"/>
    <x v="2"/>
    <x v="0"/>
    <x v="0"/>
    <x v="0"/>
    <n v="1796.48"/>
    <n v="8"/>
    <n v="0"/>
    <n v="418.46"/>
    <s v="High"/>
  </r>
  <r>
    <x v="347"/>
    <d v="2025-12-02T00:00:00"/>
    <x v="1"/>
    <x v="0"/>
    <d v="2023-07-27T00:00:00"/>
    <x v="1"/>
    <x v="2"/>
    <x v="2"/>
    <x v="2"/>
    <n v="1551.01"/>
    <n v="10"/>
    <n v="0.2"/>
    <n v="7"/>
    <s v="High"/>
  </r>
  <r>
    <x v="348"/>
    <d v="2025-12-03T00:00:00"/>
    <x v="1"/>
    <x v="0"/>
    <d v="2023-03-07T00:00:00"/>
    <x v="0"/>
    <x v="0"/>
    <x v="2"/>
    <x v="2"/>
    <n v="1105.78"/>
    <n v="4"/>
    <n v="0.2"/>
    <n v="17.05"/>
    <s v="High"/>
  </r>
  <r>
    <x v="349"/>
    <d v="2025-12-04T00:00:00"/>
    <x v="1"/>
    <x v="0"/>
    <d v="2022-10-04T00:00:00"/>
    <x v="0"/>
    <x v="0"/>
    <x v="1"/>
    <x v="5"/>
    <n v="1087.1099999999999"/>
    <n v="5"/>
    <n v="0.1"/>
    <n v="222.74"/>
    <s v="High"/>
  </r>
  <r>
    <x v="350"/>
    <d v="2025-12-05T00:00:00"/>
    <x v="1"/>
    <x v="0"/>
    <d v="2024-10-15T00:00:00"/>
    <x v="3"/>
    <x v="1"/>
    <x v="0"/>
    <x v="0"/>
    <n v="566.61"/>
    <n v="9"/>
    <n v="0.3"/>
    <n v="62.3"/>
    <s v="low"/>
  </r>
  <r>
    <x v="351"/>
    <d v="2025-12-06T00:00:00"/>
    <x v="1"/>
    <x v="0"/>
    <d v="2022-08-12T00:00:00"/>
    <x v="2"/>
    <x v="2"/>
    <x v="0"/>
    <x v="4"/>
    <n v="690.76"/>
    <n v="7"/>
    <n v="0.2"/>
    <n v="-46.85"/>
    <s v="Medium"/>
  </r>
  <r>
    <x v="352"/>
    <d v="2025-12-07T00:00:00"/>
    <x v="1"/>
    <x v="0"/>
    <d v="2024-10-28T00:00:00"/>
    <x v="2"/>
    <x v="0"/>
    <x v="0"/>
    <x v="4"/>
    <n v="1175.3499999999999"/>
    <n v="4"/>
    <n v="0.3"/>
    <n v="80.84"/>
    <s v="High"/>
  </r>
  <r>
    <x v="353"/>
    <d v="2025-12-08T00:00:00"/>
    <x v="1"/>
    <x v="0"/>
    <d v="2025-01-25T00:00:00"/>
    <x v="3"/>
    <x v="0"/>
    <x v="2"/>
    <x v="7"/>
    <n v="856.33"/>
    <n v="3"/>
    <n v="0.3"/>
    <n v="24.74"/>
    <s v="Medium"/>
  </r>
  <r>
    <x v="354"/>
    <d v="2025-12-09T00:00:00"/>
    <x v="1"/>
    <x v="0"/>
    <d v="2023-08-06T00:00:00"/>
    <x v="0"/>
    <x v="1"/>
    <x v="2"/>
    <x v="7"/>
    <n v="1483.7"/>
    <n v="4"/>
    <n v="0.3"/>
    <n v="165.71"/>
    <s v="High"/>
  </r>
  <r>
    <x v="355"/>
    <d v="2025-12-10T00:00:00"/>
    <x v="1"/>
    <x v="0"/>
    <d v="2022-11-08T00:00:00"/>
    <x v="0"/>
    <x v="1"/>
    <x v="1"/>
    <x v="5"/>
    <n v="410.04"/>
    <n v="9"/>
    <n v="0"/>
    <n v="-57.43"/>
    <s v="low"/>
  </r>
  <r>
    <x v="356"/>
    <d v="2025-12-11T00:00:00"/>
    <x v="1"/>
    <x v="0"/>
    <d v="2024-06-14T00:00:00"/>
    <x v="1"/>
    <x v="0"/>
    <x v="2"/>
    <x v="7"/>
    <n v="1522.75"/>
    <n v="5"/>
    <n v="0"/>
    <n v="121.25"/>
    <s v="High"/>
  </r>
  <r>
    <x v="357"/>
    <d v="2025-12-12T00:00:00"/>
    <x v="1"/>
    <x v="0"/>
    <d v="2022-12-10T00:00:00"/>
    <x v="2"/>
    <x v="2"/>
    <x v="0"/>
    <x v="4"/>
    <n v="1827.21"/>
    <n v="3"/>
    <n v="0.2"/>
    <n v="325.39"/>
    <s v="High"/>
  </r>
  <r>
    <x v="358"/>
    <d v="2025-12-13T00:00:00"/>
    <x v="1"/>
    <x v="0"/>
    <d v="2024-03-17T00:00:00"/>
    <x v="1"/>
    <x v="2"/>
    <x v="0"/>
    <x v="3"/>
    <n v="1861.46"/>
    <n v="6"/>
    <n v="0.2"/>
    <n v="404.94"/>
    <s v="High"/>
  </r>
  <r>
    <x v="359"/>
    <d v="2025-12-14T00:00:00"/>
    <x v="1"/>
    <x v="0"/>
    <d v="2025-03-01T00:00:00"/>
    <x v="1"/>
    <x v="1"/>
    <x v="1"/>
    <x v="8"/>
    <n v="1483.34"/>
    <n v="3"/>
    <n v="0.1"/>
    <n v="-122.54"/>
    <s v="High"/>
  </r>
  <r>
    <x v="360"/>
    <d v="2025-12-15T00:00:00"/>
    <x v="1"/>
    <x v="0"/>
    <d v="2025-04-17T00:00:00"/>
    <x v="2"/>
    <x v="2"/>
    <x v="1"/>
    <x v="8"/>
    <n v="778.91"/>
    <n v="3"/>
    <n v="0"/>
    <n v="129.16"/>
    <s v="Medium"/>
  </r>
  <r>
    <x v="361"/>
    <d v="2025-12-16T00:00:00"/>
    <x v="1"/>
    <x v="0"/>
    <d v="2024-09-12T00:00:00"/>
    <x v="3"/>
    <x v="0"/>
    <x v="0"/>
    <x v="3"/>
    <n v="77.930000000000007"/>
    <n v="9"/>
    <n v="0.2"/>
    <n v="-0.71"/>
    <s v="low"/>
  </r>
  <r>
    <x v="362"/>
    <d v="2025-12-17T00:00:00"/>
    <x v="1"/>
    <x v="0"/>
    <d v="2024-04-15T00:00:00"/>
    <x v="1"/>
    <x v="2"/>
    <x v="0"/>
    <x v="4"/>
    <n v="1870.51"/>
    <n v="10"/>
    <n v="0.3"/>
    <n v="-73.150000000000006"/>
    <s v="High"/>
  </r>
  <r>
    <x v="363"/>
    <d v="2025-12-18T00:00:00"/>
    <x v="1"/>
    <x v="0"/>
    <d v="2023-05-09T00:00:00"/>
    <x v="3"/>
    <x v="0"/>
    <x v="0"/>
    <x v="4"/>
    <n v="1892.04"/>
    <n v="9"/>
    <n v="0.2"/>
    <n v="-217.98"/>
    <s v="High"/>
  </r>
  <r>
    <x v="364"/>
    <d v="2025-12-19T00:00:00"/>
    <x v="1"/>
    <x v="0"/>
    <d v="2022-09-05T00:00:00"/>
    <x v="1"/>
    <x v="1"/>
    <x v="1"/>
    <x v="5"/>
    <n v="1617.3"/>
    <n v="6"/>
    <n v="0"/>
    <n v="306.39999999999998"/>
    <s v="High"/>
  </r>
  <r>
    <x v="365"/>
    <d v="2025-12-20T00:00:00"/>
    <x v="1"/>
    <x v="0"/>
    <d v="2023-03-12T00:00:00"/>
    <x v="2"/>
    <x v="0"/>
    <x v="2"/>
    <x v="7"/>
    <n v="35.049999999999997"/>
    <n v="7"/>
    <n v="0.3"/>
    <n v="4.96"/>
    <s v="low"/>
  </r>
  <r>
    <x v="366"/>
    <d v="2025-12-21T00:00:00"/>
    <x v="1"/>
    <x v="0"/>
    <d v="2023-09-05T00:00:00"/>
    <x v="1"/>
    <x v="2"/>
    <x v="0"/>
    <x v="4"/>
    <n v="1912.86"/>
    <n v="10"/>
    <n v="0"/>
    <n v="-107.93"/>
    <s v="High"/>
  </r>
  <r>
    <x v="367"/>
    <d v="2025-12-22T00:00:00"/>
    <x v="1"/>
    <x v="0"/>
    <d v="2025-03-24T00:00:00"/>
    <x v="1"/>
    <x v="0"/>
    <x v="2"/>
    <x v="6"/>
    <n v="702.95"/>
    <n v="7"/>
    <n v="0.2"/>
    <n v="15.71"/>
    <s v="Medium"/>
  </r>
  <r>
    <x v="368"/>
    <d v="2025-12-23T00:00:00"/>
    <x v="1"/>
    <x v="0"/>
    <d v="2024-09-18T00:00:00"/>
    <x v="1"/>
    <x v="1"/>
    <x v="1"/>
    <x v="8"/>
    <n v="1044.17"/>
    <n v="4"/>
    <n v="0"/>
    <n v="-144.86000000000001"/>
    <s v="High"/>
  </r>
  <r>
    <x v="369"/>
    <d v="2025-12-24T00:00:00"/>
    <x v="1"/>
    <x v="0"/>
    <d v="2022-08-10T00:00:00"/>
    <x v="0"/>
    <x v="2"/>
    <x v="2"/>
    <x v="2"/>
    <n v="279.16000000000003"/>
    <n v="4"/>
    <n v="0.2"/>
    <n v="50.03"/>
    <s v="low"/>
  </r>
  <r>
    <x v="370"/>
    <d v="2025-12-25T00:00:00"/>
    <x v="1"/>
    <x v="0"/>
    <d v="2024-04-10T00:00:00"/>
    <x v="0"/>
    <x v="2"/>
    <x v="1"/>
    <x v="5"/>
    <n v="1107.01"/>
    <n v="9"/>
    <n v="0"/>
    <n v="183.09"/>
    <s v="High"/>
  </r>
  <r>
    <x v="371"/>
    <d v="2025-12-26T00:00:00"/>
    <x v="1"/>
    <x v="0"/>
    <d v="2025-06-27T00:00:00"/>
    <x v="3"/>
    <x v="2"/>
    <x v="0"/>
    <x v="3"/>
    <n v="1420.07"/>
    <n v="5"/>
    <n v="0.1"/>
    <n v="25.01"/>
    <s v="High"/>
  </r>
  <r>
    <x v="372"/>
    <d v="2025-12-27T00:00:00"/>
    <x v="1"/>
    <x v="0"/>
    <d v="2024-10-19T00:00:00"/>
    <x v="1"/>
    <x v="2"/>
    <x v="2"/>
    <x v="6"/>
    <n v="1219.0899999999999"/>
    <n v="7"/>
    <n v="0.1"/>
    <n v="297.76"/>
    <s v="High"/>
  </r>
  <r>
    <x v="373"/>
    <d v="2025-12-28T00:00:00"/>
    <x v="1"/>
    <x v="0"/>
    <d v="2024-01-20T00:00:00"/>
    <x v="2"/>
    <x v="2"/>
    <x v="0"/>
    <x v="4"/>
    <n v="223.36"/>
    <n v="9"/>
    <n v="0"/>
    <n v="23.3"/>
    <s v="low"/>
  </r>
  <r>
    <x v="374"/>
    <d v="2025-12-29T00:00:00"/>
    <x v="1"/>
    <x v="0"/>
    <d v="2023-06-08T00:00:00"/>
    <x v="0"/>
    <x v="2"/>
    <x v="2"/>
    <x v="2"/>
    <n v="1678.22"/>
    <n v="8"/>
    <n v="0"/>
    <n v="-69.180000000000007"/>
    <s v="High"/>
  </r>
  <r>
    <x v="375"/>
    <d v="2025-12-30T00:00:00"/>
    <x v="1"/>
    <x v="0"/>
    <d v="2025-01-10T00:00:00"/>
    <x v="1"/>
    <x v="0"/>
    <x v="2"/>
    <x v="7"/>
    <n v="215.75"/>
    <n v="10"/>
    <n v="0"/>
    <n v="14.24"/>
    <s v="low"/>
  </r>
  <r>
    <x v="376"/>
    <d v="2025-12-31T00:00:00"/>
    <x v="1"/>
    <x v="0"/>
    <d v="2023-11-18T00:00:00"/>
    <x v="1"/>
    <x v="1"/>
    <x v="2"/>
    <x v="2"/>
    <n v="1113.01"/>
    <n v="9"/>
    <n v="0"/>
    <n v="158.22"/>
    <s v="High"/>
  </r>
  <r>
    <x v="377"/>
    <d v="2026-01-01T00:00:00"/>
    <x v="2"/>
    <x v="1"/>
    <d v="2025-03-17T00:00:00"/>
    <x v="3"/>
    <x v="1"/>
    <x v="0"/>
    <x v="3"/>
    <n v="740.68"/>
    <n v="2"/>
    <n v="0.1"/>
    <n v="-16.079999999999998"/>
    <s v="Medium"/>
  </r>
  <r>
    <x v="378"/>
    <d v="2026-01-02T00:00:00"/>
    <x v="2"/>
    <x v="1"/>
    <d v="2022-08-27T00:00:00"/>
    <x v="1"/>
    <x v="1"/>
    <x v="2"/>
    <x v="6"/>
    <n v="969.74"/>
    <n v="1"/>
    <n v="0.1"/>
    <n v="-70.41"/>
    <s v="Medium"/>
  </r>
  <r>
    <x v="379"/>
    <d v="2026-01-03T00:00:00"/>
    <x v="2"/>
    <x v="1"/>
    <d v="2023-05-07T00:00:00"/>
    <x v="0"/>
    <x v="2"/>
    <x v="1"/>
    <x v="1"/>
    <n v="1531.47"/>
    <n v="5"/>
    <n v="0.2"/>
    <n v="-38.08"/>
    <s v="High"/>
  </r>
  <r>
    <x v="380"/>
    <d v="2026-01-04T00:00:00"/>
    <x v="2"/>
    <x v="1"/>
    <d v="2024-10-27T00:00:00"/>
    <x v="2"/>
    <x v="2"/>
    <x v="1"/>
    <x v="5"/>
    <n v="1468.4"/>
    <n v="7"/>
    <n v="0.2"/>
    <n v="297.49"/>
    <s v="High"/>
  </r>
  <r>
    <x v="381"/>
    <d v="2026-01-05T00:00:00"/>
    <x v="2"/>
    <x v="1"/>
    <d v="2023-09-18T00:00:00"/>
    <x v="2"/>
    <x v="2"/>
    <x v="2"/>
    <x v="2"/>
    <n v="147.79"/>
    <n v="4"/>
    <n v="0.1"/>
    <n v="-7.59"/>
    <s v="low"/>
  </r>
  <r>
    <x v="382"/>
    <d v="2026-01-06T00:00:00"/>
    <x v="2"/>
    <x v="1"/>
    <d v="2024-05-18T00:00:00"/>
    <x v="1"/>
    <x v="1"/>
    <x v="0"/>
    <x v="4"/>
    <n v="1992.54"/>
    <n v="2"/>
    <n v="0.1"/>
    <n v="464.17"/>
    <s v="High"/>
  </r>
  <r>
    <x v="383"/>
    <d v="2026-01-07T00:00:00"/>
    <x v="2"/>
    <x v="1"/>
    <d v="2023-08-08T00:00:00"/>
    <x v="2"/>
    <x v="2"/>
    <x v="1"/>
    <x v="8"/>
    <n v="894.73"/>
    <n v="6"/>
    <n v="0"/>
    <n v="-91.59"/>
    <s v="Medium"/>
  </r>
  <r>
    <x v="384"/>
    <d v="2026-01-08T00:00:00"/>
    <x v="2"/>
    <x v="1"/>
    <d v="2022-08-29T00:00:00"/>
    <x v="1"/>
    <x v="1"/>
    <x v="1"/>
    <x v="5"/>
    <n v="1549.66"/>
    <n v="6"/>
    <n v="0"/>
    <n v="462.8"/>
    <s v="High"/>
  </r>
  <r>
    <x v="385"/>
    <d v="2026-01-09T00:00:00"/>
    <x v="2"/>
    <x v="1"/>
    <d v="2023-10-16T00:00:00"/>
    <x v="0"/>
    <x v="0"/>
    <x v="0"/>
    <x v="3"/>
    <n v="1620.29"/>
    <n v="4"/>
    <n v="0.2"/>
    <n v="174.31"/>
    <s v="High"/>
  </r>
  <r>
    <x v="386"/>
    <d v="2026-01-10T00:00:00"/>
    <x v="2"/>
    <x v="1"/>
    <d v="2024-01-31T00:00:00"/>
    <x v="2"/>
    <x v="1"/>
    <x v="1"/>
    <x v="5"/>
    <n v="1195.18"/>
    <n v="8"/>
    <n v="0.3"/>
    <n v="-66.86"/>
    <s v="High"/>
  </r>
  <r>
    <x v="387"/>
    <d v="2026-01-11T00:00:00"/>
    <x v="2"/>
    <x v="1"/>
    <d v="2025-04-15T00:00:00"/>
    <x v="3"/>
    <x v="1"/>
    <x v="2"/>
    <x v="7"/>
    <n v="1305.97"/>
    <n v="2"/>
    <n v="0.2"/>
    <n v="-134.02000000000001"/>
    <s v="High"/>
  </r>
  <r>
    <x v="388"/>
    <d v="2026-01-12T00:00:00"/>
    <x v="2"/>
    <x v="1"/>
    <d v="2025-03-24T00:00:00"/>
    <x v="3"/>
    <x v="0"/>
    <x v="2"/>
    <x v="2"/>
    <n v="134.61000000000001"/>
    <n v="6"/>
    <n v="0.1"/>
    <n v="22.53"/>
    <s v="low"/>
  </r>
  <r>
    <x v="389"/>
    <d v="2026-01-13T00:00:00"/>
    <x v="2"/>
    <x v="1"/>
    <d v="2023-05-19T00:00:00"/>
    <x v="2"/>
    <x v="0"/>
    <x v="0"/>
    <x v="0"/>
    <n v="1548.08"/>
    <n v="8"/>
    <n v="0.3"/>
    <n v="291.27999999999997"/>
    <s v="High"/>
  </r>
  <r>
    <x v="390"/>
    <d v="2026-01-14T00:00:00"/>
    <x v="2"/>
    <x v="1"/>
    <d v="2022-12-01T00:00:00"/>
    <x v="1"/>
    <x v="0"/>
    <x v="0"/>
    <x v="0"/>
    <n v="1504.05"/>
    <n v="2"/>
    <n v="0.3"/>
    <n v="206.03"/>
    <s v="High"/>
  </r>
  <r>
    <x v="391"/>
    <d v="2026-01-15T00:00:00"/>
    <x v="2"/>
    <x v="1"/>
    <d v="2024-06-24T00:00:00"/>
    <x v="3"/>
    <x v="2"/>
    <x v="2"/>
    <x v="2"/>
    <n v="104.43"/>
    <n v="9"/>
    <n v="0.1"/>
    <n v="22.07"/>
    <s v="low"/>
  </r>
  <r>
    <x v="392"/>
    <d v="2026-01-16T00:00:00"/>
    <x v="2"/>
    <x v="1"/>
    <d v="2022-12-31T00:00:00"/>
    <x v="2"/>
    <x v="1"/>
    <x v="1"/>
    <x v="1"/>
    <n v="1741.24"/>
    <n v="10"/>
    <n v="0.3"/>
    <n v="9.2100000000000009"/>
    <s v="High"/>
  </r>
  <r>
    <x v="393"/>
    <d v="2026-01-17T00:00:00"/>
    <x v="2"/>
    <x v="1"/>
    <d v="2025-03-23T00:00:00"/>
    <x v="3"/>
    <x v="1"/>
    <x v="0"/>
    <x v="3"/>
    <n v="1020.37"/>
    <n v="1"/>
    <n v="0.1"/>
    <n v="-156.24"/>
    <s v="High"/>
  </r>
  <r>
    <x v="394"/>
    <d v="2026-01-18T00:00:00"/>
    <x v="2"/>
    <x v="1"/>
    <d v="2022-11-15T00:00:00"/>
    <x v="1"/>
    <x v="0"/>
    <x v="2"/>
    <x v="7"/>
    <n v="1809.43"/>
    <n v="5"/>
    <n v="0.2"/>
    <n v="-55.15"/>
    <s v="High"/>
  </r>
  <r>
    <x v="395"/>
    <d v="2026-01-19T00:00:00"/>
    <x v="2"/>
    <x v="1"/>
    <d v="2023-05-11T00:00:00"/>
    <x v="1"/>
    <x v="1"/>
    <x v="1"/>
    <x v="5"/>
    <n v="1463.67"/>
    <n v="6"/>
    <n v="0"/>
    <n v="55.41"/>
    <s v="High"/>
  </r>
  <r>
    <x v="396"/>
    <d v="2026-01-20T00:00:00"/>
    <x v="2"/>
    <x v="1"/>
    <d v="2023-10-27T00:00:00"/>
    <x v="2"/>
    <x v="0"/>
    <x v="0"/>
    <x v="3"/>
    <n v="1530.36"/>
    <n v="9"/>
    <n v="0.1"/>
    <n v="-242.84"/>
    <s v="High"/>
  </r>
  <r>
    <x v="397"/>
    <d v="2026-01-21T00:00:00"/>
    <x v="2"/>
    <x v="1"/>
    <d v="2024-03-04T00:00:00"/>
    <x v="3"/>
    <x v="1"/>
    <x v="0"/>
    <x v="4"/>
    <n v="1048.06"/>
    <n v="4"/>
    <n v="0.1"/>
    <n v="-22.49"/>
    <s v="High"/>
  </r>
  <r>
    <x v="398"/>
    <d v="2026-01-22T00:00:00"/>
    <x v="2"/>
    <x v="1"/>
    <d v="2023-08-12T00:00:00"/>
    <x v="1"/>
    <x v="1"/>
    <x v="2"/>
    <x v="2"/>
    <n v="1052.2"/>
    <n v="2"/>
    <n v="0.3"/>
    <n v="-41.61"/>
    <s v="High"/>
  </r>
  <r>
    <x v="399"/>
    <d v="2026-01-23T00:00:00"/>
    <x v="2"/>
    <x v="1"/>
    <d v="2024-10-01T00:00:00"/>
    <x v="0"/>
    <x v="1"/>
    <x v="0"/>
    <x v="3"/>
    <n v="1263.54"/>
    <n v="3"/>
    <n v="0.1"/>
    <n v="92.91"/>
    <s v="High"/>
  </r>
  <r>
    <x v="400"/>
    <d v="2026-01-24T00:00:00"/>
    <x v="2"/>
    <x v="1"/>
    <d v="2025-04-29T00:00:00"/>
    <x v="3"/>
    <x v="1"/>
    <x v="2"/>
    <x v="7"/>
    <n v="1332"/>
    <n v="9"/>
    <n v="0.2"/>
    <n v="199.7"/>
    <s v="High"/>
  </r>
  <r>
    <x v="401"/>
    <d v="2026-01-25T00:00:00"/>
    <x v="2"/>
    <x v="1"/>
    <d v="2023-09-05T00:00:00"/>
    <x v="0"/>
    <x v="1"/>
    <x v="0"/>
    <x v="4"/>
    <n v="55.07"/>
    <n v="8"/>
    <n v="0.1"/>
    <n v="-8.8000000000000007"/>
    <s v="low"/>
  </r>
  <r>
    <x v="402"/>
    <d v="2026-01-26T00:00:00"/>
    <x v="2"/>
    <x v="1"/>
    <d v="2022-11-06T00:00:00"/>
    <x v="0"/>
    <x v="0"/>
    <x v="1"/>
    <x v="8"/>
    <n v="174.61"/>
    <n v="6"/>
    <n v="0.3"/>
    <n v="34.479999999999997"/>
    <s v="low"/>
  </r>
  <r>
    <x v="403"/>
    <d v="2026-01-27T00:00:00"/>
    <x v="2"/>
    <x v="1"/>
    <d v="2023-07-08T00:00:00"/>
    <x v="2"/>
    <x v="0"/>
    <x v="1"/>
    <x v="8"/>
    <n v="1614.33"/>
    <n v="3"/>
    <n v="0.3"/>
    <n v="99.86"/>
    <s v="High"/>
  </r>
  <r>
    <x v="404"/>
    <d v="2026-01-28T00:00:00"/>
    <x v="2"/>
    <x v="1"/>
    <d v="2024-01-12T00:00:00"/>
    <x v="0"/>
    <x v="2"/>
    <x v="2"/>
    <x v="6"/>
    <n v="700.07"/>
    <n v="5"/>
    <n v="0.3"/>
    <n v="103.87"/>
    <s v="Medium"/>
  </r>
  <r>
    <x v="405"/>
    <d v="2026-01-29T00:00:00"/>
    <x v="2"/>
    <x v="1"/>
    <d v="2023-11-24T00:00:00"/>
    <x v="0"/>
    <x v="0"/>
    <x v="1"/>
    <x v="8"/>
    <n v="1409.6"/>
    <n v="10"/>
    <n v="0"/>
    <n v="16.649999999999999"/>
    <s v="High"/>
  </r>
  <r>
    <x v="406"/>
    <d v="2026-01-30T00:00:00"/>
    <x v="2"/>
    <x v="1"/>
    <d v="2023-02-26T00:00:00"/>
    <x v="0"/>
    <x v="2"/>
    <x v="0"/>
    <x v="0"/>
    <n v="1177.96"/>
    <n v="7"/>
    <n v="0"/>
    <n v="-43.75"/>
    <s v="High"/>
  </r>
  <r>
    <x v="407"/>
    <d v="2026-01-31T00:00:00"/>
    <x v="2"/>
    <x v="1"/>
    <d v="2024-06-06T00:00:00"/>
    <x v="0"/>
    <x v="1"/>
    <x v="0"/>
    <x v="4"/>
    <n v="1796.52"/>
    <n v="3"/>
    <n v="0"/>
    <n v="84.81"/>
    <s v="High"/>
  </r>
  <r>
    <x v="408"/>
    <d v="2026-02-01T00:00:00"/>
    <x v="2"/>
    <x v="2"/>
    <d v="2024-08-12T00:00:00"/>
    <x v="3"/>
    <x v="1"/>
    <x v="2"/>
    <x v="2"/>
    <n v="1899.28"/>
    <n v="4"/>
    <n v="0.3"/>
    <n v="100.78"/>
    <s v="High"/>
  </r>
  <r>
    <x v="409"/>
    <d v="2026-02-02T00:00:00"/>
    <x v="2"/>
    <x v="2"/>
    <d v="2025-01-11T00:00:00"/>
    <x v="1"/>
    <x v="0"/>
    <x v="1"/>
    <x v="1"/>
    <n v="1412"/>
    <n v="3"/>
    <n v="0.2"/>
    <n v="-121.65"/>
    <s v="High"/>
  </r>
  <r>
    <x v="410"/>
    <d v="2026-02-03T00:00:00"/>
    <x v="2"/>
    <x v="2"/>
    <d v="2025-04-06T00:00:00"/>
    <x v="0"/>
    <x v="2"/>
    <x v="2"/>
    <x v="6"/>
    <n v="1027.21"/>
    <n v="5"/>
    <n v="0"/>
    <n v="-18.829999999999998"/>
    <s v="High"/>
  </r>
  <r>
    <x v="411"/>
    <d v="2026-02-04T00:00:00"/>
    <x v="2"/>
    <x v="2"/>
    <d v="2022-10-02T00:00:00"/>
    <x v="0"/>
    <x v="2"/>
    <x v="2"/>
    <x v="7"/>
    <n v="1061.1300000000001"/>
    <n v="6"/>
    <n v="0.2"/>
    <n v="83.62"/>
    <s v="High"/>
  </r>
  <r>
    <x v="412"/>
    <d v="2026-02-05T00:00:00"/>
    <x v="2"/>
    <x v="2"/>
    <d v="2023-05-25T00:00:00"/>
    <x v="3"/>
    <x v="2"/>
    <x v="0"/>
    <x v="4"/>
    <n v="1370.21"/>
    <n v="4"/>
    <n v="0.1"/>
    <n v="51.93"/>
    <s v="High"/>
  </r>
  <r>
    <x v="413"/>
    <d v="2026-02-06T00:00:00"/>
    <x v="2"/>
    <x v="2"/>
    <d v="2022-07-27T00:00:00"/>
    <x v="0"/>
    <x v="0"/>
    <x v="0"/>
    <x v="4"/>
    <n v="353.95"/>
    <n v="10"/>
    <n v="0"/>
    <n v="24.45"/>
    <s v="low"/>
  </r>
  <r>
    <x v="414"/>
    <d v="2026-02-07T00:00:00"/>
    <x v="2"/>
    <x v="2"/>
    <d v="2023-08-16T00:00:00"/>
    <x v="0"/>
    <x v="2"/>
    <x v="1"/>
    <x v="1"/>
    <n v="1328.77"/>
    <n v="6"/>
    <n v="0"/>
    <n v="-220.14"/>
    <s v="High"/>
  </r>
  <r>
    <x v="415"/>
    <d v="2026-02-08T00:00:00"/>
    <x v="2"/>
    <x v="2"/>
    <d v="2025-01-07T00:00:00"/>
    <x v="2"/>
    <x v="0"/>
    <x v="1"/>
    <x v="8"/>
    <n v="1857.51"/>
    <n v="8"/>
    <n v="0.2"/>
    <n v="-264.19"/>
    <s v="High"/>
  </r>
  <r>
    <x v="416"/>
    <d v="2026-02-09T00:00:00"/>
    <x v="2"/>
    <x v="2"/>
    <d v="2022-09-20T00:00:00"/>
    <x v="2"/>
    <x v="0"/>
    <x v="1"/>
    <x v="8"/>
    <n v="1009.86"/>
    <n v="6"/>
    <n v="0.1"/>
    <n v="-12.63"/>
    <s v="High"/>
  </r>
  <r>
    <x v="417"/>
    <d v="2026-02-10T00:00:00"/>
    <x v="2"/>
    <x v="2"/>
    <d v="2024-07-01T00:00:00"/>
    <x v="0"/>
    <x v="0"/>
    <x v="1"/>
    <x v="5"/>
    <n v="1259.01"/>
    <n v="1"/>
    <n v="0.3"/>
    <n v="-71.959999999999994"/>
    <s v="High"/>
  </r>
  <r>
    <x v="418"/>
    <d v="2026-02-11T00:00:00"/>
    <x v="2"/>
    <x v="2"/>
    <d v="2024-08-13T00:00:00"/>
    <x v="1"/>
    <x v="1"/>
    <x v="1"/>
    <x v="1"/>
    <n v="1111.5999999999999"/>
    <n v="3"/>
    <n v="0.2"/>
    <n v="88.96"/>
    <s v="High"/>
  </r>
  <r>
    <x v="419"/>
    <d v="2026-02-12T00:00:00"/>
    <x v="2"/>
    <x v="2"/>
    <d v="2022-10-25T00:00:00"/>
    <x v="1"/>
    <x v="0"/>
    <x v="0"/>
    <x v="0"/>
    <n v="1687.29"/>
    <n v="9"/>
    <n v="0.1"/>
    <n v="287.97000000000003"/>
    <s v="High"/>
  </r>
  <r>
    <x v="420"/>
    <d v="2026-02-13T00:00:00"/>
    <x v="2"/>
    <x v="2"/>
    <d v="2024-02-06T00:00:00"/>
    <x v="0"/>
    <x v="2"/>
    <x v="1"/>
    <x v="1"/>
    <n v="1956.94"/>
    <n v="9"/>
    <n v="0.3"/>
    <n v="142.56"/>
    <s v="High"/>
  </r>
  <r>
    <x v="421"/>
    <d v="2026-02-14T00:00:00"/>
    <x v="2"/>
    <x v="2"/>
    <d v="2025-01-21T00:00:00"/>
    <x v="1"/>
    <x v="0"/>
    <x v="1"/>
    <x v="8"/>
    <n v="1486.72"/>
    <n v="3"/>
    <n v="0.2"/>
    <n v="82.86"/>
    <s v="High"/>
  </r>
  <r>
    <x v="422"/>
    <d v="2026-02-15T00:00:00"/>
    <x v="2"/>
    <x v="2"/>
    <d v="2023-09-03T00:00:00"/>
    <x v="2"/>
    <x v="0"/>
    <x v="0"/>
    <x v="0"/>
    <n v="1904.84"/>
    <n v="2"/>
    <n v="0"/>
    <n v="149.41999999999999"/>
    <s v="High"/>
  </r>
  <r>
    <x v="423"/>
    <d v="2026-02-16T00:00:00"/>
    <x v="2"/>
    <x v="2"/>
    <d v="2023-05-12T00:00:00"/>
    <x v="1"/>
    <x v="0"/>
    <x v="2"/>
    <x v="7"/>
    <n v="1402.42"/>
    <n v="4"/>
    <n v="0.2"/>
    <n v="186.08"/>
    <s v="High"/>
  </r>
  <r>
    <x v="424"/>
    <d v="2026-02-17T00:00:00"/>
    <x v="2"/>
    <x v="2"/>
    <d v="2024-01-04T00:00:00"/>
    <x v="0"/>
    <x v="0"/>
    <x v="1"/>
    <x v="8"/>
    <n v="530.79999999999995"/>
    <n v="6"/>
    <n v="0.2"/>
    <n v="-49.34"/>
    <s v="low"/>
  </r>
  <r>
    <x v="425"/>
    <d v="2026-02-18T00:00:00"/>
    <x v="2"/>
    <x v="2"/>
    <d v="2023-06-07T00:00:00"/>
    <x v="0"/>
    <x v="2"/>
    <x v="1"/>
    <x v="5"/>
    <n v="1069.43"/>
    <n v="7"/>
    <n v="0.2"/>
    <n v="146.46"/>
    <s v="High"/>
  </r>
  <r>
    <x v="426"/>
    <d v="2026-02-19T00:00:00"/>
    <x v="2"/>
    <x v="2"/>
    <d v="2024-06-21T00:00:00"/>
    <x v="2"/>
    <x v="1"/>
    <x v="1"/>
    <x v="1"/>
    <n v="1851.26"/>
    <n v="10"/>
    <n v="0"/>
    <n v="187.5"/>
    <s v="High"/>
  </r>
  <r>
    <x v="427"/>
    <d v="2026-02-20T00:00:00"/>
    <x v="2"/>
    <x v="2"/>
    <d v="2024-05-07T00:00:00"/>
    <x v="2"/>
    <x v="2"/>
    <x v="2"/>
    <x v="7"/>
    <n v="1871.09"/>
    <n v="3"/>
    <n v="0.3"/>
    <n v="-86.13"/>
    <s v="High"/>
  </r>
  <r>
    <x v="428"/>
    <d v="2026-02-21T00:00:00"/>
    <x v="2"/>
    <x v="2"/>
    <d v="2022-11-01T00:00:00"/>
    <x v="1"/>
    <x v="1"/>
    <x v="0"/>
    <x v="3"/>
    <n v="1715.19"/>
    <n v="4"/>
    <n v="0.3"/>
    <n v="187.74"/>
    <s v="High"/>
  </r>
  <r>
    <x v="429"/>
    <d v="2026-02-22T00:00:00"/>
    <x v="2"/>
    <x v="2"/>
    <d v="2024-06-16T00:00:00"/>
    <x v="2"/>
    <x v="2"/>
    <x v="2"/>
    <x v="7"/>
    <n v="1656.63"/>
    <n v="4"/>
    <n v="0.3"/>
    <n v="136.57"/>
    <s v="High"/>
  </r>
  <r>
    <x v="430"/>
    <d v="2026-02-23T00:00:00"/>
    <x v="2"/>
    <x v="2"/>
    <d v="2024-02-21T00:00:00"/>
    <x v="2"/>
    <x v="1"/>
    <x v="2"/>
    <x v="6"/>
    <n v="1094.0999999999999"/>
    <n v="4"/>
    <n v="0.3"/>
    <n v="-83.03"/>
    <s v="High"/>
  </r>
  <r>
    <x v="431"/>
    <d v="2026-02-24T00:00:00"/>
    <x v="2"/>
    <x v="2"/>
    <d v="2023-06-26T00:00:00"/>
    <x v="3"/>
    <x v="1"/>
    <x v="1"/>
    <x v="8"/>
    <n v="896.65"/>
    <n v="8"/>
    <n v="0"/>
    <n v="242.25"/>
    <s v="Medium"/>
  </r>
  <r>
    <x v="432"/>
    <d v="2026-02-25T00:00:00"/>
    <x v="2"/>
    <x v="2"/>
    <d v="2023-05-20T00:00:00"/>
    <x v="2"/>
    <x v="1"/>
    <x v="0"/>
    <x v="0"/>
    <n v="1225.1600000000001"/>
    <n v="7"/>
    <n v="0.1"/>
    <n v="-71.42"/>
    <s v="High"/>
  </r>
  <r>
    <x v="433"/>
    <d v="2026-02-26T00:00:00"/>
    <x v="2"/>
    <x v="2"/>
    <d v="2023-10-20T00:00:00"/>
    <x v="1"/>
    <x v="2"/>
    <x v="2"/>
    <x v="2"/>
    <n v="1265.68"/>
    <n v="10"/>
    <n v="0.2"/>
    <n v="55.5"/>
    <s v="High"/>
  </r>
  <r>
    <x v="434"/>
    <d v="2026-02-27T00:00:00"/>
    <x v="2"/>
    <x v="2"/>
    <d v="2024-11-23T00:00:00"/>
    <x v="1"/>
    <x v="2"/>
    <x v="2"/>
    <x v="6"/>
    <n v="1411.19"/>
    <n v="1"/>
    <n v="0.1"/>
    <n v="360.48"/>
    <s v="High"/>
  </r>
  <r>
    <x v="435"/>
    <d v="2026-02-28T00:00:00"/>
    <x v="2"/>
    <x v="2"/>
    <d v="2024-02-16T00:00:00"/>
    <x v="3"/>
    <x v="2"/>
    <x v="1"/>
    <x v="1"/>
    <n v="1461.18"/>
    <n v="6"/>
    <n v="0.1"/>
    <n v="-140.62"/>
    <s v="High"/>
  </r>
  <r>
    <x v="436"/>
    <d v="2026-03-01T00:00:00"/>
    <x v="2"/>
    <x v="3"/>
    <d v="2022-11-20T00:00:00"/>
    <x v="1"/>
    <x v="2"/>
    <x v="2"/>
    <x v="2"/>
    <n v="1498.96"/>
    <n v="1"/>
    <n v="0.1"/>
    <n v="-73.63"/>
    <s v="High"/>
  </r>
  <r>
    <x v="437"/>
    <d v="2026-03-02T00:00:00"/>
    <x v="2"/>
    <x v="3"/>
    <d v="2023-04-02T00:00:00"/>
    <x v="3"/>
    <x v="0"/>
    <x v="2"/>
    <x v="6"/>
    <n v="1359.37"/>
    <n v="9"/>
    <n v="0.1"/>
    <n v="302.7"/>
    <s v="High"/>
  </r>
  <r>
    <x v="438"/>
    <d v="2026-03-03T00:00:00"/>
    <x v="2"/>
    <x v="3"/>
    <d v="2022-12-18T00:00:00"/>
    <x v="3"/>
    <x v="0"/>
    <x v="1"/>
    <x v="1"/>
    <n v="1566.06"/>
    <n v="6"/>
    <n v="0"/>
    <n v="-234.02"/>
    <s v="High"/>
  </r>
  <r>
    <x v="439"/>
    <d v="2026-03-04T00:00:00"/>
    <x v="2"/>
    <x v="3"/>
    <d v="2023-07-16T00:00:00"/>
    <x v="3"/>
    <x v="2"/>
    <x v="2"/>
    <x v="7"/>
    <n v="216.27"/>
    <n v="7"/>
    <n v="0.1"/>
    <n v="14.49"/>
    <s v="low"/>
  </r>
  <r>
    <x v="440"/>
    <d v="2026-03-05T00:00:00"/>
    <x v="2"/>
    <x v="3"/>
    <d v="2024-08-01T00:00:00"/>
    <x v="1"/>
    <x v="2"/>
    <x v="1"/>
    <x v="1"/>
    <n v="1503.36"/>
    <n v="6"/>
    <n v="0.2"/>
    <n v="351.3"/>
    <s v="High"/>
  </r>
  <r>
    <x v="441"/>
    <d v="2026-03-06T00:00:00"/>
    <x v="2"/>
    <x v="3"/>
    <d v="2025-05-20T00:00:00"/>
    <x v="3"/>
    <x v="1"/>
    <x v="1"/>
    <x v="5"/>
    <n v="461.89"/>
    <n v="9"/>
    <n v="0.3"/>
    <n v="44.87"/>
    <s v="low"/>
  </r>
  <r>
    <x v="442"/>
    <d v="2026-03-07T00:00:00"/>
    <x v="2"/>
    <x v="3"/>
    <d v="2024-04-09T00:00:00"/>
    <x v="3"/>
    <x v="2"/>
    <x v="2"/>
    <x v="7"/>
    <n v="1168.82"/>
    <n v="2"/>
    <n v="0.3"/>
    <n v="-129.19"/>
    <s v="High"/>
  </r>
  <r>
    <x v="443"/>
    <d v="2026-03-08T00:00:00"/>
    <x v="2"/>
    <x v="3"/>
    <d v="2022-09-19T00:00:00"/>
    <x v="1"/>
    <x v="0"/>
    <x v="1"/>
    <x v="1"/>
    <n v="824.27"/>
    <n v="4"/>
    <n v="0.1"/>
    <n v="32.31"/>
    <s v="Medium"/>
  </r>
  <r>
    <x v="444"/>
    <d v="2026-03-09T00:00:00"/>
    <x v="2"/>
    <x v="3"/>
    <d v="2025-02-14T00:00:00"/>
    <x v="1"/>
    <x v="0"/>
    <x v="2"/>
    <x v="2"/>
    <n v="1215.21"/>
    <n v="1"/>
    <n v="0.1"/>
    <n v="-14.56"/>
    <s v="High"/>
  </r>
  <r>
    <x v="445"/>
    <d v="2026-03-10T00:00:00"/>
    <x v="2"/>
    <x v="3"/>
    <d v="2023-12-14T00:00:00"/>
    <x v="1"/>
    <x v="0"/>
    <x v="0"/>
    <x v="0"/>
    <n v="1942.55"/>
    <n v="7"/>
    <n v="0.2"/>
    <n v="-132.43"/>
    <s v="High"/>
  </r>
  <r>
    <x v="446"/>
    <d v="2026-03-11T00:00:00"/>
    <x v="2"/>
    <x v="3"/>
    <d v="2025-06-13T00:00:00"/>
    <x v="1"/>
    <x v="2"/>
    <x v="2"/>
    <x v="7"/>
    <n v="1281.46"/>
    <n v="10"/>
    <n v="0.1"/>
    <n v="335.82"/>
    <s v="High"/>
  </r>
  <r>
    <x v="447"/>
    <d v="2026-03-12T00:00:00"/>
    <x v="2"/>
    <x v="3"/>
    <d v="2022-12-22T00:00:00"/>
    <x v="0"/>
    <x v="1"/>
    <x v="0"/>
    <x v="4"/>
    <n v="1933.52"/>
    <n v="8"/>
    <n v="0.1"/>
    <n v="376.86"/>
    <s v="High"/>
  </r>
  <r>
    <x v="448"/>
    <d v="2026-03-13T00:00:00"/>
    <x v="2"/>
    <x v="3"/>
    <d v="2025-01-14T00:00:00"/>
    <x v="1"/>
    <x v="0"/>
    <x v="0"/>
    <x v="0"/>
    <n v="1645.18"/>
    <n v="5"/>
    <n v="0.1"/>
    <n v="406.18"/>
    <s v="High"/>
  </r>
  <r>
    <x v="449"/>
    <d v="2026-03-14T00:00:00"/>
    <x v="2"/>
    <x v="3"/>
    <d v="2023-02-27T00:00:00"/>
    <x v="1"/>
    <x v="1"/>
    <x v="2"/>
    <x v="6"/>
    <n v="26.08"/>
    <n v="3"/>
    <n v="0.2"/>
    <n v="-3.34"/>
    <s v="low"/>
  </r>
  <r>
    <x v="450"/>
    <d v="2026-03-15T00:00:00"/>
    <x v="2"/>
    <x v="3"/>
    <d v="2024-02-11T00:00:00"/>
    <x v="0"/>
    <x v="2"/>
    <x v="0"/>
    <x v="0"/>
    <n v="950.56"/>
    <n v="1"/>
    <n v="0"/>
    <n v="-71.83"/>
    <s v="Medium"/>
  </r>
  <r>
    <x v="451"/>
    <d v="2026-03-16T00:00:00"/>
    <x v="2"/>
    <x v="3"/>
    <d v="2023-09-24T00:00:00"/>
    <x v="3"/>
    <x v="2"/>
    <x v="1"/>
    <x v="8"/>
    <n v="1808.58"/>
    <n v="3"/>
    <n v="0.1"/>
    <n v="372.39"/>
    <s v="High"/>
  </r>
  <r>
    <x v="452"/>
    <d v="2026-03-17T00:00:00"/>
    <x v="2"/>
    <x v="3"/>
    <d v="2023-06-22T00:00:00"/>
    <x v="1"/>
    <x v="0"/>
    <x v="1"/>
    <x v="5"/>
    <n v="698.88"/>
    <n v="4"/>
    <n v="0"/>
    <n v="-11.54"/>
    <s v="Medium"/>
  </r>
  <r>
    <x v="453"/>
    <d v="2026-03-18T00:00:00"/>
    <x v="2"/>
    <x v="3"/>
    <d v="2024-04-27T00:00:00"/>
    <x v="1"/>
    <x v="1"/>
    <x v="1"/>
    <x v="8"/>
    <n v="984.93"/>
    <n v="1"/>
    <n v="0.1"/>
    <n v="244.65"/>
    <s v="Medium"/>
  </r>
  <r>
    <x v="454"/>
    <d v="2026-03-19T00:00:00"/>
    <x v="2"/>
    <x v="3"/>
    <d v="2023-07-15T00:00:00"/>
    <x v="0"/>
    <x v="0"/>
    <x v="2"/>
    <x v="6"/>
    <n v="700.69"/>
    <n v="10"/>
    <n v="0.3"/>
    <n v="-79.59"/>
    <s v="Medium"/>
  </r>
  <r>
    <x v="455"/>
    <d v="2026-03-20T00:00:00"/>
    <x v="2"/>
    <x v="3"/>
    <d v="2024-01-29T00:00:00"/>
    <x v="0"/>
    <x v="2"/>
    <x v="2"/>
    <x v="7"/>
    <n v="425.97"/>
    <n v="9"/>
    <n v="0.3"/>
    <n v="-15.87"/>
    <s v="low"/>
  </r>
  <r>
    <x v="456"/>
    <d v="2026-03-21T00:00:00"/>
    <x v="2"/>
    <x v="3"/>
    <d v="2024-06-11T00:00:00"/>
    <x v="2"/>
    <x v="2"/>
    <x v="0"/>
    <x v="3"/>
    <n v="1801.05"/>
    <n v="4"/>
    <n v="0.2"/>
    <n v="164.43"/>
    <s v="High"/>
  </r>
  <r>
    <x v="457"/>
    <d v="2026-03-22T00:00:00"/>
    <x v="2"/>
    <x v="3"/>
    <d v="2022-07-22T00:00:00"/>
    <x v="2"/>
    <x v="1"/>
    <x v="2"/>
    <x v="2"/>
    <n v="268.33"/>
    <n v="7"/>
    <n v="0.3"/>
    <n v="-4.24"/>
    <s v="low"/>
  </r>
  <r>
    <x v="458"/>
    <d v="2026-03-23T00:00:00"/>
    <x v="2"/>
    <x v="3"/>
    <d v="2024-06-16T00:00:00"/>
    <x v="2"/>
    <x v="0"/>
    <x v="0"/>
    <x v="3"/>
    <n v="991.46"/>
    <n v="10"/>
    <n v="0.3"/>
    <n v="-99.72"/>
    <s v="Medium"/>
  </r>
  <r>
    <x v="459"/>
    <d v="2026-03-24T00:00:00"/>
    <x v="2"/>
    <x v="3"/>
    <d v="2024-12-14T00:00:00"/>
    <x v="0"/>
    <x v="1"/>
    <x v="2"/>
    <x v="6"/>
    <n v="737.72"/>
    <n v="8"/>
    <n v="0.1"/>
    <n v="101.19"/>
    <s v="Medium"/>
  </r>
  <r>
    <x v="460"/>
    <d v="2026-03-25T00:00:00"/>
    <x v="2"/>
    <x v="3"/>
    <d v="2024-03-20T00:00:00"/>
    <x v="3"/>
    <x v="2"/>
    <x v="0"/>
    <x v="4"/>
    <n v="868.23"/>
    <n v="6"/>
    <n v="0.3"/>
    <n v="-35.97"/>
    <s v="Medium"/>
  </r>
  <r>
    <x v="461"/>
    <d v="2026-03-26T00:00:00"/>
    <x v="2"/>
    <x v="3"/>
    <d v="2024-04-03T00:00:00"/>
    <x v="3"/>
    <x v="0"/>
    <x v="2"/>
    <x v="7"/>
    <n v="1228"/>
    <n v="4"/>
    <n v="0"/>
    <n v="-71.48"/>
    <s v="High"/>
  </r>
  <r>
    <x v="462"/>
    <d v="2026-03-27T00:00:00"/>
    <x v="2"/>
    <x v="3"/>
    <d v="2023-02-18T00:00:00"/>
    <x v="3"/>
    <x v="2"/>
    <x v="0"/>
    <x v="0"/>
    <n v="1864.92"/>
    <n v="2"/>
    <n v="0"/>
    <n v="332.65"/>
    <s v="High"/>
  </r>
  <r>
    <x v="463"/>
    <d v="2026-03-28T00:00:00"/>
    <x v="2"/>
    <x v="3"/>
    <d v="2023-05-03T00:00:00"/>
    <x v="2"/>
    <x v="1"/>
    <x v="1"/>
    <x v="5"/>
    <n v="349.51"/>
    <n v="6"/>
    <n v="0.1"/>
    <n v="-45.29"/>
    <s v="low"/>
  </r>
  <r>
    <x v="464"/>
    <d v="2026-03-29T00:00:00"/>
    <x v="2"/>
    <x v="3"/>
    <d v="2024-06-20T00:00:00"/>
    <x v="1"/>
    <x v="0"/>
    <x v="0"/>
    <x v="0"/>
    <n v="263.62"/>
    <n v="4"/>
    <n v="0.1"/>
    <n v="-38.85"/>
    <s v="low"/>
  </r>
  <r>
    <x v="465"/>
    <d v="2026-03-30T00:00:00"/>
    <x v="2"/>
    <x v="3"/>
    <d v="2022-12-14T00:00:00"/>
    <x v="0"/>
    <x v="0"/>
    <x v="0"/>
    <x v="3"/>
    <n v="535.76"/>
    <n v="4"/>
    <n v="0.3"/>
    <n v="32.770000000000003"/>
    <s v="low"/>
  </r>
  <r>
    <x v="466"/>
    <d v="2026-03-31T00:00:00"/>
    <x v="2"/>
    <x v="3"/>
    <d v="2024-11-02T00:00:00"/>
    <x v="0"/>
    <x v="2"/>
    <x v="2"/>
    <x v="2"/>
    <n v="1878.39"/>
    <n v="3"/>
    <n v="0.2"/>
    <n v="61.25"/>
    <s v="High"/>
  </r>
  <r>
    <x v="467"/>
    <d v="2026-04-01T00:00:00"/>
    <x v="2"/>
    <x v="4"/>
    <d v="2023-09-02T00:00:00"/>
    <x v="1"/>
    <x v="0"/>
    <x v="0"/>
    <x v="0"/>
    <n v="401.29"/>
    <n v="9"/>
    <n v="0.2"/>
    <n v="-18.14"/>
    <s v="low"/>
  </r>
  <r>
    <x v="468"/>
    <d v="2026-04-02T00:00:00"/>
    <x v="2"/>
    <x v="4"/>
    <d v="2023-01-15T00:00:00"/>
    <x v="2"/>
    <x v="2"/>
    <x v="1"/>
    <x v="5"/>
    <n v="429.86"/>
    <n v="8"/>
    <n v="0.2"/>
    <n v="72"/>
    <s v="low"/>
  </r>
  <r>
    <x v="469"/>
    <d v="2026-04-03T00:00:00"/>
    <x v="2"/>
    <x v="4"/>
    <d v="2022-10-25T00:00:00"/>
    <x v="3"/>
    <x v="0"/>
    <x v="2"/>
    <x v="6"/>
    <n v="1334.88"/>
    <n v="6"/>
    <n v="0.2"/>
    <n v="-199.82"/>
    <s v="High"/>
  </r>
  <r>
    <x v="470"/>
    <d v="2026-04-04T00:00:00"/>
    <x v="2"/>
    <x v="4"/>
    <d v="2024-02-19T00:00:00"/>
    <x v="2"/>
    <x v="2"/>
    <x v="0"/>
    <x v="3"/>
    <n v="880.94"/>
    <n v="1"/>
    <n v="0.2"/>
    <n v="-56.42"/>
    <s v="Medium"/>
  </r>
  <r>
    <x v="471"/>
    <d v="2026-04-05T00:00:00"/>
    <x v="2"/>
    <x v="4"/>
    <d v="2023-10-29T00:00:00"/>
    <x v="1"/>
    <x v="0"/>
    <x v="1"/>
    <x v="1"/>
    <n v="1931.63"/>
    <n v="8"/>
    <n v="0"/>
    <n v="241.43"/>
    <s v="High"/>
  </r>
  <r>
    <x v="472"/>
    <d v="2026-04-06T00:00:00"/>
    <x v="2"/>
    <x v="4"/>
    <d v="2024-04-04T00:00:00"/>
    <x v="1"/>
    <x v="2"/>
    <x v="1"/>
    <x v="1"/>
    <n v="938.65"/>
    <n v="8"/>
    <n v="0.2"/>
    <n v="-103.89"/>
    <s v="Medium"/>
  </r>
  <r>
    <x v="473"/>
    <d v="2026-04-07T00:00:00"/>
    <x v="2"/>
    <x v="4"/>
    <d v="2023-02-03T00:00:00"/>
    <x v="2"/>
    <x v="0"/>
    <x v="2"/>
    <x v="7"/>
    <n v="387.43"/>
    <n v="7"/>
    <n v="0.1"/>
    <n v="38.86"/>
    <s v="low"/>
  </r>
  <r>
    <x v="474"/>
    <d v="2026-04-08T00:00:00"/>
    <x v="2"/>
    <x v="4"/>
    <d v="2022-07-20T00:00:00"/>
    <x v="1"/>
    <x v="1"/>
    <x v="0"/>
    <x v="4"/>
    <n v="755.9"/>
    <n v="4"/>
    <n v="0.2"/>
    <n v="43.56"/>
    <s v="Medium"/>
  </r>
  <r>
    <x v="475"/>
    <d v="2026-04-09T00:00:00"/>
    <x v="2"/>
    <x v="4"/>
    <d v="2023-10-07T00:00:00"/>
    <x v="1"/>
    <x v="1"/>
    <x v="0"/>
    <x v="0"/>
    <n v="1026.03"/>
    <n v="6"/>
    <n v="0.2"/>
    <n v="121.67"/>
    <s v="High"/>
  </r>
  <r>
    <x v="476"/>
    <d v="2026-04-10T00:00:00"/>
    <x v="2"/>
    <x v="4"/>
    <d v="2024-11-12T00:00:00"/>
    <x v="1"/>
    <x v="0"/>
    <x v="0"/>
    <x v="3"/>
    <n v="72.930000000000007"/>
    <n v="6"/>
    <n v="0.3"/>
    <n v="15.27"/>
    <s v="low"/>
  </r>
  <r>
    <x v="477"/>
    <d v="2026-04-11T00:00:00"/>
    <x v="2"/>
    <x v="4"/>
    <d v="2023-04-02T00:00:00"/>
    <x v="0"/>
    <x v="0"/>
    <x v="2"/>
    <x v="2"/>
    <n v="1880.54"/>
    <n v="10"/>
    <n v="0"/>
    <n v="320.77999999999997"/>
    <s v="High"/>
  </r>
  <r>
    <x v="478"/>
    <d v="2026-04-12T00:00:00"/>
    <x v="2"/>
    <x v="4"/>
    <d v="2023-11-25T00:00:00"/>
    <x v="3"/>
    <x v="2"/>
    <x v="1"/>
    <x v="8"/>
    <n v="1818.12"/>
    <n v="7"/>
    <n v="0.2"/>
    <n v="88.92"/>
    <s v="High"/>
  </r>
  <r>
    <x v="479"/>
    <d v="2026-04-13T00:00:00"/>
    <x v="2"/>
    <x v="4"/>
    <d v="2022-09-24T00:00:00"/>
    <x v="0"/>
    <x v="2"/>
    <x v="1"/>
    <x v="8"/>
    <n v="253.32"/>
    <n v="2"/>
    <n v="0.1"/>
    <n v="-37.64"/>
    <s v="low"/>
  </r>
  <r>
    <x v="480"/>
    <d v="2026-04-14T00:00:00"/>
    <x v="2"/>
    <x v="4"/>
    <d v="2024-04-14T00:00:00"/>
    <x v="0"/>
    <x v="1"/>
    <x v="2"/>
    <x v="7"/>
    <n v="960.42"/>
    <n v="5"/>
    <n v="0.1"/>
    <n v="140.87"/>
    <s v="Medium"/>
  </r>
  <r>
    <x v="481"/>
    <d v="2026-04-15T00:00:00"/>
    <x v="2"/>
    <x v="4"/>
    <d v="2024-06-25T00:00:00"/>
    <x v="1"/>
    <x v="1"/>
    <x v="0"/>
    <x v="3"/>
    <n v="982.34"/>
    <n v="5"/>
    <n v="0.1"/>
    <n v="-109.38"/>
    <s v="Medium"/>
  </r>
  <r>
    <x v="482"/>
    <d v="2026-04-16T00:00:00"/>
    <x v="2"/>
    <x v="4"/>
    <d v="2022-08-05T00:00:00"/>
    <x v="2"/>
    <x v="0"/>
    <x v="2"/>
    <x v="2"/>
    <n v="128.72999999999999"/>
    <n v="6"/>
    <n v="0.1"/>
    <n v="24.48"/>
    <s v="low"/>
  </r>
  <r>
    <x v="483"/>
    <d v="2026-04-17T00:00:00"/>
    <x v="2"/>
    <x v="4"/>
    <d v="2025-05-09T00:00:00"/>
    <x v="0"/>
    <x v="1"/>
    <x v="0"/>
    <x v="3"/>
    <n v="942.48"/>
    <n v="6"/>
    <n v="0"/>
    <n v="-110.86"/>
    <s v="Medium"/>
  </r>
  <r>
    <x v="484"/>
    <d v="2026-04-18T00:00:00"/>
    <x v="2"/>
    <x v="4"/>
    <d v="2023-02-17T00:00:00"/>
    <x v="1"/>
    <x v="2"/>
    <x v="2"/>
    <x v="6"/>
    <n v="1479.3"/>
    <n v="3"/>
    <n v="0.2"/>
    <n v="301.76"/>
    <s v="High"/>
  </r>
  <r>
    <x v="485"/>
    <d v="2026-04-19T00:00:00"/>
    <x v="2"/>
    <x v="4"/>
    <d v="2023-11-01T00:00:00"/>
    <x v="0"/>
    <x v="0"/>
    <x v="0"/>
    <x v="4"/>
    <n v="1824.04"/>
    <n v="1"/>
    <n v="0.1"/>
    <n v="23.95"/>
    <s v="High"/>
  </r>
  <r>
    <x v="486"/>
    <d v="2026-04-20T00:00:00"/>
    <x v="2"/>
    <x v="4"/>
    <d v="2022-12-17T00:00:00"/>
    <x v="3"/>
    <x v="0"/>
    <x v="2"/>
    <x v="7"/>
    <n v="1210.56"/>
    <n v="2"/>
    <n v="0.3"/>
    <n v="199.07"/>
    <s v="High"/>
  </r>
  <r>
    <x v="487"/>
    <d v="2026-04-21T00:00:00"/>
    <x v="2"/>
    <x v="4"/>
    <d v="2025-06-26T00:00:00"/>
    <x v="2"/>
    <x v="0"/>
    <x v="2"/>
    <x v="7"/>
    <n v="728.78"/>
    <n v="10"/>
    <n v="0.1"/>
    <n v="189.88"/>
    <s v="Medium"/>
  </r>
  <r>
    <x v="488"/>
    <d v="2026-04-22T00:00:00"/>
    <x v="2"/>
    <x v="4"/>
    <d v="2023-05-28T00:00:00"/>
    <x v="1"/>
    <x v="2"/>
    <x v="0"/>
    <x v="0"/>
    <n v="12.76"/>
    <n v="8"/>
    <n v="0.1"/>
    <n v="0.43"/>
    <s v="low"/>
  </r>
  <r>
    <x v="489"/>
    <d v="2026-04-23T00:00:00"/>
    <x v="2"/>
    <x v="4"/>
    <d v="2024-08-20T00:00:00"/>
    <x v="0"/>
    <x v="0"/>
    <x v="0"/>
    <x v="4"/>
    <n v="1033.71"/>
    <n v="9"/>
    <n v="0"/>
    <n v="-47.62"/>
    <s v="High"/>
  </r>
  <r>
    <x v="490"/>
    <d v="2026-04-24T00:00:00"/>
    <x v="2"/>
    <x v="4"/>
    <d v="2025-05-27T00:00:00"/>
    <x v="3"/>
    <x v="1"/>
    <x v="1"/>
    <x v="8"/>
    <n v="897.69"/>
    <n v="1"/>
    <n v="0"/>
    <n v="-75.959999999999994"/>
    <s v="Medium"/>
  </r>
  <r>
    <x v="491"/>
    <d v="2026-04-25T00:00:00"/>
    <x v="2"/>
    <x v="4"/>
    <d v="2025-06-11T00:00:00"/>
    <x v="2"/>
    <x v="2"/>
    <x v="0"/>
    <x v="4"/>
    <n v="1671.87"/>
    <n v="4"/>
    <n v="0.3"/>
    <n v="95.09"/>
    <s v="High"/>
  </r>
  <r>
    <x v="492"/>
    <d v="2026-04-26T00:00:00"/>
    <x v="2"/>
    <x v="4"/>
    <d v="2024-10-17T00:00:00"/>
    <x v="1"/>
    <x v="2"/>
    <x v="2"/>
    <x v="2"/>
    <n v="1040.76"/>
    <n v="7"/>
    <n v="0.3"/>
    <n v="141.76"/>
    <s v="High"/>
  </r>
  <r>
    <x v="493"/>
    <d v="2026-04-27T00:00:00"/>
    <x v="2"/>
    <x v="4"/>
    <d v="2023-07-26T00:00:00"/>
    <x v="3"/>
    <x v="2"/>
    <x v="2"/>
    <x v="2"/>
    <n v="410.19"/>
    <n v="8"/>
    <n v="0.2"/>
    <n v="35.61"/>
    <s v="low"/>
  </r>
  <r>
    <x v="494"/>
    <d v="2026-04-28T00:00:00"/>
    <x v="2"/>
    <x v="4"/>
    <d v="2023-04-15T00:00:00"/>
    <x v="0"/>
    <x v="1"/>
    <x v="2"/>
    <x v="2"/>
    <n v="1206.57"/>
    <n v="4"/>
    <n v="0.2"/>
    <n v="139.88999999999999"/>
    <s v="High"/>
  </r>
  <r>
    <x v="495"/>
    <d v="2026-04-29T00:00:00"/>
    <x v="2"/>
    <x v="4"/>
    <d v="2023-08-07T00:00:00"/>
    <x v="3"/>
    <x v="1"/>
    <x v="2"/>
    <x v="7"/>
    <n v="1456.32"/>
    <n v="6"/>
    <n v="0.3"/>
    <n v="240.3"/>
    <s v="High"/>
  </r>
  <r>
    <x v="496"/>
    <d v="2026-04-30T00:00:00"/>
    <x v="2"/>
    <x v="4"/>
    <d v="2023-09-12T00:00:00"/>
    <x v="1"/>
    <x v="2"/>
    <x v="2"/>
    <x v="6"/>
    <n v="1100.32"/>
    <n v="3"/>
    <n v="0.2"/>
    <n v="-120.68"/>
    <s v="High"/>
  </r>
  <r>
    <x v="497"/>
    <d v="2026-05-01T00:00:00"/>
    <x v="2"/>
    <x v="5"/>
    <d v="2024-06-01T00:00:00"/>
    <x v="2"/>
    <x v="0"/>
    <x v="2"/>
    <x v="2"/>
    <n v="1863.08"/>
    <n v="10"/>
    <n v="0.1"/>
    <n v="59.75"/>
    <s v="High"/>
  </r>
  <r>
    <x v="498"/>
    <d v="2026-05-02T00:00:00"/>
    <x v="2"/>
    <x v="5"/>
    <d v="2023-12-03T00:00:00"/>
    <x v="2"/>
    <x v="1"/>
    <x v="2"/>
    <x v="7"/>
    <n v="511.85"/>
    <n v="3"/>
    <n v="0"/>
    <n v="57.32"/>
    <s v="low"/>
  </r>
  <r>
    <x v="499"/>
    <d v="2026-05-03T00:00:00"/>
    <x v="2"/>
    <x v="5"/>
    <d v="2024-09-27T00:00:00"/>
    <x v="2"/>
    <x v="0"/>
    <x v="2"/>
    <x v="2"/>
    <n v="810.88"/>
    <n v="8"/>
    <n v="0.3"/>
    <n v="-60.44"/>
    <s v="Mediu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DDFF47-394D-417D-B0C4-1D762C0052B1}"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9" firstHeaderRow="1" firstDataRow="1" firstDataCol="1"/>
  <pivotFields count="14">
    <pivotField showAll="0"/>
    <pivotField numFmtId="165" showAll="0"/>
    <pivotField axis="axisRow" showAll="0">
      <items count="4">
        <item x="0"/>
        <item x="1"/>
        <item x="2"/>
        <item t="default"/>
      </items>
    </pivotField>
    <pivotField showAll="0"/>
    <pivotField numFmtId="164" showAll="0"/>
    <pivotField axis="axisRow" showAll="0">
      <items count="5">
        <item x="0"/>
        <item x="1"/>
        <item x="2"/>
        <item x="3"/>
        <item t="default"/>
      </items>
    </pivotField>
    <pivotField showAll="0"/>
    <pivotField showAll="0"/>
    <pivotField showAll="0"/>
    <pivotField dataField="1" showAll="0"/>
    <pivotField showAll="0"/>
    <pivotField showAll="0"/>
    <pivotField showAll="0"/>
    <pivotField showAll="0"/>
  </pivotFields>
  <rowFields count="2">
    <field x="5"/>
    <field x="2"/>
  </rowFields>
  <rowItems count="16">
    <i>
      <x/>
    </i>
    <i r="1">
      <x/>
    </i>
    <i r="1">
      <x v="1"/>
    </i>
    <i r="1">
      <x v="2"/>
    </i>
    <i>
      <x v="1"/>
    </i>
    <i r="1">
      <x/>
    </i>
    <i r="1">
      <x v="1"/>
    </i>
    <i r="1">
      <x v="2"/>
    </i>
    <i>
      <x v="2"/>
    </i>
    <i r="1">
      <x/>
    </i>
    <i r="1">
      <x v="1"/>
    </i>
    <i r="1">
      <x v="2"/>
    </i>
    <i>
      <x v="3"/>
    </i>
    <i r="1">
      <x v="1"/>
    </i>
    <i r="1">
      <x v="2"/>
    </i>
    <i t="grand">
      <x/>
    </i>
  </rowItems>
  <colItems count="1">
    <i/>
  </colItems>
  <dataFields count="1">
    <dataField name="Sum of Sale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8CC0EE9-BD5A-479B-96AF-D8F986EF33D5}"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Region">
  <location ref="A3:E9" firstHeaderRow="1" firstDataRow="2" firstDataCol="1"/>
  <pivotFields count="14">
    <pivotField showAll="0"/>
    <pivotField numFmtId="165" showAll="0"/>
    <pivotField axis="axisCol" showAll="0">
      <items count="4">
        <item x="0"/>
        <item x="1"/>
        <item x="2"/>
        <item t="default"/>
      </items>
    </pivotField>
    <pivotField showAll="0"/>
    <pivotField numFmtId="164" showAll="0"/>
    <pivotField axis="axisRow"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 showAll="0"/>
    <pivotField showAll="0"/>
  </pivotFields>
  <rowFields count="1">
    <field x="5"/>
  </rowFields>
  <rowItems count="5">
    <i>
      <x v="1"/>
    </i>
    <i>
      <x/>
    </i>
    <i>
      <x v="3"/>
    </i>
    <i>
      <x v="2"/>
    </i>
    <i t="grand">
      <x/>
    </i>
  </rowItems>
  <colFields count="1">
    <field x="2"/>
  </colFields>
  <colItems count="4">
    <i>
      <x/>
    </i>
    <i>
      <x v="1"/>
    </i>
    <i>
      <x v="2"/>
    </i>
    <i t="grand">
      <x/>
    </i>
  </colItems>
  <dataFields count="1">
    <dataField name="Sum of Sales" fld="9" baseField="0" baseItem="0"/>
  </dataFields>
  <formats count="1">
    <format dxfId="112">
      <pivotArea grandRow="1" grandCol="1" outline="0" collapsedLevelsAreSubtotals="1" fieldPosition="0"/>
    </format>
  </formats>
  <chartFormats count="10">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4" format="3" series="1">
      <pivotArea type="data" outline="0" fieldPosition="0">
        <references count="2">
          <reference field="4294967294" count="1" selected="0">
            <x v="0"/>
          </reference>
          <reference field="2" count="1" selected="0">
            <x v="0"/>
          </reference>
        </references>
      </pivotArea>
    </chartFormat>
    <chartFormat chart="4" format="4" series="1">
      <pivotArea type="data" outline="0" fieldPosition="0">
        <references count="2">
          <reference field="4294967294" count="1" selected="0">
            <x v="0"/>
          </reference>
          <reference field="2" count="1" selected="0">
            <x v="1"/>
          </reference>
        </references>
      </pivotArea>
    </chartFormat>
    <chartFormat chart="4" format="5"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1">
          <reference field="4294967294" count="1" selected="0">
            <x v="0"/>
          </reference>
        </references>
      </pivotArea>
    </chartFormat>
    <chartFormat chart="6" format="6" series="1">
      <pivotArea type="data" outline="0" fieldPosition="0">
        <references count="2">
          <reference field="4294967294" count="1" selected="0">
            <x v="0"/>
          </reference>
          <reference field="2" count="1" selected="0">
            <x v="0"/>
          </reference>
        </references>
      </pivotArea>
    </chartFormat>
    <chartFormat chart="6" format="7" series="1">
      <pivotArea type="data" outline="0" fieldPosition="0">
        <references count="2">
          <reference field="4294967294" count="1" selected="0">
            <x v="0"/>
          </reference>
          <reference field="2" count="1" selected="0">
            <x v="1"/>
          </reference>
        </references>
      </pivotArea>
    </chartFormat>
    <chartFormat chart="6" format="8"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480372-B04C-42C6-8C25-9C78C5C694EE}"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B7" firstHeaderRow="1" firstDataRow="1" firstDataCol="1"/>
  <pivotFields count="14">
    <pivotField showAll="0"/>
    <pivotField numFmtId="165" showAll="0"/>
    <pivotField showAll="0">
      <items count="4">
        <item x="0"/>
        <item x="1"/>
        <item x="2"/>
        <item t="default"/>
      </items>
    </pivotField>
    <pivotField showAll="0"/>
    <pivotField numFmtId="164" showAll="0"/>
    <pivotField showAll="0">
      <items count="5">
        <item x="0"/>
        <item x="1"/>
        <item x="2"/>
        <item x="3"/>
        <item t="default"/>
      </items>
    </pivotField>
    <pivotField axis="axisRow" showAll="0">
      <items count="4">
        <item x="2"/>
        <item x="0"/>
        <item x="1"/>
        <item t="default"/>
      </items>
    </pivotField>
    <pivotField showAll="0"/>
    <pivotField showAll="0"/>
    <pivotField showAll="0"/>
    <pivotField showAll="0"/>
    <pivotField showAll="0"/>
    <pivotField dataField="1" showAll="0"/>
    <pivotField showAll="0"/>
  </pivotFields>
  <rowFields count="1">
    <field x="6"/>
  </rowFields>
  <rowItems count="4">
    <i>
      <x/>
    </i>
    <i>
      <x v="1"/>
    </i>
    <i>
      <x v="2"/>
    </i>
    <i t="grand">
      <x/>
    </i>
  </rowItems>
  <colItems count="1">
    <i/>
  </colItems>
  <dataFields count="1">
    <dataField name="Sum of Profit" fld="12" baseField="0" baseItem="0"/>
  </dataFields>
  <formats count="1">
    <format dxfId="111">
      <pivotArea grandRow="1" outline="0" collapsedLevelsAreSubtotals="1" fieldPosition="0"/>
    </format>
  </formats>
  <chartFormats count="12">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6" count="1" selected="0">
            <x v="0"/>
          </reference>
        </references>
      </pivotArea>
    </chartFormat>
    <chartFormat chart="4" format="3">
      <pivotArea type="data" outline="0" fieldPosition="0">
        <references count="2">
          <reference field="4294967294" count="1" selected="0">
            <x v="0"/>
          </reference>
          <reference field="6" count="1" selected="0">
            <x v="1"/>
          </reference>
        </references>
      </pivotArea>
    </chartFormat>
    <chartFormat chart="4" format="4">
      <pivotArea type="data" outline="0" fieldPosition="0">
        <references count="2">
          <reference field="4294967294" count="1" selected="0">
            <x v="0"/>
          </reference>
          <reference field="6" count="1" selected="0">
            <x v="2"/>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6" count="1" selected="0">
            <x v="0"/>
          </reference>
        </references>
      </pivotArea>
    </chartFormat>
    <chartFormat chart="5" format="7">
      <pivotArea type="data" outline="0" fieldPosition="0">
        <references count="2">
          <reference field="4294967294" count="1" selected="0">
            <x v="0"/>
          </reference>
          <reference field="6" count="1" selected="0">
            <x v="1"/>
          </reference>
        </references>
      </pivotArea>
    </chartFormat>
    <chartFormat chart="5" format="8">
      <pivotArea type="data" outline="0" fieldPosition="0">
        <references count="2">
          <reference field="4294967294" count="1" selected="0">
            <x v="0"/>
          </reference>
          <reference field="6" count="1" selected="0">
            <x v="2"/>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0FEE960-0251-4D4F-8371-E2558E6A3626}" name="PivotTable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4:B34" firstHeaderRow="1" firstDataRow="1" firstDataCol="1"/>
  <pivotFields count="14">
    <pivotField showAll="0"/>
    <pivotField numFmtId="165" showAll="0"/>
    <pivotField showAll="0">
      <items count="4">
        <item x="0"/>
        <item x="1"/>
        <item x="2"/>
        <item t="default"/>
      </items>
    </pivotField>
    <pivotField showAll="0"/>
    <pivotField numFmtId="164" showAll="0"/>
    <pivotField showAll="0">
      <items count="5">
        <item x="0"/>
        <item x="1"/>
        <item x="2"/>
        <item x="3"/>
        <item t="default"/>
      </items>
    </pivotField>
    <pivotField showAll="0"/>
    <pivotField showAll="0"/>
    <pivotField axis="axisRow" showAll="0" sortType="descending">
      <items count="10">
        <item x="1"/>
        <item x="7"/>
        <item x="0"/>
        <item x="3"/>
        <item x="8"/>
        <item x="6"/>
        <item x="5"/>
        <item x="2"/>
        <item x="4"/>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s>
  <rowFields count="1">
    <field x="8"/>
  </rowFields>
  <rowItems count="10">
    <i>
      <x v="6"/>
    </i>
    <i>
      <x v="8"/>
    </i>
    <i>
      <x v="2"/>
    </i>
    <i>
      <x v="4"/>
    </i>
    <i>
      <x v="7"/>
    </i>
    <i>
      <x/>
    </i>
    <i>
      <x v="3"/>
    </i>
    <i>
      <x v="5"/>
    </i>
    <i>
      <x v="1"/>
    </i>
    <i t="grand">
      <x/>
    </i>
  </rowItems>
  <colItems count="1">
    <i/>
  </colItems>
  <dataFields count="1">
    <dataField name="Sum of Quantity" fld="10" baseField="0" baseItem="0"/>
  </dataFields>
  <formats count="4">
    <format dxfId="104">
      <pivotArea grandCol="1" outline="0" collapsedLevelsAreSubtotals="1" fieldPosition="0"/>
    </format>
    <format dxfId="103">
      <pivotArea dataOnly="0" labelOnly="1" grandCol="1" outline="0" fieldPosition="0"/>
    </format>
    <format dxfId="102">
      <pivotArea outline="0" collapsedLevelsAreSubtotals="1" fieldPosition="0"/>
    </format>
    <format dxfId="10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777C119-27C4-4AFA-8C8D-6281A9D02FF1}"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E17" firstHeaderRow="1" firstDataRow="2" firstDataCol="1"/>
  <pivotFields count="14">
    <pivotField showAll="0"/>
    <pivotField numFmtId="165" showAll="0"/>
    <pivotField axis="axisCol" showAll="0">
      <items count="4">
        <item x="0"/>
        <item x="1"/>
        <item x="2"/>
        <item t="default"/>
      </items>
    </pivotField>
    <pivotField axis="axisRow" showAll="0">
      <items count="13">
        <item x="1"/>
        <item x="2"/>
        <item x="3"/>
        <item x="4"/>
        <item x="5"/>
        <item x="6"/>
        <item x="7"/>
        <item x="8"/>
        <item x="9"/>
        <item x="10"/>
        <item x="11"/>
        <item x="0"/>
        <item t="default"/>
      </items>
    </pivotField>
    <pivotField numFmtId="164" showAll="0"/>
    <pivotField showAll="0">
      <items count="5">
        <item x="0"/>
        <item x="1"/>
        <item x="2"/>
        <item x="3"/>
        <item t="default"/>
      </items>
    </pivotField>
    <pivotField showAll="0">
      <items count="4">
        <item x="2"/>
        <item x="0"/>
        <item x="1"/>
        <item t="default"/>
      </items>
    </pivotField>
    <pivotField showAll="0"/>
    <pivotField showAll="0"/>
    <pivotField dataField="1" showAll="0"/>
    <pivotField showAll="0"/>
    <pivotField showAll="0"/>
    <pivotField showAll="0"/>
    <pivotField showAll="0"/>
  </pivotFields>
  <rowFields count="1">
    <field x="3"/>
  </rowFields>
  <rowItems count="13">
    <i>
      <x/>
    </i>
    <i>
      <x v="1"/>
    </i>
    <i>
      <x v="2"/>
    </i>
    <i>
      <x v="3"/>
    </i>
    <i>
      <x v="4"/>
    </i>
    <i>
      <x v="5"/>
    </i>
    <i>
      <x v="6"/>
    </i>
    <i>
      <x v="7"/>
    </i>
    <i>
      <x v="8"/>
    </i>
    <i>
      <x v="9"/>
    </i>
    <i>
      <x v="10"/>
    </i>
    <i>
      <x v="11"/>
    </i>
    <i t="grand">
      <x/>
    </i>
  </rowItems>
  <colFields count="1">
    <field x="2"/>
  </colFields>
  <colItems count="4">
    <i>
      <x/>
    </i>
    <i>
      <x v="1"/>
    </i>
    <i>
      <x v="2"/>
    </i>
    <i t="grand">
      <x/>
    </i>
  </colItems>
  <dataFields count="1">
    <dataField name="Sum of Sales" fld="9" baseField="0" baseItem="0"/>
  </dataFields>
  <formats count="2">
    <format dxfId="106">
      <pivotArea grandCol="1" outline="0" collapsedLevelsAreSubtotals="1" fieldPosition="0"/>
    </format>
    <format dxfId="105">
      <pivotArea dataOnly="0" labelOnly="1" grandCol="1" outline="0" fieldPosition="0"/>
    </format>
  </formats>
  <chartFormats count="9">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5" format="6" series="1">
      <pivotArea type="data" outline="0" fieldPosition="0">
        <references count="2">
          <reference field="4294967294" count="1" selected="0">
            <x v="0"/>
          </reference>
          <reference field="2" count="1" selected="0">
            <x v="0"/>
          </reference>
        </references>
      </pivotArea>
    </chartFormat>
    <chartFormat chart="5" format="7">
      <pivotArea type="data" outline="0" fieldPosition="0">
        <references count="3">
          <reference field="4294967294" count="1" selected="0">
            <x v="0"/>
          </reference>
          <reference field="2" count="1" selected="0">
            <x v="0"/>
          </reference>
          <reference field="3" count="1" selected="0">
            <x v="0"/>
          </reference>
        </references>
      </pivotArea>
    </chartFormat>
    <chartFormat chart="5" format="8" series="1">
      <pivotArea type="data" outline="0" fieldPosition="0">
        <references count="2">
          <reference field="4294967294" count="1" selected="0">
            <x v="0"/>
          </reference>
          <reference field="2" count="1" selected="0">
            <x v="1"/>
          </reference>
        </references>
      </pivotArea>
    </chartFormat>
    <chartFormat chart="5" format="9" series="1">
      <pivotArea type="data" outline="0" fieldPosition="0">
        <references count="2">
          <reference field="4294967294" count="1" selected="0">
            <x v="0"/>
          </reference>
          <reference field="2" count="1" selected="0">
            <x v="2"/>
          </reference>
        </references>
      </pivotArea>
    </chartFormat>
    <chartFormat chart="5" format="10"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7D65C55-EECF-4B3A-8135-C9049997A9D2}" name="PivotTable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J7:K20" firstHeaderRow="1" firstDataRow="1" firstDataCol="1"/>
  <pivotFields count="14">
    <pivotField axis="axisRow" showAll="0">
      <items count="501">
        <item x="63"/>
        <item x="326"/>
        <item x="68"/>
        <item x="494"/>
        <item x="464"/>
        <item x="78"/>
        <item x="423"/>
        <item x="224"/>
        <item x="212"/>
        <item x="389"/>
        <item x="384"/>
        <item x="422"/>
        <item x="144"/>
        <item x="151"/>
        <item x="345"/>
        <item x="125"/>
        <item x="174"/>
        <item x="350"/>
        <item x="377"/>
        <item x="137"/>
        <item x="370"/>
        <item x="436"/>
        <item x="73"/>
        <item x="351"/>
        <item x="379"/>
        <item x="30"/>
        <item x="315"/>
        <item x="206"/>
        <item x="215"/>
        <item x="459"/>
        <item x="22"/>
        <item x="31"/>
        <item x="257"/>
        <item x="27"/>
        <item x="169"/>
        <item x="230"/>
        <item x="246"/>
        <item x="357"/>
        <item x="108"/>
        <item x="142"/>
        <item x="143"/>
        <item x="293"/>
        <item x="482"/>
        <item x="393"/>
        <item x="478"/>
        <item x="138"/>
        <item x="491"/>
        <item x="410"/>
        <item x="190"/>
        <item x="182"/>
        <item x="109"/>
        <item x="33"/>
        <item x="214"/>
        <item x="442"/>
        <item x="463"/>
        <item x="150"/>
        <item x="431"/>
        <item x="5"/>
        <item x="99"/>
        <item x="85"/>
        <item x="397"/>
        <item x="271"/>
        <item x="19"/>
        <item x="188"/>
        <item x="155"/>
        <item x="106"/>
        <item x="333"/>
        <item x="387"/>
        <item x="104"/>
        <item x="207"/>
        <item x="60"/>
        <item x="97"/>
        <item x="458"/>
        <item x="320"/>
        <item x="484"/>
        <item x="256"/>
        <item x="490"/>
        <item x="147"/>
        <item x="444"/>
        <item x="82"/>
        <item x="95"/>
        <item x="473"/>
        <item x="21"/>
        <item x="186"/>
        <item x="330"/>
        <item x="448"/>
        <item x="288"/>
        <item x="62"/>
        <item x="382"/>
        <item x="119"/>
        <item x="80"/>
        <item x="264"/>
        <item x="408"/>
        <item x="185"/>
        <item x="338"/>
        <item x="132"/>
        <item x="283"/>
        <item x="173"/>
        <item x="192"/>
        <item x="44"/>
        <item x="8"/>
        <item x="462"/>
        <item x="417"/>
        <item x="249"/>
        <item x="383"/>
        <item x="202"/>
        <item x="141"/>
        <item x="84"/>
        <item x="10"/>
        <item x="107"/>
        <item x="286"/>
        <item x="439"/>
        <item x="20"/>
        <item x="324"/>
        <item x="402"/>
        <item x="248"/>
        <item x="467"/>
        <item x="6"/>
        <item x="232"/>
        <item x="189"/>
        <item x="18"/>
        <item x="289"/>
        <item x="367"/>
        <item x="159"/>
        <item x="349"/>
        <item x="428"/>
        <item x="319"/>
        <item x="259"/>
        <item x="486"/>
        <item x="45"/>
        <item x="466"/>
        <item x="365"/>
        <item x="427"/>
        <item x="474"/>
        <item x="77"/>
        <item x="219"/>
        <item x="29"/>
        <item x="386"/>
        <item x="100"/>
        <item x="378"/>
        <item x="301"/>
        <item x="359"/>
        <item x="276"/>
        <item x="92"/>
        <item x="304"/>
        <item x="388"/>
        <item x="481"/>
        <item x="110"/>
        <item x="16"/>
        <item x="153"/>
        <item x="203"/>
        <item x="158"/>
        <item x="476"/>
        <item x="233"/>
        <item x="57"/>
        <item x="198"/>
        <item x="401"/>
        <item x="457"/>
        <item x="36"/>
        <item x="451"/>
        <item x="135"/>
        <item x="469"/>
        <item x="404"/>
        <item x="123"/>
        <item x="54"/>
        <item x="424"/>
        <item x="90"/>
        <item x="446"/>
        <item x="89"/>
        <item x="133"/>
        <item x="409"/>
        <item x="273"/>
        <item x="204"/>
        <item x="243"/>
        <item x="277"/>
        <item x="252"/>
        <item x="83"/>
        <item x="117"/>
        <item x="430"/>
        <item x="400"/>
        <item x="399"/>
        <item x="227"/>
        <item x="96"/>
        <item x="453"/>
        <item x="281"/>
        <item x="211"/>
        <item x="129"/>
        <item x="52"/>
        <item x="327"/>
        <item x="66"/>
        <item x="336"/>
        <item x="131"/>
        <item x="229"/>
        <item x="369"/>
        <item x="385"/>
        <item x="356"/>
        <item x="101"/>
        <item x="167"/>
        <item x="339"/>
        <item x="412"/>
        <item x="241"/>
        <item x="13"/>
        <item x="445"/>
        <item x="53"/>
        <item x="488"/>
        <item x="353"/>
        <item x="361"/>
        <item x="201"/>
        <item x="434"/>
        <item x="39"/>
        <item x="450"/>
        <item x="275"/>
        <item x="222"/>
        <item x="266"/>
        <item x="411"/>
        <item x="328"/>
        <item x="480"/>
        <item x="329"/>
        <item x="64"/>
        <item x="58"/>
        <item x="37"/>
        <item x="237"/>
        <item x="9"/>
        <item x="12"/>
        <item x="354"/>
        <item x="413"/>
        <item x="296"/>
        <item x="432"/>
        <item x="418"/>
        <item x="416"/>
        <item x="209"/>
        <item x="42"/>
        <item x="312"/>
        <item x="376"/>
        <item x="499"/>
        <item x="170"/>
        <item x="171"/>
        <item x="166"/>
        <item x="492"/>
        <item x="191"/>
        <item x="102"/>
        <item x="374"/>
        <item x="318"/>
        <item x="87"/>
        <item x="25"/>
        <item x="407"/>
        <item x="425"/>
        <item x="295"/>
        <item x="314"/>
        <item x="331"/>
        <item x="344"/>
        <item x="51"/>
        <item x="15"/>
        <item x="59"/>
        <item x="0"/>
        <item x="105"/>
        <item x="255"/>
        <item x="94"/>
        <item x="176"/>
        <item x="61"/>
        <item x="403"/>
        <item x="199"/>
        <item x="177"/>
        <item x="284"/>
        <item x="184"/>
        <item x="269"/>
        <item x="471"/>
        <item x="265"/>
        <item x="307"/>
        <item x="316"/>
        <item x="468"/>
        <item x="115"/>
        <item x="38"/>
        <item x="172"/>
        <item x="4"/>
        <item x="49"/>
        <item x="419"/>
        <item x="41"/>
        <item x="114"/>
        <item x="258"/>
        <item x="32"/>
        <item x="86"/>
        <item x="28"/>
        <item x="136"/>
        <item x="395"/>
        <item x="76"/>
        <item x="134"/>
        <item x="343"/>
        <item x="461"/>
        <item x="126"/>
        <item x="375"/>
        <item x="183"/>
        <item x="308"/>
        <item x="245"/>
        <item x="121"/>
        <item x="46"/>
        <item x="193"/>
        <item x="323"/>
        <item x="2"/>
        <item x="168"/>
        <item x="103"/>
        <item x="392"/>
        <item x="362"/>
        <item x="175"/>
        <item x="267"/>
        <item x="475"/>
        <item x="368"/>
        <item x="164"/>
        <item x="372"/>
        <item x="40"/>
        <item x="302"/>
        <item x="394"/>
        <item x="1"/>
        <item x="381"/>
        <item x="247"/>
        <item x="390"/>
        <item x="124"/>
        <item x="496"/>
        <item x="118"/>
        <item x="250"/>
        <item x="421"/>
        <item x="278"/>
        <item x="449"/>
        <item x="443"/>
        <item x="493"/>
        <item x="181"/>
        <item x="196"/>
        <item x="128"/>
        <item x="426"/>
        <item x="56"/>
        <item x="321"/>
        <item x="225"/>
        <item x="122"/>
        <item x="180"/>
        <item x="497"/>
        <item x="72"/>
        <item x="291"/>
        <item x="341"/>
        <item x="213"/>
        <item x="251"/>
        <item x="396"/>
        <item x="479"/>
        <item x="17"/>
        <item x="290"/>
        <item x="364"/>
        <item x="205"/>
        <item x="48"/>
        <item x="268"/>
        <item x="287"/>
        <item x="74"/>
        <item x="50"/>
        <item x="452"/>
        <item x="438"/>
        <item x="429"/>
        <item x="127"/>
        <item x="447"/>
        <item x="292"/>
        <item x="294"/>
        <item x="149"/>
        <item x="435"/>
        <item x="272"/>
        <item x="335"/>
        <item x="88"/>
        <item x="11"/>
        <item x="355"/>
        <item x="161"/>
        <item x="279"/>
        <item x="347"/>
        <item x="195"/>
        <item x="179"/>
        <item x="254"/>
        <item x="154"/>
        <item x="34"/>
        <item x="242"/>
        <item x="194"/>
        <item x="130"/>
        <item x="309"/>
        <item x="498"/>
        <item x="165"/>
        <item x="234"/>
        <item x="487"/>
        <item x="244"/>
        <item x="470"/>
        <item x="465"/>
        <item x="200"/>
        <item x="178"/>
        <item x="371"/>
        <item x="322"/>
        <item x="81"/>
        <item x="231"/>
        <item x="98"/>
        <item x="310"/>
        <item x="236"/>
        <item x="14"/>
        <item x="160"/>
        <item x="340"/>
        <item x="111"/>
        <item x="346"/>
        <item x="380"/>
        <item x="71"/>
        <item x="280"/>
        <item x="7"/>
        <item x="139"/>
        <item x="454"/>
        <item x="261"/>
        <item x="24"/>
        <item x="26"/>
        <item x="23"/>
        <item x="285"/>
        <item x="91"/>
        <item x="93"/>
        <item x="112"/>
        <item x="274"/>
        <item x="360"/>
        <item x="162"/>
        <item x="270"/>
        <item x="406"/>
        <item x="218"/>
        <item x="483"/>
        <item x="405"/>
        <item x="221"/>
        <item x="440"/>
        <item x="163"/>
        <item x="43"/>
        <item x="238"/>
        <item x="373"/>
        <item x="313"/>
        <item x="35"/>
        <item x="145"/>
        <item x="433"/>
        <item x="240"/>
        <item x="358"/>
        <item x="337"/>
        <item x="69"/>
        <item x="317"/>
        <item x="299"/>
        <item x="226"/>
        <item x="305"/>
        <item x="79"/>
        <item x="348"/>
        <item x="156"/>
        <item x="220"/>
        <item x="216"/>
        <item x="228"/>
        <item x="67"/>
        <item x="113"/>
        <item x="140"/>
        <item x="472"/>
        <item x="441"/>
        <item x="239"/>
        <item x="489"/>
        <item x="263"/>
        <item x="187"/>
        <item x="75"/>
        <item x="197"/>
        <item x="300"/>
        <item x="414"/>
        <item x="495"/>
        <item x="262"/>
        <item x="235"/>
        <item x="332"/>
        <item x="120"/>
        <item x="437"/>
        <item x="477"/>
        <item x="70"/>
        <item x="363"/>
        <item x="460"/>
        <item x="55"/>
        <item x="303"/>
        <item x="311"/>
        <item x="415"/>
        <item x="148"/>
        <item x="391"/>
        <item x="306"/>
        <item x="253"/>
        <item x="65"/>
        <item x="260"/>
        <item x="456"/>
        <item x="3"/>
        <item x="146"/>
        <item x="217"/>
        <item x="455"/>
        <item x="157"/>
        <item x="398"/>
        <item x="297"/>
        <item x="208"/>
        <item x="223"/>
        <item x="116"/>
        <item x="366"/>
        <item x="352"/>
        <item x="334"/>
        <item x="325"/>
        <item x="282"/>
        <item x="420"/>
        <item x="342"/>
        <item x="298"/>
        <item x="47"/>
        <item x="152"/>
        <item x="485"/>
        <item x="210"/>
        <item t="default"/>
      </items>
    </pivotField>
    <pivotField numFmtId="165" showAll="0"/>
    <pivotField showAll="0">
      <items count="4">
        <item x="0"/>
        <item x="1"/>
        <item x="2"/>
        <item t="default"/>
      </items>
    </pivotField>
    <pivotField showAll="0"/>
    <pivotField numFmtId="164" showAll="0"/>
    <pivotField showAll="0">
      <items count="5">
        <item x="0"/>
        <item x="1"/>
        <item x="2"/>
        <item x="3"/>
        <item t="default"/>
      </items>
    </pivotField>
    <pivotField showAll="0"/>
    <pivotField axis="axisRow" showAll="0">
      <items count="4">
        <item x="0"/>
        <item x="2"/>
        <item x="1"/>
        <item t="default"/>
      </items>
    </pivotField>
    <pivotField axis="axisRow" showAll="0">
      <items count="10">
        <item sd="0" x="1"/>
        <item sd="0" x="7"/>
        <item sd="0" x="0"/>
        <item sd="0" x="3"/>
        <item sd="0" x="8"/>
        <item sd="0" x="6"/>
        <item sd="0" x="5"/>
        <item sd="0" x="2"/>
        <item sd="0" x="4"/>
        <item t="default" sd="0"/>
      </items>
    </pivotField>
    <pivotField dataField="1" showAll="0"/>
    <pivotField showAll="0"/>
    <pivotField showAll="0"/>
    <pivotField showAll="0"/>
    <pivotField showAll="0"/>
  </pivotFields>
  <rowFields count="3">
    <field x="7"/>
    <field x="8"/>
    <field x="0"/>
  </rowFields>
  <rowItems count="13">
    <i>
      <x/>
    </i>
    <i r="1">
      <x v="2"/>
    </i>
    <i r="1">
      <x v="3"/>
    </i>
    <i r="1">
      <x v="8"/>
    </i>
    <i>
      <x v="1"/>
    </i>
    <i r="1">
      <x v="1"/>
    </i>
    <i r="1">
      <x v="5"/>
    </i>
    <i r="1">
      <x v="7"/>
    </i>
    <i>
      <x v="2"/>
    </i>
    <i r="1">
      <x/>
    </i>
    <i r="1">
      <x v="4"/>
    </i>
    <i r="1">
      <x v="6"/>
    </i>
    <i t="grand">
      <x/>
    </i>
  </rowItems>
  <colItems count="1">
    <i/>
  </colItems>
  <dataFields count="1">
    <dataField name="Sum of Sales" fld="9" baseField="0" baseItem="0"/>
  </dataFields>
  <formats count="4">
    <format dxfId="110">
      <pivotArea grandCol="1" outline="0" collapsedLevelsAreSubtotals="1" fieldPosition="0"/>
    </format>
    <format dxfId="109">
      <pivotArea dataOnly="0" labelOnly="1" grandCol="1" outline="0" fieldPosition="0"/>
    </format>
    <format dxfId="108">
      <pivotArea outline="0" collapsedLevelsAreSubtotals="1" fieldPosition="0"/>
    </format>
    <format dxfId="107">
      <pivotArea dataOnly="0" labelOnly="1" outline="0" axis="axisValues" fieldPosition="0"/>
    </format>
  </formats>
  <chartFormats count="2">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5F707000-7685-4A73-A6E9-9001F6B29C0A}" sourceName="Year">
  <pivotTables>
    <pivotTable tabId="6" name="PivotTable3"/>
    <pivotTable tabId="4" name="PivotTable1"/>
    <pivotTable tabId="5" name="PivotTable2"/>
    <pivotTable tabId="6" name="PivotTable6"/>
    <pivotTable tabId="6" name="PivotTable7"/>
    <pivotTable tabId="13" name="PivotTable1"/>
  </pivotTables>
  <data>
    <tabular pivotCacheId="7648386">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C7EA9970-73C1-4BCB-ADFA-E1A152933360}" sourceName="Month">
  <pivotTables>
    <pivotTable tabId="6" name="PivotTable3"/>
  </pivotTables>
  <data>
    <tabular pivotCacheId="7648386">
      <items count="12">
        <i x="1" s="1"/>
        <i x="2" s="1"/>
        <i x="3" s="1"/>
        <i x="4" s="1"/>
        <i x="5" s="1"/>
        <i x="6" s="1"/>
        <i x="7" s="1"/>
        <i x="8" s="1"/>
        <i x="9" s="1"/>
        <i x="10" s="1"/>
        <i x="1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B046C69-BA04-4518-B000-59C050C553E6}" sourceName="Region">
  <pivotTables>
    <pivotTable tabId="6" name="PivotTable3"/>
    <pivotTable tabId="4" name="PivotTable1"/>
    <pivotTable tabId="5" name="PivotTable2"/>
    <pivotTable tabId="6" name="PivotTable6"/>
    <pivotTable tabId="6" name="PivotTable7"/>
  </pivotTables>
  <data>
    <tabular pivotCacheId="7648386">
      <items count="4">
        <i x="0" s="1"/>
        <i x="1"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258950A8-0CEA-4F5C-BC7F-5210B108C566}" sourceName="Segment">
  <pivotTables>
    <pivotTable tabId="6" name="PivotTable3"/>
  </pivotTables>
  <data>
    <tabular pivotCacheId="7648386">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419960DC-F78A-486A-AE0B-BEFA82E9C9A3}" cache="Slicer_Year" caption="Year" rowHeight="241300"/>
  <slicer name="Month" xr10:uid="{EED3F7CE-99A7-4657-ABCA-110421575F9B}" cache="Slicer_Month" caption="Month" rowHeight="241300"/>
  <slicer name="Region" xr10:uid="{D376ED7A-D133-4FF2-8786-2A17A2965032}" cache="Slicer_Region" caption="Region" rowHeight="241300"/>
  <slicer name="Segment" xr10:uid="{8A3C59E6-5226-451A-B7B1-8D1D0145D568}" cache="Slicer_Segment" caption="Segmen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830F9267-16D5-4C9A-B5C8-64A5338ED375}" cache="Slicer_Year" caption="Year" rowHeight="241300"/>
  <slicer name="Month 1" xr10:uid="{D1990BDC-6380-45FD-A1FF-350B4198B1B9}" cache="Slicer_Month" caption="Month" rowHeight="241300"/>
  <slicer name="Region 1" xr10:uid="{26E4EE69-B2E6-428E-9C2A-B6C8FA3BF905}"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FE3DE73-D39C-43B7-BCE1-FA308B0A9644}" name="Table1" displayName="Table1" ref="A1:N501" totalsRowShown="0" headerRowDxfId="120" headerRowBorderDxfId="119" tableBorderDxfId="118">
  <autoFilter ref="A1:N501" xr:uid="{0FE3DE73-D39C-43B7-BCE1-FA308B0A9644}"/>
  <tableColumns count="14">
    <tableColumn id="1" xr3:uid="{9160A50C-F3DB-48F1-AF46-2E11C551E35D}" name="Order ID"/>
    <tableColumn id="2" xr3:uid="{221C1CD3-D4DE-40C7-84EE-0507B7615F4B}" name="Order Date" dataDxfId="117"/>
    <tableColumn id="12" xr3:uid="{976C1284-78E8-4CC4-9B21-9E6FDA427EE0}" name="Year" dataDxfId="116">
      <calculatedColumnFormula>TEXT(Table1[[#This Row],[Order Date]], "yyyy")</calculatedColumnFormula>
    </tableColumn>
    <tableColumn id="14" xr3:uid="{FC672409-D752-45A5-8B45-653945BCEEF7}" name="Month" dataDxfId="115">
      <calculatedColumnFormula>TEXT(Table1[[#This Row],[Order Date]],"MMMM")</calculatedColumnFormula>
    </tableColumn>
    <tableColumn id="3" xr3:uid="{1EACBAA2-D622-4BF3-B969-D6C911FDEEAB}" name="Ship Date" dataDxfId="114"/>
    <tableColumn id="4" xr3:uid="{7984790C-5563-49E7-B083-3647E4F23C70}" name="Region"/>
    <tableColumn id="5" xr3:uid="{B4F46FA4-9B66-42F9-95C2-1E6498210541}" name="Segment"/>
    <tableColumn id="6" xr3:uid="{962FA281-5DF5-45CF-944A-9BA41144EE88}" name="Category"/>
    <tableColumn id="7" xr3:uid="{898AA6B0-2767-45F7-BA4C-2FD71C534209}" name="Sub-Category"/>
    <tableColumn id="8" xr3:uid="{4438C773-2CE6-49BC-BFBF-BFD5617D3DBE}" name="Sales"/>
    <tableColumn id="9" xr3:uid="{0B9B4092-E1FC-4F58-B5DE-C6519A0BAE36}" name="Quantity"/>
    <tableColumn id="10" xr3:uid="{CAC91363-384F-4407-B031-3B1CDB18E684}" name="Discount"/>
    <tableColumn id="11" xr3:uid="{A2A8D00F-2B5A-4A17-8C58-CD9858774A34}" name="Profit"/>
    <tableColumn id="15" xr3:uid="{63FC5B88-93FF-4D71-91C4-FE91795FE75C}" name="Sale Category" dataDxfId="113">
      <calculatedColumnFormula>IF(Table1[[#This Row],[Sales]]&gt;1000, "High", IF(Table1[[#This Row],[Sales]]&gt;600, "Medium", "low"))</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5.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microsoft.com/office/2007/relationships/slicer" Target="../slicers/slicer1.xml"/><Relationship Id="rId5" Type="http://schemas.openxmlformats.org/officeDocument/2006/relationships/drawing" Target="../drawings/drawing3.xm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55F9C-FC97-49FA-9149-13B3BAA2D999}">
  <dimension ref="A1:K501"/>
  <sheetViews>
    <sheetView workbookViewId="0">
      <selection activeCell="A19" sqref="A19"/>
    </sheetView>
  </sheetViews>
  <sheetFormatPr defaultRowHeight="14.5" x14ac:dyDescent="0.35"/>
  <cols>
    <col min="1" max="1" width="36.7265625" bestFit="1" customWidth="1"/>
    <col min="2" max="2" width="10.1796875" bestFit="1" customWidth="1"/>
    <col min="3" max="3" width="10.08984375" bestFit="1" customWidth="1"/>
    <col min="5" max="5" width="11.1796875" bestFit="1" customWidth="1"/>
    <col min="6" max="6" width="13.1796875" bestFit="1" customWidth="1"/>
    <col min="7" max="7" width="12" bestFit="1" customWidth="1"/>
    <col min="8" max="8" width="7.81640625" bestFit="1" customWidth="1"/>
  </cols>
  <sheetData>
    <row r="1" spans="1:11" x14ac:dyDescent="0.35">
      <c r="A1" s="1" t="s">
        <v>0</v>
      </c>
      <c r="B1" s="1" t="s">
        <v>1</v>
      </c>
      <c r="C1" s="1" t="s">
        <v>2</v>
      </c>
      <c r="D1" s="1" t="s">
        <v>3</v>
      </c>
      <c r="E1" s="1" t="s">
        <v>4</v>
      </c>
      <c r="F1" s="1" t="s">
        <v>5</v>
      </c>
      <c r="G1" s="1" t="s">
        <v>6</v>
      </c>
      <c r="H1" s="1" t="s">
        <v>7</v>
      </c>
      <c r="I1" s="1" t="s">
        <v>8</v>
      </c>
      <c r="J1" s="1" t="s">
        <v>9</v>
      </c>
      <c r="K1" s="1" t="s">
        <v>10</v>
      </c>
    </row>
    <row r="2" spans="1:11" x14ac:dyDescent="0.35">
      <c r="A2" t="s">
        <v>11</v>
      </c>
      <c r="B2" s="2">
        <v>45646</v>
      </c>
      <c r="C2" s="2">
        <v>45648</v>
      </c>
      <c r="D2" t="s">
        <v>511</v>
      </c>
      <c r="E2" t="s">
        <v>515</v>
      </c>
      <c r="F2" t="s">
        <v>518</v>
      </c>
      <c r="G2" t="s">
        <v>521</v>
      </c>
      <c r="H2">
        <v>1289.57</v>
      </c>
      <c r="I2">
        <v>2</v>
      </c>
      <c r="J2">
        <v>0.2</v>
      </c>
      <c r="K2">
        <v>5.63</v>
      </c>
    </row>
    <row r="3" spans="1:11" x14ac:dyDescent="0.35">
      <c r="A3" t="s">
        <v>12</v>
      </c>
      <c r="B3" s="2">
        <v>45557</v>
      </c>
      <c r="C3" s="2">
        <v>45558</v>
      </c>
      <c r="D3" t="s">
        <v>512</v>
      </c>
      <c r="E3" t="s">
        <v>516</v>
      </c>
      <c r="F3" t="s">
        <v>519</v>
      </c>
      <c r="G3" t="s">
        <v>522</v>
      </c>
      <c r="H3">
        <v>1798.1</v>
      </c>
      <c r="I3">
        <v>5</v>
      </c>
      <c r="J3">
        <v>0.3</v>
      </c>
      <c r="K3">
        <v>-171.66</v>
      </c>
    </row>
    <row r="4" spans="1:11" x14ac:dyDescent="0.35">
      <c r="A4" t="s">
        <v>13</v>
      </c>
      <c r="B4" s="2">
        <v>44762</v>
      </c>
      <c r="C4" s="2">
        <v>44769</v>
      </c>
      <c r="D4" t="s">
        <v>511</v>
      </c>
      <c r="E4" t="s">
        <v>515</v>
      </c>
      <c r="F4" t="s">
        <v>518</v>
      </c>
      <c r="G4" t="s">
        <v>521</v>
      </c>
      <c r="H4">
        <v>1064.3800000000001</v>
      </c>
      <c r="I4">
        <v>9</v>
      </c>
      <c r="J4">
        <v>0.3</v>
      </c>
      <c r="K4">
        <v>179</v>
      </c>
    </row>
    <row r="5" spans="1:11" x14ac:dyDescent="0.35">
      <c r="A5" t="s">
        <v>14</v>
      </c>
      <c r="B5" s="2">
        <v>44892</v>
      </c>
      <c r="C5" s="2">
        <v>44896</v>
      </c>
      <c r="D5" t="s">
        <v>511</v>
      </c>
      <c r="E5" t="s">
        <v>516</v>
      </c>
      <c r="F5" t="s">
        <v>518</v>
      </c>
      <c r="G5" t="s">
        <v>521</v>
      </c>
      <c r="H5">
        <v>1328.04</v>
      </c>
      <c r="I5">
        <v>2</v>
      </c>
      <c r="J5">
        <v>0</v>
      </c>
      <c r="K5">
        <v>104.62</v>
      </c>
    </row>
    <row r="6" spans="1:11" x14ac:dyDescent="0.35">
      <c r="A6" t="s">
        <v>15</v>
      </c>
      <c r="B6" s="2">
        <v>45364</v>
      </c>
      <c r="C6" s="2">
        <v>45367</v>
      </c>
      <c r="D6" t="s">
        <v>512</v>
      </c>
      <c r="E6" t="s">
        <v>516</v>
      </c>
      <c r="F6" t="s">
        <v>520</v>
      </c>
      <c r="G6" t="s">
        <v>523</v>
      </c>
      <c r="H6">
        <v>620.69000000000005</v>
      </c>
      <c r="I6">
        <v>3</v>
      </c>
      <c r="J6">
        <v>0.1</v>
      </c>
      <c r="K6">
        <v>-57.82</v>
      </c>
    </row>
    <row r="7" spans="1:11" x14ac:dyDescent="0.35">
      <c r="A7" t="s">
        <v>16</v>
      </c>
      <c r="B7" s="2">
        <v>45798</v>
      </c>
      <c r="C7" s="2">
        <v>45802</v>
      </c>
      <c r="D7" t="s">
        <v>511</v>
      </c>
      <c r="E7" t="s">
        <v>517</v>
      </c>
      <c r="F7" t="s">
        <v>518</v>
      </c>
      <c r="G7" t="s">
        <v>524</v>
      </c>
      <c r="H7">
        <v>493.94</v>
      </c>
      <c r="I7">
        <v>5</v>
      </c>
      <c r="J7">
        <v>0.1</v>
      </c>
      <c r="K7">
        <v>-80.91</v>
      </c>
    </row>
    <row r="8" spans="1:11" x14ac:dyDescent="0.35">
      <c r="A8" t="s">
        <v>17</v>
      </c>
      <c r="B8" s="2">
        <v>44928</v>
      </c>
      <c r="C8" s="2">
        <v>44929</v>
      </c>
      <c r="D8" t="s">
        <v>512</v>
      </c>
      <c r="E8" t="s">
        <v>516</v>
      </c>
      <c r="F8" t="s">
        <v>518</v>
      </c>
      <c r="G8" t="s">
        <v>525</v>
      </c>
      <c r="H8">
        <v>432.45</v>
      </c>
      <c r="I8">
        <v>9</v>
      </c>
      <c r="J8">
        <v>0.3</v>
      </c>
      <c r="K8">
        <v>24.47</v>
      </c>
    </row>
    <row r="9" spans="1:11" x14ac:dyDescent="0.35">
      <c r="A9" t="s">
        <v>18</v>
      </c>
      <c r="B9" s="2">
        <v>45791</v>
      </c>
      <c r="C9" s="2">
        <v>45793</v>
      </c>
      <c r="D9" t="s">
        <v>513</v>
      </c>
      <c r="E9" t="s">
        <v>515</v>
      </c>
      <c r="F9" t="s">
        <v>520</v>
      </c>
      <c r="G9" t="s">
        <v>523</v>
      </c>
      <c r="H9">
        <v>307.17</v>
      </c>
      <c r="I9">
        <v>3</v>
      </c>
      <c r="J9">
        <v>0.1</v>
      </c>
      <c r="K9">
        <v>38.869999999999997</v>
      </c>
    </row>
    <row r="10" spans="1:11" x14ac:dyDescent="0.35">
      <c r="A10" t="s">
        <v>19</v>
      </c>
      <c r="B10" s="2">
        <v>45564</v>
      </c>
      <c r="C10" s="2">
        <v>45570</v>
      </c>
      <c r="D10" t="s">
        <v>512</v>
      </c>
      <c r="E10" t="s">
        <v>515</v>
      </c>
      <c r="F10" t="s">
        <v>518</v>
      </c>
      <c r="G10" t="s">
        <v>524</v>
      </c>
      <c r="H10">
        <v>1283.04</v>
      </c>
      <c r="I10">
        <v>5</v>
      </c>
      <c r="J10">
        <v>0.3</v>
      </c>
      <c r="K10">
        <v>27.07</v>
      </c>
    </row>
    <row r="11" spans="1:11" x14ac:dyDescent="0.35">
      <c r="A11" t="s">
        <v>20</v>
      </c>
      <c r="B11" s="2">
        <v>45215</v>
      </c>
      <c r="C11" s="2">
        <v>45220</v>
      </c>
      <c r="D11" t="s">
        <v>512</v>
      </c>
      <c r="E11" t="s">
        <v>517</v>
      </c>
      <c r="F11" t="s">
        <v>519</v>
      </c>
      <c r="G11" t="s">
        <v>522</v>
      </c>
      <c r="H11">
        <v>627.77</v>
      </c>
      <c r="I11">
        <v>8</v>
      </c>
      <c r="J11">
        <v>0.2</v>
      </c>
      <c r="K11">
        <v>7.19</v>
      </c>
    </row>
    <row r="12" spans="1:11" x14ac:dyDescent="0.35">
      <c r="A12" t="s">
        <v>21</v>
      </c>
      <c r="B12" s="2">
        <v>44911</v>
      </c>
      <c r="C12" s="2">
        <v>44915</v>
      </c>
      <c r="D12" t="s">
        <v>512</v>
      </c>
      <c r="E12" t="s">
        <v>517</v>
      </c>
      <c r="F12" t="s">
        <v>519</v>
      </c>
      <c r="G12" t="s">
        <v>526</v>
      </c>
      <c r="H12">
        <v>675.85</v>
      </c>
      <c r="I12">
        <v>3</v>
      </c>
      <c r="J12">
        <v>0</v>
      </c>
      <c r="K12">
        <v>-42.34</v>
      </c>
    </row>
    <row r="13" spans="1:11" x14ac:dyDescent="0.35">
      <c r="A13" t="s">
        <v>22</v>
      </c>
      <c r="B13" s="2">
        <v>45632</v>
      </c>
      <c r="C13" s="2">
        <v>45637</v>
      </c>
      <c r="D13" t="s">
        <v>513</v>
      </c>
      <c r="E13" t="s">
        <v>517</v>
      </c>
      <c r="F13" t="s">
        <v>519</v>
      </c>
      <c r="G13" t="s">
        <v>526</v>
      </c>
      <c r="H13">
        <v>324.77</v>
      </c>
      <c r="I13">
        <v>3</v>
      </c>
      <c r="J13">
        <v>0.2</v>
      </c>
      <c r="K13">
        <v>-12.69</v>
      </c>
    </row>
    <row r="14" spans="1:11" x14ac:dyDescent="0.35">
      <c r="A14" t="s">
        <v>23</v>
      </c>
      <c r="B14" s="2">
        <v>45497</v>
      </c>
      <c r="C14" s="2">
        <v>45499</v>
      </c>
      <c r="D14" t="s">
        <v>513</v>
      </c>
      <c r="E14" t="s">
        <v>516</v>
      </c>
      <c r="F14" t="s">
        <v>518</v>
      </c>
      <c r="G14" t="s">
        <v>524</v>
      </c>
      <c r="H14">
        <v>88.36</v>
      </c>
      <c r="I14">
        <v>1</v>
      </c>
      <c r="J14">
        <v>0.1</v>
      </c>
      <c r="K14">
        <v>-1.17</v>
      </c>
    </row>
    <row r="15" spans="1:11" x14ac:dyDescent="0.35">
      <c r="A15" t="s">
        <v>24</v>
      </c>
      <c r="B15" s="2">
        <v>45339</v>
      </c>
      <c r="C15" s="2">
        <v>45343</v>
      </c>
      <c r="D15" t="s">
        <v>513</v>
      </c>
      <c r="E15" t="s">
        <v>517</v>
      </c>
      <c r="F15" t="s">
        <v>520</v>
      </c>
      <c r="G15" t="s">
        <v>527</v>
      </c>
      <c r="H15">
        <v>1847.53</v>
      </c>
      <c r="I15">
        <v>7</v>
      </c>
      <c r="J15">
        <v>0.1</v>
      </c>
      <c r="K15">
        <v>-287.04000000000002</v>
      </c>
    </row>
    <row r="16" spans="1:11" x14ac:dyDescent="0.35">
      <c r="A16" t="s">
        <v>25</v>
      </c>
      <c r="B16" s="2">
        <v>45417</v>
      </c>
      <c r="C16" s="2">
        <v>45419</v>
      </c>
      <c r="D16" t="s">
        <v>512</v>
      </c>
      <c r="E16" t="s">
        <v>515</v>
      </c>
      <c r="F16" t="s">
        <v>518</v>
      </c>
      <c r="G16" t="s">
        <v>524</v>
      </c>
      <c r="H16">
        <v>975.14</v>
      </c>
      <c r="I16">
        <v>5</v>
      </c>
      <c r="J16">
        <v>0.1</v>
      </c>
      <c r="K16">
        <v>130.25</v>
      </c>
    </row>
    <row r="17" spans="1:11" x14ac:dyDescent="0.35">
      <c r="A17" t="s">
        <v>26</v>
      </c>
      <c r="B17" s="2">
        <v>45320</v>
      </c>
      <c r="C17" s="2">
        <v>45326</v>
      </c>
      <c r="D17" t="s">
        <v>511</v>
      </c>
      <c r="E17" t="s">
        <v>517</v>
      </c>
      <c r="F17" t="s">
        <v>520</v>
      </c>
      <c r="G17" t="s">
        <v>528</v>
      </c>
      <c r="H17">
        <v>888.08</v>
      </c>
      <c r="I17">
        <v>8</v>
      </c>
      <c r="J17">
        <v>0.1</v>
      </c>
      <c r="K17">
        <v>130.91999999999999</v>
      </c>
    </row>
    <row r="18" spans="1:11" x14ac:dyDescent="0.35">
      <c r="A18" t="s">
        <v>27</v>
      </c>
      <c r="B18" s="2">
        <v>44837</v>
      </c>
      <c r="C18" s="2">
        <v>44843</v>
      </c>
      <c r="D18" t="s">
        <v>511</v>
      </c>
      <c r="E18" t="s">
        <v>517</v>
      </c>
      <c r="F18" t="s">
        <v>520</v>
      </c>
      <c r="G18" t="s">
        <v>523</v>
      </c>
      <c r="H18">
        <v>927.96</v>
      </c>
      <c r="I18">
        <v>10</v>
      </c>
      <c r="J18">
        <v>0.3</v>
      </c>
      <c r="K18">
        <v>81.14</v>
      </c>
    </row>
    <row r="19" spans="1:11" x14ac:dyDescent="0.35">
      <c r="A19" t="s">
        <v>28</v>
      </c>
      <c r="B19" s="2">
        <v>45198</v>
      </c>
      <c r="C19" s="2">
        <v>45199</v>
      </c>
      <c r="D19" t="s">
        <v>512</v>
      </c>
      <c r="E19" t="s">
        <v>515</v>
      </c>
      <c r="F19" t="s">
        <v>518</v>
      </c>
      <c r="G19" t="s">
        <v>521</v>
      </c>
      <c r="H19">
        <v>745.66</v>
      </c>
      <c r="I19">
        <v>4</v>
      </c>
      <c r="J19">
        <v>0.3</v>
      </c>
      <c r="K19">
        <v>-25.7</v>
      </c>
    </row>
    <row r="20" spans="1:11" x14ac:dyDescent="0.35">
      <c r="A20" t="s">
        <v>29</v>
      </c>
      <c r="B20" s="2">
        <v>45057</v>
      </c>
      <c r="C20" s="2">
        <v>45063</v>
      </c>
      <c r="D20" t="s">
        <v>513</v>
      </c>
      <c r="E20" t="s">
        <v>515</v>
      </c>
      <c r="F20" t="s">
        <v>519</v>
      </c>
      <c r="G20" t="s">
        <v>526</v>
      </c>
      <c r="H20">
        <v>220.62</v>
      </c>
      <c r="I20">
        <v>7</v>
      </c>
      <c r="J20">
        <v>0.1</v>
      </c>
      <c r="K20">
        <v>-6.99</v>
      </c>
    </row>
    <row r="21" spans="1:11" x14ac:dyDescent="0.35">
      <c r="A21" t="s">
        <v>30</v>
      </c>
      <c r="B21" s="2">
        <v>45231</v>
      </c>
      <c r="C21" s="2">
        <v>45238</v>
      </c>
      <c r="D21" t="s">
        <v>513</v>
      </c>
      <c r="E21" t="s">
        <v>516</v>
      </c>
      <c r="F21" t="s">
        <v>518</v>
      </c>
      <c r="G21" t="s">
        <v>521</v>
      </c>
      <c r="H21">
        <v>1886.63</v>
      </c>
      <c r="I21">
        <v>2</v>
      </c>
      <c r="J21">
        <v>0.3</v>
      </c>
      <c r="K21">
        <v>391</v>
      </c>
    </row>
    <row r="22" spans="1:11" x14ac:dyDescent="0.35">
      <c r="A22" t="s">
        <v>31</v>
      </c>
      <c r="B22" s="2">
        <v>45238</v>
      </c>
      <c r="C22" s="2">
        <v>45242</v>
      </c>
      <c r="D22" t="s">
        <v>512</v>
      </c>
      <c r="E22" t="s">
        <v>515</v>
      </c>
      <c r="F22" t="s">
        <v>519</v>
      </c>
      <c r="G22" t="s">
        <v>529</v>
      </c>
      <c r="H22">
        <v>45.73</v>
      </c>
      <c r="I22">
        <v>3</v>
      </c>
      <c r="J22">
        <v>0.3</v>
      </c>
      <c r="K22">
        <v>0.08</v>
      </c>
    </row>
    <row r="23" spans="1:11" x14ac:dyDescent="0.35">
      <c r="A23" t="s">
        <v>32</v>
      </c>
      <c r="B23" s="2">
        <v>45309</v>
      </c>
      <c r="C23" s="2">
        <v>45312</v>
      </c>
      <c r="D23" t="s">
        <v>511</v>
      </c>
      <c r="E23" t="s">
        <v>515</v>
      </c>
      <c r="F23" t="s">
        <v>519</v>
      </c>
      <c r="G23" t="s">
        <v>529</v>
      </c>
      <c r="H23">
        <v>571.96</v>
      </c>
      <c r="I23">
        <v>2</v>
      </c>
      <c r="J23">
        <v>0.1</v>
      </c>
      <c r="K23">
        <v>117.65</v>
      </c>
    </row>
    <row r="24" spans="1:11" x14ac:dyDescent="0.35">
      <c r="A24" t="s">
        <v>33</v>
      </c>
      <c r="B24" s="2">
        <v>45395</v>
      </c>
      <c r="C24" s="2">
        <v>45396</v>
      </c>
      <c r="D24" t="s">
        <v>513</v>
      </c>
      <c r="E24" t="s">
        <v>517</v>
      </c>
      <c r="F24" t="s">
        <v>520</v>
      </c>
      <c r="G24" t="s">
        <v>527</v>
      </c>
      <c r="H24">
        <v>1740.71</v>
      </c>
      <c r="I24">
        <v>7</v>
      </c>
      <c r="J24">
        <v>0.2</v>
      </c>
      <c r="K24">
        <v>256.66000000000003</v>
      </c>
    </row>
    <row r="25" spans="1:11" x14ac:dyDescent="0.35">
      <c r="A25" t="s">
        <v>34</v>
      </c>
      <c r="B25" s="2">
        <v>44803</v>
      </c>
      <c r="C25" s="2">
        <v>44805</v>
      </c>
      <c r="D25" t="s">
        <v>514</v>
      </c>
      <c r="E25" t="s">
        <v>515</v>
      </c>
      <c r="F25" t="s">
        <v>519</v>
      </c>
      <c r="G25" t="s">
        <v>522</v>
      </c>
      <c r="H25">
        <v>1953.03</v>
      </c>
      <c r="I25">
        <v>7</v>
      </c>
      <c r="J25">
        <v>0.3</v>
      </c>
      <c r="K25">
        <v>-74.08</v>
      </c>
    </row>
    <row r="26" spans="1:11" x14ac:dyDescent="0.35">
      <c r="A26" t="s">
        <v>35</v>
      </c>
      <c r="B26" s="2">
        <v>45348</v>
      </c>
      <c r="C26" s="2">
        <v>45355</v>
      </c>
      <c r="D26" t="s">
        <v>511</v>
      </c>
      <c r="E26" t="s">
        <v>516</v>
      </c>
      <c r="F26" t="s">
        <v>518</v>
      </c>
      <c r="G26" t="s">
        <v>521</v>
      </c>
      <c r="H26">
        <v>1421.28</v>
      </c>
      <c r="I26">
        <v>9</v>
      </c>
      <c r="J26">
        <v>0.1</v>
      </c>
      <c r="K26">
        <v>-169.56</v>
      </c>
    </row>
    <row r="27" spans="1:11" x14ac:dyDescent="0.35">
      <c r="A27" t="s">
        <v>36</v>
      </c>
      <c r="B27" s="2">
        <v>45739</v>
      </c>
      <c r="C27" s="2">
        <v>45742</v>
      </c>
      <c r="D27" t="s">
        <v>512</v>
      </c>
      <c r="E27" t="s">
        <v>516</v>
      </c>
      <c r="F27" t="s">
        <v>518</v>
      </c>
      <c r="G27" t="s">
        <v>525</v>
      </c>
      <c r="H27">
        <v>939.57</v>
      </c>
      <c r="I27">
        <v>7</v>
      </c>
      <c r="J27">
        <v>0.3</v>
      </c>
      <c r="K27">
        <v>-35.93</v>
      </c>
    </row>
    <row r="28" spans="1:11" x14ac:dyDescent="0.35">
      <c r="A28" t="s">
        <v>37</v>
      </c>
      <c r="B28" s="2">
        <v>45057</v>
      </c>
      <c r="C28" s="2">
        <v>45059</v>
      </c>
      <c r="D28" t="s">
        <v>511</v>
      </c>
      <c r="E28" t="s">
        <v>517</v>
      </c>
      <c r="F28" t="s">
        <v>518</v>
      </c>
      <c r="G28" t="s">
        <v>525</v>
      </c>
      <c r="H28">
        <v>979.87</v>
      </c>
      <c r="I28">
        <v>9</v>
      </c>
      <c r="J28">
        <v>0.2</v>
      </c>
      <c r="K28">
        <v>-108.97</v>
      </c>
    </row>
    <row r="29" spans="1:11" x14ac:dyDescent="0.35">
      <c r="A29" t="s">
        <v>38</v>
      </c>
      <c r="B29" s="2">
        <v>45012</v>
      </c>
      <c r="C29" s="2">
        <v>45018</v>
      </c>
      <c r="D29" t="s">
        <v>514</v>
      </c>
      <c r="E29" t="s">
        <v>516</v>
      </c>
      <c r="F29" t="s">
        <v>518</v>
      </c>
      <c r="G29" t="s">
        <v>521</v>
      </c>
      <c r="H29">
        <v>356.37</v>
      </c>
      <c r="I29">
        <v>4</v>
      </c>
      <c r="J29">
        <v>0.3</v>
      </c>
      <c r="K29">
        <v>9.32</v>
      </c>
    </row>
    <row r="30" spans="1:11" x14ac:dyDescent="0.35">
      <c r="A30" t="s">
        <v>39</v>
      </c>
      <c r="B30" s="2">
        <v>45270</v>
      </c>
      <c r="C30" s="2">
        <v>45271</v>
      </c>
      <c r="D30" t="s">
        <v>514</v>
      </c>
      <c r="E30" t="s">
        <v>515</v>
      </c>
      <c r="F30" t="s">
        <v>518</v>
      </c>
      <c r="G30" t="s">
        <v>525</v>
      </c>
      <c r="H30">
        <v>1070.5</v>
      </c>
      <c r="I30">
        <v>4</v>
      </c>
      <c r="J30">
        <v>0.1</v>
      </c>
      <c r="K30">
        <v>139.19999999999999</v>
      </c>
    </row>
    <row r="31" spans="1:11" x14ac:dyDescent="0.35">
      <c r="A31" t="s">
        <v>40</v>
      </c>
      <c r="B31" s="2">
        <v>44798</v>
      </c>
      <c r="C31" s="2">
        <v>44800</v>
      </c>
      <c r="D31" t="s">
        <v>512</v>
      </c>
      <c r="E31" t="s">
        <v>516</v>
      </c>
      <c r="F31" t="s">
        <v>520</v>
      </c>
      <c r="G31" t="s">
        <v>528</v>
      </c>
      <c r="H31">
        <v>1991.95</v>
      </c>
      <c r="I31">
        <v>3</v>
      </c>
      <c r="J31">
        <v>0</v>
      </c>
      <c r="K31">
        <v>358.69</v>
      </c>
    </row>
    <row r="32" spans="1:11" x14ac:dyDescent="0.35">
      <c r="A32" t="s">
        <v>41</v>
      </c>
      <c r="B32" s="2">
        <v>45381</v>
      </c>
      <c r="C32" s="2">
        <v>45388</v>
      </c>
      <c r="D32" t="s">
        <v>511</v>
      </c>
      <c r="E32" t="s">
        <v>516</v>
      </c>
      <c r="F32" t="s">
        <v>519</v>
      </c>
      <c r="G32" t="s">
        <v>526</v>
      </c>
      <c r="H32">
        <v>1836.69</v>
      </c>
      <c r="I32">
        <v>7</v>
      </c>
      <c r="J32">
        <v>0.3</v>
      </c>
      <c r="K32">
        <v>-101.36</v>
      </c>
    </row>
    <row r="33" spans="1:11" x14ac:dyDescent="0.35">
      <c r="A33" t="s">
        <v>42</v>
      </c>
      <c r="B33" s="2">
        <v>45640</v>
      </c>
      <c r="C33" s="2">
        <v>45647</v>
      </c>
      <c r="D33" t="s">
        <v>512</v>
      </c>
      <c r="E33" t="s">
        <v>516</v>
      </c>
      <c r="F33" t="s">
        <v>520</v>
      </c>
      <c r="G33" t="s">
        <v>523</v>
      </c>
      <c r="H33">
        <v>134.91</v>
      </c>
      <c r="I33">
        <v>8</v>
      </c>
      <c r="J33">
        <v>0</v>
      </c>
      <c r="K33">
        <v>22.91</v>
      </c>
    </row>
    <row r="34" spans="1:11" x14ac:dyDescent="0.35">
      <c r="A34" t="s">
        <v>43</v>
      </c>
      <c r="B34" s="2">
        <v>45211</v>
      </c>
      <c r="C34" s="2">
        <v>45218</v>
      </c>
      <c r="D34" t="s">
        <v>513</v>
      </c>
      <c r="E34" t="s">
        <v>515</v>
      </c>
      <c r="F34" t="s">
        <v>518</v>
      </c>
      <c r="G34" t="s">
        <v>525</v>
      </c>
      <c r="H34">
        <v>1197.1300000000001</v>
      </c>
      <c r="I34">
        <v>10</v>
      </c>
      <c r="J34">
        <v>0</v>
      </c>
      <c r="K34">
        <v>-127.64</v>
      </c>
    </row>
    <row r="35" spans="1:11" x14ac:dyDescent="0.35">
      <c r="A35" t="s">
        <v>44</v>
      </c>
      <c r="B35" s="2">
        <v>45773</v>
      </c>
      <c r="C35" s="2">
        <v>45778</v>
      </c>
      <c r="D35" t="s">
        <v>512</v>
      </c>
      <c r="E35" t="s">
        <v>515</v>
      </c>
      <c r="F35" t="s">
        <v>519</v>
      </c>
      <c r="G35" t="s">
        <v>522</v>
      </c>
      <c r="H35">
        <v>289.87</v>
      </c>
      <c r="I35">
        <v>9</v>
      </c>
      <c r="J35">
        <v>0.3</v>
      </c>
      <c r="K35">
        <v>51.39</v>
      </c>
    </row>
    <row r="36" spans="1:11" x14ac:dyDescent="0.35">
      <c r="A36" t="s">
        <v>45</v>
      </c>
      <c r="B36" s="2">
        <v>45689</v>
      </c>
      <c r="C36" s="2">
        <v>45694</v>
      </c>
      <c r="D36" t="s">
        <v>514</v>
      </c>
      <c r="E36" t="s">
        <v>517</v>
      </c>
      <c r="F36" t="s">
        <v>519</v>
      </c>
      <c r="G36" t="s">
        <v>529</v>
      </c>
      <c r="H36">
        <v>1711.21</v>
      </c>
      <c r="I36">
        <v>9</v>
      </c>
      <c r="J36">
        <v>0.3</v>
      </c>
      <c r="K36">
        <v>191.72</v>
      </c>
    </row>
    <row r="37" spans="1:11" x14ac:dyDescent="0.35">
      <c r="A37" t="s">
        <v>46</v>
      </c>
      <c r="B37" s="2">
        <v>44807</v>
      </c>
      <c r="C37" s="2">
        <v>44810</v>
      </c>
      <c r="D37" t="s">
        <v>514</v>
      </c>
      <c r="E37" t="s">
        <v>517</v>
      </c>
      <c r="F37" t="s">
        <v>520</v>
      </c>
      <c r="G37" t="s">
        <v>527</v>
      </c>
      <c r="H37">
        <v>113.98</v>
      </c>
      <c r="I37">
        <v>4</v>
      </c>
      <c r="J37">
        <v>0</v>
      </c>
      <c r="K37">
        <v>15.61</v>
      </c>
    </row>
    <row r="38" spans="1:11" x14ac:dyDescent="0.35">
      <c r="A38" t="s">
        <v>47</v>
      </c>
      <c r="B38" s="2">
        <v>45219</v>
      </c>
      <c r="C38" s="2">
        <v>45221</v>
      </c>
      <c r="D38" t="s">
        <v>514</v>
      </c>
      <c r="E38" t="s">
        <v>515</v>
      </c>
      <c r="F38" t="s">
        <v>518</v>
      </c>
      <c r="G38" t="s">
        <v>524</v>
      </c>
      <c r="H38">
        <v>590.58000000000004</v>
      </c>
      <c r="I38">
        <v>1</v>
      </c>
      <c r="J38">
        <v>0.1</v>
      </c>
      <c r="K38">
        <v>-35.520000000000003</v>
      </c>
    </row>
    <row r="39" spans="1:11" x14ac:dyDescent="0.35">
      <c r="A39" t="s">
        <v>48</v>
      </c>
      <c r="B39" s="2">
        <v>44864</v>
      </c>
      <c r="C39" s="2">
        <v>44869</v>
      </c>
      <c r="D39" t="s">
        <v>513</v>
      </c>
      <c r="E39" t="s">
        <v>517</v>
      </c>
      <c r="F39" t="s">
        <v>518</v>
      </c>
      <c r="G39" t="s">
        <v>525</v>
      </c>
      <c r="H39">
        <v>1695.41</v>
      </c>
      <c r="I39">
        <v>4</v>
      </c>
      <c r="J39">
        <v>0.2</v>
      </c>
      <c r="K39">
        <v>361.79</v>
      </c>
    </row>
    <row r="40" spans="1:11" x14ac:dyDescent="0.35">
      <c r="A40" t="s">
        <v>49</v>
      </c>
      <c r="B40" s="2">
        <v>45292</v>
      </c>
      <c r="C40" s="2">
        <v>45294</v>
      </c>
      <c r="D40" t="s">
        <v>512</v>
      </c>
      <c r="E40" t="s">
        <v>517</v>
      </c>
      <c r="F40" t="s">
        <v>518</v>
      </c>
      <c r="G40" t="s">
        <v>521</v>
      </c>
      <c r="H40">
        <v>569.04999999999995</v>
      </c>
      <c r="I40">
        <v>2</v>
      </c>
      <c r="J40">
        <v>0.1</v>
      </c>
      <c r="K40">
        <v>94.94</v>
      </c>
    </row>
    <row r="41" spans="1:11" x14ac:dyDescent="0.35">
      <c r="A41" t="s">
        <v>50</v>
      </c>
      <c r="B41" s="2">
        <v>45407</v>
      </c>
      <c r="C41" s="2">
        <v>45411</v>
      </c>
      <c r="D41" t="s">
        <v>511</v>
      </c>
      <c r="E41" t="s">
        <v>517</v>
      </c>
      <c r="F41" t="s">
        <v>519</v>
      </c>
      <c r="G41" t="s">
        <v>529</v>
      </c>
      <c r="H41">
        <v>1724.95</v>
      </c>
      <c r="I41">
        <v>10</v>
      </c>
      <c r="J41">
        <v>0.2</v>
      </c>
      <c r="K41">
        <v>386.07</v>
      </c>
    </row>
    <row r="42" spans="1:11" x14ac:dyDescent="0.35">
      <c r="A42" t="s">
        <v>51</v>
      </c>
      <c r="B42" s="2">
        <v>45528</v>
      </c>
      <c r="C42" s="2">
        <v>45533</v>
      </c>
      <c r="D42" t="s">
        <v>511</v>
      </c>
      <c r="E42" t="s">
        <v>516</v>
      </c>
      <c r="F42" t="s">
        <v>520</v>
      </c>
      <c r="G42" t="s">
        <v>527</v>
      </c>
      <c r="H42">
        <v>208.61</v>
      </c>
      <c r="I42">
        <v>8</v>
      </c>
      <c r="J42">
        <v>0.3</v>
      </c>
      <c r="K42">
        <v>-8.3000000000000007</v>
      </c>
    </row>
    <row r="43" spans="1:11" x14ac:dyDescent="0.35">
      <c r="A43" t="s">
        <v>52</v>
      </c>
      <c r="B43" s="2">
        <v>45203</v>
      </c>
      <c r="C43" s="2">
        <v>45208</v>
      </c>
      <c r="D43" t="s">
        <v>511</v>
      </c>
      <c r="E43" t="s">
        <v>515</v>
      </c>
      <c r="F43" t="s">
        <v>520</v>
      </c>
      <c r="G43" t="s">
        <v>523</v>
      </c>
      <c r="H43">
        <v>1184.93</v>
      </c>
      <c r="I43">
        <v>7</v>
      </c>
      <c r="J43">
        <v>0.2</v>
      </c>
      <c r="K43">
        <v>-14.24</v>
      </c>
    </row>
    <row r="44" spans="1:11" x14ac:dyDescent="0.35">
      <c r="A44" t="s">
        <v>53</v>
      </c>
      <c r="B44" s="2">
        <v>45652</v>
      </c>
      <c r="C44" s="2">
        <v>45655</v>
      </c>
      <c r="D44" t="s">
        <v>512</v>
      </c>
      <c r="E44" t="s">
        <v>516</v>
      </c>
      <c r="F44" t="s">
        <v>518</v>
      </c>
      <c r="G44" t="s">
        <v>525</v>
      </c>
      <c r="H44">
        <v>384.79</v>
      </c>
      <c r="I44">
        <v>4</v>
      </c>
      <c r="J44">
        <v>0.2</v>
      </c>
      <c r="K44">
        <v>57.55</v>
      </c>
    </row>
    <row r="45" spans="1:11" x14ac:dyDescent="0.35">
      <c r="A45" t="s">
        <v>54</v>
      </c>
      <c r="B45" s="2">
        <v>45294</v>
      </c>
      <c r="C45" s="2">
        <v>45295</v>
      </c>
      <c r="D45" t="s">
        <v>514</v>
      </c>
      <c r="E45" t="s">
        <v>517</v>
      </c>
      <c r="F45" t="s">
        <v>520</v>
      </c>
      <c r="G45" t="s">
        <v>528</v>
      </c>
      <c r="H45">
        <v>661.13</v>
      </c>
      <c r="I45">
        <v>8</v>
      </c>
      <c r="J45">
        <v>0.2</v>
      </c>
      <c r="K45">
        <v>-16.05</v>
      </c>
    </row>
    <row r="46" spans="1:11" x14ac:dyDescent="0.35">
      <c r="A46" t="s">
        <v>55</v>
      </c>
      <c r="B46" s="2">
        <v>44811</v>
      </c>
      <c r="C46" s="2">
        <v>44815</v>
      </c>
      <c r="D46" t="s">
        <v>513</v>
      </c>
      <c r="E46" t="s">
        <v>517</v>
      </c>
      <c r="F46" t="s">
        <v>519</v>
      </c>
      <c r="G46" t="s">
        <v>526</v>
      </c>
      <c r="H46">
        <v>908.66</v>
      </c>
      <c r="I46">
        <v>8</v>
      </c>
      <c r="J46">
        <v>0.2</v>
      </c>
      <c r="K46">
        <v>35.58</v>
      </c>
    </row>
    <row r="47" spans="1:11" x14ac:dyDescent="0.35">
      <c r="A47" t="s">
        <v>56</v>
      </c>
      <c r="B47" s="2">
        <v>45372</v>
      </c>
      <c r="C47" s="2">
        <v>45376</v>
      </c>
      <c r="D47" t="s">
        <v>512</v>
      </c>
      <c r="E47" t="s">
        <v>515</v>
      </c>
      <c r="F47" t="s">
        <v>520</v>
      </c>
      <c r="G47" t="s">
        <v>523</v>
      </c>
      <c r="H47">
        <v>927.58</v>
      </c>
      <c r="I47">
        <v>8</v>
      </c>
      <c r="J47">
        <v>0.2</v>
      </c>
      <c r="K47">
        <v>129.76</v>
      </c>
    </row>
    <row r="48" spans="1:11" x14ac:dyDescent="0.35">
      <c r="A48" t="s">
        <v>57</v>
      </c>
      <c r="B48" s="2">
        <v>45651</v>
      </c>
      <c r="C48" s="2">
        <v>45652</v>
      </c>
      <c r="D48" t="s">
        <v>514</v>
      </c>
      <c r="E48" t="s">
        <v>517</v>
      </c>
      <c r="F48" t="s">
        <v>518</v>
      </c>
      <c r="G48" t="s">
        <v>521</v>
      </c>
      <c r="H48">
        <v>1281.43</v>
      </c>
      <c r="I48">
        <v>1</v>
      </c>
      <c r="J48">
        <v>0</v>
      </c>
      <c r="K48">
        <v>60.33</v>
      </c>
    </row>
    <row r="49" spans="1:11" x14ac:dyDescent="0.35">
      <c r="A49" t="s">
        <v>58</v>
      </c>
      <c r="B49" s="2">
        <v>45546</v>
      </c>
      <c r="C49" s="2">
        <v>45553</v>
      </c>
      <c r="D49" t="s">
        <v>514</v>
      </c>
      <c r="E49" t="s">
        <v>515</v>
      </c>
      <c r="F49" t="s">
        <v>518</v>
      </c>
      <c r="G49" t="s">
        <v>524</v>
      </c>
      <c r="H49">
        <v>1334.71</v>
      </c>
      <c r="I49">
        <v>6</v>
      </c>
      <c r="J49">
        <v>0.2</v>
      </c>
      <c r="K49">
        <v>-205.65</v>
      </c>
    </row>
    <row r="50" spans="1:11" x14ac:dyDescent="0.35">
      <c r="A50" t="s">
        <v>59</v>
      </c>
      <c r="B50" s="2">
        <v>44777</v>
      </c>
      <c r="C50" s="2">
        <v>44780</v>
      </c>
      <c r="D50" t="s">
        <v>512</v>
      </c>
      <c r="E50" t="s">
        <v>515</v>
      </c>
      <c r="F50" t="s">
        <v>518</v>
      </c>
      <c r="G50" t="s">
        <v>525</v>
      </c>
      <c r="H50">
        <v>1321.07</v>
      </c>
      <c r="I50">
        <v>9</v>
      </c>
      <c r="J50">
        <v>0.3</v>
      </c>
      <c r="K50">
        <v>-27.66</v>
      </c>
    </row>
    <row r="51" spans="1:11" x14ac:dyDescent="0.35">
      <c r="A51" t="s">
        <v>60</v>
      </c>
      <c r="B51" s="2">
        <v>45387</v>
      </c>
      <c r="C51" s="2">
        <v>45389</v>
      </c>
      <c r="D51" t="s">
        <v>511</v>
      </c>
      <c r="E51" t="s">
        <v>516</v>
      </c>
      <c r="F51" t="s">
        <v>519</v>
      </c>
      <c r="G51" t="s">
        <v>529</v>
      </c>
      <c r="H51">
        <v>1685.67</v>
      </c>
      <c r="I51">
        <v>1</v>
      </c>
      <c r="J51">
        <v>0</v>
      </c>
      <c r="K51">
        <v>-165.51</v>
      </c>
    </row>
    <row r="52" spans="1:11" x14ac:dyDescent="0.35">
      <c r="A52" t="s">
        <v>61</v>
      </c>
      <c r="B52" s="2">
        <v>45407</v>
      </c>
      <c r="C52" s="2">
        <v>45408</v>
      </c>
      <c r="D52" t="s">
        <v>514</v>
      </c>
      <c r="E52" t="s">
        <v>515</v>
      </c>
      <c r="F52" t="s">
        <v>518</v>
      </c>
      <c r="G52" t="s">
        <v>521</v>
      </c>
      <c r="H52">
        <v>278.18</v>
      </c>
      <c r="I52">
        <v>1</v>
      </c>
      <c r="J52">
        <v>0.3</v>
      </c>
      <c r="K52">
        <v>-15.82</v>
      </c>
    </row>
    <row r="53" spans="1:11" x14ac:dyDescent="0.35">
      <c r="A53" t="s">
        <v>62</v>
      </c>
      <c r="B53" s="2">
        <v>44963</v>
      </c>
      <c r="C53" s="2">
        <v>44965</v>
      </c>
      <c r="D53" t="s">
        <v>514</v>
      </c>
      <c r="E53" t="s">
        <v>515</v>
      </c>
      <c r="F53" t="s">
        <v>518</v>
      </c>
      <c r="G53" t="s">
        <v>525</v>
      </c>
      <c r="H53">
        <v>110.27</v>
      </c>
      <c r="I53">
        <v>4</v>
      </c>
      <c r="J53">
        <v>0.3</v>
      </c>
      <c r="K53">
        <v>-3.04</v>
      </c>
    </row>
    <row r="54" spans="1:11" x14ac:dyDescent="0.35">
      <c r="A54" t="s">
        <v>63</v>
      </c>
      <c r="B54" s="2">
        <v>45348</v>
      </c>
      <c r="C54" s="2">
        <v>45352</v>
      </c>
      <c r="D54" t="s">
        <v>514</v>
      </c>
      <c r="E54" t="s">
        <v>516</v>
      </c>
      <c r="F54" t="s">
        <v>520</v>
      </c>
      <c r="G54" t="s">
        <v>527</v>
      </c>
      <c r="H54">
        <v>808.25</v>
      </c>
      <c r="I54">
        <v>3</v>
      </c>
      <c r="J54">
        <v>0</v>
      </c>
      <c r="K54">
        <v>132.19999999999999</v>
      </c>
    </row>
    <row r="55" spans="1:11" x14ac:dyDescent="0.35">
      <c r="A55" t="s">
        <v>64</v>
      </c>
      <c r="B55" s="2">
        <v>44956</v>
      </c>
      <c r="C55" s="2">
        <v>44962</v>
      </c>
      <c r="D55" t="s">
        <v>513</v>
      </c>
      <c r="E55" t="s">
        <v>517</v>
      </c>
      <c r="F55" t="s">
        <v>518</v>
      </c>
      <c r="G55" t="s">
        <v>524</v>
      </c>
      <c r="H55">
        <v>1086.8699999999999</v>
      </c>
      <c r="I55">
        <v>4</v>
      </c>
      <c r="J55">
        <v>0.2</v>
      </c>
      <c r="K55">
        <v>184.45</v>
      </c>
    </row>
    <row r="56" spans="1:11" x14ac:dyDescent="0.35">
      <c r="A56" t="s">
        <v>65</v>
      </c>
      <c r="B56" s="2">
        <v>45126</v>
      </c>
      <c r="C56" s="2">
        <v>45131</v>
      </c>
      <c r="D56" t="s">
        <v>511</v>
      </c>
      <c r="E56" t="s">
        <v>517</v>
      </c>
      <c r="F56" t="s">
        <v>518</v>
      </c>
      <c r="G56" t="s">
        <v>524</v>
      </c>
      <c r="H56">
        <v>1576.22</v>
      </c>
      <c r="I56">
        <v>3</v>
      </c>
      <c r="J56">
        <v>0</v>
      </c>
      <c r="K56">
        <v>8.49</v>
      </c>
    </row>
    <row r="57" spans="1:11" x14ac:dyDescent="0.35">
      <c r="A57" t="s">
        <v>66</v>
      </c>
      <c r="B57" s="2">
        <v>45135</v>
      </c>
      <c r="C57" s="2">
        <v>45142</v>
      </c>
      <c r="D57" t="s">
        <v>512</v>
      </c>
      <c r="E57" t="s">
        <v>515</v>
      </c>
      <c r="F57" t="s">
        <v>520</v>
      </c>
      <c r="G57" t="s">
        <v>523</v>
      </c>
      <c r="H57">
        <v>353.05</v>
      </c>
      <c r="I57">
        <v>1</v>
      </c>
      <c r="J57">
        <v>0.1</v>
      </c>
      <c r="K57">
        <v>47.31</v>
      </c>
    </row>
    <row r="58" spans="1:11" x14ac:dyDescent="0.35">
      <c r="A58" t="s">
        <v>67</v>
      </c>
      <c r="B58" s="2">
        <v>45219</v>
      </c>
      <c r="C58" s="2">
        <v>45222</v>
      </c>
      <c r="D58" t="s">
        <v>514</v>
      </c>
      <c r="E58" t="s">
        <v>517</v>
      </c>
      <c r="F58" t="s">
        <v>518</v>
      </c>
      <c r="G58" t="s">
        <v>525</v>
      </c>
      <c r="H58">
        <v>712.4</v>
      </c>
      <c r="I58">
        <v>10</v>
      </c>
      <c r="J58">
        <v>0.2</v>
      </c>
      <c r="K58">
        <v>142.44</v>
      </c>
    </row>
    <row r="59" spans="1:11" x14ac:dyDescent="0.35">
      <c r="A59" t="s">
        <v>68</v>
      </c>
      <c r="B59" s="2">
        <v>45201</v>
      </c>
      <c r="C59" s="2">
        <v>45208</v>
      </c>
      <c r="D59" t="s">
        <v>514</v>
      </c>
      <c r="E59" t="s">
        <v>517</v>
      </c>
      <c r="F59" t="s">
        <v>519</v>
      </c>
      <c r="G59" t="s">
        <v>529</v>
      </c>
      <c r="H59">
        <v>214.99</v>
      </c>
      <c r="I59">
        <v>6</v>
      </c>
      <c r="J59">
        <v>0.1</v>
      </c>
      <c r="K59">
        <v>-2.92</v>
      </c>
    </row>
    <row r="60" spans="1:11" x14ac:dyDescent="0.35">
      <c r="A60" t="s">
        <v>69</v>
      </c>
      <c r="B60" s="2">
        <v>45713</v>
      </c>
      <c r="C60" s="2">
        <v>45715</v>
      </c>
      <c r="D60" t="s">
        <v>512</v>
      </c>
      <c r="E60" t="s">
        <v>515</v>
      </c>
      <c r="F60" t="s">
        <v>519</v>
      </c>
      <c r="G60" t="s">
        <v>529</v>
      </c>
      <c r="H60">
        <v>617.77</v>
      </c>
      <c r="I60">
        <v>1</v>
      </c>
      <c r="J60">
        <v>0.3</v>
      </c>
      <c r="K60">
        <v>68.849999999999994</v>
      </c>
    </row>
    <row r="61" spans="1:11" x14ac:dyDescent="0.35">
      <c r="A61" t="s">
        <v>70</v>
      </c>
      <c r="B61" s="2">
        <v>45017</v>
      </c>
      <c r="C61" s="2">
        <v>45020</v>
      </c>
      <c r="D61" t="s">
        <v>513</v>
      </c>
      <c r="E61" t="s">
        <v>517</v>
      </c>
      <c r="F61" t="s">
        <v>518</v>
      </c>
      <c r="G61" t="s">
        <v>521</v>
      </c>
      <c r="H61">
        <v>666.14</v>
      </c>
      <c r="I61">
        <v>9</v>
      </c>
      <c r="J61">
        <v>0.1</v>
      </c>
      <c r="K61">
        <v>29.31</v>
      </c>
    </row>
    <row r="62" spans="1:11" x14ac:dyDescent="0.35">
      <c r="A62" t="s">
        <v>71</v>
      </c>
      <c r="B62" s="2">
        <v>44824</v>
      </c>
      <c r="C62" s="2">
        <v>44825</v>
      </c>
      <c r="D62" t="s">
        <v>514</v>
      </c>
      <c r="E62" t="s">
        <v>515</v>
      </c>
      <c r="F62" t="s">
        <v>519</v>
      </c>
      <c r="G62" t="s">
        <v>522</v>
      </c>
      <c r="H62">
        <v>159.58000000000001</v>
      </c>
      <c r="I62">
        <v>3</v>
      </c>
      <c r="J62">
        <v>0.1</v>
      </c>
      <c r="K62">
        <v>-0.16</v>
      </c>
    </row>
    <row r="63" spans="1:11" x14ac:dyDescent="0.35">
      <c r="A63" t="s">
        <v>72</v>
      </c>
      <c r="B63" s="2">
        <v>45605</v>
      </c>
      <c r="C63" s="2">
        <v>45612</v>
      </c>
      <c r="D63" t="s">
        <v>514</v>
      </c>
      <c r="E63" t="s">
        <v>517</v>
      </c>
      <c r="F63" t="s">
        <v>518</v>
      </c>
      <c r="G63" t="s">
        <v>521</v>
      </c>
      <c r="H63">
        <v>990.49</v>
      </c>
      <c r="I63">
        <v>4</v>
      </c>
      <c r="J63">
        <v>0.2</v>
      </c>
      <c r="K63">
        <v>-51.43</v>
      </c>
    </row>
    <row r="64" spans="1:11" x14ac:dyDescent="0.35">
      <c r="A64" t="s">
        <v>73</v>
      </c>
      <c r="B64" s="2">
        <v>45048</v>
      </c>
      <c r="C64" s="2">
        <v>45052</v>
      </c>
      <c r="D64" t="s">
        <v>512</v>
      </c>
      <c r="E64" t="s">
        <v>516</v>
      </c>
      <c r="F64" t="s">
        <v>519</v>
      </c>
      <c r="G64" t="s">
        <v>522</v>
      </c>
      <c r="H64">
        <v>1691.91</v>
      </c>
      <c r="I64">
        <v>6</v>
      </c>
      <c r="J64">
        <v>0</v>
      </c>
      <c r="K64">
        <v>324.20999999999998</v>
      </c>
    </row>
    <row r="65" spans="1:11" x14ac:dyDescent="0.35">
      <c r="A65" t="s">
        <v>74</v>
      </c>
      <c r="B65" s="2">
        <v>45211</v>
      </c>
      <c r="C65" s="2">
        <v>45217</v>
      </c>
      <c r="D65" t="s">
        <v>514</v>
      </c>
      <c r="E65" t="s">
        <v>517</v>
      </c>
      <c r="F65" t="s">
        <v>519</v>
      </c>
      <c r="G65" t="s">
        <v>529</v>
      </c>
      <c r="H65">
        <v>1768.9</v>
      </c>
      <c r="I65">
        <v>3</v>
      </c>
      <c r="J65">
        <v>0</v>
      </c>
      <c r="K65">
        <v>-193.91</v>
      </c>
    </row>
    <row r="66" spans="1:11" x14ac:dyDescent="0.35">
      <c r="A66" t="s">
        <v>75</v>
      </c>
      <c r="B66" s="2">
        <v>45556</v>
      </c>
      <c r="C66" s="2">
        <v>45560</v>
      </c>
      <c r="D66" t="s">
        <v>514</v>
      </c>
      <c r="E66" t="s">
        <v>517</v>
      </c>
      <c r="F66" t="s">
        <v>518</v>
      </c>
      <c r="G66" t="s">
        <v>524</v>
      </c>
      <c r="H66">
        <v>784.27</v>
      </c>
      <c r="I66">
        <v>4</v>
      </c>
      <c r="J66">
        <v>0.2</v>
      </c>
      <c r="K66">
        <v>143.80000000000001</v>
      </c>
    </row>
    <row r="67" spans="1:11" x14ac:dyDescent="0.35">
      <c r="A67" t="s">
        <v>76</v>
      </c>
      <c r="B67" s="2">
        <v>45270</v>
      </c>
      <c r="C67" s="2">
        <v>45277</v>
      </c>
      <c r="D67" t="s">
        <v>511</v>
      </c>
      <c r="E67" t="s">
        <v>516</v>
      </c>
      <c r="F67" t="s">
        <v>518</v>
      </c>
      <c r="G67" t="s">
        <v>521</v>
      </c>
      <c r="H67">
        <v>1779.5</v>
      </c>
      <c r="I67">
        <v>10</v>
      </c>
      <c r="J67">
        <v>0.1</v>
      </c>
      <c r="K67">
        <v>207.88</v>
      </c>
    </row>
    <row r="68" spans="1:11" x14ac:dyDescent="0.35">
      <c r="A68" t="s">
        <v>77</v>
      </c>
      <c r="B68" s="2">
        <v>45828</v>
      </c>
      <c r="C68" s="2">
        <v>45834</v>
      </c>
      <c r="D68" t="s">
        <v>514</v>
      </c>
      <c r="E68" t="s">
        <v>516</v>
      </c>
      <c r="F68" t="s">
        <v>518</v>
      </c>
      <c r="G68" t="s">
        <v>525</v>
      </c>
      <c r="H68">
        <v>571.34</v>
      </c>
      <c r="I68">
        <v>10</v>
      </c>
      <c r="J68">
        <v>0</v>
      </c>
      <c r="K68">
        <v>126.27</v>
      </c>
    </row>
    <row r="69" spans="1:11" x14ac:dyDescent="0.35">
      <c r="A69" t="s">
        <v>78</v>
      </c>
      <c r="B69" s="2">
        <v>45128</v>
      </c>
      <c r="C69" s="2">
        <v>45130</v>
      </c>
      <c r="D69" t="s">
        <v>511</v>
      </c>
      <c r="E69" t="s">
        <v>516</v>
      </c>
      <c r="F69" t="s">
        <v>518</v>
      </c>
      <c r="G69" t="s">
        <v>521</v>
      </c>
      <c r="H69">
        <v>1047.18</v>
      </c>
      <c r="I69">
        <v>10</v>
      </c>
      <c r="J69">
        <v>0</v>
      </c>
      <c r="K69">
        <v>212.58</v>
      </c>
    </row>
    <row r="70" spans="1:11" x14ac:dyDescent="0.35">
      <c r="A70" t="s">
        <v>79</v>
      </c>
      <c r="B70" s="2">
        <v>44890</v>
      </c>
      <c r="C70" s="2">
        <v>44891</v>
      </c>
      <c r="D70" t="s">
        <v>513</v>
      </c>
      <c r="E70" t="s">
        <v>516</v>
      </c>
      <c r="F70" t="s">
        <v>518</v>
      </c>
      <c r="G70" t="s">
        <v>525</v>
      </c>
      <c r="H70">
        <v>107.06</v>
      </c>
      <c r="I70">
        <v>7</v>
      </c>
      <c r="J70">
        <v>0</v>
      </c>
      <c r="K70">
        <v>-8.5</v>
      </c>
    </row>
    <row r="71" spans="1:11" x14ac:dyDescent="0.35">
      <c r="A71" t="s">
        <v>80</v>
      </c>
      <c r="B71" s="2">
        <v>45687</v>
      </c>
      <c r="C71" s="2">
        <v>45689</v>
      </c>
      <c r="D71" t="s">
        <v>512</v>
      </c>
      <c r="E71" t="s">
        <v>517</v>
      </c>
      <c r="F71" t="s">
        <v>518</v>
      </c>
      <c r="G71" t="s">
        <v>524</v>
      </c>
      <c r="H71">
        <v>589.52</v>
      </c>
      <c r="I71">
        <v>3</v>
      </c>
      <c r="J71">
        <v>0</v>
      </c>
      <c r="K71">
        <v>-92.71</v>
      </c>
    </row>
    <row r="72" spans="1:11" x14ac:dyDescent="0.35">
      <c r="A72" t="s">
        <v>81</v>
      </c>
      <c r="B72" s="2">
        <v>45494</v>
      </c>
      <c r="C72" s="2">
        <v>45495</v>
      </c>
      <c r="D72" t="s">
        <v>511</v>
      </c>
      <c r="E72" t="s">
        <v>515</v>
      </c>
      <c r="F72" t="s">
        <v>520</v>
      </c>
      <c r="G72" t="s">
        <v>528</v>
      </c>
      <c r="H72">
        <v>1908.38</v>
      </c>
      <c r="I72">
        <v>8</v>
      </c>
      <c r="J72">
        <v>0.3</v>
      </c>
      <c r="K72">
        <v>291.32</v>
      </c>
    </row>
    <row r="73" spans="1:11" x14ac:dyDescent="0.35">
      <c r="A73" t="s">
        <v>82</v>
      </c>
      <c r="B73" s="2">
        <v>45491</v>
      </c>
      <c r="C73" s="2">
        <v>45498</v>
      </c>
      <c r="D73" t="s">
        <v>512</v>
      </c>
      <c r="E73" t="s">
        <v>515</v>
      </c>
      <c r="F73" t="s">
        <v>518</v>
      </c>
      <c r="G73" t="s">
        <v>521</v>
      </c>
      <c r="H73">
        <v>985.04</v>
      </c>
      <c r="I73">
        <v>6</v>
      </c>
      <c r="J73">
        <v>0.2</v>
      </c>
      <c r="K73">
        <v>-105.23</v>
      </c>
    </row>
    <row r="74" spans="1:11" x14ac:dyDescent="0.35">
      <c r="A74" t="s">
        <v>83</v>
      </c>
      <c r="B74" s="2">
        <v>45789</v>
      </c>
      <c r="C74" s="2">
        <v>45795</v>
      </c>
      <c r="D74" t="s">
        <v>514</v>
      </c>
      <c r="E74" t="s">
        <v>517</v>
      </c>
      <c r="F74" t="s">
        <v>518</v>
      </c>
      <c r="G74" t="s">
        <v>524</v>
      </c>
      <c r="H74">
        <v>817.67</v>
      </c>
      <c r="I74">
        <v>2</v>
      </c>
      <c r="J74">
        <v>0</v>
      </c>
      <c r="K74">
        <v>133.86000000000001</v>
      </c>
    </row>
    <row r="75" spans="1:11" x14ac:dyDescent="0.35">
      <c r="A75" t="s">
        <v>84</v>
      </c>
      <c r="B75" s="2">
        <v>44961</v>
      </c>
      <c r="C75" s="2">
        <v>44968</v>
      </c>
      <c r="D75" t="s">
        <v>511</v>
      </c>
      <c r="E75" t="s">
        <v>517</v>
      </c>
      <c r="F75" t="s">
        <v>518</v>
      </c>
      <c r="G75" t="s">
        <v>525</v>
      </c>
      <c r="H75">
        <v>181.04</v>
      </c>
      <c r="I75">
        <v>3</v>
      </c>
      <c r="J75">
        <v>0</v>
      </c>
      <c r="K75">
        <v>-31.57</v>
      </c>
    </row>
    <row r="76" spans="1:11" x14ac:dyDescent="0.35">
      <c r="A76" t="s">
        <v>85</v>
      </c>
      <c r="B76" s="2">
        <v>44973</v>
      </c>
      <c r="C76" s="2">
        <v>44977</v>
      </c>
      <c r="D76" t="s">
        <v>512</v>
      </c>
      <c r="E76" t="s">
        <v>517</v>
      </c>
      <c r="F76" t="s">
        <v>520</v>
      </c>
      <c r="G76" t="s">
        <v>523</v>
      </c>
      <c r="H76">
        <v>1695.46</v>
      </c>
      <c r="I76">
        <v>6</v>
      </c>
      <c r="J76">
        <v>0</v>
      </c>
      <c r="K76">
        <v>-280.08999999999997</v>
      </c>
    </row>
    <row r="77" spans="1:11" x14ac:dyDescent="0.35">
      <c r="A77" t="s">
        <v>86</v>
      </c>
      <c r="B77" s="2">
        <v>44756</v>
      </c>
      <c r="C77" s="2">
        <v>44761</v>
      </c>
      <c r="D77" t="s">
        <v>514</v>
      </c>
      <c r="E77" t="s">
        <v>517</v>
      </c>
      <c r="F77" t="s">
        <v>520</v>
      </c>
      <c r="G77" t="s">
        <v>523</v>
      </c>
      <c r="H77">
        <v>257.01</v>
      </c>
      <c r="I77">
        <v>9</v>
      </c>
      <c r="J77">
        <v>0.2</v>
      </c>
      <c r="K77">
        <v>-9.5399999999999991</v>
      </c>
    </row>
    <row r="78" spans="1:11" x14ac:dyDescent="0.35">
      <c r="A78" t="s">
        <v>87</v>
      </c>
      <c r="B78" s="2">
        <v>44936</v>
      </c>
      <c r="C78" s="2">
        <v>44939</v>
      </c>
      <c r="D78" t="s">
        <v>511</v>
      </c>
      <c r="E78" t="s">
        <v>516</v>
      </c>
      <c r="F78" t="s">
        <v>520</v>
      </c>
      <c r="G78" t="s">
        <v>527</v>
      </c>
      <c r="H78">
        <v>902.68</v>
      </c>
      <c r="I78">
        <v>8</v>
      </c>
      <c r="J78">
        <v>0.1</v>
      </c>
      <c r="K78">
        <v>40.479999999999997</v>
      </c>
    </row>
    <row r="79" spans="1:11" x14ac:dyDescent="0.35">
      <c r="A79" t="s">
        <v>88</v>
      </c>
      <c r="B79" s="2">
        <v>44992</v>
      </c>
      <c r="C79" s="2">
        <v>44999</v>
      </c>
      <c r="D79" t="s">
        <v>512</v>
      </c>
      <c r="E79" t="s">
        <v>516</v>
      </c>
      <c r="F79" t="s">
        <v>518</v>
      </c>
      <c r="G79" t="s">
        <v>521</v>
      </c>
      <c r="H79">
        <v>1569.74</v>
      </c>
      <c r="I79">
        <v>6</v>
      </c>
      <c r="J79">
        <v>0.1</v>
      </c>
      <c r="K79">
        <v>-282.14999999999998</v>
      </c>
    </row>
    <row r="80" spans="1:11" x14ac:dyDescent="0.35">
      <c r="A80" t="s">
        <v>89</v>
      </c>
      <c r="B80" s="2">
        <v>45616</v>
      </c>
      <c r="C80" s="2">
        <v>45622</v>
      </c>
      <c r="D80" t="s">
        <v>512</v>
      </c>
      <c r="E80" t="s">
        <v>515</v>
      </c>
      <c r="F80" t="s">
        <v>518</v>
      </c>
      <c r="G80" t="s">
        <v>521</v>
      </c>
      <c r="H80">
        <v>1289.78</v>
      </c>
      <c r="I80">
        <v>7</v>
      </c>
      <c r="J80">
        <v>0.1</v>
      </c>
      <c r="K80">
        <v>-179.92</v>
      </c>
    </row>
    <row r="81" spans="1:11" x14ac:dyDescent="0.35">
      <c r="A81" t="s">
        <v>90</v>
      </c>
      <c r="B81" s="2">
        <v>45366</v>
      </c>
      <c r="C81" s="2">
        <v>45369</v>
      </c>
      <c r="D81" t="s">
        <v>511</v>
      </c>
      <c r="E81" t="s">
        <v>517</v>
      </c>
      <c r="F81" t="s">
        <v>518</v>
      </c>
      <c r="G81" t="s">
        <v>521</v>
      </c>
      <c r="H81">
        <v>241.95</v>
      </c>
      <c r="I81">
        <v>3</v>
      </c>
      <c r="J81">
        <v>0.2</v>
      </c>
      <c r="K81">
        <v>19.809999999999999</v>
      </c>
    </row>
    <row r="82" spans="1:11" x14ac:dyDescent="0.35">
      <c r="A82" t="s">
        <v>91</v>
      </c>
      <c r="B82" s="2">
        <v>45401</v>
      </c>
      <c r="C82" s="2">
        <v>45408</v>
      </c>
      <c r="D82" t="s">
        <v>512</v>
      </c>
      <c r="E82" t="s">
        <v>516</v>
      </c>
      <c r="F82" t="s">
        <v>520</v>
      </c>
      <c r="G82" t="s">
        <v>527</v>
      </c>
      <c r="H82">
        <v>327.41000000000003</v>
      </c>
      <c r="I82">
        <v>9</v>
      </c>
      <c r="J82">
        <v>0.3</v>
      </c>
      <c r="K82">
        <v>-33.22</v>
      </c>
    </row>
    <row r="83" spans="1:11" x14ac:dyDescent="0.35">
      <c r="A83" t="s">
        <v>92</v>
      </c>
      <c r="B83" s="2">
        <v>45572</v>
      </c>
      <c r="C83" s="2">
        <v>45574</v>
      </c>
      <c r="D83" t="s">
        <v>511</v>
      </c>
      <c r="E83" t="s">
        <v>516</v>
      </c>
      <c r="F83" t="s">
        <v>520</v>
      </c>
      <c r="G83" t="s">
        <v>528</v>
      </c>
      <c r="H83">
        <v>1980.57</v>
      </c>
      <c r="I83">
        <v>2</v>
      </c>
      <c r="J83">
        <v>0.3</v>
      </c>
      <c r="K83">
        <v>338.68</v>
      </c>
    </row>
    <row r="84" spans="1:11" x14ac:dyDescent="0.35">
      <c r="A84" t="s">
        <v>93</v>
      </c>
      <c r="B84" s="2">
        <v>44854</v>
      </c>
      <c r="C84" s="2">
        <v>44857</v>
      </c>
      <c r="D84" t="s">
        <v>513</v>
      </c>
      <c r="E84" t="s">
        <v>517</v>
      </c>
      <c r="F84" t="s">
        <v>519</v>
      </c>
      <c r="G84" t="s">
        <v>522</v>
      </c>
      <c r="H84">
        <v>1408.74</v>
      </c>
      <c r="I84">
        <v>4</v>
      </c>
      <c r="J84">
        <v>0</v>
      </c>
      <c r="K84">
        <v>-228.95</v>
      </c>
    </row>
    <row r="85" spans="1:11" x14ac:dyDescent="0.35">
      <c r="A85" t="s">
        <v>94</v>
      </c>
      <c r="B85" s="2">
        <v>45465</v>
      </c>
      <c r="C85" s="2">
        <v>45468</v>
      </c>
      <c r="D85" t="s">
        <v>511</v>
      </c>
      <c r="E85" t="s">
        <v>515</v>
      </c>
      <c r="F85" t="s">
        <v>518</v>
      </c>
      <c r="G85" t="s">
        <v>524</v>
      </c>
      <c r="H85">
        <v>1069.2</v>
      </c>
      <c r="I85">
        <v>3</v>
      </c>
      <c r="J85">
        <v>0.3</v>
      </c>
      <c r="K85">
        <v>101.76</v>
      </c>
    </row>
    <row r="86" spans="1:11" x14ac:dyDescent="0.35">
      <c r="A86" t="s">
        <v>95</v>
      </c>
      <c r="B86" s="2">
        <v>45721</v>
      </c>
      <c r="C86" s="2">
        <v>45722</v>
      </c>
      <c r="D86" t="s">
        <v>514</v>
      </c>
      <c r="E86" t="s">
        <v>517</v>
      </c>
      <c r="F86" t="s">
        <v>518</v>
      </c>
      <c r="G86" t="s">
        <v>525</v>
      </c>
      <c r="H86">
        <v>630.64</v>
      </c>
      <c r="I86">
        <v>3</v>
      </c>
      <c r="J86">
        <v>0.1</v>
      </c>
      <c r="K86">
        <v>4.96</v>
      </c>
    </row>
    <row r="87" spans="1:11" x14ac:dyDescent="0.35">
      <c r="A87" t="s">
        <v>96</v>
      </c>
      <c r="B87" s="2">
        <v>45053</v>
      </c>
      <c r="C87" s="2">
        <v>45057</v>
      </c>
      <c r="D87" t="s">
        <v>513</v>
      </c>
      <c r="E87" t="s">
        <v>516</v>
      </c>
      <c r="F87" t="s">
        <v>518</v>
      </c>
      <c r="G87" t="s">
        <v>524</v>
      </c>
      <c r="H87">
        <v>1975.75</v>
      </c>
      <c r="I87">
        <v>6</v>
      </c>
      <c r="J87">
        <v>0</v>
      </c>
      <c r="K87">
        <v>187.47</v>
      </c>
    </row>
    <row r="88" spans="1:11" x14ac:dyDescent="0.35">
      <c r="A88" t="s">
        <v>97</v>
      </c>
      <c r="B88" s="2">
        <v>45518</v>
      </c>
      <c r="C88" s="2">
        <v>45524</v>
      </c>
      <c r="D88" t="s">
        <v>511</v>
      </c>
      <c r="E88" t="s">
        <v>516</v>
      </c>
      <c r="F88" t="s">
        <v>518</v>
      </c>
      <c r="G88" t="s">
        <v>521</v>
      </c>
      <c r="H88">
        <v>1666.37</v>
      </c>
      <c r="I88">
        <v>3</v>
      </c>
      <c r="J88">
        <v>0.1</v>
      </c>
      <c r="K88">
        <v>-151.88</v>
      </c>
    </row>
    <row r="89" spans="1:11" x14ac:dyDescent="0.35">
      <c r="A89" t="s">
        <v>98</v>
      </c>
      <c r="B89" s="2">
        <v>44792</v>
      </c>
      <c r="C89" s="2">
        <v>44796</v>
      </c>
      <c r="D89" t="s">
        <v>514</v>
      </c>
      <c r="E89" t="s">
        <v>517</v>
      </c>
      <c r="F89" t="s">
        <v>520</v>
      </c>
      <c r="G89" t="s">
        <v>528</v>
      </c>
      <c r="H89">
        <v>234.94</v>
      </c>
      <c r="I89">
        <v>3</v>
      </c>
      <c r="J89">
        <v>0.3</v>
      </c>
      <c r="K89">
        <v>39.1</v>
      </c>
    </row>
    <row r="90" spans="1:11" x14ac:dyDescent="0.35">
      <c r="A90" t="s">
        <v>99</v>
      </c>
      <c r="B90" s="2">
        <v>45288</v>
      </c>
      <c r="C90" s="2">
        <v>45295</v>
      </c>
      <c r="D90" t="s">
        <v>513</v>
      </c>
      <c r="E90" t="s">
        <v>516</v>
      </c>
      <c r="F90" t="s">
        <v>520</v>
      </c>
      <c r="G90" t="s">
        <v>528</v>
      </c>
      <c r="H90">
        <v>1441.71</v>
      </c>
      <c r="I90">
        <v>3</v>
      </c>
      <c r="J90">
        <v>0.3</v>
      </c>
      <c r="K90">
        <v>-104.53</v>
      </c>
    </row>
    <row r="91" spans="1:11" x14ac:dyDescent="0.35">
      <c r="A91" t="s">
        <v>100</v>
      </c>
      <c r="B91" s="2">
        <v>44982</v>
      </c>
      <c r="C91" s="2">
        <v>44983</v>
      </c>
      <c r="D91" t="s">
        <v>511</v>
      </c>
      <c r="E91" t="s">
        <v>515</v>
      </c>
      <c r="F91" t="s">
        <v>518</v>
      </c>
      <c r="G91" t="s">
        <v>521</v>
      </c>
      <c r="H91">
        <v>1389.02</v>
      </c>
      <c r="I91">
        <v>3</v>
      </c>
      <c r="J91">
        <v>0</v>
      </c>
      <c r="K91">
        <v>183.35</v>
      </c>
    </row>
    <row r="92" spans="1:11" x14ac:dyDescent="0.35">
      <c r="A92" t="s">
        <v>101</v>
      </c>
      <c r="B92" s="2">
        <v>45565</v>
      </c>
      <c r="C92" s="2">
        <v>45567</v>
      </c>
      <c r="D92" t="s">
        <v>512</v>
      </c>
      <c r="E92" t="s">
        <v>515</v>
      </c>
      <c r="F92" t="s">
        <v>519</v>
      </c>
      <c r="G92" t="s">
        <v>529</v>
      </c>
      <c r="H92">
        <v>247.83</v>
      </c>
      <c r="I92">
        <v>10</v>
      </c>
      <c r="J92">
        <v>0.3</v>
      </c>
      <c r="K92">
        <v>13.11</v>
      </c>
    </row>
    <row r="93" spans="1:11" x14ac:dyDescent="0.35">
      <c r="A93" t="s">
        <v>102</v>
      </c>
      <c r="B93" s="2">
        <v>44972</v>
      </c>
      <c r="C93" s="2">
        <v>44974</v>
      </c>
      <c r="D93" t="s">
        <v>511</v>
      </c>
      <c r="E93" t="s">
        <v>517</v>
      </c>
      <c r="F93" t="s">
        <v>519</v>
      </c>
      <c r="G93" t="s">
        <v>526</v>
      </c>
      <c r="H93">
        <v>1809.23</v>
      </c>
      <c r="I93">
        <v>7</v>
      </c>
      <c r="J93">
        <v>0</v>
      </c>
      <c r="K93">
        <v>291.06</v>
      </c>
    </row>
    <row r="94" spans="1:11" x14ac:dyDescent="0.35">
      <c r="A94" t="s">
        <v>103</v>
      </c>
      <c r="B94" s="2">
        <v>45556</v>
      </c>
      <c r="C94" s="2">
        <v>45557</v>
      </c>
      <c r="D94" t="s">
        <v>512</v>
      </c>
      <c r="E94" t="s">
        <v>516</v>
      </c>
      <c r="F94" t="s">
        <v>518</v>
      </c>
      <c r="G94" t="s">
        <v>525</v>
      </c>
      <c r="H94">
        <v>1232.3</v>
      </c>
      <c r="I94">
        <v>7</v>
      </c>
      <c r="J94">
        <v>0.1</v>
      </c>
      <c r="K94">
        <v>-156.31</v>
      </c>
    </row>
    <row r="95" spans="1:11" x14ac:dyDescent="0.35">
      <c r="A95" t="s">
        <v>104</v>
      </c>
      <c r="B95" s="2">
        <v>44850</v>
      </c>
      <c r="C95" s="2">
        <v>44857</v>
      </c>
      <c r="D95" t="s">
        <v>514</v>
      </c>
      <c r="E95" t="s">
        <v>517</v>
      </c>
      <c r="F95" t="s">
        <v>519</v>
      </c>
      <c r="G95" t="s">
        <v>529</v>
      </c>
      <c r="H95">
        <v>1349.26</v>
      </c>
      <c r="I95">
        <v>2</v>
      </c>
      <c r="J95">
        <v>0.1</v>
      </c>
      <c r="K95">
        <v>288.77</v>
      </c>
    </row>
    <row r="96" spans="1:11" x14ac:dyDescent="0.35">
      <c r="A96" t="s">
        <v>105</v>
      </c>
      <c r="B96" s="2">
        <v>44805</v>
      </c>
      <c r="C96" s="2">
        <v>44810</v>
      </c>
      <c r="D96" t="s">
        <v>512</v>
      </c>
      <c r="E96" t="s">
        <v>515</v>
      </c>
      <c r="F96" t="s">
        <v>520</v>
      </c>
      <c r="G96" t="s">
        <v>528</v>
      </c>
      <c r="H96">
        <v>1393.99</v>
      </c>
      <c r="I96">
        <v>2</v>
      </c>
      <c r="J96">
        <v>0.1</v>
      </c>
      <c r="K96">
        <v>164.37</v>
      </c>
    </row>
    <row r="97" spans="1:11" x14ac:dyDescent="0.35">
      <c r="A97" t="s">
        <v>106</v>
      </c>
      <c r="B97" s="2">
        <v>45647</v>
      </c>
      <c r="C97" s="2">
        <v>45648</v>
      </c>
      <c r="D97" t="s">
        <v>514</v>
      </c>
      <c r="E97" t="s">
        <v>517</v>
      </c>
      <c r="F97" t="s">
        <v>520</v>
      </c>
      <c r="G97" t="s">
        <v>527</v>
      </c>
      <c r="H97">
        <v>1970.93</v>
      </c>
      <c r="I97">
        <v>2</v>
      </c>
      <c r="J97">
        <v>0.1</v>
      </c>
      <c r="K97">
        <v>-168.85</v>
      </c>
    </row>
    <row r="98" spans="1:11" x14ac:dyDescent="0.35">
      <c r="A98" t="s">
        <v>107</v>
      </c>
      <c r="B98" s="2">
        <v>44931</v>
      </c>
      <c r="C98" s="2">
        <v>44938</v>
      </c>
      <c r="D98" t="s">
        <v>511</v>
      </c>
      <c r="E98" t="s">
        <v>515</v>
      </c>
      <c r="F98" t="s">
        <v>519</v>
      </c>
      <c r="G98" t="s">
        <v>529</v>
      </c>
      <c r="H98">
        <v>447.77</v>
      </c>
      <c r="I98">
        <v>6</v>
      </c>
      <c r="J98">
        <v>0</v>
      </c>
      <c r="K98">
        <v>37.44</v>
      </c>
    </row>
    <row r="99" spans="1:11" x14ac:dyDescent="0.35">
      <c r="A99" t="s">
        <v>108</v>
      </c>
      <c r="B99" s="2">
        <v>45578</v>
      </c>
      <c r="C99" s="2">
        <v>45579</v>
      </c>
      <c r="D99" t="s">
        <v>512</v>
      </c>
      <c r="E99" t="s">
        <v>517</v>
      </c>
      <c r="F99" t="s">
        <v>519</v>
      </c>
      <c r="G99" t="s">
        <v>526</v>
      </c>
      <c r="H99">
        <v>1570.94</v>
      </c>
      <c r="I99">
        <v>8</v>
      </c>
      <c r="J99">
        <v>0.3</v>
      </c>
      <c r="K99">
        <v>-128.88</v>
      </c>
    </row>
    <row r="100" spans="1:11" x14ac:dyDescent="0.35">
      <c r="A100" t="s">
        <v>109</v>
      </c>
      <c r="B100" s="2">
        <v>45153</v>
      </c>
      <c r="C100" s="2">
        <v>45157</v>
      </c>
      <c r="D100" t="s">
        <v>512</v>
      </c>
      <c r="E100" t="s">
        <v>517</v>
      </c>
      <c r="F100" t="s">
        <v>520</v>
      </c>
      <c r="G100" t="s">
        <v>528</v>
      </c>
      <c r="H100">
        <v>482.58</v>
      </c>
      <c r="I100">
        <v>1</v>
      </c>
      <c r="J100">
        <v>0.3</v>
      </c>
      <c r="K100">
        <v>-41.67</v>
      </c>
    </row>
    <row r="101" spans="1:11" x14ac:dyDescent="0.35">
      <c r="A101" t="s">
        <v>110</v>
      </c>
      <c r="B101" s="2">
        <v>45660</v>
      </c>
      <c r="C101" s="2">
        <v>45664</v>
      </c>
      <c r="D101" t="s">
        <v>512</v>
      </c>
      <c r="E101" t="s">
        <v>517</v>
      </c>
      <c r="F101" t="s">
        <v>520</v>
      </c>
      <c r="G101" t="s">
        <v>527</v>
      </c>
      <c r="H101">
        <v>787.8</v>
      </c>
      <c r="I101">
        <v>1</v>
      </c>
      <c r="J101">
        <v>0.1</v>
      </c>
      <c r="K101">
        <v>62.76</v>
      </c>
    </row>
    <row r="102" spans="1:11" x14ac:dyDescent="0.35">
      <c r="A102" t="s">
        <v>111</v>
      </c>
      <c r="B102" s="2">
        <v>45680</v>
      </c>
      <c r="C102" s="2">
        <v>45681</v>
      </c>
      <c r="D102" t="s">
        <v>511</v>
      </c>
      <c r="E102" t="s">
        <v>517</v>
      </c>
      <c r="F102" t="s">
        <v>518</v>
      </c>
      <c r="G102" t="s">
        <v>524</v>
      </c>
      <c r="H102">
        <v>1159.54</v>
      </c>
      <c r="I102">
        <v>7</v>
      </c>
      <c r="J102">
        <v>0.3</v>
      </c>
      <c r="K102">
        <v>78.5</v>
      </c>
    </row>
    <row r="103" spans="1:11" x14ac:dyDescent="0.35">
      <c r="A103" t="s">
        <v>112</v>
      </c>
      <c r="B103" s="2">
        <v>44872</v>
      </c>
      <c r="C103" s="2">
        <v>44877</v>
      </c>
      <c r="D103" t="s">
        <v>514</v>
      </c>
      <c r="E103" t="s">
        <v>515</v>
      </c>
      <c r="F103" t="s">
        <v>519</v>
      </c>
      <c r="G103" t="s">
        <v>529</v>
      </c>
      <c r="H103">
        <v>352.84</v>
      </c>
      <c r="I103">
        <v>9</v>
      </c>
      <c r="J103">
        <v>0.3</v>
      </c>
      <c r="K103">
        <v>15.88</v>
      </c>
    </row>
    <row r="104" spans="1:11" x14ac:dyDescent="0.35">
      <c r="A104" t="s">
        <v>113</v>
      </c>
      <c r="B104" s="2">
        <v>44853</v>
      </c>
      <c r="C104" s="2">
        <v>44855</v>
      </c>
      <c r="D104" t="s">
        <v>512</v>
      </c>
      <c r="E104" t="s">
        <v>515</v>
      </c>
      <c r="F104" t="s">
        <v>519</v>
      </c>
      <c r="G104" t="s">
        <v>522</v>
      </c>
      <c r="H104">
        <v>389.19</v>
      </c>
      <c r="I104">
        <v>6</v>
      </c>
      <c r="J104">
        <v>0</v>
      </c>
      <c r="K104">
        <v>48.55</v>
      </c>
    </row>
    <row r="105" spans="1:11" x14ac:dyDescent="0.35">
      <c r="A105" t="s">
        <v>114</v>
      </c>
      <c r="B105" s="2">
        <v>45181</v>
      </c>
      <c r="C105" s="2">
        <v>45184</v>
      </c>
      <c r="D105" t="s">
        <v>511</v>
      </c>
      <c r="E105" t="s">
        <v>515</v>
      </c>
      <c r="F105" t="s">
        <v>520</v>
      </c>
      <c r="G105" t="s">
        <v>527</v>
      </c>
      <c r="H105">
        <v>401.05</v>
      </c>
      <c r="I105">
        <v>2</v>
      </c>
      <c r="J105">
        <v>0.3</v>
      </c>
      <c r="K105">
        <v>49.75</v>
      </c>
    </row>
    <row r="106" spans="1:11" x14ac:dyDescent="0.35">
      <c r="A106" t="s">
        <v>115</v>
      </c>
      <c r="B106" s="2">
        <v>45477</v>
      </c>
      <c r="C106" s="2">
        <v>45484</v>
      </c>
      <c r="D106" t="s">
        <v>514</v>
      </c>
      <c r="E106" t="s">
        <v>515</v>
      </c>
      <c r="F106" t="s">
        <v>518</v>
      </c>
      <c r="G106" t="s">
        <v>525</v>
      </c>
      <c r="H106">
        <v>1991.51</v>
      </c>
      <c r="I106">
        <v>9</v>
      </c>
      <c r="J106">
        <v>0</v>
      </c>
      <c r="K106">
        <v>-182.28</v>
      </c>
    </row>
    <row r="107" spans="1:11" x14ac:dyDescent="0.35">
      <c r="A107" t="s">
        <v>116</v>
      </c>
      <c r="B107" s="2">
        <v>45177</v>
      </c>
      <c r="C107" s="2">
        <v>45179</v>
      </c>
      <c r="D107" t="s">
        <v>514</v>
      </c>
      <c r="E107" t="s">
        <v>516</v>
      </c>
      <c r="F107" t="s">
        <v>519</v>
      </c>
      <c r="G107" t="s">
        <v>526</v>
      </c>
      <c r="H107">
        <v>100.54</v>
      </c>
      <c r="I107">
        <v>7</v>
      </c>
      <c r="J107">
        <v>0.1</v>
      </c>
      <c r="K107">
        <v>17.760000000000002</v>
      </c>
    </row>
    <row r="108" spans="1:11" x14ac:dyDescent="0.35">
      <c r="A108" t="s">
        <v>117</v>
      </c>
      <c r="B108" s="2">
        <v>44821</v>
      </c>
      <c r="C108" s="2">
        <v>44824</v>
      </c>
      <c r="D108" t="s">
        <v>514</v>
      </c>
      <c r="E108" t="s">
        <v>515</v>
      </c>
      <c r="F108" t="s">
        <v>518</v>
      </c>
      <c r="G108" t="s">
        <v>524</v>
      </c>
      <c r="H108">
        <v>485.78</v>
      </c>
      <c r="I108">
        <v>5</v>
      </c>
      <c r="J108">
        <v>0</v>
      </c>
      <c r="K108">
        <v>0.8</v>
      </c>
    </row>
    <row r="109" spans="1:11" x14ac:dyDescent="0.35">
      <c r="A109" t="s">
        <v>118</v>
      </c>
      <c r="B109" s="2">
        <v>44833</v>
      </c>
      <c r="C109" s="2">
        <v>44834</v>
      </c>
      <c r="D109" t="s">
        <v>511</v>
      </c>
      <c r="E109" t="s">
        <v>517</v>
      </c>
      <c r="F109" t="s">
        <v>520</v>
      </c>
      <c r="G109" t="s">
        <v>528</v>
      </c>
      <c r="H109">
        <v>1695.67</v>
      </c>
      <c r="I109">
        <v>4</v>
      </c>
      <c r="J109">
        <v>0.1</v>
      </c>
      <c r="K109">
        <v>446.69</v>
      </c>
    </row>
    <row r="110" spans="1:11" x14ac:dyDescent="0.35">
      <c r="A110" t="s">
        <v>119</v>
      </c>
      <c r="B110" s="2">
        <v>45596</v>
      </c>
      <c r="C110" s="2">
        <v>45598</v>
      </c>
      <c r="D110" t="s">
        <v>513</v>
      </c>
      <c r="E110" t="s">
        <v>517</v>
      </c>
      <c r="F110" t="s">
        <v>519</v>
      </c>
      <c r="G110" t="s">
        <v>526</v>
      </c>
      <c r="H110">
        <v>1554.66</v>
      </c>
      <c r="I110">
        <v>4</v>
      </c>
      <c r="J110">
        <v>0</v>
      </c>
      <c r="K110">
        <v>217.69</v>
      </c>
    </row>
    <row r="111" spans="1:11" x14ac:dyDescent="0.35">
      <c r="A111" t="s">
        <v>120</v>
      </c>
      <c r="B111" s="2">
        <v>44917</v>
      </c>
      <c r="C111" s="2">
        <v>44922</v>
      </c>
      <c r="D111" t="s">
        <v>512</v>
      </c>
      <c r="E111" t="s">
        <v>516</v>
      </c>
      <c r="F111" t="s">
        <v>520</v>
      </c>
      <c r="G111" t="s">
        <v>527</v>
      </c>
      <c r="H111">
        <v>1123.18</v>
      </c>
      <c r="I111">
        <v>8</v>
      </c>
      <c r="J111">
        <v>0.3</v>
      </c>
      <c r="K111">
        <v>-36.200000000000003</v>
      </c>
    </row>
    <row r="112" spans="1:11" x14ac:dyDescent="0.35">
      <c r="A112" t="s">
        <v>121</v>
      </c>
      <c r="B112" s="2">
        <v>44812</v>
      </c>
      <c r="C112" s="2">
        <v>44814</v>
      </c>
      <c r="D112" t="s">
        <v>514</v>
      </c>
      <c r="E112" t="s">
        <v>516</v>
      </c>
      <c r="F112" t="s">
        <v>518</v>
      </c>
      <c r="G112" t="s">
        <v>525</v>
      </c>
      <c r="H112">
        <v>1322.12</v>
      </c>
      <c r="I112">
        <v>9</v>
      </c>
      <c r="J112">
        <v>0.1</v>
      </c>
      <c r="K112">
        <v>296.14999999999998</v>
      </c>
    </row>
    <row r="113" spans="1:11" x14ac:dyDescent="0.35">
      <c r="A113" t="s">
        <v>122</v>
      </c>
      <c r="B113" s="2">
        <v>45336</v>
      </c>
      <c r="C113" s="2">
        <v>45338</v>
      </c>
      <c r="D113" t="s">
        <v>511</v>
      </c>
      <c r="E113" t="s">
        <v>515</v>
      </c>
      <c r="F113" t="s">
        <v>519</v>
      </c>
      <c r="G113" t="s">
        <v>529</v>
      </c>
      <c r="H113">
        <v>1588.9</v>
      </c>
      <c r="I113">
        <v>4</v>
      </c>
      <c r="J113">
        <v>0.3</v>
      </c>
      <c r="K113">
        <v>44.09</v>
      </c>
    </row>
    <row r="114" spans="1:11" x14ac:dyDescent="0.35">
      <c r="A114" t="s">
        <v>123</v>
      </c>
      <c r="B114" s="2">
        <v>45665</v>
      </c>
      <c r="C114" s="2">
        <v>45670</v>
      </c>
      <c r="D114" t="s">
        <v>511</v>
      </c>
      <c r="E114" t="s">
        <v>515</v>
      </c>
      <c r="F114" t="s">
        <v>520</v>
      </c>
      <c r="G114" t="s">
        <v>523</v>
      </c>
      <c r="H114">
        <v>1151.6400000000001</v>
      </c>
      <c r="I114">
        <v>4</v>
      </c>
      <c r="J114">
        <v>0.1</v>
      </c>
      <c r="K114">
        <v>116.99</v>
      </c>
    </row>
    <row r="115" spans="1:11" x14ac:dyDescent="0.35">
      <c r="A115" t="s">
        <v>124</v>
      </c>
      <c r="B115" s="2">
        <v>45320</v>
      </c>
      <c r="C115" s="2">
        <v>45326</v>
      </c>
      <c r="D115" t="s">
        <v>514</v>
      </c>
      <c r="E115" t="s">
        <v>515</v>
      </c>
      <c r="F115" t="s">
        <v>518</v>
      </c>
      <c r="G115" t="s">
        <v>525</v>
      </c>
      <c r="H115">
        <v>597.89</v>
      </c>
      <c r="I115">
        <v>4</v>
      </c>
      <c r="J115">
        <v>0.1</v>
      </c>
      <c r="K115">
        <v>-78.489999999999995</v>
      </c>
    </row>
    <row r="116" spans="1:11" x14ac:dyDescent="0.35">
      <c r="A116" t="s">
        <v>125</v>
      </c>
      <c r="B116" s="2">
        <v>45667</v>
      </c>
      <c r="C116" s="2">
        <v>45674</v>
      </c>
      <c r="D116" t="s">
        <v>511</v>
      </c>
      <c r="E116" t="s">
        <v>517</v>
      </c>
      <c r="F116" t="s">
        <v>519</v>
      </c>
      <c r="G116" t="s">
        <v>522</v>
      </c>
      <c r="H116">
        <v>973.04</v>
      </c>
      <c r="I116">
        <v>10</v>
      </c>
      <c r="J116">
        <v>0</v>
      </c>
      <c r="K116">
        <v>-1.41</v>
      </c>
    </row>
    <row r="117" spans="1:11" x14ac:dyDescent="0.35">
      <c r="A117" t="s">
        <v>126</v>
      </c>
      <c r="B117" s="2">
        <v>45325</v>
      </c>
      <c r="C117" s="2">
        <v>45332</v>
      </c>
      <c r="D117" t="s">
        <v>512</v>
      </c>
      <c r="E117" t="s">
        <v>516</v>
      </c>
      <c r="F117" t="s">
        <v>518</v>
      </c>
      <c r="G117" t="s">
        <v>521</v>
      </c>
      <c r="H117">
        <v>325.99</v>
      </c>
      <c r="I117">
        <v>4</v>
      </c>
      <c r="J117">
        <v>0</v>
      </c>
      <c r="K117">
        <v>37.94</v>
      </c>
    </row>
    <row r="118" spans="1:11" x14ac:dyDescent="0.35">
      <c r="A118" t="s">
        <v>127</v>
      </c>
      <c r="B118" s="2">
        <v>44922</v>
      </c>
      <c r="C118" s="2">
        <v>44923</v>
      </c>
      <c r="D118" t="s">
        <v>511</v>
      </c>
      <c r="E118" t="s">
        <v>515</v>
      </c>
      <c r="F118" t="s">
        <v>519</v>
      </c>
      <c r="G118" t="s">
        <v>522</v>
      </c>
      <c r="H118">
        <v>1821.51</v>
      </c>
      <c r="I118">
        <v>7</v>
      </c>
      <c r="J118">
        <v>0.1</v>
      </c>
      <c r="K118">
        <v>-137.19999999999999</v>
      </c>
    </row>
    <row r="119" spans="1:11" x14ac:dyDescent="0.35">
      <c r="A119" t="s">
        <v>128</v>
      </c>
      <c r="B119" s="2">
        <v>45805</v>
      </c>
      <c r="C119" s="2">
        <v>45810</v>
      </c>
      <c r="D119" t="s">
        <v>513</v>
      </c>
      <c r="E119" t="s">
        <v>515</v>
      </c>
      <c r="F119" t="s">
        <v>519</v>
      </c>
      <c r="G119" t="s">
        <v>529</v>
      </c>
      <c r="H119">
        <v>1836.13</v>
      </c>
      <c r="I119">
        <v>1</v>
      </c>
      <c r="J119">
        <v>0.1</v>
      </c>
      <c r="K119">
        <v>195.41</v>
      </c>
    </row>
    <row r="120" spans="1:11" x14ac:dyDescent="0.35">
      <c r="A120" t="s">
        <v>129</v>
      </c>
      <c r="B120" s="2">
        <v>45393</v>
      </c>
      <c r="C120" s="2">
        <v>45395</v>
      </c>
      <c r="D120" t="s">
        <v>512</v>
      </c>
      <c r="E120" t="s">
        <v>515</v>
      </c>
      <c r="F120" t="s">
        <v>519</v>
      </c>
      <c r="G120" t="s">
        <v>522</v>
      </c>
      <c r="H120">
        <v>683.28</v>
      </c>
      <c r="I120">
        <v>7</v>
      </c>
      <c r="J120">
        <v>0.3</v>
      </c>
      <c r="K120">
        <v>95.39</v>
      </c>
    </row>
    <row r="121" spans="1:11" x14ac:dyDescent="0.35">
      <c r="A121" t="s">
        <v>130</v>
      </c>
      <c r="B121" s="2">
        <v>45707</v>
      </c>
      <c r="C121" s="2">
        <v>45713</v>
      </c>
      <c r="D121" t="s">
        <v>512</v>
      </c>
      <c r="E121" t="s">
        <v>517</v>
      </c>
      <c r="F121" t="s">
        <v>518</v>
      </c>
      <c r="G121" t="s">
        <v>521</v>
      </c>
      <c r="H121">
        <v>1770.35</v>
      </c>
      <c r="I121">
        <v>1</v>
      </c>
      <c r="J121">
        <v>0</v>
      </c>
      <c r="K121">
        <v>229.06</v>
      </c>
    </row>
    <row r="122" spans="1:11" x14ac:dyDescent="0.35">
      <c r="A122" t="s">
        <v>131</v>
      </c>
      <c r="B122" s="2">
        <v>45052</v>
      </c>
      <c r="C122" s="2">
        <v>45053</v>
      </c>
      <c r="D122" t="s">
        <v>514</v>
      </c>
      <c r="E122" t="s">
        <v>516</v>
      </c>
      <c r="F122" t="s">
        <v>518</v>
      </c>
      <c r="G122" t="s">
        <v>525</v>
      </c>
      <c r="H122">
        <v>692.42</v>
      </c>
      <c r="I122">
        <v>4</v>
      </c>
      <c r="J122">
        <v>0.1</v>
      </c>
      <c r="K122">
        <v>81.05</v>
      </c>
    </row>
    <row r="123" spans="1:11" x14ac:dyDescent="0.35">
      <c r="A123" t="s">
        <v>132</v>
      </c>
      <c r="B123" s="2">
        <v>45333</v>
      </c>
      <c r="C123" s="2">
        <v>45334</v>
      </c>
      <c r="D123" t="s">
        <v>514</v>
      </c>
      <c r="E123" t="s">
        <v>515</v>
      </c>
      <c r="F123" t="s">
        <v>518</v>
      </c>
      <c r="G123" t="s">
        <v>521</v>
      </c>
      <c r="H123">
        <v>922.8</v>
      </c>
      <c r="I123">
        <v>6</v>
      </c>
      <c r="J123">
        <v>0.2</v>
      </c>
      <c r="K123">
        <v>134.19</v>
      </c>
    </row>
    <row r="124" spans="1:11" x14ac:dyDescent="0.35">
      <c r="A124" t="s">
        <v>133</v>
      </c>
      <c r="B124" s="2">
        <v>45211</v>
      </c>
      <c r="C124" s="2">
        <v>45213</v>
      </c>
      <c r="D124" t="s">
        <v>514</v>
      </c>
      <c r="E124" t="s">
        <v>516</v>
      </c>
      <c r="F124" t="s">
        <v>519</v>
      </c>
      <c r="G124" t="s">
        <v>526</v>
      </c>
      <c r="H124">
        <v>849.9</v>
      </c>
      <c r="I124">
        <v>9</v>
      </c>
      <c r="J124">
        <v>0.1</v>
      </c>
      <c r="K124">
        <v>164.38</v>
      </c>
    </row>
    <row r="125" spans="1:11" x14ac:dyDescent="0.35">
      <c r="A125" t="s">
        <v>134</v>
      </c>
      <c r="B125" s="2">
        <v>45027</v>
      </c>
      <c r="C125" s="2">
        <v>45033</v>
      </c>
      <c r="D125" t="s">
        <v>513</v>
      </c>
      <c r="E125" t="s">
        <v>516</v>
      </c>
      <c r="F125" t="s">
        <v>520</v>
      </c>
      <c r="G125" t="s">
        <v>528</v>
      </c>
      <c r="H125">
        <v>557.5</v>
      </c>
      <c r="I125">
        <v>10</v>
      </c>
      <c r="J125">
        <v>0.1</v>
      </c>
      <c r="K125">
        <v>-96.91</v>
      </c>
    </row>
    <row r="126" spans="1:11" x14ac:dyDescent="0.35">
      <c r="A126" t="s">
        <v>135</v>
      </c>
      <c r="B126" s="2">
        <v>45700</v>
      </c>
      <c r="C126" s="2">
        <v>45707</v>
      </c>
      <c r="D126" t="s">
        <v>513</v>
      </c>
      <c r="E126" t="s">
        <v>517</v>
      </c>
      <c r="F126" t="s">
        <v>518</v>
      </c>
      <c r="G126" t="s">
        <v>521</v>
      </c>
      <c r="H126">
        <v>1130.56</v>
      </c>
      <c r="I126">
        <v>6</v>
      </c>
      <c r="J126">
        <v>0.1</v>
      </c>
      <c r="K126">
        <v>44.93</v>
      </c>
    </row>
    <row r="127" spans="1:11" x14ac:dyDescent="0.35">
      <c r="A127" t="s">
        <v>136</v>
      </c>
      <c r="B127" s="2">
        <v>45046</v>
      </c>
      <c r="C127" s="2">
        <v>45053</v>
      </c>
      <c r="D127" t="s">
        <v>513</v>
      </c>
      <c r="E127" t="s">
        <v>517</v>
      </c>
      <c r="F127" t="s">
        <v>519</v>
      </c>
      <c r="G127" t="s">
        <v>522</v>
      </c>
      <c r="H127">
        <v>310.23</v>
      </c>
      <c r="I127">
        <v>9</v>
      </c>
      <c r="J127">
        <v>0.1</v>
      </c>
      <c r="K127">
        <v>-37.35</v>
      </c>
    </row>
    <row r="128" spans="1:11" x14ac:dyDescent="0.35">
      <c r="A128" t="s">
        <v>137</v>
      </c>
      <c r="B128" s="2">
        <v>45151</v>
      </c>
      <c r="C128" s="2">
        <v>45156</v>
      </c>
      <c r="D128" t="s">
        <v>513</v>
      </c>
      <c r="E128" t="s">
        <v>516</v>
      </c>
      <c r="F128" t="s">
        <v>518</v>
      </c>
      <c r="G128" t="s">
        <v>525</v>
      </c>
      <c r="H128">
        <v>1939.64</v>
      </c>
      <c r="I128">
        <v>7</v>
      </c>
      <c r="J128">
        <v>0.2</v>
      </c>
      <c r="K128">
        <v>-157.01</v>
      </c>
    </row>
    <row r="129" spans="1:11" x14ac:dyDescent="0.35">
      <c r="A129" t="s">
        <v>138</v>
      </c>
      <c r="B129" s="2">
        <v>45285</v>
      </c>
      <c r="C129" s="2">
        <v>45288</v>
      </c>
      <c r="D129" t="s">
        <v>513</v>
      </c>
      <c r="E129" t="s">
        <v>516</v>
      </c>
      <c r="F129" t="s">
        <v>519</v>
      </c>
      <c r="G129" t="s">
        <v>529</v>
      </c>
      <c r="H129">
        <v>1369.33</v>
      </c>
      <c r="I129">
        <v>8</v>
      </c>
      <c r="J129">
        <v>0.1</v>
      </c>
      <c r="K129">
        <v>32.22</v>
      </c>
    </row>
    <row r="130" spans="1:11" x14ac:dyDescent="0.35">
      <c r="A130" t="s">
        <v>139</v>
      </c>
      <c r="B130" s="2">
        <v>45151</v>
      </c>
      <c r="C130" s="2">
        <v>45152</v>
      </c>
      <c r="D130" t="s">
        <v>513</v>
      </c>
      <c r="E130" t="s">
        <v>517</v>
      </c>
      <c r="F130" t="s">
        <v>519</v>
      </c>
      <c r="G130" t="s">
        <v>526</v>
      </c>
      <c r="H130">
        <v>1361.69</v>
      </c>
      <c r="I130">
        <v>10</v>
      </c>
      <c r="J130">
        <v>0.1</v>
      </c>
      <c r="K130">
        <v>-139.09</v>
      </c>
    </row>
    <row r="131" spans="1:11" x14ac:dyDescent="0.35">
      <c r="A131" t="s">
        <v>140</v>
      </c>
      <c r="B131" s="2">
        <v>45140</v>
      </c>
      <c r="C131" s="2">
        <v>45142</v>
      </c>
      <c r="D131" t="s">
        <v>513</v>
      </c>
      <c r="E131" t="s">
        <v>517</v>
      </c>
      <c r="F131" t="s">
        <v>520</v>
      </c>
      <c r="G131" t="s">
        <v>528</v>
      </c>
      <c r="H131">
        <v>698.31</v>
      </c>
      <c r="I131">
        <v>6</v>
      </c>
      <c r="J131">
        <v>0.1</v>
      </c>
      <c r="K131">
        <v>169.03</v>
      </c>
    </row>
    <row r="132" spans="1:11" x14ac:dyDescent="0.35">
      <c r="A132" t="s">
        <v>141</v>
      </c>
      <c r="B132" s="2">
        <v>45820</v>
      </c>
      <c r="C132" s="2">
        <v>45821</v>
      </c>
      <c r="D132" t="s">
        <v>512</v>
      </c>
      <c r="E132" t="s">
        <v>516</v>
      </c>
      <c r="F132" t="s">
        <v>519</v>
      </c>
      <c r="G132" t="s">
        <v>526</v>
      </c>
      <c r="H132">
        <v>1089.4000000000001</v>
      </c>
      <c r="I132">
        <v>7</v>
      </c>
      <c r="J132">
        <v>0.2</v>
      </c>
      <c r="K132">
        <v>-30.21</v>
      </c>
    </row>
    <row r="133" spans="1:11" x14ac:dyDescent="0.35">
      <c r="A133" t="s">
        <v>142</v>
      </c>
      <c r="B133" s="2">
        <v>45069</v>
      </c>
      <c r="C133" s="2">
        <v>45074</v>
      </c>
      <c r="D133" t="s">
        <v>513</v>
      </c>
      <c r="E133" t="s">
        <v>515</v>
      </c>
      <c r="F133" t="s">
        <v>519</v>
      </c>
      <c r="G133" t="s">
        <v>526</v>
      </c>
      <c r="H133">
        <v>1758.17</v>
      </c>
      <c r="I133">
        <v>3</v>
      </c>
      <c r="J133">
        <v>0.1</v>
      </c>
      <c r="K133">
        <v>113.26</v>
      </c>
    </row>
    <row r="134" spans="1:11" x14ac:dyDescent="0.35">
      <c r="A134" t="s">
        <v>143</v>
      </c>
      <c r="B134" s="2">
        <v>45519</v>
      </c>
      <c r="C134" s="2">
        <v>45520</v>
      </c>
      <c r="D134" t="s">
        <v>513</v>
      </c>
      <c r="E134" t="s">
        <v>516</v>
      </c>
      <c r="F134" t="s">
        <v>518</v>
      </c>
      <c r="G134" t="s">
        <v>521</v>
      </c>
      <c r="H134">
        <v>186.48</v>
      </c>
      <c r="I134">
        <v>8</v>
      </c>
      <c r="J134">
        <v>0.3</v>
      </c>
      <c r="K134">
        <v>15.24</v>
      </c>
    </row>
    <row r="135" spans="1:11" x14ac:dyDescent="0.35">
      <c r="A135" t="s">
        <v>144</v>
      </c>
      <c r="B135" s="2">
        <v>45062</v>
      </c>
      <c r="C135" s="2">
        <v>45065</v>
      </c>
      <c r="D135" t="s">
        <v>513</v>
      </c>
      <c r="E135" t="s">
        <v>515</v>
      </c>
      <c r="F135" t="s">
        <v>519</v>
      </c>
      <c r="G135" t="s">
        <v>526</v>
      </c>
      <c r="H135">
        <v>1770.16</v>
      </c>
      <c r="I135">
        <v>9</v>
      </c>
      <c r="J135">
        <v>0.2</v>
      </c>
      <c r="K135">
        <v>-129.5</v>
      </c>
    </row>
    <row r="136" spans="1:11" x14ac:dyDescent="0.35">
      <c r="A136" t="s">
        <v>145</v>
      </c>
      <c r="B136" s="2">
        <v>45374</v>
      </c>
      <c r="C136" s="2">
        <v>45378</v>
      </c>
      <c r="D136" t="s">
        <v>514</v>
      </c>
      <c r="E136" t="s">
        <v>516</v>
      </c>
      <c r="F136" t="s">
        <v>519</v>
      </c>
      <c r="G136" t="s">
        <v>529</v>
      </c>
      <c r="H136">
        <v>440.58</v>
      </c>
      <c r="I136">
        <v>5</v>
      </c>
      <c r="J136">
        <v>0.1</v>
      </c>
      <c r="K136">
        <v>91.21</v>
      </c>
    </row>
    <row r="137" spans="1:11" x14ac:dyDescent="0.35">
      <c r="A137" t="s">
        <v>146</v>
      </c>
      <c r="B137" s="2">
        <v>45474</v>
      </c>
      <c r="C137" s="2">
        <v>45475</v>
      </c>
      <c r="D137" t="s">
        <v>514</v>
      </c>
      <c r="E137" t="s">
        <v>516</v>
      </c>
      <c r="F137" t="s">
        <v>519</v>
      </c>
      <c r="G137" t="s">
        <v>526</v>
      </c>
      <c r="H137">
        <v>396.72</v>
      </c>
      <c r="I137">
        <v>7</v>
      </c>
      <c r="J137">
        <v>0</v>
      </c>
      <c r="K137">
        <v>-63.02</v>
      </c>
    </row>
    <row r="138" spans="1:11" x14ac:dyDescent="0.35">
      <c r="A138" t="s">
        <v>147</v>
      </c>
      <c r="B138" s="2">
        <v>45737</v>
      </c>
      <c r="C138" s="2">
        <v>45741</v>
      </c>
      <c r="D138" t="s">
        <v>514</v>
      </c>
      <c r="E138" t="s">
        <v>515</v>
      </c>
      <c r="F138" t="s">
        <v>520</v>
      </c>
      <c r="G138" t="s">
        <v>523</v>
      </c>
      <c r="H138">
        <v>717.74</v>
      </c>
      <c r="I138">
        <v>5</v>
      </c>
      <c r="J138">
        <v>0.1</v>
      </c>
      <c r="K138">
        <v>-32.950000000000003</v>
      </c>
    </row>
    <row r="139" spans="1:11" x14ac:dyDescent="0.35">
      <c r="A139" t="s">
        <v>148</v>
      </c>
      <c r="B139" s="2">
        <v>44834</v>
      </c>
      <c r="C139" s="2">
        <v>44837</v>
      </c>
      <c r="D139" t="s">
        <v>511</v>
      </c>
      <c r="E139" t="s">
        <v>516</v>
      </c>
      <c r="F139" t="s">
        <v>518</v>
      </c>
      <c r="G139" t="s">
        <v>521</v>
      </c>
      <c r="H139">
        <v>1595.26</v>
      </c>
      <c r="I139">
        <v>4</v>
      </c>
      <c r="J139">
        <v>0</v>
      </c>
      <c r="K139">
        <v>328.93</v>
      </c>
    </row>
    <row r="140" spans="1:11" x14ac:dyDescent="0.35">
      <c r="A140" t="s">
        <v>149</v>
      </c>
      <c r="B140" s="2">
        <v>45671</v>
      </c>
      <c r="C140" s="2">
        <v>45676</v>
      </c>
      <c r="D140" t="s">
        <v>511</v>
      </c>
      <c r="E140" t="s">
        <v>517</v>
      </c>
      <c r="F140" t="s">
        <v>519</v>
      </c>
      <c r="G140" t="s">
        <v>529</v>
      </c>
      <c r="H140">
        <v>1285.54</v>
      </c>
      <c r="I140">
        <v>8</v>
      </c>
      <c r="J140">
        <v>0.3</v>
      </c>
      <c r="K140">
        <v>269.91000000000003</v>
      </c>
    </row>
    <row r="141" spans="1:11" x14ac:dyDescent="0.35">
      <c r="A141" t="s">
        <v>150</v>
      </c>
      <c r="B141" s="2">
        <v>44989</v>
      </c>
      <c r="C141" s="2">
        <v>44992</v>
      </c>
      <c r="D141" t="s">
        <v>514</v>
      </c>
      <c r="E141" t="s">
        <v>517</v>
      </c>
      <c r="F141" t="s">
        <v>520</v>
      </c>
      <c r="G141" t="s">
        <v>527</v>
      </c>
      <c r="H141">
        <v>442.08</v>
      </c>
      <c r="I141">
        <v>1</v>
      </c>
      <c r="J141">
        <v>0.3</v>
      </c>
      <c r="K141">
        <v>-28.3</v>
      </c>
    </row>
    <row r="142" spans="1:11" x14ac:dyDescent="0.35">
      <c r="A142" t="s">
        <v>151</v>
      </c>
      <c r="B142" s="2">
        <v>44947</v>
      </c>
      <c r="C142" s="2">
        <v>44953</v>
      </c>
      <c r="D142" t="s">
        <v>514</v>
      </c>
      <c r="E142" t="s">
        <v>516</v>
      </c>
      <c r="F142" t="s">
        <v>520</v>
      </c>
      <c r="G142" t="s">
        <v>528</v>
      </c>
      <c r="H142">
        <v>871.55</v>
      </c>
      <c r="I142">
        <v>4</v>
      </c>
      <c r="J142">
        <v>0.3</v>
      </c>
      <c r="K142">
        <v>-71.63</v>
      </c>
    </row>
    <row r="143" spans="1:11" x14ac:dyDescent="0.35">
      <c r="A143" t="s">
        <v>152</v>
      </c>
      <c r="B143" s="2">
        <v>44793</v>
      </c>
      <c r="C143" s="2">
        <v>44799</v>
      </c>
      <c r="D143" t="s">
        <v>514</v>
      </c>
      <c r="E143" t="s">
        <v>516</v>
      </c>
      <c r="F143" t="s">
        <v>518</v>
      </c>
      <c r="G143" t="s">
        <v>525</v>
      </c>
      <c r="H143">
        <v>520.66999999999996</v>
      </c>
      <c r="I143">
        <v>1</v>
      </c>
      <c r="J143">
        <v>0</v>
      </c>
      <c r="K143">
        <v>129.9</v>
      </c>
    </row>
    <row r="144" spans="1:11" x14ac:dyDescent="0.35">
      <c r="A144" t="s">
        <v>153</v>
      </c>
      <c r="B144" s="2">
        <v>45113</v>
      </c>
      <c r="C144" s="2">
        <v>45115</v>
      </c>
      <c r="D144" t="s">
        <v>513</v>
      </c>
      <c r="E144" t="s">
        <v>517</v>
      </c>
      <c r="F144" t="s">
        <v>519</v>
      </c>
      <c r="G144" t="s">
        <v>529</v>
      </c>
      <c r="H144">
        <v>768.86</v>
      </c>
      <c r="I144">
        <v>10</v>
      </c>
      <c r="J144">
        <v>0.2</v>
      </c>
      <c r="K144">
        <v>-30.64</v>
      </c>
    </row>
    <row r="145" spans="1:11" x14ac:dyDescent="0.35">
      <c r="A145" t="s">
        <v>154</v>
      </c>
      <c r="B145" s="2">
        <v>44821</v>
      </c>
      <c r="C145" s="2">
        <v>44828</v>
      </c>
      <c r="D145" t="s">
        <v>514</v>
      </c>
      <c r="E145" t="s">
        <v>515</v>
      </c>
      <c r="F145" t="s">
        <v>519</v>
      </c>
      <c r="G145" t="s">
        <v>526</v>
      </c>
      <c r="H145">
        <v>884.3</v>
      </c>
      <c r="I145">
        <v>4</v>
      </c>
      <c r="J145">
        <v>0</v>
      </c>
      <c r="K145">
        <v>41.56</v>
      </c>
    </row>
    <row r="146" spans="1:11" x14ac:dyDescent="0.35">
      <c r="A146" t="s">
        <v>155</v>
      </c>
      <c r="B146" s="2">
        <v>45717</v>
      </c>
      <c r="C146" s="2">
        <v>45718</v>
      </c>
      <c r="D146" t="s">
        <v>513</v>
      </c>
      <c r="E146" t="s">
        <v>516</v>
      </c>
      <c r="F146" t="s">
        <v>518</v>
      </c>
      <c r="G146" t="s">
        <v>521</v>
      </c>
      <c r="H146">
        <v>1892.67</v>
      </c>
      <c r="I146">
        <v>5</v>
      </c>
      <c r="J146">
        <v>0.2</v>
      </c>
      <c r="K146">
        <v>308.92</v>
      </c>
    </row>
    <row r="147" spans="1:11" x14ac:dyDescent="0.35">
      <c r="A147" t="s">
        <v>156</v>
      </c>
      <c r="B147" s="2">
        <v>44749</v>
      </c>
      <c r="C147" s="2">
        <v>44750</v>
      </c>
      <c r="D147" t="s">
        <v>513</v>
      </c>
      <c r="E147" t="s">
        <v>516</v>
      </c>
      <c r="F147" t="s">
        <v>519</v>
      </c>
      <c r="G147" t="s">
        <v>526</v>
      </c>
      <c r="H147">
        <v>630.92999999999995</v>
      </c>
      <c r="I147">
        <v>4</v>
      </c>
      <c r="J147">
        <v>0.3</v>
      </c>
      <c r="K147">
        <v>-34.58</v>
      </c>
    </row>
    <row r="148" spans="1:11" x14ac:dyDescent="0.35">
      <c r="A148" t="s">
        <v>157</v>
      </c>
      <c r="B148" s="2">
        <v>44829</v>
      </c>
      <c r="C148" s="2">
        <v>44834</v>
      </c>
      <c r="D148" t="s">
        <v>513</v>
      </c>
      <c r="E148" t="s">
        <v>515</v>
      </c>
      <c r="F148" t="s">
        <v>520</v>
      </c>
      <c r="G148" t="s">
        <v>528</v>
      </c>
      <c r="H148">
        <v>1469.95</v>
      </c>
      <c r="I148">
        <v>9</v>
      </c>
      <c r="J148">
        <v>0.2</v>
      </c>
      <c r="K148">
        <v>-154.6</v>
      </c>
    </row>
    <row r="149" spans="1:11" x14ac:dyDescent="0.35">
      <c r="A149" t="s">
        <v>158</v>
      </c>
      <c r="B149" s="2">
        <v>44741</v>
      </c>
      <c r="C149" s="2">
        <v>44748</v>
      </c>
      <c r="D149" t="s">
        <v>514</v>
      </c>
      <c r="E149" t="s">
        <v>516</v>
      </c>
      <c r="F149" t="s">
        <v>519</v>
      </c>
      <c r="G149" t="s">
        <v>522</v>
      </c>
      <c r="H149">
        <v>1810.4</v>
      </c>
      <c r="I149">
        <v>3</v>
      </c>
      <c r="J149">
        <v>0.3</v>
      </c>
      <c r="K149">
        <v>266.95999999999998</v>
      </c>
    </row>
    <row r="150" spans="1:11" x14ac:dyDescent="0.35">
      <c r="A150" t="s">
        <v>159</v>
      </c>
      <c r="B150" s="2">
        <v>45685</v>
      </c>
      <c r="C150" s="2">
        <v>45689</v>
      </c>
      <c r="D150" t="s">
        <v>513</v>
      </c>
      <c r="E150" t="s">
        <v>516</v>
      </c>
      <c r="F150" t="s">
        <v>520</v>
      </c>
      <c r="G150" t="s">
        <v>523</v>
      </c>
      <c r="H150">
        <v>704.27</v>
      </c>
      <c r="I150">
        <v>8</v>
      </c>
      <c r="J150">
        <v>0.1</v>
      </c>
      <c r="K150">
        <v>98.64</v>
      </c>
    </row>
    <row r="151" spans="1:11" x14ac:dyDescent="0.35">
      <c r="A151" t="s">
        <v>160</v>
      </c>
      <c r="B151" s="2">
        <v>45659</v>
      </c>
      <c r="C151" s="2">
        <v>45662</v>
      </c>
      <c r="D151" t="s">
        <v>511</v>
      </c>
      <c r="E151" t="s">
        <v>517</v>
      </c>
      <c r="F151" t="s">
        <v>519</v>
      </c>
      <c r="G151" t="s">
        <v>522</v>
      </c>
      <c r="H151">
        <v>1349.77</v>
      </c>
      <c r="I151">
        <v>2</v>
      </c>
      <c r="J151">
        <v>0</v>
      </c>
      <c r="K151">
        <v>118.24</v>
      </c>
    </row>
    <row r="152" spans="1:11" x14ac:dyDescent="0.35">
      <c r="A152" t="s">
        <v>161</v>
      </c>
      <c r="B152" s="2">
        <v>45484</v>
      </c>
      <c r="C152" s="2">
        <v>45491</v>
      </c>
      <c r="D152" t="s">
        <v>511</v>
      </c>
      <c r="E152" t="s">
        <v>516</v>
      </c>
      <c r="F152" t="s">
        <v>518</v>
      </c>
      <c r="G152" t="s">
        <v>525</v>
      </c>
      <c r="H152">
        <v>505.08</v>
      </c>
      <c r="I152">
        <v>1</v>
      </c>
      <c r="J152">
        <v>0.2</v>
      </c>
      <c r="K152">
        <v>28.54</v>
      </c>
    </row>
    <row r="153" spans="1:11" x14ac:dyDescent="0.35">
      <c r="A153" t="s">
        <v>162</v>
      </c>
      <c r="B153" s="2">
        <v>45259</v>
      </c>
      <c r="C153" s="2">
        <v>45260</v>
      </c>
      <c r="D153" t="s">
        <v>514</v>
      </c>
      <c r="E153" t="s">
        <v>515</v>
      </c>
      <c r="F153" t="s">
        <v>519</v>
      </c>
      <c r="G153" t="s">
        <v>522</v>
      </c>
      <c r="H153">
        <v>222.52</v>
      </c>
      <c r="I153">
        <v>7</v>
      </c>
      <c r="J153">
        <v>0.1</v>
      </c>
      <c r="K153">
        <v>17.98</v>
      </c>
    </row>
    <row r="154" spans="1:11" x14ac:dyDescent="0.35">
      <c r="A154" t="s">
        <v>163</v>
      </c>
      <c r="B154" s="2">
        <v>44956</v>
      </c>
      <c r="C154" s="2">
        <v>44963</v>
      </c>
      <c r="D154" t="s">
        <v>512</v>
      </c>
      <c r="E154" t="s">
        <v>516</v>
      </c>
      <c r="F154" t="s">
        <v>518</v>
      </c>
      <c r="G154" t="s">
        <v>521</v>
      </c>
      <c r="H154">
        <v>1664.37</v>
      </c>
      <c r="I154">
        <v>7</v>
      </c>
      <c r="J154">
        <v>0.2</v>
      </c>
      <c r="K154">
        <v>-37.69</v>
      </c>
    </row>
    <row r="155" spans="1:11" x14ac:dyDescent="0.35">
      <c r="A155" t="s">
        <v>164</v>
      </c>
      <c r="B155" s="2">
        <v>45418</v>
      </c>
      <c r="C155" s="2">
        <v>45425</v>
      </c>
      <c r="D155" t="s">
        <v>512</v>
      </c>
      <c r="E155" t="s">
        <v>516</v>
      </c>
      <c r="F155" t="s">
        <v>519</v>
      </c>
      <c r="G155" t="s">
        <v>529</v>
      </c>
      <c r="H155">
        <v>1428.54</v>
      </c>
      <c r="I155">
        <v>6</v>
      </c>
      <c r="J155">
        <v>0.1</v>
      </c>
      <c r="K155">
        <v>-156.5</v>
      </c>
    </row>
    <row r="156" spans="1:11" x14ac:dyDescent="0.35">
      <c r="A156" t="s">
        <v>165</v>
      </c>
      <c r="B156" s="2">
        <v>44862</v>
      </c>
      <c r="C156" s="2">
        <v>44869</v>
      </c>
      <c r="D156" t="s">
        <v>512</v>
      </c>
      <c r="E156" t="s">
        <v>516</v>
      </c>
      <c r="F156" t="s">
        <v>519</v>
      </c>
      <c r="G156" t="s">
        <v>522</v>
      </c>
      <c r="H156">
        <v>1146.45</v>
      </c>
      <c r="I156">
        <v>10</v>
      </c>
      <c r="J156">
        <v>0.2</v>
      </c>
      <c r="K156">
        <v>-158.4</v>
      </c>
    </row>
    <row r="157" spans="1:11" x14ac:dyDescent="0.35">
      <c r="A157" t="s">
        <v>166</v>
      </c>
      <c r="B157" s="2">
        <v>44960</v>
      </c>
      <c r="C157" s="2">
        <v>44961</v>
      </c>
      <c r="D157" t="s">
        <v>513</v>
      </c>
      <c r="E157" t="s">
        <v>517</v>
      </c>
      <c r="F157" t="s">
        <v>519</v>
      </c>
      <c r="G157" t="s">
        <v>529</v>
      </c>
      <c r="H157">
        <v>518.36</v>
      </c>
      <c r="I157">
        <v>7</v>
      </c>
      <c r="J157">
        <v>0.1</v>
      </c>
      <c r="K157">
        <v>131.55000000000001</v>
      </c>
    </row>
    <row r="158" spans="1:11" x14ac:dyDescent="0.35">
      <c r="A158" t="s">
        <v>167</v>
      </c>
      <c r="B158" s="2">
        <v>45530</v>
      </c>
      <c r="C158" s="2">
        <v>45535</v>
      </c>
      <c r="D158" t="s">
        <v>512</v>
      </c>
      <c r="E158" t="s">
        <v>516</v>
      </c>
      <c r="F158" t="s">
        <v>520</v>
      </c>
      <c r="G158" t="s">
        <v>528</v>
      </c>
      <c r="H158">
        <v>647.28</v>
      </c>
      <c r="I158">
        <v>8</v>
      </c>
      <c r="J158">
        <v>0</v>
      </c>
      <c r="K158">
        <v>141.49</v>
      </c>
    </row>
    <row r="159" spans="1:11" x14ac:dyDescent="0.35">
      <c r="A159" t="s">
        <v>168</v>
      </c>
      <c r="B159" s="2">
        <v>44769</v>
      </c>
      <c r="C159" s="2">
        <v>44776</v>
      </c>
      <c r="D159" t="s">
        <v>513</v>
      </c>
      <c r="E159" t="s">
        <v>516</v>
      </c>
      <c r="F159" t="s">
        <v>519</v>
      </c>
      <c r="G159" t="s">
        <v>526</v>
      </c>
      <c r="H159">
        <v>1186.55</v>
      </c>
      <c r="I159">
        <v>2</v>
      </c>
      <c r="J159">
        <v>0.1</v>
      </c>
      <c r="K159">
        <v>-102.14</v>
      </c>
    </row>
    <row r="160" spans="1:11" x14ac:dyDescent="0.35">
      <c r="A160" t="s">
        <v>169</v>
      </c>
      <c r="B160" s="2">
        <v>45745</v>
      </c>
      <c r="C160" s="2">
        <v>45751</v>
      </c>
      <c r="D160" t="s">
        <v>514</v>
      </c>
      <c r="E160" t="s">
        <v>517</v>
      </c>
      <c r="F160" t="s">
        <v>519</v>
      </c>
      <c r="G160" t="s">
        <v>526</v>
      </c>
      <c r="H160">
        <v>496.77</v>
      </c>
      <c r="I160">
        <v>8</v>
      </c>
      <c r="J160">
        <v>0.2</v>
      </c>
      <c r="K160">
        <v>74.39</v>
      </c>
    </row>
    <row r="161" spans="1:11" x14ac:dyDescent="0.35">
      <c r="A161" t="s">
        <v>170</v>
      </c>
      <c r="B161" s="2">
        <v>44824</v>
      </c>
      <c r="C161" s="2">
        <v>44830</v>
      </c>
      <c r="D161" t="s">
        <v>512</v>
      </c>
      <c r="E161" t="s">
        <v>515</v>
      </c>
      <c r="F161" t="s">
        <v>518</v>
      </c>
      <c r="G161" t="s">
        <v>524</v>
      </c>
      <c r="H161">
        <v>1829.29</v>
      </c>
      <c r="I161">
        <v>5</v>
      </c>
      <c r="J161">
        <v>0</v>
      </c>
      <c r="K161">
        <v>219.9</v>
      </c>
    </row>
    <row r="162" spans="1:11" x14ac:dyDescent="0.35">
      <c r="A162" t="s">
        <v>171</v>
      </c>
      <c r="B162" s="2">
        <v>45348</v>
      </c>
      <c r="C162" s="2">
        <v>45352</v>
      </c>
      <c r="D162" t="s">
        <v>511</v>
      </c>
      <c r="E162" t="s">
        <v>515</v>
      </c>
      <c r="F162" t="s">
        <v>520</v>
      </c>
      <c r="G162" t="s">
        <v>523</v>
      </c>
      <c r="H162">
        <v>540.39</v>
      </c>
      <c r="I162">
        <v>5</v>
      </c>
      <c r="J162">
        <v>0.1</v>
      </c>
      <c r="K162">
        <v>-5.89</v>
      </c>
    </row>
    <row r="163" spans="1:11" x14ac:dyDescent="0.35">
      <c r="A163" t="s">
        <v>172</v>
      </c>
      <c r="B163" s="2">
        <v>45656</v>
      </c>
      <c r="C163" s="2">
        <v>45663</v>
      </c>
      <c r="D163" t="s">
        <v>511</v>
      </c>
      <c r="E163" t="s">
        <v>516</v>
      </c>
      <c r="F163" t="s">
        <v>519</v>
      </c>
      <c r="G163" t="s">
        <v>522</v>
      </c>
      <c r="H163">
        <v>818.49</v>
      </c>
      <c r="I163">
        <v>5</v>
      </c>
      <c r="J163">
        <v>0.1</v>
      </c>
      <c r="K163">
        <v>132.94999999999999</v>
      </c>
    </row>
    <row r="164" spans="1:11" x14ac:dyDescent="0.35">
      <c r="A164" t="s">
        <v>173</v>
      </c>
      <c r="B164" s="2">
        <v>45368</v>
      </c>
      <c r="C164" s="2">
        <v>45372</v>
      </c>
      <c r="D164" t="s">
        <v>511</v>
      </c>
      <c r="E164" t="s">
        <v>517</v>
      </c>
      <c r="F164" t="s">
        <v>518</v>
      </c>
      <c r="G164" t="s">
        <v>525</v>
      </c>
      <c r="H164">
        <v>644.86</v>
      </c>
      <c r="I164">
        <v>4</v>
      </c>
      <c r="J164">
        <v>0.3</v>
      </c>
      <c r="K164">
        <v>70.61</v>
      </c>
    </row>
    <row r="165" spans="1:11" x14ac:dyDescent="0.35">
      <c r="A165" t="s">
        <v>174</v>
      </c>
      <c r="B165" s="2">
        <v>45463</v>
      </c>
      <c r="C165" s="2">
        <v>45467</v>
      </c>
      <c r="D165" t="s">
        <v>512</v>
      </c>
      <c r="E165" t="s">
        <v>515</v>
      </c>
      <c r="F165" t="s">
        <v>518</v>
      </c>
      <c r="G165" t="s">
        <v>524</v>
      </c>
      <c r="H165">
        <v>1807.59</v>
      </c>
      <c r="I165">
        <v>10</v>
      </c>
      <c r="J165">
        <v>0.3</v>
      </c>
      <c r="K165">
        <v>-215.44</v>
      </c>
    </row>
    <row r="166" spans="1:11" x14ac:dyDescent="0.35">
      <c r="A166" t="s">
        <v>175</v>
      </c>
      <c r="B166" s="2">
        <v>45683</v>
      </c>
      <c r="C166" s="2">
        <v>45687</v>
      </c>
      <c r="D166" t="s">
        <v>514</v>
      </c>
      <c r="E166" t="s">
        <v>516</v>
      </c>
      <c r="F166" t="s">
        <v>518</v>
      </c>
      <c r="G166" t="s">
        <v>524</v>
      </c>
      <c r="H166">
        <v>1441.47</v>
      </c>
      <c r="I166">
        <v>9</v>
      </c>
      <c r="J166">
        <v>0.1</v>
      </c>
      <c r="K166">
        <v>353.34</v>
      </c>
    </row>
    <row r="167" spans="1:11" x14ac:dyDescent="0.35">
      <c r="A167" t="s">
        <v>176</v>
      </c>
      <c r="B167" s="2">
        <v>45818</v>
      </c>
      <c r="C167" s="2">
        <v>45821</v>
      </c>
      <c r="D167" t="s">
        <v>513</v>
      </c>
      <c r="E167" t="s">
        <v>516</v>
      </c>
      <c r="F167" t="s">
        <v>520</v>
      </c>
      <c r="G167" t="s">
        <v>523</v>
      </c>
      <c r="H167">
        <v>1485.6</v>
      </c>
      <c r="I167">
        <v>8</v>
      </c>
      <c r="J167">
        <v>0.1</v>
      </c>
      <c r="K167">
        <v>-254.3</v>
      </c>
    </row>
    <row r="168" spans="1:11" x14ac:dyDescent="0.35">
      <c r="A168" t="s">
        <v>177</v>
      </c>
      <c r="B168" s="2">
        <v>45753</v>
      </c>
      <c r="C168" s="2">
        <v>45759</v>
      </c>
      <c r="D168" t="s">
        <v>513</v>
      </c>
      <c r="E168" t="s">
        <v>517</v>
      </c>
      <c r="F168" t="s">
        <v>518</v>
      </c>
      <c r="G168" t="s">
        <v>524</v>
      </c>
      <c r="H168">
        <v>780.15</v>
      </c>
      <c r="I168">
        <v>10</v>
      </c>
      <c r="J168">
        <v>0.1</v>
      </c>
      <c r="K168">
        <v>-61.89</v>
      </c>
    </row>
    <row r="169" spans="1:11" x14ac:dyDescent="0.35">
      <c r="A169" t="s">
        <v>178</v>
      </c>
      <c r="B169" s="2">
        <v>45165</v>
      </c>
      <c r="C169" s="2">
        <v>45172</v>
      </c>
      <c r="D169" t="s">
        <v>513</v>
      </c>
      <c r="E169" t="s">
        <v>516</v>
      </c>
      <c r="F169" t="s">
        <v>519</v>
      </c>
      <c r="G169" t="s">
        <v>522</v>
      </c>
      <c r="H169">
        <v>1147.1099999999999</v>
      </c>
      <c r="I169">
        <v>4</v>
      </c>
      <c r="J169">
        <v>0</v>
      </c>
      <c r="K169">
        <v>-105.67</v>
      </c>
    </row>
    <row r="170" spans="1:11" x14ac:dyDescent="0.35">
      <c r="A170" t="s">
        <v>179</v>
      </c>
      <c r="B170" s="2">
        <v>45201</v>
      </c>
      <c r="C170" s="2">
        <v>45205</v>
      </c>
      <c r="D170" t="s">
        <v>512</v>
      </c>
      <c r="E170" t="s">
        <v>516</v>
      </c>
      <c r="F170" t="s">
        <v>518</v>
      </c>
      <c r="G170" t="s">
        <v>521</v>
      </c>
      <c r="H170">
        <v>140.19999999999999</v>
      </c>
      <c r="I170">
        <v>3</v>
      </c>
      <c r="J170">
        <v>0.3</v>
      </c>
      <c r="K170">
        <v>-1.39</v>
      </c>
    </row>
    <row r="171" spans="1:11" x14ac:dyDescent="0.35">
      <c r="A171" t="s">
        <v>180</v>
      </c>
      <c r="B171" s="2">
        <v>45242</v>
      </c>
      <c r="C171" s="2">
        <v>45248</v>
      </c>
      <c r="D171" t="s">
        <v>512</v>
      </c>
      <c r="E171" t="s">
        <v>517</v>
      </c>
      <c r="F171" t="s">
        <v>518</v>
      </c>
      <c r="G171" t="s">
        <v>524</v>
      </c>
      <c r="H171">
        <v>683.33</v>
      </c>
      <c r="I171">
        <v>1</v>
      </c>
      <c r="J171">
        <v>0.3</v>
      </c>
      <c r="K171">
        <v>-44.67</v>
      </c>
    </row>
    <row r="172" spans="1:11" x14ac:dyDescent="0.35">
      <c r="A172" t="s">
        <v>181</v>
      </c>
      <c r="B172" s="2">
        <v>45540</v>
      </c>
      <c r="C172" s="2">
        <v>45544</v>
      </c>
      <c r="D172" t="s">
        <v>511</v>
      </c>
      <c r="E172" t="s">
        <v>517</v>
      </c>
      <c r="F172" t="s">
        <v>518</v>
      </c>
      <c r="G172" t="s">
        <v>521</v>
      </c>
      <c r="H172">
        <v>1862.6</v>
      </c>
      <c r="I172">
        <v>5</v>
      </c>
      <c r="J172">
        <v>0.2</v>
      </c>
      <c r="K172">
        <v>-52.49</v>
      </c>
    </row>
    <row r="173" spans="1:11" x14ac:dyDescent="0.35">
      <c r="A173" t="s">
        <v>182</v>
      </c>
      <c r="B173" s="2">
        <v>45664</v>
      </c>
      <c r="C173" s="2">
        <v>45667</v>
      </c>
      <c r="D173" t="s">
        <v>513</v>
      </c>
      <c r="E173" t="s">
        <v>516</v>
      </c>
      <c r="F173" t="s">
        <v>519</v>
      </c>
      <c r="G173" t="s">
        <v>526</v>
      </c>
      <c r="H173">
        <v>390.41</v>
      </c>
      <c r="I173">
        <v>1</v>
      </c>
      <c r="J173">
        <v>0.2</v>
      </c>
      <c r="K173">
        <v>87.93</v>
      </c>
    </row>
    <row r="174" spans="1:11" x14ac:dyDescent="0.35">
      <c r="A174" t="s">
        <v>183</v>
      </c>
      <c r="B174" s="2">
        <v>45350</v>
      </c>
      <c r="C174" s="2">
        <v>45354</v>
      </c>
      <c r="D174" t="s">
        <v>511</v>
      </c>
      <c r="E174" t="s">
        <v>516</v>
      </c>
      <c r="F174" t="s">
        <v>520</v>
      </c>
      <c r="G174" t="s">
        <v>528</v>
      </c>
      <c r="H174">
        <v>1857.42</v>
      </c>
      <c r="I174">
        <v>4</v>
      </c>
      <c r="J174">
        <v>0.2</v>
      </c>
      <c r="K174">
        <v>-139.62</v>
      </c>
    </row>
    <row r="175" spans="1:11" x14ac:dyDescent="0.35">
      <c r="A175" t="s">
        <v>184</v>
      </c>
      <c r="B175" s="2">
        <v>45637</v>
      </c>
      <c r="C175" s="2">
        <v>45639</v>
      </c>
      <c r="D175" t="s">
        <v>511</v>
      </c>
      <c r="E175" t="s">
        <v>516</v>
      </c>
      <c r="F175" t="s">
        <v>520</v>
      </c>
      <c r="G175" t="s">
        <v>527</v>
      </c>
      <c r="H175">
        <v>385.54</v>
      </c>
      <c r="I175">
        <v>5</v>
      </c>
      <c r="J175">
        <v>0.1</v>
      </c>
      <c r="K175">
        <v>-22.5</v>
      </c>
    </row>
    <row r="176" spans="1:11" x14ac:dyDescent="0.35">
      <c r="A176" t="s">
        <v>185</v>
      </c>
      <c r="B176" s="2">
        <v>44932</v>
      </c>
      <c r="C176" s="2">
        <v>44933</v>
      </c>
      <c r="D176" t="s">
        <v>512</v>
      </c>
      <c r="E176" t="s">
        <v>515</v>
      </c>
      <c r="F176" t="s">
        <v>519</v>
      </c>
      <c r="G176" t="s">
        <v>526</v>
      </c>
      <c r="H176">
        <v>405.3</v>
      </c>
      <c r="I176">
        <v>7</v>
      </c>
      <c r="J176">
        <v>0.1</v>
      </c>
      <c r="K176">
        <v>-12.67</v>
      </c>
    </row>
    <row r="177" spans="1:11" x14ac:dyDescent="0.35">
      <c r="A177" t="s">
        <v>186</v>
      </c>
      <c r="B177" s="2">
        <v>45810</v>
      </c>
      <c r="C177" s="2">
        <v>45812</v>
      </c>
      <c r="D177" t="s">
        <v>513</v>
      </c>
      <c r="E177" t="s">
        <v>516</v>
      </c>
      <c r="F177" t="s">
        <v>519</v>
      </c>
      <c r="G177" t="s">
        <v>526</v>
      </c>
      <c r="H177">
        <v>612.16</v>
      </c>
      <c r="I177">
        <v>2</v>
      </c>
      <c r="J177">
        <v>0.1</v>
      </c>
      <c r="K177">
        <v>156.04</v>
      </c>
    </row>
    <row r="178" spans="1:11" x14ac:dyDescent="0.35">
      <c r="A178" t="s">
        <v>187</v>
      </c>
      <c r="B178" s="2">
        <v>45439</v>
      </c>
      <c r="C178" s="2">
        <v>45442</v>
      </c>
      <c r="D178" t="s">
        <v>511</v>
      </c>
      <c r="E178" t="s">
        <v>517</v>
      </c>
      <c r="F178" t="s">
        <v>518</v>
      </c>
      <c r="G178" t="s">
        <v>525</v>
      </c>
      <c r="H178">
        <v>1831.82</v>
      </c>
      <c r="I178">
        <v>5</v>
      </c>
      <c r="J178">
        <v>0.2</v>
      </c>
      <c r="K178">
        <v>162.11000000000001</v>
      </c>
    </row>
    <row r="179" spans="1:11" x14ac:dyDescent="0.35">
      <c r="A179" t="s">
        <v>188</v>
      </c>
      <c r="B179" s="2">
        <v>45070</v>
      </c>
      <c r="C179" s="2">
        <v>45076</v>
      </c>
      <c r="D179" t="s">
        <v>514</v>
      </c>
      <c r="E179" t="s">
        <v>515</v>
      </c>
      <c r="F179" t="s">
        <v>519</v>
      </c>
      <c r="G179" t="s">
        <v>522</v>
      </c>
      <c r="H179">
        <v>1858.14</v>
      </c>
      <c r="I179">
        <v>6</v>
      </c>
      <c r="J179">
        <v>0.1</v>
      </c>
      <c r="K179">
        <v>107.64</v>
      </c>
    </row>
    <row r="180" spans="1:11" x14ac:dyDescent="0.35">
      <c r="A180" t="s">
        <v>189</v>
      </c>
      <c r="B180" s="2">
        <v>45821</v>
      </c>
      <c r="C180" s="2">
        <v>45826</v>
      </c>
      <c r="D180" t="s">
        <v>514</v>
      </c>
      <c r="E180" t="s">
        <v>515</v>
      </c>
      <c r="F180" t="s">
        <v>519</v>
      </c>
      <c r="G180" t="s">
        <v>529</v>
      </c>
      <c r="H180">
        <v>180.79</v>
      </c>
      <c r="I180">
        <v>10</v>
      </c>
      <c r="J180">
        <v>0.3</v>
      </c>
      <c r="K180">
        <v>14.33</v>
      </c>
    </row>
    <row r="181" spans="1:11" x14ac:dyDescent="0.35">
      <c r="A181" t="s">
        <v>190</v>
      </c>
      <c r="B181" s="2">
        <v>45179</v>
      </c>
      <c r="C181" s="2">
        <v>45182</v>
      </c>
      <c r="D181" t="s">
        <v>512</v>
      </c>
      <c r="E181" t="s">
        <v>517</v>
      </c>
      <c r="F181" t="s">
        <v>520</v>
      </c>
      <c r="G181" t="s">
        <v>523</v>
      </c>
      <c r="H181">
        <v>639.70000000000005</v>
      </c>
      <c r="I181">
        <v>7</v>
      </c>
      <c r="J181">
        <v>0.1</v>
      </c>
      <c r="K181">
        <v>38.92</v>
      </c>
    </row>
    <row r="182" spans="1:11" x14ac:dyDescent="0.35">
      <c r="A182" t="s">
        <v>191</v>
      </c>
      <c r="B182" s="2">
        <v>45112</v>
      </c>
      <c r="C182" s="2">
        <v>45119</v>
      </c>
      <c r="D182" t="s">
        <v>513</v>
      </c>
      <c r="E182" t="s">
        <v>515</v>
      </c>
      <c r="F182" t="s">
        <v>518</v>
      </c>
      <c r="G182" t="s">
        <v>521</v>
      </c>
      <c r="H182">
        <v>1681.39</v>
      </c>
      <c r="I182">
        <v>9</v>
      </c>
      <c r="J182">
        <v>0.3</v>
      </c>
      <c r="K182">
        <v>-56.21</v>
      </c>
    </row>
    <row r="183" spans="1:11" x14ac:dyDescent="0.35">
      <c r="A183" t="s">
        <v>192</v>
      </c>
      <c r="B183" s="2">
        <v>45630</v>
      </c>
      <c r="C183" s="2">
        <v>45631</v>
      </c>
      <c r="D183" t="s">
        <v>511</v>
      </c>
      <c r="E183" t="s">
        <v>516</v>
      </c>
      <c r="F183" t="s">
        <v>518</v>
      </c>
      <c r="G183" t="s">
        <v>521</v>
      </c>
      <c r="H183">
        <v>1636.22</v>
      </c>
      <c r="I183">
        <v>2</v>
      </c>
      <c r="J183">
        <v>0.2</v>
      </c>
      <c r="K183">
        <v>-30.11</v>
      </c>
    </row>
    <row r="184" spans="1:11" x14ac:dyDescent="0.35">
      <c r="A184" t="s">
        <v>193</v>
      </c>
      <c r="B184" s="2">
        <v>44778</v>
      </c>
      <c r="C184" s="2">
        <v>44784</v>
      </c>
      <c r="D184" t="s">
        <v>514</v>
      </c>
      <c r="E184" t="s">
        <v>516</v>
      </c>
      <c r="F184" t="s">
        <v>519</v>
      </c>
      <c r="G184" t="s">
        <v>526</v>
      </c>
      <c r="H184">
        <v>1140.32</v>
      </c>
      <c r="I184">
        <v>5</v>
      </c>
      <c r="J184">
        <v>0</v>
      </c>
      <c r="K184">
        <v>-181.6</v>
      </c>
    </row>
    <row r="185" spans="1:11" x14ac:dyDescent="0.35">
      <c r="A185" t="s">
        <v>194</v>
      </c>
      <c r="B185" s="2">
        <v>45794</v>
      </c>
      <c r="C185" s="2">
        <v>45799</v>
      </c>
      <c r="D185" t="s">
        <v>512</v>
      </c>
      <c r="E185" t="s">
        <v>515</v>
      </c>
      <c r="F185" t="s">
        <v>520</v>
      </c>
      <c r="G185" t="s">
        <v>523</v>
      </c>
      <c r="H185">
        <v>305.20999999999998</v>
      </c>
      <c r="I185">
        <v>8</v>
      </c>
      <c r="J185">
        <v>0</v>
      </c>
      <c r="K185">
        <v>77.739999999999995</v>
      </c>
    </row>
    <row r="186" spans="1:11" x14ac:dyDescent="0.35">
      <c r="A186" t="s">
        <v>195</v>
      </c>
      <c r="B186" s="2">
        <v>45768</v>
      </c>
      <c r="C186" s="2">
        <v>45769</v>
      </c>
      <c r="D186" t="s">
        <v>513</v>
      </c>
      <c r="E186" t="s">
        <v>516</v>
      </c>
      <c r="F186" t="s">
        <v>520</v>
      </c>
      <c r="G186" t="s">
        <v>527</v>
      </c>
      <c r="H186">
        <v>1768.77</v>
      </c>
      <c r="I186">
        <v>5</v>
      </c>
      <c r="J186">
        <v>0</v>
      </c>
      <c r="K186">
        <v>346.9</v>
      </c>
    </row>
    <row r="187" spans="1:11" x14ac:dyDescent="0.35">
      <c r="A187" t="s">
        <v>196</v>
      </c>
      <c r="B187" s="2">
        <v>45807</v>
      </c>
      <c r="C187" s="2">
        <v>45811</v>
      </c>
      <c r="D187" t="s">
        <v>511</v>
      </c>
      <c r="E187" t="s">
        <v>515</v>
      </c>
      <c r="F187" t="s">
        <v>518</v>
      </c>
      <c r="G187" t="s">
        <v>525</v>
      </c>
      <c r="H187">
        <v>493.37</v>
      </c>
      <c r="I187">
        <v>4</v>
      </c>
      <c r="J187">
        <v>0.2</v>
      </c>
      <c r="K187">
        <v>98.35</v>
      </c>
    </row>
    <row r="188" spans="1:11" x14ac:dyDescent="0.35">
      <c r="A188" t="s">
        <v>197</v>
      </c>
      <c r="B188" s="2">
        <v>45099</v>
      </c>
      <c r="C188" s="2">
        <v>45106</v>
      </c>
      <c r="D188" t="s">
        <v>512</v>
      </c>
      <c r="E188" t="s">
        <v>515</v>
      </c>
      <c r="F188" t="s">
        <v>518</v>
      </c>
      <c r="G188" t="s">
        <v>524</v>
      </c>
      <c r="H188">
        <v>580.86</v>
      </c>
      <c r="I188">
        <v>8</v>
      </c>
      <c r="J188">
        <v>0.2</v>
      </c>
      <c r="K188">
        <v>21.02</v>
      </c>
    </row>
    <row r="189" spans="1:11" x14ac:dyDescent="0.35">
      <c r="A189" t="s">
        <v>198</v>
      </c>
      <c r="B189" s="2">
        <v>45186</v>
      </c>
      <c r="C189" s="2">
        <v>45187</v>
      </c>
      <c r="D189" t="s">
        <v>512</v>
      </c>
      <c r="E189" t="s">
        <v>515</v>
      </c>
      <c r="F189" t="s">
        <v>518</v>
      </c>
      <c r="G189" t="s">
        <v>521</v>
      </c>
      <c r="H189">
        <v>707.05</v>
      </c>
      <c r="I189">
        <v>3</v>
      </c>
      <c r="J189">
        <v>0.3</v>
      </c>
      <c r="K189">
        <v>-55.51</v>
      </c>
    </row>
    <row r="190" spans="1:11" x14ac:dyDescent="0.35">
      <c r="A190" t="s">
        <v>199</v>
      </c>
      <c r="B190" s="2">
        <v>45162</v>
      </c>
      <c r="C190" s="2">
        <v>45169</v>
      </c>
      <c r="D190" t="s">
        <v>511</v>
      </c>
      <c r="E190" t="s">
        <v>517</v>
      </c>
      <c r="F190" t="s">
        <v>518</v>
      </c>
      <c r="G190" t="s">
        <v>524</v>
      </c>
      <c r="H190">
        <v>242.64</v>
      </c>
      <c r="I190">
        <v>3</v>
      </c>
      <c r="J190">
        <v>0.1</v>
      </c>
      <c r="K190">
        <v>-27.23</v>
      </c>
    </row>
    <row r="191" spans="1:11" x14ac:dyDescent="0.35">
      <c r="A191" t="s">
        <v>200</v>
      </c>
      <c r="B191" s="2">
        <v>45242</v>
      </c>
      <c r="C191" s="2">
        <v>45247</v>
      </c>
      <c r="D191" t="s">
        <v>514</v>
      </c>
      <c r="E191" t="s">
        <v>515</v>
      </c>
      <c r="F191" t="s">
        <v>518</v>
      </c>
      <c r="G191" t="s">
        <v>521</v>
      </c>
      <c r="H191">
        <v>839.9</v>
      </c>
      <c r="I191">
        <v>2</v>
      </c>
      <c r="J191">
        <v>0</v>
      </c>
      <c r="K191">
        <v>128.93</v>
      </c>
    </row>
    <row r="192" spans="1:11" x14ac:dyDescent="0.35">
      <c r="A192" t="s">
        <v>201</v>
      </c>
      <c r="B192" s="2">
        <v>45554</v>
      </c>
      <c r="C192" s="2">
        <v>45556</v>
      </c>
      <c r="D192" t="s">
        <v>514</v>
      </c>
      <c r="E192" t="s">
        <v>517</v>
      </c>
      <c r="F192" t="s">
        <v>520</v>
      </c>
      <c r="G192" t="s">
        <v>523</v>
      </c>
      <c r="H192">
        <v>1307.46</v>
      </c>
      <c r="I192">
        <v>1</v>
      </c>
      <c r="J192">
        <v>0.3</v>
      </c>
      <c r="K192">
        <v>156.22</v>
      </c>
    </row>
    <row r="193" spans="1:11" x14ac:dyDescent="0.35">
      <c r="A193" t="s">
        <v>202</v>
      </c>
      <c r="B193" s="2">
        <v>44909</v>
      </c>
      <c r="C193" s="2">
        <v>44910</v>
      </c>
      <c r="D193" t="s">
        <v>511</v>
      </c>
      <c r="E193" t="s">
        <v>516</v>
      </c>
      <c r="F193" t="s">
        <v>520</v>
      </c>
      <c r="G193" t="s">
        <v>523</v>
      </c>
      <c r="H193">
        <v>1339.48</v>
      </c>
      <c r="I193">
        <v>1</v>
      </c>
      <c r="J193">
        <v>0</v>
      </c>
      <c r="K193">
        <v>-107.37</v>
      </c>
    </row>
    <row r="194" spans="1:11" x14ac:dyDescent="0.35">
      <c r="A194" t="s">
        <v>203</v>
      </c>
      <c r="B194" s="2">
        <v>45066</v>
      </c>
      <c r="C194" s="2">
        <v>45068</v>
      </c>
      <c r="D194" t="s">
        <v>514</v>
      </c>
      <c r="E194" t="s">
        <v>516</v>
      </c>
      <c r="F194" t="s">
        <v>518</v>
      </c>
      <c r="G194" t="s">
        <v>521</v>
      </c>
      <c r="H194">
        <v>1447.37</v>
      </c>
      <c r="I194">
        <v>1</v>
      </c>
      <c r="J194">
        <v>0.3</v>
      </c>
      <c r="K194">
        <v>0.88</v>
      </c>
    </row>
    <row r="195" spans="1:11" x14ac:dyDescent="0.35">
      <c r="A195" t="s">
        <v>204</v>
      </c>
      <c r="B195" s="2">
        <v>45101</v>
      </c>
      <c r="C195" s="2">
        <v>45102</v>
      </c>
      <c r="D195" t="s">
        <v>512</v>
      </c>
      <c r="E195" t="s">
        <v>515</v>
      </c>
      <c r="F195" t="s">
        <v>518</v>
      </c>
      <c r="G195" t="s">
        <v>524</v>
      </c>
      <c r="H195">
        <v>186.26</v>
      </c>
      <c r="I195">
        <v>7</v>
      </c>
      <c r="J195">
        <v>0.2</v>
      </c>
      <c r="K195">
        <v>-18.84</v>
      </c>
    </row>
    <row r="196" spans="1:11" x14ac:dyDescent="0.35">
      <c r="A196" t="s">
        <v>205</v>
      </c>
      <c r="B196" s="2">
        <v>45670</v>
      </c>
      <c r="C196" s="2">
        <v>45676</v>
      </c>
      <c r="D196" t="s">
        <v>512</v>
      </c>
      <c r="E196" t="s">
        <v>515</v>
      </c>
      <c r="F196" t="s">
        <v>518</v>
      </c>
      <c r="G196" t="s">
        <v>524</v>
      </c>
      <c r="H196">
        <v>1840.05</v>
      </c>
      <c r="I196">
        <v>1</v>
      </c>
      <c r="J196">
        <v>0</v>
      </c>
      <c r="K196">
        <v>157.06</v>
      </c>
    </row>
    <row r="197" spans="1:11" x14ac:dyDescent="0.35">
      <c r="A197" t="s">
        <v>206</v>
      </c>
      <c r="B197" s="2">
        <v>44795</v>
      </c>
      <c r="C197" s="2">
        <v>44802</v>
      </c>
      <c r="D197" t="s">
        <v>511</v>
      </c>
      <c r="E197" t="s">
        <v>516</v>
      </c>
      <c r="F197" t="s">
        <v>518</v>
      </c>
      <c r="G197" t="s">
        <v>524</v>
      </c>
      <c r="H197">
        <v>953.1</v>
      </c>
      <c r="I197">
        <v>5</v>
      </c>
      <c r="J197">
        <v>0.1</v>
      </c>
      <c r="K197">
        <v>157.97</v>
      </c>
    </row>
    <row r="198" spans="1:11" x14ac:dyDescent="0.35">
      <c r="A198" t="s">
        <v>207</v>
      </c>
      <c r="B198" s="2">
        <v>44748</v>
      </c>
      <c r="C198" s="2">
        <v>44750</v>
      </c>
      <c r="D198" t="s">
        <v>512</v>
      </c>
      <c r="E198" t="s">
        <v>516</v>
      </c>
      <c r="F198" t="s">
        <v>519</v>
      </c>
      <c r="G198" t="s">
        <v>522</v>
      </c>
      <c r="H198">
        <v>242.34</v>
      </c>
      <c r="I198">
        <v>10</v>
      </c>
      <c r="J198">
        <v>0</v>
      </c>
      <c r="K198">
        <v>-34.78</v>
      </c>
    </row>
    <row r="199" spans="1:11" x14ac:dyDescent="0.35">
      <c r="A199" t="s">
        <v>208</v>
      </c>
      <c r="B199" s="2">
        <v>45252</v>
      </c>
      <c r="C199" s="2">
        <v>45253</v>
      </c>
      <c r="D199" t="s">
        <v>513</v>
      </c>
      <c r="E199" t="s">
        <v>515</v>
      </c>
      <c r="F199" t="s">
        <v>518</v>
      </c>
      <c r="G199" t="s">
        <v>521</v>
      </c>
      <c r="H199">
        <v>1157.3599999999999</v>
      </c>
      <c r="I199">
        <v>9</v>
      </c>
      <c r="J199">
        <v>0.3</v>
      </c>
      <c r="K199">
        <v>140.53</v>
      </c>
    </row>
    <row r="200" spans="1:11" x14ac:dyDescent="0.35">
      <c r="A200" t="s">
        <v>209</v>
      </c>
      <c r="B200" s="2">
        <v>44908</v>
      </c>
      <c r="C200" s="2">
        <v>44909</v>
      </c>
      <c r="D200" t="s">
        <v>514</v>
      </c>
      <c r="E200" t="s">
        <v>517</v>
      </c>
      <c r="F200" t="s">
        <v>518</v>
      </c>
      <c r="G200" t="s">
        <v>524</v>
      </c>
      <c r="H200">
        <v>324.60000000000002</v>
      </c>
      <c r="I200">
        <v>10</v>
      </c>
      <c r="J200">
        <v>0.3</v>
      </c>
      <c r="K200">
        <v>-27.23</v>
      </c>
    </row>
    <row r="201" spans="1:11" x14ac:dyDescent="0.35">
      <c r="A201" t="s">
        <v>210</v>
      </c>
      <c r="B201" s="2">
        <v>45101</v>
      </c>
      <c r="C201" s="2">
        <v>45103</v>
      </c>
      <c r="D201" t="s">
        <v>513</v>
      </c>
      <c r="E201" t="s">
        <v>515</v>
      </c>
      <c r="F201" t="s">
        <v>520</v>
      </c>
      <c r="G201" t="s">
        <v>527</v>
      </c>
      <c r="H201">
        <v>1209.6500000000001</v>
      </c>
      <c r="I201">
        <v>4</v>
      </c>
      <c r="J201">
        <v>0.3</v>
      </c>
      <c r="K201">
        <v>-56.16</v>
      </c>
    </row>
    <row r="202" spans="1:11" x14ac:dyDescent="0.35">
      <c r="A202" t="s">
        <v>211</v>
      </c>
      <c r="B202" s="2">
        <v>44943</v>
      </c>
      <c r="C202" s="2">
        <v>44944</v>
      </c>
      <c r="D202" t="s">
        <v>514</v>
      </c>
      <c r="E202" t="s">
        <v>515</v>
      </c>
      <c r="F202" t="s">
        <v>519</v>
      </c>
      <c r="G202" t="s">
        <v>529</v>
      </c>
      <c r="H202">
        <v>580.29999999999995</v>
      </c>
      <c r="I202">
        <v>7</v>
      </c>
      <c r="J202">
        <v>0.3</v>
      </c>
      <c r="K202">
        <v>-55.11</v>
      </c>
    </row>
    <row r="203" spans="1:11" x14ac:dyDescent="0.35">
      <c r="A203" t="s">
        <v>212</v>
      </c>
      <c r="B203" s="2">
        <v>45418</v>
      </c>
      <c r="C203" s="2">
        <v>45422</v>
      </c>
      <c r="D203" t="s">
        <v>513</v>
      </c>
      <c r="E203" t="s">
        <v>515</v>
      </c>
      <c r="F203" t="s">
        <v>520</v>
      </c>
      <c r="G203" t="s">
        <v>528</v>
      </c>
      <c r="H203">
        <v>284.24</v>
      </c>
      <c r="I203">
        <v>3</v>
      </c>
      <c r="J203">
        <v>0</v>
      </c>
      <c r="K203">
        <v>-48.05</v>
      </c>
    </row>
    <row r="204" spans="1:11" x14ac:dyDescent="0.35">
      <c r="A204" t="s">
        <v>213</v>
      </c>
      <c r="B204" s="2">
        <v>45414</v>
      </c>
      <c r="C204" s="2">
        <v>45418</v>
      </c>
      <c r="D204" t="s">
        <v>514</v>
      </c>
      <c r="E204" t="s">
        <v>517</v>
      </c>
      <c r="F204" t="s">
        <v>519</v>
      </c>
      <c r="G204" t="s">
        <v>522</v>
      </c>
      <c r="H204">
        <v>534.87</v>
      </c>
      <c r="I204">
        <v>3</v>
      </c>
      <c r="J204">
        <v>0.3</v>
      </c>
      <c r="K204">
        <v>64.97</v>
      </c>
    </row>
    <row r="205" spans="1:11" x14ac:dyDescent="0.35">
      <c r="A205" t="s">
        <v>214</v>
      </c>
      <c r="B205" s="2">
        <v>45133</v>
      </c>
      <c r="C205" s="2">
        <v>45136</v>
      </c>
      <c r="D205" t="s">
        <v>511</v>
      </c>
      <c r="E205" t="s">
        <v>516</v>
      </c>
      <c r="F205" t="s">
        <v>518</v>
      </c>
      <c r="G205" t="s">
        <v>525</v>
      </c>
      <c r="H205">
        <v>1674.63</v>
      </c>
      <c r="I205">
        <v>5</v>
      </c>
      <c r="J205">
        <v>0.1</v>
      </c>
      <c r="K205">
        <v>379.58</v>
      </c>
    </row>
    <row r="206" spans="1:11" x14ac:dyDescent="0.35">
      <c r="A206" t="s">
        <v>215</v>
      </c>
      <c r="B206" s="2">
        <v>45128</v>
      </c>
      <c r="C206" s="2">
        <v>45135</v>
      </c>
      <c r="D206" t="s">
        <v>512</v>
      </c>
      <c r="E206" t="s">
        <v>517</v>
      </c>
      <c r="F206" t="s">
        <v>519</v>
      </c>
      <c r="G206" t="s">
        <v>529</v>
      </c>
      <c r="H206">
        <v>698.92</v>
      </c>
      <c r="I206">
        <v>10</v>
      </c>
      <c r="J206">
        <v>0</v>
      </c>
      <c r="K206">
        <v>-35.69</v>
      </c>
    </row>
    <row r="207" spans="1:11" x14ac:dyDescent="0.35">
      <c r="A207" t="s">
        <v>216</v>
      </c>
      <c r="B207" s="2">
        <v>45710</v>
      </c>
      <c r="C207" s="2">
        <v>45712</v>
      </c>
      <c r="D207" t="s">
        <v>511</v>
      </c>
      <c r="E207" t="s">
        <v>516</v>
      </c>
      <c r="F207" t="s">
        <v>518</v>
      </c>
      <c r="G207" t="s">
        <v>521</v>
      </c>
      <c r="H207">
        <v>1636.19</v>
      </c>
      <c r="I207">
        <v>10</v>
      </c>
      <c r="J207">
        <v>0.3</v>
      </c>
      <c r="K207">
        <v>-45.39</v>
      </c>
    </row>
    <row r="208" spans="1:11" x14ac:dyDescent="0.35">
      <c r="A208" t="s">
        <v>217</v>
      </c>
      <c r="B208" s="2">
        <v>45318</v>
      </c>
      <c r="C208" s="2">
        <v>45319</v>
      </c>
      <c r="D208" t="s">
        <v>512</v>
      </c>
      <c r="E208" t="s">
        <v>516</v>
      </c>
      <c r="F208" t="s">
        <v>520</v>
      </c>
      <c r="G208" t="s">
        <v>528</v>
      </c>
      <c r="H208">
        <v>1064.5999999999999</v>
      </c>
      <c r="I208">
        <v>7</v>
      </c>
      <c r="J208">
        <v>0.3</v>
      </c>
      <c r="K208">
        <v>162.91</v>
      </c>
    </row>
    <row r="209" spans="1:11" x14ac:dyDescent="0.35">
      <c r="A209" t="s">
        <v>218</v>
      </c>
      <c r="B209" s="2">
        <v>44834</v>
      </c>
      <c r="C209" s="2">
        <v>44839</v>
      </c>
      <c r="D209" t="s">
        <v>512</v>
      </c>
      <c r="E209" t="s">
        <v>515</v>
      </c>
      <c r="F209" t="s">
        <v>519</v>
      </c>
      <c r="G209" t="s">
        <v>529</v>
      </c>
      <c r="H209">
        <v>1054.49</v>
      </c>
      <c r="I209">
        <v>3</v>
      </c>
      <c r="J209">
        <v>0</v>
      </c>
      <c r="K209">
        <v>92.17</v>
      </c>
    </row>
    <row r="210" spans="1:11" x14ac:dyDescent="0.35">
      <c r="A210" t="s">
        <v>219</v>
      </c>
      <c r="B210" s="2">
        <v>45458</v>
      </c>
      <c r="C210" s="2">
        <v>45464</v>
      </c>
      <c r="D210" t="s">
        <v>514</v>
      </c>
      <c r="E210" t="s">
        <v>515</v>
      </c>
      <c r="F210" t="s">
        <v>519</v>
      </c>
      <c r="G210" t="s">
        <v>526</v>
      </c>
      <c r="H210">
        <v>1389.66</v>
      </c>
      <c r="I210">
        <v>6</v>
      </c>
      <c r="J210">
        <v>0</v>
      </c>
      <c r="K210">
        <v>-209.96</v>
      </c>
    </row>
    <row r="211" spans="1:11" x14ac:dyDescent="0.35">
      <c r="A211" t="s">
        <v>220</v>
      </c>
      <c r="B211" s="2">
        <v>45517</v>
      </c>
      <c r="C211" s="2">
        <v>45523</v>
      </c>
      <c r="D211" t="s">
        <v>512</v>
      </c>
      <c r="E211" t="s">
        <v>515</v>
      </c>
      <c r="F211" t="s">
        <v>518</v>
      </c>
      <c r="G211" t="s">
        <v>524</v>
      </c>
      <c r="H211">
        <v>1607.15</v>
      </c>
      <c r="I211">
        <v>1</v>
      </c>
      <c r="J211">
        <v>0.1</v>
      </c>
      <c r="K211">
        <v>138.58000000000001</v>
      </c>
    </row>
    <row r="212" spans="1:11" x14ac:dyDescent="0.35">
      <c r="A212" t="s">
        <v>221</v>
      </c>
      <c r="B212" s="2">
        <v>45163</v>
      </c>
      <c r="C212" s="2">
        <v>45170</v>
      </c>
      <c r="D212" t="s">
        <v>511</v>
      </c>
      <c r="E212" t="s">
        <v>516</v>
      </c>
      <c r="F212" t="s">
        <v>518</v>
      </c>
      <c r="G212" t="s">
        <v>524</v>
      </c>
      <c r="H212">
        <v>57.77</v>
      </c>
      <c r="I212">
        <v>1</v>
      </c>
      <c r="J212">
        <v>0.3</v>
      </c>
      <c r="K212">
        <v>0.5</v>
      </c>
    </row>
    <row r="213" spans="1:11" x14ac:dyDescent="0.35">
      <c r="A213" t="s">
        <v>222</v>
      </c>
      <c r="B213" s="2">
        <v>44736</v>
      </c>
      <c r="C213" s="2">
        <v>44741</v>
      </c>
      <c r="D213" t="s">
        <v>513</v>
      </c>
      <c r="E213" t="s">
        <v>517</v>
      </c>
      <c r="F213" t="s">
        <v>518</v>
      </c>
      <c r="G213" t="s">
        <v>525</v>
      </c>
      <c r="H213">
        <v>1470.88</v>
      </c>
      <c r="I213">
        <v>4</v>
      </c>
      <c r="J213">
        <v>0.2</v>
      </c>
      <c r="K213">
        <v>301.47000000000003</v>
      </c>
    </row>
    <row r="214" spans="1:11" x14ac:dyDescent="0.35">
      <c r="A214" t="s">
        <v>223</v>
      </c>
      <c r="B214" s="2">
        <v>45238</v>
      </c>
      <c r="C214" s="2">
        <v>45244</v>
      </c>
      <c r="D214" t="s">
        <v>513</v>
      </c>
      <c r="E214" t="s">
        <v>515</v>
      </c>
      <c r="F214" t="s">
        <v>519</v>
      </c>
      <c r="G214" t="s">
        <v>522</v>
      </c>
      <c r="H214">
        <v>404.48</v>
      </c>
      <c r="I214">
        <v>9</v>
      </c>
      <c r="J214">
        <v>0.2</v>
      </c>
      <c r="K214">
        <v>5.73</v>
      </c>
    </row>
    <row r="215" spans="1:11" x14ac:dyDescent="0.35">
      <c r="A215" t="s">
        <v>224</v>
      </c>
      <c r="B215" s="2">
        <v>45272</v>
      </c>
      <c r="C215" s="2">
        <v>45274</v>
      </c>
      <c r="D215" t="s">
        <v>514</v>
      </c>
      <c r="E215" t="s">
        <v>515</v>
      </c>
      <c r="F215" t="s">
        <v>520</v>
      </c>
      <c r="G215" t="s">
        <v>523</v>
      </c>
      <c r="H215">
        <v>1474.91</v>
      </c>
      <c r="I215">
        <v>4</v>
      </c>
      <c r="J215">
        <v>0.1</v>
      </c>
      <c r="K215">
        <v>198.59</v>
      </c>
    </row>
    <row r="216" spans="1:11" x14ac:dyDescent="0.35">
      <c r="A216" t="s">
        <v>225</v>
      </c>
      <c r="B216" s="2">
        <v>44989</v>
      </c>
      <c r="C216" s="2">
        <v>44990</v>
      </c>
      <c r="D216" t="s">
        <v>514</v>
      </c>
      <c r="E216" t="s">
        <v>517</v>
      </c>
      <c r="F216" t="s">
        <v>520</v>
      </c>
      <c r="G216" t="s">
        <v>527</v>
      </c>
      <c r="H216">
        <v>1976.75</v>
      </c>
      <c r="I216">
        <v>9</v>
      </c>
      <c r="J216">
        <v>0.2</v>
      </c>
      <c r="K216">
        <v>81.239999999999995</v>
      </c>
    </row>
    <row r="217" spans="1:11" x14ac:dyDescent="0.35">
      <c r="A217" t="s">
        <v>226</v>
      </c>
      <c r="B217" s="2">
        <v>45393</v>
      </c>
      <c r="C217" s="2">
        <v>45395</v>
      </c>
      <c r="D217" t="s">
        <v>514</v>
      </c>
      <c r="E217" t="s">
        <v>516</v>
      </c>
      <c r="F217" t="s">
        <v>520</v>
      </c>
      <c r="G217" t="s">
        <v>527</v>
      </c>
      <c r="H217">
        <v>957.21</v>
      </c>
      <c r="I217">
        <v>2</v>
      </c>
      <c r="J217">
        <v>0.2</v>
      </c>
      <c r="K217">
        <v>98.33</v>
      </c>
    </row>
    <row r="218" spans="1:11" x14ac:dyDescent="0.35">
      <c r="A218" t="s">
        <v>227</v>
      </c>
      <c r="B218" s="2">
        <v>45437</v>
      </c>
      <c r="C218" s="2">
        <v>45439</v>
      </c>
      <c r="D218" t="s">
        <v>511</v>
      </c>
      <c r="E218" t="s">
        <v>517</v>
      </c>
      <c r="F218" t="s">
        <v>518</v>
      </c>
      <c r="G218" t="s">
        <v>524</v>
      </c>
      <c r="H218">
        <v>1588.26</v>
      </c>
      <c r="I218">
        <v>10</v>
      </c>
      <c r="J218">
        <v>0</v>
      </c>
      <c r="K218">
        <v>-59.15</v>
      </c>
    </row>
    <row r="219" spans="1:11" x14ac:dyDescent="0.35">
      <c r="A219" t="s">
        <v>228</v>
      </c>
      <c r="B219" s="2">
        <v>44904</v>
      </c>
      <c r="C219" s="2">
        <v>44907</v>
      </c>
      <c r="D219" t="s">
        <v>514</v>
      </c>
      <c r="E219" t="s">
        <v>517</v>
      </c>
      <c r="F219" t="s">
        <v>518</v>
      </c>
      <c r="G219" t="s">
        <v>524</v>
      </c>
      <c r="H219">
        <v>233.26</v>
      </c>
      <c r="I219">
        <v>5</v>
      </c>
      <c r="J219">
        <v>0.2</v>
      </c>
      <c r="K219">
        <v>-11.03</v>
      </c>
    </row>
    <row r="220" spans="1:11" x14ac:dyDescent="0.35">
      <c r="A220" t="s">
        <v>229</v>
      </c>
      <c r="B220" s="2">
        <v>45732</v>
      </c>
      <c r="C220" s="2">
        <v>45736</v>
      </c>
      <c r="D220" t="s">
        <v>514</v>
      </c>
      <c r="E220" t="s">
        <v>515</v>
      </c>
      <c r="F220" t="s">
        <v>520</v>
      </c>
      <c r="G220" t="s">
        <v>527</v>
      </c>
      <c r="H220">
        <v>918.36</v>
      </c>
      <c r="I220">
        <v>9</v>
      </c>
      <c r="J220">
        <v>0.3</v>
      </c>
      <c r="K220">
        <v>35.799999999999997</v>
      </c>
    </row>
    <row r="221" spans="1:11" x14ac:dyDescent="0.35">
      <c r="A221" t="s">
        <v>230</v>
      </c>
      <c r="B221" s="2">
        <v>45091</v>
      </c>
      <c r="C221" s="2">
        <v>45093</v>
      </c>
      <c r="D221" t="s">
        <v>514</v>
      </c>
      <c r="E221" t="s">
        <v>517</v>
      </c>
      <c r="F221" t="s">
        <v>519</v>
      </c>
      <c r="G221" t="s">
        <v>526</v>
      </c>
      <c r="H221">
        <v>823.03</v>
      </c>
      <c r="I221">
        <v>7</v>
      </c>
      <c r="J221">
        <v>0.2</v>
      </c>
      <c r="K221">
        <v>98.03</v>
      </c>
    </row>
    <row r="222" spans="1:11" x14ac:dyDescent="0.35">
      <c r="A222" t="s">
        <v>231</v>
      </c>
      <c r="B222" s="2">
        <v>45419</v>
      </c>
      <c r="C222" s="2">
        <v>45422</v>
      </c>
      <c r="D222" t="s">
        <v>512</v>
      </c>
      <c r="E222" t="s">
        <v>517</v>
      </c>
      <c r="F222" t="s">
        <v>519</v>
      </c>
      <c r="G222" t="s">
        <v>526</v>
      </c>
      <c r="H222">
        <v>245.55</v>
      </c>
      <c r="I222">
        <v>1</v>
      </c>
      <c r="J222">
        <v>0.2</v>
      </c>
      <c r="K222">
        <v>-29.44</v>
      </c>
    </row>
    <row r="223" spans="1:11" x14ac:dyDescent="0.35">
      <c r="A223" t="s">
        <v>232</v>
      </c>
      <c r="B223" s="2">
        <v>45459</v>
      </c>
      <c r="C223" s="2">
        <v>45464</v>
      </c>
      <c r="D223" t="s">
        <v>513</v>
      </c>
      <c r="E223" t="s">
        <v>517</v>
      </c>
      <c r="F223" t="s">
        <v>520</v>
      </c>
      <c r="G223" t="s">
        <v>523</v>
      </c>
      <c r="H223">
        <v>862.74</v>
      </c>
      <c r="I223">
        <v>4</v>
      </c>
      <c r="J223">
        <v>0</v>
      </c>
      <c r="K223">
        <v>135.41</v>
      </c>
    </row>
    <row r="224" spans="1:11" x14ac:dyDescent="0.35">
      <c r="A224" t="s">
        <v>233</v>
      </c>
      <c r="B224" s="2">
        <v>45502</v>
      </c>
      <c r="C224" s="2">
        <v>45504</v>
      </c>
      <c r="D224" t="s">
        <v>514</v>
      </c>
      <c r="E224" t="s">
        <v>515</v>
      </c>
      <c r="F224" t="s">
        <v>519</v>
      </c>
      <c r="G224" t="s">
        <v>529</v>
      </c>
      <c r="H224">
        <v>1068.3800000000001</v>
      </c>
      <c r="I224">
        <v>4</v>
      </c>
      <c r="J224">
        <v>0.2</v>
      </c>
      <c r="K224">
        <v>-154.87</v>
      </c>
    </row>
    <row r="225" spans="1:11" x14ac:dyDescent="0.35">
      <c r="A225" t="s">
        <v>234</v>
      </c>
      <c r="B225" s="2">
        <v>45479</v>
      </c>
      <c r="C225" s="2">
        <v>45481</v>
      </c>
      <c r="D225" t="s">
        <v>513</v>
      </c>
      <c r="E225" t="s">
        <v>516</v>
      </c>
      <c r="F225" t="s">
        <v>519</v>
      </c>
      <c r="G225" t="s">
        <v>522</v>
      </c>
      <c r="H225">
        <v>166.02</v>
      </c>
      <c r="I225">
        <v>1</v>
      </c>
      <c r="J225">
        <v>0.1</v>
      </c>
      <c r="K225">
        <v>-17.47</v>
      </c>
    </row>
    <row r="226" spans="1:11" x14ac:dyDescent="0.35">
      <c r="A226" t="s">
        <v>235</v>
      </c>
      <c r="B226" s="2">
        <v>45737</v>
      </c>
      <c r="C226" s="2">
        <v>45744</v>
      </c>
      <c r="D226" t="s">
        <v>511</v>
      </c>
      <c r="E226" t="s">
        <v>516</v>
      </c>
      <c r="F226" t="s">
        <v>518</v>
      </c>
      <c r="G226" t="s">
        <v>524</v>
      </c>
      <c r="H226">
        <v>1783.43</v>
      </c>
      <c r="I226">
        <v>1</v>
      </c>
      <c r="J226">
        <v>0.1</v>
      </c>
      <c r="K226">
        <v>52.79</v>
      </c>
    </row>
    <row r="227" spans="1:11" x14ac:dyDescent="0.35">
      <c r="A227" t="s">
        <v>236</v>
      </c>
      <c r="B227" s="2">
        <v>45365</v>
      </c>
      <c r="C227" s="2">
        <v>45370</v>
      </c>
      <c r="D227" t="s">
        <v>512</v>
      </c>
      <c r="E227" t="s">
        <v>517</v>
      </c>
      <c r="F227" t="s">
        <v>518</v>
      </c>
      <c r="G227" t="s">
        <v>524</v>
      </c>
      <c r="H227">
        <v>1570.47</v>
      </c>
      <c r="I227">
        <v>7</v>
      </c>
      <c r="J227">
        <v>0.2</v>
      </c>
      <c r="K227">
        <v>-99.51</v>
      </c>
    </row>
    <row r="228" spans="1:11" x14ac:dyDescent="0.35">
      <c r="A228" t="s">
        <v>237</v>
      </c>
      <c r="B228" s="2">
        <v>45197</v>
      </c>
      <c r="C228" s="2">
        <v>45202</v>
      </c>
      <c r="D228" t="s">
        <v>514</v>
      </c>
      <c r="E228" t="s">
        <v>516</v>
      </c>
      <c r="F228" t="s">
        <v>519</v>
      </c>
      <c r="G228" t="s">
        <v>529</v>
      </c>
      <c r="H228">
        <v>523.84</v>
      </c>
      <c r="I228">
        <v>7</v>
      </c>
      <c r="J228">
        <v>0.1</v>
      </c>
      <c r="K228">
        <v>85.22</v>
      </c>
    </row>
    <row r="229" spans="1:11" x14ac:dyDescent="0.35">
      <c r="A229" t="s">
        <v>238</v>
      </c>
      <c r="B229" s="2">
        <v>45804</v>
      </c>
      <c r="C229" s="2">
        <v>45809</v>
      </c>
      <c r="D229" t="s">
        <v>512</v>
      </c>
      <c r="E229" t="s">
        <v>515</v>
      </c>
      <c r="F229" t="s">
        <v>519</v>
      </c>
      <c r="G229" t="s">
        <v>526</v>
      </c>
      <c r="H229">
        <v>363.94</v>
      </c>
      <c r="I229">
        <v>9</v>
      </c>
      <c r="J229">
        <v>0</v>
      </c>
      <c r="K229">
        <v>53.71</v>
      </c>
    </row>
    <row r="230" spans="1:11" x14ac:dyDescent="0.35">
      <c r="A230" t="s">
        <v>239</v>
      </c>
      <c r="B230" s="2">
        <v>44744</v>
      </c>
      <c r="C230" s="2">
        <v>44751</v>
      </c>
      <c r="D230" t="s">
        <v>511</v>
      </c>
      <c r="E230" t="s">
        <v>516</v>
      </c>
      <c r="F230" t="s">
        <v>519</v>
      </c>
      <c r="G230" t="s">
        <v>529</v>
      </c>
      <c r="H230">
        <v>1795.72</v>
      </c>
      <c r="I230">
        <v>5</v>
      </c>
      <c r="J230">
        <v>0.1</v>
      </c>
      <c r="K230">
        <v>223.54</v>
      </c>
    </row>
    <row r="231" spans="1:11" x14ac:dyDescent="0.35">
      <c r="A231" t="s">
        <v>240</v>
      </c>
      <c r="B231" s="2">
        <v>45019</v>
      </c>
      <c r="C231" s="2">
        <v>45020</v>
      </c>
      <c r="D231" t="s">
        <v>513</v>
      </c>
      <c r="E231" t="s">
        <v>517</v>
      </c>
      <c r="F231" t="s">
        <v>519</v>
      </c>
      <c r="G231" t="s">
        <v>526</v>
      </c>
      <c r="H231">
        <v>615.99</v>
      </c>
      <c r="I231">
        <v>8</v>
      </c>
      <c r="J231">
        <v>0.3</v>
      </c>
      <c r="K231">
        <v>63.51</v>
      </c>
    </row>
    <row r="232" spans="1:11" x14ac:dyDescent="0.35">
      <c r="A232" t="s">
        <v>241</v>
      </c>
      <c r="B232" s="2">
        <v>45001</v>
      </c>
      <c r="C232" s="2">
        <v>45005</v>
      </c>
      <c r="D232" t="s">
        <v>513</v>
      </c>
      <c r="E232" t="s">
        <v>516</v>
      </c>
      <c r="F232" t="s">
        <v>519</v>
      </c>
      <c r="G232" t="s">
        <v>526</v>
      </c>
      <c r="H232">
        <v>1245.6400000000001</v>
      </c>
      <c r="I232">
        <v>9</v>
      </c>
      <c r="J232">
        <v>0.3</v>
      </c>
      <c r="K232">
        <v>120.64</v>
      </c>
    </row>
    <row r="233" spans="1:11" x14ac:dyDescent="0.35">
      <c r="A233" t="s">
        <v>242</v>
      </c>
      <c r="B233" s="2">
        <v>45318</v>
      </c>
      <c r="C233" s="2">
        <v>45320</v>
      </c>
      <c r="D233" t="s">
        <v>514</v>
      </c>
      <c r="E233" t="s">
        <v>516</v>
      </c>
      <c r="F233" t="s">
        <v>518</v>
      </c>
      <c r="G233" t="s">
        <v>525</v>
      </c>
      <c r="H233">
        <v>178.96</v>
      </c>
      <c r="I233">
        <v>4</v>
      </c>
      <c r="J233">
        <v>0</v>
      </c>
      <c r="K233">
        <v>45.87</v>
      </c>
    </row>
    <row r="234" spans="1:11" x14ac:dyDescent="0.35">
      <c r="A234" t="s">
        <v>243</v>
      </c>
      <c r="B234" s="2">
        <v>45498</v>
      </c>
      <c r="C234" s="2">
        <v>45499</v>
      </c>
      <c r="D234" t="s">
        <v>512</v>
      </c>
      <c r="E234" t="s">
        <v>517</v>
      </c>
      <c r="F234" t="s">
        <v>518</v>
      </c>
      <c r="G234" t="s">
        <v>521</v>
      </c>
      <c r="H234">
        <v>175.21</v>
      </c>
      <c r="I234">
        <v>5</v>
      </c>
      <c r="J234">
        <v>0.3</v>
      </c>
      <c r="K234">
        <v>2.0499999999999998</v>
      </c>
    </row>
    <row r="235" spans="1:11" x14ac:dyDescent="0.35">
      <c r="A235" t="s">
        <v>244</v>
      </c>
      <c r="B235" s="2">
        <v>45164</v>
      </c>
      <c r="C235" s="2">
        <v>45166</v>
      </c>
      <c r="D235" t="s">
        <v>511</v>
      </c>
      <c r="E235" t="s">
        <v>516</v>
      </c>
      <c r="F235" t="s">
        <v>519</v>
      </c>
      <c r="G235" t="s">
        <v>522</v>
      </c>
      <c r="H235">
        <v>475.24</v>
      </c>
      <c r="I235">
        <v>1</v>
      </c>
      <c r="J235">
        <v>0</v>
      </c>
      <c r="K235">
        <v>-49.43</v>
      </c>
    </row>
    <row r="236" spans="1:11" x14ac:dyDescent="0.35">
      <c r="A236" t="s">
        <v>245</v>
      </c>
      <c r="B236" s="2">
        <v>45186</v>
      </c>
      <c r="C236" s="2">
        <v>45190</v>
      </c>
      <c r="D236" t="s">
        <v>512</v>
      </c>
      <c r="E236" t="s">
        <v>516</v>
      </c>
      <c r="F236" t="s">
        <v>519</v>
      </c>
      <c r="G236" t="s">
        <v>529</v>
      </c>
      <c r="H236">
        <v>774.19</v>
      </c>
      <c r="I236">
        <v>10</v>
      </c>
      <c r="J236">
        <v>0.2</v>
      </c>
      <c r="K236">
        <v>-67.78</v>
      </c>
    </row>
    <row r="237" spans="1:11" x14ac:dyDescent="0.35">
      <c r="A237" t="s">
        <v>246</v>
      </c>
      <c r="B237" s="2">
        <v>44993</v>
      </c>
      <c r="C237" s="2">
        <v>44995</v>
      </c>
      <c r="D237" t="s">
        <v>511</v>
      </c>
      <c r="E237" t="s">
        <v>516</v>
      </c>
      <c r="F237" t="s">
        <v>519</v>
      </c>
      <c r="G237" t="s">
        <v>526</v>
      </c>
      <c r="H237">
        <v>1880.29</v>
      </c>
      <c r="I237">
        <v>9</v>
      </c>
      <c r="J237">
        <v>0.3</v>
      </c>
      <c r="K237">
        <v>-251.75</v>
      </c>
    </row>
    <row r="238" spans="1:11" x14ac:dyDescent="0.35">
      <c r="A238" t="s">
        <v>247</v>
      </c>
      <c r="B238" s="2">
        <v>45305</v>
      </c>
      <c r="C238" s="2">
        <v>45312</v>
      </c>
      <c r="D238" t="s">
        <v>513</v>
      </c>
      <c r="E238" t="s">
        <v>517</v>
      </c>
      <c r="F238" t="s">
        <v>519</v>
      </c>
      <c r="G238" t="s">
        <v>529</v>
      </c>
      <c r="H238">
        <v>122.75</v>
      </c>
      <c r="I238">
        <v>3</v>
      </c>
      <c r="J238">
        <v>0.2</v>
      </c>
      <c r="K238">
        <v>8.49</v>
      </c>
    </row>
    <row r="239" spans="1:11" x14ac:dyDescent="0.35">
      <c r="A239" t="s">
        <v>248</v>
      </c>
      <c r="B239" s="2">
        <v>45647</v>
      </c>
      <c r="C239" s="2">
        <v>45649</v>
      </c>
      <c r="D239" t="s">
        <v>511</v>
      </c>
      <c r="E239" t="s">
        <v>515</v>
      </c>
      <c r="F239" t="s">
        <v>520</v>
      </c>
      <c r="G239" t="s">
        <v>527</v>
      </c>
      <c r="H239">
        <v>1968.65</v>
      </c>
      <c r="I239">
        <v>7</v>
      </c>
      <c r="J239">
        <v>0</v>
      </c>
      <c r="K239">
        <v>-258.32</v>
      </c>
    </row>
    <row r="240" spans="1:11" x14ac:dyDescent="0.35">
      <c r="A240" t="s">
        <v>249</v>
      </c>
      <c r="B240" s="2">
        <v>44818</v>
      </c>
      <c r="C240" s="2">
        <v>44820</v>
      </c>
      <c r="D240" t="s">
        <v>514</v>
      </c>
      <c r="E240" t="s">
        <v>515</v>
      </c>
      <c r="F240" t="s">
        <v>518</v>
      </c>
      <c r="G240" t="s">
        <v>524</v>
      </c>
      <c r="H240">
        <v>687.47</v>
      </c>
      <c r="I240">
        <v>5</v>
      </c>
      <c r="J240">
        <v>0.3</v>
      </c>
      <c r="K240">
        <v>-64.62</v>
      </c>
    </row>
    <row r="241" spans="1:11" x14ac:dyDescent="0.35">
      <c r="A241" t="s">
        <v>250</v>
      </c>
      <c r="B241" s="2">
        <v>44746</v>
      </c>
      <c r="C241" s="2">
        <v>44750</v>
      </c>
      <c r="D241" t="s">
        <v>513</v>
      </c>
      <c r="E241" t="s">
        <v>516</v>
      </c>
      <c r="F241" t="s">
        <v>519</v>
      </c>
      <c r="G241" t="s">
        <v>526</v>
      </c>
      <c r="H241">
        <v>1193.8900000000001</v>
      </c>
      <c r="I241">
        <v>7</v>
      </c>
      <c r="J241">
        <v>0.2</v>
      </c>
      <c r="K241">
        <v>4.97</v>
      </c>
    </row>
    <row r="242" spans="1:11" x14ac:dyDescent="0.35">
      <c r="A242" t="s">
        <v>251</v>
      </c>
      <c r="B242" s="2">
        <v>45130</v>
      </c>
      <c r="C242" s="2">
        <v>45132</v>
      </c>
      <c r="D242" t="s">
        <v>514</v>
      </c>
      <c r="E242" t="s">
        <v>515</v>
      </c>
      <c r="F242" t="s">
        <v>519</v>
      </c>
      <c r="G242" t="s">
        <v>529</v>
      </c>
      <c r="H242">
        <v>1781.69</v>
      </c>
      <c r="I242">
        <v>8</v>
      </c>
      <c r="J242">
        <v>0.2</v>
      </c>
      <c r="K242">
        <v>56.88</v>
      </c>
    </row>
    <row r="243" spans="1:11" x14ac:dyDescent="0.35">
      <c r="A243" t="s">
        <v>252</v>
      </c>
      <c r="B243" s="2">
        <v>45076</v>
      </c>
      <c r="C243" s="2">
        <v>45080</v>
      </c>
      <c r="D243" t="s">
        <v>511</v>
      </c>
      <c r="E243" t="s">
        <v>516</v>
      </c>
      <c r="F243" t="s">
        <v>519</v>
      </c>
      <c r="G243" t="s">
        <v>529</v>
      </c>
      <c r="H243">
        <v>1648.66</v>
      </c>
      <c r="I243">
        <v>1</v>
      </c>
      <c r="J243">
        <v>0.2</v>
      </c>
      <c r="K243">
        <v>-207.86</v>
      </c>
    </row>
    <row r="244" spans="1:11" x14ac:dyDescent="0.35">
      <c r="A244" t="s">
        <v>253</v>
      </c>
      <c r="B244" s="2">
        <v>45656</v>
      </c>
      <c r="C244" s="2">
        <v>45660</v>
      </c>
      <c r="D244" t="s">
        <v>514</v>
      </c>
      <c r="E244" t="s">
        <v>515</v>
      </c>
      <c r="F244" t="s">
        <v>519</v>
      </c>
      <c r="G244" t="s">
        <v>526</v>
      </c>
      <c r="H244">
        <v>204.08</v>
      </c>
      <c r="I244">
        <v>5</v>
      </c>
      <c r="J244">
        <v>0</v>
      </c>
      <c r="K244">
        <v>-30.15</v>
      </c>
    </row>
    <row r="245" spans="1:11" x14ac:dyDescent="0.35">
      <c r="A245" t="s">
        <v>254</v>
      </c>
      <c r="B245" s="2">
        <v>45000</v>
      </c>
      <c r="C245" s="2">
        <v>45004</v>
      </c>
      <c r="D245" t="s">
        <v>514</v>
      </c>
      <c r="E245" t="s">
        <v>515</v>
      </c>
      <c r="F245" t="s">
        <v>520</v>
      </c>
      <c r="G245" t="s">
        <v>527</v>
      </c>
      <c r="H245">
        <v>48.65</v>
      </c>
      <c r="I245">
        <v>7</v>
      </c>
      <c r="J245">
        <v>0.3</v>
      </c>
      <c r="K245">
        <v>-1.92</v>
      </c>
    </row>
    <row r="246" spans="1:11" x14ac:dyDescent="0.35">
      <c r="A246" t="s">
        <v>255</v>
      </c>
      <c r="B246" s="2">
        <v>45506</v>
      </c>
      <c r="C246" s="2">
        <v>45513</v>
      </c>
      <c r="D246" t="s">
        <v>512</v>
      </c>
      <c r="E246" t="s">
        <v>516</v>
      </c>
      <c r="F246" t="s">
        <v>519</v>
      </c>
      <c r="G246" t="s">
        <v>529</v>
      </c>
      <c r="H246">
        <v>1584.69</v>
      </c>
      <c r="I246">
        <v>8</v>
      </c>
      <c r="J246">
        <v>0</v>
      </c>
      <c r="K246">
        <v>347.41</v>
      </c>
    </row>
    <row r="247" spans="1:11" x14ac:dyDescent="0.35">
      <c r="A247" t="s">
        <v>256</v>
      </c>
      <c r="B247" s="2">
        <v>45764</v>
      </c>
      <c r="C247" s="2">
        <v>45768</v>
      </c>
      <c r="D247" t="s">
        <v>514</v>
      </c>
      <c r="E247" t="s">
        <v>517</v>
      </c>
      <c r="F247" t="s">
        <v>520</v>
      </c>
      <c r="G247" t="s">
        <v>528</v>
      </c>
      <c r="H247">
        <v>1637.42</v>
      </c>
      <c r="I247">
        <v>4</v>
      </c>
      <c r="J247">
        <v>0.3</v>
      </c>
      <c r="K247">
        <v>59.29</v>
      </c>
    </row>
    <row r="248" spans="1:11" x14ac:dyDescent="0.35">
      <c r="A248" t="s">
        <v>257</v>
      </c>
      <c r="B248" s="2">
        <v>45648</v>
      </c>
      <c r="C248" s="2">
        <v>45651</v>
      </c>
      <c r="D248" t="s">
        <v>514</v>
      </c>
      <c r="E248" t="s">
        <v>516</v>
      </c>
      <c r="F248" t="s">
        <v>519</v>
      </c>
      <c r="G248" t="s">
        <v>522</v>
      </c>
      <c r="H248">
        <v>1451.34</v>
      </c>
      <c r="I248">
        <v>1</v>
      </c>
      <c r="J248">
        <v>0.2</v>
      </c>
      <c r="K248">
        <v>-194.75</v>
      </c>
    </row>
    <row r="249" spans="1:11" x14ac:dyDescent="0.35">
      <c r="A249" t="s">
        <v>258</v>
      </c>
      <c r="B249" s="2">
        <v>45404</v>
      </c>
      <c r="C249" s="2">
        <v>45405</v>
      </c>
      <c r="D249" t="s">
        <v>511</v>
      </c>
      <c r="E249" t="s">
        <v>517</v>
      </c>
      <c r="F249" t="s">
        <v>520</v>
      </c>
      <c r="G249" t="s">
        <v>527</v>
      </c>
      <c r="H249">
        <v>1674.09</v>
      </c>
      <c r="I249">
        <v>4</v>
      </c>
      <c r="J249">
        <v>0.1</v>
      </c>
      <c r="K249">
        <v>150.62</v>
      </c>
    </row>
    <row r="250" spans="1:11" x14ac:dyDescent="0.35">
      <c r="A250" t="s">
        <v>259</v>
      </c>
      <c r="B250" s="2">
        <v>45091</v>
      </c>
      <c r="C250" s="2">
        <v>45094</v>
      </c>
      <c r="D250" t="s">
        <v>511</v>
      </c>
      <c r="E250" t="s">
        <v>517</v>
      </c>
      <c r="F250" t="s">
        <v>519</v>
      </c>
      <c r="G250" t="s">
        <v>522</v>
      </c>
      <c r="H250">
        <v>478.5</v>
      </c>
      <c r="I250">
        <v>8</v>
      </c>
      <c r="J250">
        <v>0</v>
      </c>
      <c r="K250">
        <v>-86.69</v>
      </c>
    </row>
    <row r="251" spans="1:11" x14ac:dyDescent="0.35">
      <c r="A251" t="s">
        <v>260</v>
      </c>
      <c r="B251" s="2">
        <v>45698</v>
      </c>
      <c r="C251" s="2">
        <v>45703</v>
      </c>
      <c r="D251" t="s">
        <v>514</v>
      </c>
      <c r="E251" t="s">
        <v>516</v>
      </c>
      <c r="F251" t="s">
        <v>520</v>
      </c>
      <c r="G251" t="s">
        <v>527</v>
      </c>
      <c r="H251">
        <v>1587.93</v>
      </c>
      <c r="I251">
        <v>7</v>
      </c>
      <c r="J251">
        <v>0.2</v>
      </c>
      <c r="K251">
        <v>-242.5</v>
      </c>
    </row>
    <row r="252" spans="1:11" x14ac:dyDescent="0.35">
      <c r="A252" t="s">
        <v>261</v>
      </c>
      <c r="B252" s="2">
        <v>45133</v>
      </c>
      <c r="C252" s="2">
        <v>45134</v>
      </c>
      <c r="D252" t="s">
        <v>511</v>
      </c>
      <c r="E252" t="s">
        <v>515</v>
      </c>
      <c r="F252" t="s">
        <v>520</v>
      </c>
      <c r="G252" t="s">
        <v>527</v>
      </c>
      <c r="H252">
        <v>1291.46</v>
      </c>
      <c r="I252">
        <v>8</v>
      </c>
      <c r="J252">
        <v>0.3</v>
      </c>
      <c r="K252">
        <v>95.86</v>
      </c>
    </row>
    <row r="253" spans="1:11" x14ac:dyDescent="0.35">
      <c r="A253" t="s">
        <v>262</v>
      </c>
      <c r="B253" s="2">
        <v>45344</v>
      </c>
      <c r="C253" s="2">
        <v>45349</v>
      </c>
      <c r="D253" t="s">
        <v>511</v>
      </c>
      <c r="E253" t="s">
        <v>517</v>
      </c>
      <c r="F253" t="s">
        <v>519</v>
      </c>
      <c r="G253" t="s">
        <v>526</v>
      </c>
      <c r="H253">
        <v>275.88</v>
      </c>
      <c r="I253">
        <v>2</v>
      </c>
      <c r="J253">
        <v>0.1</v>
      </c>
      <c r="K253">
        <v>-3.69</v>
      </c>
    </row>
    <row r="254" spans="1:11" x14ac:dyDescent="0.35">
      <c r="A254" t="s">
        <v>263</v>
      </c>
      <c r="B254" s="2">
        <v>44887</v>
      </c>
      <c r="C254" s="2">
        <v>44891</v>
      </c>
      <c r="D254" t="s">
        <v>512</v>
      </c>
      <c r="E254" t="s">
        <v>516</v>
      </c>
      <c r="F254" t="s">
        <v>520</v>
      </c>
      <c r="G254" t="s">
        <v>527</v>
      </c>
      <c r="H254">
        <v>829.18</v>
      </c>
      <c r="I254">
        <v>8</v>
      </c>
      <c r="J254">
        <v>0.1</v>
      </c>
      <c r="K254">
        <v>72.709999999999994</v>
      </c>
    </row>
    <row r="255" spans="1:11" x14ac:dyDescent="0.35">
      <c r="A255" t="s">
        <v>264</v>
      </c>
      <c r="B255" s="2">
        <v>45366</v>
      </c>
      <c r="C255" s="2">
        <v>45369</v>
      </c>
      <c r="D255" t="s">
        <v>514</v>
      </c>
      <c r="E255" t="s">
        <v>516</v>
      </c>
      <c r="F255" t="s">
        <v>520</v>
      </c>
      <c r="G255" t="s">
        <v>528</v>
      </c>
      <c r="H255">
        <v>395.21</v>
      </c>
      <c r="I255">
        <v>4</v>
      </c>
      <c r="J255">
        <v>0.2</v>
      </c>
      <c r="K255">
        <v>-48.1</v>
      </c>
    </row>
    <row r="256" spans="1:11" x14ac:dyDescent="0.35">
      <c r="A256" t="s">
        <v>265</v>
      </c>
      <c r="B256" s="2">
        <v>45779</v>
      </c>
      <c r="C256" s="2">
        <v>45781</v>
      </c>
      <c r="D256" t="s">
        <v>512</v>
      </c>
      <c r="E256" t="s">
        <v>516</v>
      </c>
      <c r="F256" t="s">
        <v>519</v>
      </c>
      <c r="G256" t="s">
        <v>529</v>
      </c>
      <c r="H256">
        <v>1840.97</v>
      </c>
      <c r="I256">
        <v>9</v>
      </c>
      <c r="J256">
        <v>0</v>
      </c>
      <c r="K256">
        <v>469.22</v>
      </c>
    </row>
    <row r="257" spans="1:11" x14ac:dyDescent="0.35">
      <c r="A257" t="s">
        <v>266</v>
      </c>
      <c r="B257" s="2">
        <v>45338</v>
      </c>
      <c r="C257" s="2">
        <v>45339</v>
      </c>
      <c r="D257" t="s">
        <v>514</v>
      </c>
      <c r="E257" t="s">
        <v>515</v>
      </c>
      <c r="F257" t="s">
        <v>518</v>
      </c>
      <c r="G257" t="s">
        <v>521</v>
      </c>
      <c r="H257">
        <v>676.87</v>
      </c>
      <c r="I257">
        <v>7</v>
      </c>
      <c r="J257">
        <v>0</v>
      </c>
      <c r="K257">
        <v>-104.37</v>
      </c>
    </row>
    <row r="258" spans="1:11" x14ac:dyDescent="0.35">
      <c r="A258" t="s">
        <v>267</v>
      </c>
      <c r="B258" s="2">
        <v>45152</v>
      </c>
      <c r="C258" s="2">
        <v>45156</v>
      </c>
      <c r="D258" t="s">
        <v>514</v>
      </c>
      <c r="E258" t="s">
        <v>517</v>
      </c>
      <c r="F258" t="s">
        <v>519</v>
      </c>
      <c r="G258" t="s">
        <v>522</v>
      </c>
      <c r="H258">
        <v>1159.99</v>
      </c>
      <c r="I258">
        <v>7</v>
      </c>
      <c r="J258">
        <v>0.1</v>
      </c>
      <c r="K258">
        <v>-124.02</v>
      </c>
    </row>
    <row r="259" spans="1:11" x14ac:dyDescent="0.35">
      <c r="A259" t="s">
        <v>268</v>
      </c>
      <c r="B259" s="2">
        <v>45787</v>
      </c>
      <c r="C259" s="2">
        <v>45791</v>
      </c>
      <c r="D259" t="s">
        <v>514</v>
      </c>
      <c r="E259" t="s">
        <v>516</v>
      </c>
      <c r="F259" t="s">
        <v>519</v>
      </c>
      <c r="G259" t="s">
        <v>526</v>
      </c>
      <c r="H259">
        <v>302.93</v>
      </c>
      <c r="I259">
        <v>10</v>
      </c>
      <c r="J259">
        <v>0</v>
      </c>
      <c r="K259">
        <v>18.649999999999999</v>
      </c>
    </row>
    <row r="260" spans="1:11" x14ac:dyDescent="0.35">
      <c r="A260" t="s">
        <v>269</v>
      </c>
      <c r="B260" s="2">
        <v>45507</v>
      </c>
      <c r="C260" s="2">
        <v>45511</v>
      </c>
      <c r="D260" t="s">
        <v>512</v>
      </c>
      <c r="E260" t="s">
        <v>515</v>
      </c>
      <c r="F260" t="s">
        <v>518</v>
      </c>
      <c r="G260" t="s">
        <v>524</v>
      </c>
      <c r="H260">
        <v>539.86</v>
      </c>
      <c r="I260">
        <v>6</v>
      </c>
      <c r="J260">
        <v>0.3</v>
      </c>
      <c r="K260">
        <v>35.29</v>
      </c>
    </row>
    <row r="261" spans="1:11" x14ac:dyDescent="0.35">
      <c r="A261" t="s">
        <v>270</v>
      </c>
      <c r="B261" s="2">
        <v>45171</v>
      </c>
      <c r="C261" s="2">
        <v>45173</v>
      </c>
      <c r="D261" t="s">
        <v>512</v>
      </c>
      <c r="E261" t="s">
        <v>515</v>
      </c>
      <c r="F261" t="s">
        <v>518</v>
      </c>
      <c r="G261" t="s">
        <v>525</v>
      </c>
      <c r="H261">
        <v>1195.1300000000001</v>
      </c>
      <c r="I261">
        <v>7</v>
      </c>
      <c r="J261">
        <v>0</v>
      </c>
      <c r="K261">
        <v>-31.38</v>
      </c>
    </row>
    <row r="262" spans="1:11" x14ac:dyDescent="0.35">
      <c r="A262" t="s">
        <v>271</v>
      </c>
      <c r="B262" s="2">
        <v>44777</v>
      </c>
      <c r="C262" s="2">
        <v>44782</v>
      </c>
      <c r="D262" t="s">
        <v>511</v>
      </c>
      <c r="E262" t="s">
        <v>515</v>
      </c>
      <c r="F262" t="s">
        <v>520</v>
      </c>
      <c r="G262" t="s">
        <v>528</v>
      </c>
      <c r="H262">
        <v>614.37</v>
      </c>
      <c r="I262">
        <v>7</v>
      </c>
      <c r="J262">
        <v>0</v>
      </c>
      <c r="K262">
        <v>168.36</v>
      </c>
    </row>
    <row r="263" spans="1:11" x14ac:dyDescent="0.35">
      <c r="A263" t="s">
        <v>272</v>
      </c>
      <c r="B263" s="2">
        <v>45687</v>
      </c>
      <c r="C263" s="2">
        <v>45688</v>
      </c>
      <c r="D263" t="s">
        <v>514</v>
      </c>
      <c r="E263" t="s">
        <v>516</v>
      </c>
      <c r="F263" t="s">
        <v>518</v>
      </c>
      <c r="G263" t="s">
        <v>521</v>
      </c>
      <c r="H263">
        <v>1450.81</v>
      </c>
      <c r="I263">
        <v>1</v>
      </c>
      <c r="J263">
        <v>0.3</v>
      </c>
      <c r="K263">
        <v>119.17</v>
      </c>
    </row>
    <row r="264" spans="1:11" x14ac:dyDescent="0.35">
      <c r="A264" t="s">
        <v>273</v>
      </c>
      <c r="B264" s="2">
        <v>44855</v>
      </c>
      <c r="C264" s="2">
        <v>44857</v>
      </c>
      <c r="D264" t="s">
        <v>514</v>
      </c>
      <c r="E264" t="s">
        <v>516</v>
      </c>
      <c r="F264" t="s">
        <v>520</v>
      </c>
      <c r="G264" t="s">
        <v>523</v>
      </c>
      <c r="H264">
        <v>1411.65</v>
      </c>
      <c r="I264">
        <v>7</v>
      </c>
      <c r="J264">
        <v>0</v>
      </c>
      <c r="K264">
        <v>420.74</v>
      </c>
    </row>
    <row r="265" spans="1:11" x14ac:dyDescent="0.35">
      <c r="A265" t="s">
        <v>274</v>
      </c>
      <c r="B265" s="2">
        <v>45344</v>
      </c>
      <c r="C265" s="2">
        <v>45345</v>
      </c>
      <c r="D265" t="s">
        <v>513</v>
      </c>
      <c r="E265" t="s">
        <v>516</v>
      </c>
      <c r="F265" t="s">
        <v>519</v>
      </c>
      <c r="G265" t="s">
        <v>526</v>
      </c>
      <c r="H265">
        <v>1648.49</v>
      </c>
      <c r="I265">
        <v>3</v>
      </c>
      <c r="J265">
        <v>0.3</v>
      </c>
      <c r="K265">
        <v>146.72999999999999</v>
      </c>
    </row>
    <row r="266" spans="1:11" x14ac:dyDescent="0.35">
      <c r="A266" t="s">
        <v>275</v>
      </c>
      <c r="B266" s="2">
        <v>45559</v>
      </c>
      <c r="C266" s="2">
        <v>45563</v>
      </c>
      <c r="D266" t="s">
        <v>513</v>
      </c>
      <c r="E266" t="s">
        <v>517</v>
      </c>
      <c r="F266" t="s">
        <v>518</v>
      </c>
      <c r="G266" t="s">
        <v>524</v>
      </c>
      <c r="H266">
        <v>1534.23</v>
      </c>
      <c r="I266">
        <v>3</v>
      </c>
      <c r="J266">
        <v>0.3</v>
      </c>
      <c r="K266">
        <v>-121.47</v>
      </c>
    </row>
    <row r="267" spans="1:11" x14ac:dyDescent="0.35">
      <c r="A267" t="s">
        <v>276</v>
      </c>
      <c r="B267" s="2">
        <v>44847</v>
      </c>
      <c r="C267" s="2">
        <v>44851</v>
      </c>
      <c r="D267" t="s">
        <v>514</v>
      </c>
      <c r="E267" t="s">
        <v>517</v>
      </c>
      <c r="F267" t="s">
        <v>518</v>
      </c>
      <c r="G267" t="s">
        <v>521</v>
      </c>
      <c r="H267">
        <v>288.87</v>
      </c>
      <c r="I267">
        <v>3</v>
      </c>
      <c r="J267">
        <v>0.1</v>
      </c>
      <c r="K267">
        <v>-6.34</v>
      </c>
    </row>
    <row r="268" spans="1:11" x14ac:dyDescent="0.35">
      <c r="A268" t="s">
        <v>277</v>
      </c>
      <c r="B268" s="2">
        <v>45370</v>
      </c>
      <c r="C268" s="2">
        <v>45373</v>
      </c>
      <c r="D268" t="s">
        <v>512</v>
      </c>
      <c r="E268" t="s">
        <v>517</v>
      </c>
      <c r="F268" t="s">
        <v>520</v>
      </c>
      <c r="G268" t="s">
        <v>527</v>
      </c>
      <c r="H268">
        <v>329.63</v>
      </c>
      <c r="I268">
        <v>9</v>
      </c>
      <c r="J268">
        <v>0.2</v>
      </c>
      <c r="K268">
        <v>-48.39</v>
      </c>
    </row>
    <row r="269" spans="1:11" x14ac:dyDescent="0.35">
      <c r="A269" t="s">
        <v>278</v>
      </c>
      <c r="B269" s="2">
        <v>45685</v>
      </c>
      <c r="C269" s="2">
        <v>45688</v>
      </c>
      <c r="D269" t="s">
        <v>513</v>
      </c>
      <c r="E269" t="s">
        <v>516</v>
      </c>
      <c r="F269" t="s">
        <v>518</v>
      </c>
      <c r="G269" t="s">
        <v>525</v>
      </c>
      <c r="H269">
        <v>124.53</v>
      </c>
      <c r="I269">
        <v>1</v>
      </c>
      <c r="J269">
        <v>0.1</v>
      </c>
      <c r="K269">
        <v>33.25</v>
      </c>
    </row>
    <row r="270" spans="1:11" x14ac:dyDescent="0.35">
      <c r="A270" t="s">
        <v>279</v>
      </c>
      <c r="B270" s="2">
        <v>45776</v>
      </c>
      <c r="C270" s="2">
        <v>45778</v>
      </c>
      <c r="D270" t="s">
        <v>512</v>
      </c>
      <c r="E270" t="s">
        <v>517</v>
      </c>
      <c r="F270" t="s">
        <v>519</v>
      </c>
      <c r="G270" t="s">
        <v>529</v>
      </c>
      <c r="H270">
        <v>430.57</v>
      </c>
      <c r="I270">
        <v>3</v>
      </c>
      <c r="J270">
        <v>0.3</v>
      </c>
      <c r="K270">
        <v>77.09</v>
      </c>
    </row>
    <row r="271" spans="1:11" x14ac:dyDescent="0.35">
      <c r="A271" t="s">
        <v>280</v>
      </c>
      <c r="B271" s="2">
        <v>45522</v>
      </c>
      <c r="C271" s="2">
        <v>45526</v>
      </c>
      <c r="D271" t="s">
        <v>513</v>
      </c>
      <c r="E271" t="s">
        <v>515</v>
      </c>
      <c r="F271" t="s">
        <v>519</v>
      </c>
      <c r="G271" t="s">
        <v>529</v>
      </c>
      <c r="H271">
        <v>1024.3499999999999</v>
      </c>
      <c r="I271">
        <v>1</v>
      </c>
      <c r="J271">
        <v>0.2</v>
      </c>
      <c r="K271">
        <v>78.17</v>
      </c>
    </row>
    <row r="272" spans="1:11" x14ac:dyDescent="0.35">
      <c r="A272" t="s">
        <v>281</v>
      </c>
      <c r="B272" s="2">
        <v>44773</v>
      </c>
      <c r="C272" s="2">
        <v>44775</v>
      </c>
      <c r="D272" t="s">
        <v>513</v>
      </c>
      <c r="E272" t="s">
        <v>515</v>
      </c>
      <c r="F272" t="s">
        <v>520</v>
      </c>
      <c r="G272" t="s">
        <v>527</v>
      </c>
      <c r="H272">
        <v>1396.31</v>
      </c>
      <c r="I272">
        <v>6</v>
      </c>
      <c r="J272">
        <v>0</v>
      </c>
      <c r="K272">
        <v>-18.28</v>
      </c>
    </row>
    <row r="273" spans="1:11" x14ac:dyDescent="0.35">
      <c r="A273" t="s">
        <v>282</v>
      </c>
      <c r="B273" s="2">
        <v>44767</v>
      </c>
      <c r="C273" s="2">
        <v>44774</v>
      </c>
      <c r="D273" t="s">
        <v>514</v>
      </c>
      <c r="E273" t="s">
        <v>516</v>
      </c>
      <c r="F273" t="s">
        <v>520</v>
      </c>
      <c r="G273" t="s">
        <v>528</v>
      </c>
      <c r="H273">
        <v>1568.51</v>
      </c>
      <c r="I273">
        <v>8</v>
      </c>
      <c r="J273">
        <v>0.1</v>
      </c>
      <c r="K273">
        <v>406.9</v>
      </c>
    </row>
    <row r="274" spans="1:11" x14ac:dyDescent="0.35">
      <c r="A274" t="s">
        <v>283</v>
      </c>
      <c r="B274" s="2">
        <v>45507</v>
      </c>
      <c r="C274" s="2">
        <v>45512</v>
      </c>
      <c r="D274" t="s">
        <v>513</v>
      </c>
      <c r="E274" t="s">
        <v>515</v>
      </c>
      <c r="F274" t="s">
        <v>518</v>
      </c>
      <c r="G274" t="s">
        <v>524</v>
      </c>
      <c r="H274">
        <v>785.57</v>
      </c>
      <c r="I274">
        <v>7</v>
      </c>
      <c r="J274">
        <v>0.3</v>
      </c>
      <c r="K274">
        <v>-56.43</v>
      </c>
    </row>
    <row r="275" spans="1:11" x14ac:dyDescent="0.35">
      <c r="A275" t="s">
        <v>284</v>
      </c>
      <c r="B275" s="2">
        <v>45166</v>
      </c>
      <c r="C275" s="2">
        <v>45167</v>
      </c>
      <c r="D275" t="s">
        <v>513</v>
      </c>
      <c r="E275" t="s">
        <v>517</v>
      </c>
      <c r="F275" t="s">
        <v>520</v>
      </c>
      <c r="G275" t="s">
        <v>523</v>
      </c>
      <c r="H275">
        <v>40.9</v>
      </c>
      <c r="I275">
        <v>2</v>
      </c>
      <c r="J275">
        <v>0.3</v>
      </c>
      <c r="K275">
        <v>0.9</v>
      </c>
    </row>
    <row r="276" spans="1:11" x14ac:dyDescent="0.35">
      <c r="A276" t="s">
        <v>285</v>
      </c>
      <c r="B276" s="2">
        <v>45551</v>
      </c>
      <c r="C276" s="2">
        <v>45553</v>
      </c>
      <c r="D276" t="s">
        <v>511</v>
      </c>
      <c r="E276" t="s">
        <v>517</v>
      </c>
      <c r="F276" t="s">
        <v>518</v>
      </c>
      <c r="G276" t="s">
        <v>525</v>
      </c>
      <c r="H276">
        <v>1704.43</v>
      </c>
      <c r="I276">
        <v>5</v>
      </c>
      <c r="J276">
        <v>0</v>
      </c>
      <c r="K276">
        <v>-183.07</v>
      </c>
    </row>
    <row r="277" spans="1:11" x14ac:dyDescent="0.35">
      <c r="A277" t="s">
        <v>286</v>
      </c>
      <c r="B277" s="2">
        <v>45524</v>
      </c>
      <c r="C277" s="2">
        <v>45527</v>
      </c>
      <c r="D277" t="s">
        <v>512</v>
      </c>
      <c r="E277" t="s">
        <v>517</v>
      </c>
      <c r="F277" t="s">
        <v>519</v>
      </c>
      <c r="G277" t="s">
        <v>526</v>
      </c>
      <c r="H277">
        <v>1715.08</v>
      </c>
      <c r="I277">
        <v>7</v>
      </c>
      <c r="J277">
        <v>0</v>
      </c>
      <c r="K277">
        <v>492.52</v>
      </c>
    </row>
    <row r="278" spans="1:11" x14ac:dyDescent="0.35">
      <c r="A278" t="s">
        <v>287</v>
      </c>
      <c r="B278" s="2">
        <v>45761</v>
      </c>
      <c r="C278" s="2">
        <v>45765</v>
      </c>
      <c r="D278" t="s">
        <v>512</v>
      </c>
      <c r="E278" t="s">
        <v>516</v>
      </c>
      <c r="F278" t="s">
        <v>518</v>
      </c>
      <c r="G278" t="s">
        <v>521</v>
      </c>
      <c r="H278">
        <v>1409.79</v>
      </c>
      <c r="I278">
        <v>7</v>
      </c>
      <c r="J278">
        <v>0.3</v>
      </c>
      <c r="K278">
        <v>-82.1</v>
      </c>
    </row>
    <row r="279" spans="1:11" x14ac:dyDescent="0.35">
      <c r="A279" t="s">
        <v>288</v>
      </c>
      <c r="B279" s="2">
        <v>45372</v>
      </c>
      <c r="C279" s="2">
        <v>45373</v>
      </c>
      <c r="D279" t="s">
        <v>513</v>
      </c>
      <c r="E279" t="s">
        <v>517</v>
      </c>
      <c r="F279" t="s">
        <v>519</v>
      </c>
      <c r="G279" t="s">
        <v>526</v>
      </c>
      <c r="H279">
        <v>1064.8699999999999</v>
      </c>
      <c r="I279">
        <v>8</v>
      </c>
      <c r="J279">
        <v>0</v>
      </c>
      <c r="K279">
        <v>100.26</v>
      </c>
    </row>
    <row r="280" spans="1:11" x14ac:dyDescent="0.35">
      <c r="A280" t="s">
        <v>289</v>
      </c>
      <c r="B280" s="2">
        <v>44872</v>
      </c>
      <c r="C280" s="2">
        <v>44875</v>
      </c>
      <c r="D280" t="s">
        <v>513</v>
      </c>
      <c r="E280" t="s">
        <v>516</v>
      </c>
      <c r="F280" t="s">
        <v>520</v>
      </c>
      <c r="G280" t="s">
        <v>523</v>
      </c>
      <c r="H280">
        <v>692.07</v>
      </c>
      <c r="I280">
        <v>5</v>
      </c>
      <c r="J280">
        <v>0.1</v>
      </c>
      <c r="K280">
        <v>86.5</v>
      </c>
    </row>
    <row r="281" spans="1:11" x14ac:dyDescent="0.35">
      <c r="A281" t="s">
        <v>290</v>
      </c>
      <c r="B281" s="2">
        <v>44747</v>
      </c>
      <c r="C281" s="2">
        <v>44754</v>
      </c>
      <c r="D281" t="s">
        <v>513</v>
      </c>
      <c r="E281" t="s">
        <v>517</v>
      </c>
      <c r="F281" t="s">
        <v>520</v>
      </c>
      <c r="G281" t="s">
        <v>527</v>
      </c>
      <c r="H281">
        <v>1037</v>
      </c>
      <c r="I281">
        <v>9</v>
      </c>
      <c r="J281">
        <v>0.2</v>
      </c>
      <c r="K281">
        <v>-80.73</v>
      </c>
    </row>
    <row r="282" spans="1:11" x14ac:dyDescent="0.35">
      <c r="A282" t="s">
        <v>291</v>
      </c>
      <c r="B282" s="2">
        <v>45574</v>
      </c>
      <c r="C282" s="2">
        <v>45578</v>
      </c>
      <c r="D282" t="s">
        <v>513</v>
      </c>
      <c r="E282" t="s">
        <v>516</v>
      </c>
      <c r="F282" t="s">
        <v>519</v>
      </c>
      <c r="G282" t="s">
        <v>522</v>
      </c>
      <c r="H282">
        <v>1760.5</v>
      </c>
      <c r="I282">
        <v>7</v>
      </c>
      <c r="J282">
        <v>0.2</v>
      </c>
      <c r="K282">
        <v>73.25</v>
      </c>
    </row>
    <row r="283" spans="1:11" x14ac:dyDescent="0.35">
      <c r="A283" t="s">
        <v>292</v>
      </c>
      <c r="B283" s="2">
        <v>45395</v>
      </c>
      <c r="C283" s="2">
        <v>45400</v>
      </c>
      <c r="D283" t="s">
        <v>514</v>
      </c>
      <c r="E283" t="s">
        <v>515</v>
      </c>
      <c r="F283" t="s">
        <v>519</v>
      </c>
      <c r="G283" t="s">
        <v>526</v>
      </c>
      <c r="H283">
        <v>1451.33</v>
      </c>
      <c r="I283">
        <v>4</v>
      </c>
      <c r="J283">
        <v>0.1</v>
      </c>
      <c r="K283">
        <v>-249.5</v>
      </c>
    </row>
    <row r="284" spans="1:11" x14ac:dyDescent="0.35">
      <c r="A284" t="s">
        <v>293</v>
      </c>
      <c r="B284" s="2">
        <v>44866</v>
      </c>
      <c r="C284" s="2">
        <v>44872</v>
      </c>
      <c r="D284" t="s">
        <v>514</v>
      </c>
      <c r="E284" t="s">
        <v>516</v>
      </c>
      <c r="F284" t="s">
        <v>518</v>
      </c>
      <c r="G284" t="s">
        <v>525</v>
      </c>
      <c r="H284">
        <v>267.55</v>
      </c>
      <c r="I284">
        <v>7</v>
      </c>
      <c r="J284">
        <v>0.1</v>
      </c>
      <c r="K284">
        <v>62.93</v>
      </c>
    </row>
    <row r="285" spans="1:11" x14ac:dyDescent="0.35">
      <c r="A285" t="s">
        <v>294</v>
      </c>
      <c r="B285" s="2">
        <v>45529</v>
      </c>
      <c r="C285" s="2">
        <v>45531</v>
      </c>
      <c r="D285" t="s">
        <v>513</v>
      </c>
      <c r="E285" t="s">
        <v>516</v>
      </c>
      <c r="F285" t="s">
        <v>518</v>
      </c>
      <c r="G285" t="s">
        <v>525</v>
      </c>
      <c r="H285">
        <v>1799.16</v>
      </c>
      <c r="I285">
        <v>6</v>
      </c>
      <c r="J285">
        <v>0.1</v>
      </c>
      <c r="K285">
        <v>59.89</v>
      </c>
    </row>
    <row r="286" spans="1:11" x14ac:dyDescent="0.35">
      <c r="A286" t="s">
        <v>295</v>
      </c>
      <c r="B286" s="2">
        <v>45344</v>
      </c>
      <c r="C286" s="2">
        <v>45348</v>
      </c>
      <c r="D286" t="s">
        <v>513</v>
      </c>
      <c r="E286" t="s">
        <v>516</v>
      </c>
      <c r="F286" t="s">
        <v>518</v>
      </c>
      <c r="G286" t="s">
        <v>525</v>
      </c>
      <c r="H286">
        <v>211.36</v>
      </c>
      <c r="I286">
        <v>10</v>
      </c>
      <c r="J286">
        <v>0.1</v>
      </c>
      <c r="K286">
        <v>-19.02</v>
      </c>
    </row>
    <row r="287" spans="1:11" x14ac:dyDescent="0.35">
      <c r="A287" t="s">
        <v>296</v>
      </c>
      <c r="B287" s="2">
        <v>45808</v>
      </c>
      <c r="C287" s="2">
        <v>45809</v>
      </c>
      <c r="D287" t="s">
        <v>511</v>
      </c>
      <c r="E287" t="s">
        <v>517</v>
      </c>
      <c r="F287" t="s">
        <v>520</v>
      </c>
      <c r="G287" t="s">
        <v>523</v>
      </c>
      <c r="H287">
        <v>892.07</v>
      </c>
      <c r="I287">
        <v>2</v>
      </c>
      <c r="J287">
        <v>0.2</v>
      </c>
      <c r="K287">
        <v>132.41</v>
      </c>
    </row>
    <row r="288" spans="1:11" x14ac:dyDescent="0.35">
      <c r="A288" t="s">
        <v>297</v>
      </c>
      <c r="B288" s="2">
        <v>45561</v>
      </c>
      <c r="C288" s="2">
        <v>45564</v>
      </c>
      <c r="D288" t="s">
        <v>512</v>
      </c>
      <c r="E288" t="s">
        <v>516</v>
      </c>
      <c r="F288" t="s">
        <v>518</v>
      </c>
      <c r="G288" t="s">
        <v>521</v>
      </c>
      <c r="H288">
        <v>1457.75</v>
      </c>
      <c r="I288">
        <v>5</v>
      </c>
      <c r="J288">
        <v>0</v>
      </c>
      <c r="K288">
        <v>-89.3</v>
      </c>
    </row>
    <row r="289" spans="1:11" x14ac:dyDescent="0.35">
      <c r="A289" t="s">
        <v>298</v>
      </c>
      <c r="B289" s="2">
        <v>45104</v>
      </c>
      <c r="C289" s="2">
        <v>45106</v>
      </c>
      <c r="D289" t="s">
        <v>514</v>
      </c>
      <c r="E289" t="s">
        <v>517</v>
      </c>
      <c r="F289" t="s">
        <v>518</v>
      </c>
      <c r="G289" t="s">
        <v>525</v>
      </c>
      <c r="H289">
        <v>1048.01</v>
      </c>
      <c r="I289">
        <v>8</v>
      </c>
      <c r="J289">
        <v>0</v>
      </c>
      <c r="K289">
        <v>183.71</v>
      </c>
    </row>
    <row r="290" spans="1:11" x14ac:dyDescent="0.35">
      <c r="A290" t="s">
        <v>299</v>
      </c>
      <c r="B290" s="2">
        <v>44991</v>
      </c>
      <c r="C290" s="2">
        <v>44992</v>
      </c>
      <c r="D290" t="s">
        <v>511</v>
      </c>
      <c r="E290" t="s">
        <v>516</v>
      </c>
      <c r="F290" t="s">
        <v>520</v>
      </c>
      <c r="G290" t="s">
        <v>528</v>
      </c>
      <c r="H290">
        <v>93.66</v>
      </c>
      <c r="I290">
        <v>1</v>
      </c>
      <c r="J290">
        <v>0.2</v>
      </c>
      <c r="K290">
        <v>11.2</v>
      </c>
    </row>
    <row r="291" spans="1:11" x14ac:dyDescent="0.35">
      <c r="A291" t="s">
        <v>300</v>
      </c>
      <c r="B291" s="2">
        <v>45127</v>
      </c>
      <c r="C291" s="2">
        <v>45134</v>
      </c>
      <c r="D291" t="s">
        <v>512</v>
      </c>
      <c r="E291" t="s">
        <v>516</v>
      </c>
      <c r="F291" t="s">
        <v>519</v>
      </c>
      <c r="G291" t="s">
        <v>526</v>
      </c>
      <c r="H291">
        <v>329.14</v>
      </c>
      <c r="I291">
        <v>9</v>
      </c>
      <c r="J291">
        <v>0.2</v>
      </c>
      <c r="K291">
        <v>-4.12</v>
      </c>
    </row>
    <row r="292" spans="1:11" x14ac:dyDescent="0.35">
      <c r="A292" t="s">
        <v>301</v>
      </c>
      <c r="B292" s="2">
        <v>45637</v>
      </c>
      <c r="C292" s="2">
        <v>45640</v>
      </c>
      <c r="D292" t="s">
        <v>513</v>
      </c>
      <c r="E292" t="s">
        <v>517</v>
      </c>
      <c r="F292" t="s">
        <v>518</v>
      </c>
      <c r="G292" t="s">
        <v>524</v>
      </c>
      <c r="H292">
        <v>1077.6199999999999</v>
      </c>
      <c r="I292">
        <v>3</v>
      </c>
      <c r="J292">
        <v>0</v>
      </c>
      <c r="K292">
        <v>-162.09</v>
      </c>
    </row>
    <row r="293" spans="1:11" x14ac:dyDescent="0.35">
      <c r="A293" t="s">
        <v>302</v>
      </c>
      <c r="B293" s="2">
        <v>45283</v>
      </c>
      <c r="C293" s="2">
        <v>45284</v>
      </c>
      <c r="D293" t="s">
        <v>511</v>
      </c>
      <c r="E293" t="s">
        <v>515</v>
      </c>
      <c r="F293" t="s">
        <v>519</v>
      </c>
      <c r="G293" t="s">
        <v>526</v>
      </c>
      <c r="H293">
        <v>1277.2</v>
      </c>
      <c r="I293">
        <v>7</v>
      </c>
      <c r="J293">
        <v>0</v>
      </c>
      <c r="K293">
        <v>325.02999999999997</v>
      </c>
    </row>
    <row r="294" spans="1:11" x14ac:dyDescent="0.35">
      <c r="A294" t="s">
        <v>303</v>
      </c>
      <c r="B294" s="2">
        <v>45703</v>
      </c>
      <c r="C294" s="2">
        <v>45706</v>
      </c>
      <c r="D294" t="s">
        <v>511</v>
      </c>
      <c r="E294" t="s">
        <v>515</v>
      </c>
      <c r="F294" t="s">
        <v>520</v>
      </c>
      <c r="G294" t="s">
        <v>523</v>
      </c>
      <c r="H294">
        <v>1665.96</v>
      </c>
      <c r="I294">
        <v>8</v>
      </c>
      <c r="J294">
        <v>0.1</v>
      </c>
      <c r="K294">
        <v>193.08</v>
      </c>
    </row>
    <row r="295" spans="1:11" x14ac:dyDescent="0.35">
      <c r="A295" t="s">
        <v>304</v>
      </c>
      <c r="B295" s="2">
        <v>44934</v>
      </c>
      <c r="C295" s="2">
        <v>44937</v>
      </c>
      <c r="D295" t="s">
        <v>512</v>
      </c>
      <c r="E295" t="s">
        <v>515</v>
      </c>
      <c r="F295" t="s">
        <v>520</v>
      </c>
      <c r="G295" t="s">
        <v>528</v>
      </c>
      <c r="H295">
        <v>1239.99</v>
      </c>
      <c r="I295">
        <v>3</v>
      </c>
      <c r="J295">
        <v>0</v>
      </c>
      <c r="K295">
        <v>171.88</v>
      </c>
    </row>
    <row r="296" spans="1:11" x14ac:dyDescent="0.35">
      <c r="A296" t="s">
        <v>305</v>
      </c>
      <c r="B296" s="2">
        <v>44963</v>
      </c>
      <c r="C296" s="2">
        <v>44970</v>
      </c>
      <c r="D296" t="s">
        <v>514</v>
      </c>
      <c r="E296" t="s">
        <v>517</v>
      </c>
      <c r="F296" t="s">
        <v>520</v>
      </c>
      <c r="G296" t="s">
        <v>528</v>
      </c>
      <c r="H296">
        <v>1220.3900000000001</v>
      </c>
      <c r="I296">
        <v>2</v>
      </c>
      <c r="J296">
        <v>0</v>
      </c>
      <c r="K296">
        <v>21.35</v>
      </c>
    </row>
    <row r="297" spans="1:11" x14ac:dyDescent="0.35">
      <c r="A297" t="s">
        <v>306</v>
      </c>
      <c r="B297" s="2">
        <v>45117</v>
      </c>
      <c r="C297" s="2">
        <v>45124</v>
      </c>
      <c r="D297" t="s">
        <v>514</v>
      </c>
      <c r="E297" t="s">
        <v>516</v>
      </c>
      <c r="F297" t="s">
        <v>518</v>
      </c>
      <c r="G297" t="s">
        <v>524</v>
      </c>
      <c r="H297">
        <v>1577.23</v>
      </c>
      <c r="I297">
        <v>3</v>
      </c>
      <c r="J297">
        <v>0.2</v>
      </c>
      <c r="K297">
        <v>124.16</v>
      </c>
    </row>
    <row r="298" spans="1:11" x14ac:dyDescent="0.35">
      <c r="A298" t="s">
        <v>307</v>
      </c>
      <c r="B298" s="2">
        <v>44741</v>
      </c>
      <c r="C298" s="2">
        <v>44747</v>
      </c>
      <c r="D298" t="s">
        <v>513</v>
      </c>
      <c r="E298" t="s">
        <v>517</v>
      </c>
      <c r="F298" t="s">
        <v>519</v>
      </c>
      <c r="G298" t="s">
        <v>529</v>
      </c>
      <c r="H298">
        <v>1208.17</v>
      </c>
      <c r="I298">
        <v>2</v>
      </c>
      <c r="J298">
        <v>0.2</v>
      </c>
      <c r="K298">
        <v>-161.22999999999999</v>
      </c>
    </row>
    <row r="299" spans="1:11" x14ac:dyDescent="0.35">
      <c r="A299" t="s">
        <v>308</v>
      </c>
      <c r="B299" s="2">
        <v>45701</v>
      </c>
      <c r="C299" s="2">
        <v>45708</v>
      </c>
      <c r="D299" t="s">
        <v>514</v>
      </c>
      <c r="E299" t="s">
        <v>516</v>
      </c>
      <c r="F299" t="s">
        <v>518</v>
      </c>
      <c r="G299" t="s">
        <v>525</v>
      </c>
      <c r="H299">
        <v>1236.6199999999999</v>
      </c>
      <c r="I299">
        <v>7</v>
      </c>
      <c r="J299">
        <v>0</v>
      </c>
      <c r="K299">
        <v>198.22</v>
      </c>
    </row>
    <row r="300" spans="1:11" x14ac:dyDescent="0.35">
      <c r="A300" t="s">
        <v>309</v>
      </c>
      <c r="B300" s="2">
        <v>45511</v>
      </c>
      <c r="C300" s="2">
        <v>45513</v>
      </c>
      <c r="D300" t="s">
        <v>513</v>
      </c>
      <c r="E300" t="s">
        <v>516</v>
      </c>
      <c r="F300" t="s">
        <v>518</v>
      </c>
      <c r="G300" t="s">
        <v>525</v>
      </c>
      <c r="H300">
        <v>1264.1300000000001</v>
      </c>
      <c r="I300">
        <v>6</v>
      </c>
      <c r="J300">
        <v>0</v>
      </c>
      <c r="K300">
        <v>37.92</v>
      </c>
    </row>
    <row r="301" spans="1:11" x14ac:dyDescent="0.35">
      <c r="A301" t="s">
        <v>310</v>
      </c>
      <c r="B301" s="2">
        <v>45829</v>
      </c>
      <c r="C301" s="2">
        <v>45834</v>
      </c>
      <c r="D301" t="s">
        <v>513</v>
      </c>
      <c r="E301" t="s">
        <v>516</v>
      </c>
      <c r="F301" t="s">
        <v>519</v>
      </c>
      <c r="G301" t="s">
        <v>529</v>
      </c>
      <c r="H301">
        <v>1232.43</v>
      </c>
      <c r="I301">
        <v>9</v>
      </c>
      <c r="J301">
        <v>0.1</v>
      </c>
      <c r="K301">
        <v>28.99</v>
      </c>
    </row>
    <row r="302" spans="1:11" x14ac:dyDescent="0.35">
      <c r="A302" t="s">
        <v>311</v>
      </c>
      <c r="B302" s="2">
        <v>44814</v>
      </c>
      <c r="C302" s="2">
        <v>44821</v>
      </c>
      <c r="D302" t="s">
        <v>514</v>
      </c>
      <c r="E302" t="s">
        <v>515</v>
      </c>
      <c r="F302" t="s">
        <v>519</v>
      </c>
      <c r="G302" t="s">
        <v>529</v>
      </c>
      <c r="H302">
        <v>1156.6400000000001</v>
      </c>
      <c r="I302">
        <v>4</v>
      </c>
      <c r="J302">
        <v>0.2</v>
      </c>
      <c r="K302">
        <v>188.82</v>
      </c>
    </row>
    <row r="303" spans="1:11" x14ac:dyDescent="0.35">
      <c r="A303" t="s">
        <v>312</v>
      </c>
      <c r="B303" s="2">
        <v>45603</v>
      </c>
      <c r="C303" s="2">
        <v>45606</v>
      </c>
      <c r="D303" t="s">
        <v>511</v>
      </c>
      <c r="E303" t="s">
        <v>517</v>
      </c>
      <c r="F303" t="s">
        <v>518</v>
      </c>
      <c r="G303" t="s">
        <v>521</v>
      </c>
      <c r="H303">
        <v>1041.45</v>
      </c>
      <c r="I303">
        <v>8</v>
      </c>
      <c r="J303">
        <v>0.2</v>
      </c>
      <c r="K303">
        <v>-86.85</v>
      </c>
    </row>
    <row r="304" spans="1:11" x14ac:dyDescent="0.35">
      <c r="A304" t="s">
        <v>313</v>
      </c>
      <c r="B304" s="2">
        <v>45468</v>
      </c>
      <c r="C304" s="2">
        <v>45469</v>
      </c>
      <c r="D304" t="s">
        <v>511</v>
      </c>
      <c r="E304" t="s">
        <v>517</v>
      </c>
      <c r="F304" t="s">
        <v>520</v>
      </c>
      <c r="G304" t="s">
        <v>528</v>
      </c>
      <c r="H304">
        <v>903.11</v>
      </c>
      <c r="I304">
        <v>2</v>
      </c>
      <c r="J304">
        <v>0</v>
      </c>
      <c r="K304">
        <v>170.66</v>
      </c>
    </row>
    <row r="305" spans="1:11" x14ac:dyDescent="0.35">
      <c r="A305" t="s">
        <v>314</v>
      </c>
      <c r="B305" s="2">
        <v>45819</v>
      </c>
      <c r="C305" s="2">
        <v>45826</v>
      </c>
      <c r="D305" t="s">
        <v>514</v>
      </c>
      <c r="E305" t="s">
        <v>517</v>
      </c>
      <c r="F305" t="s">
        <v>520</v>
      </c>
      <c r="G305" t="s">
        <v>523</v>
      </c>
      <c r="H305">
        <v>1760.98</v>
      </c>
      <c r="I305">
        <v>7</v>
      </c>
      <c r="J305">
        <v>0.3</v>
      </c>
      <c r="K305">
        <v>-195.23</v>
      </c>
    </row>
    <row r="306" spans="1:11" x14ac:dyDescent="0.35">
      <c r="A306" t="s">
        <v>315</v>
      </c>
      <c r="B306" s="2">
        <v>45224</v>
      </c>
      <c r="C306" s="2">
        <v>45226</v>
      </c>
      <c r="D306" t="s">
        <v>514</v>
      </c>
      <c r="E306" t="s">
        <v>517</v>
      </c>
      <c r="F306" t="s">
        <v>520</v>
      </c>
      <c r="G306" t="s">
        <v>527</v>
      </c>
      <c r="H306">
        <v>54.02</v>
      </c>
      <c r="I306">
        <v>10</v>
      </c>
      <c r="J306">
        <v>0.1</v>
      </c>
      <c r="K306">
        <v>-9.48</v>
      </c>
    </row>
    <row r="307" spans="1:11" x14ac:dyDescent="0.35">
      <c r="A307" t="s">
        <v>316</v>
      </c>
      <c r="B307" s="2">
        <v>45607</v>
      </c>
      <c r="C307" s="2">
        <v>45610</v>
      </c>
      <c r="D307" t="s">
        <v>512</v>
      </c>
      <c r="E307" t="s">
        <v>516</v>
      </c>
      <c r="F307" t="s">
        <v>519</v>
      </c>
      <c r="G307" t="s">
        <v>529</v>
      </c>
      <c r="H307">
        <v>432.62</v>
      </c>
      <c r="I307">
        <v>5</v>
      </c>
      <c r="J307">
        <v>0</v>
      </c>
      <c r="K307">
        <v>4</v>
      </c>
    </row>
    <row r="308" spans="1:11" x14ac:dyDescent="0.35">
      <c r="A308" t="s">
        <v>317</v>
      </c>
      <c r="B308" s="2">
        <v>44898</v>
      </c>
      <c r="C308" s="2">
        <v>44904</v>
      </c>
      <c r="D308" t="s">
        <v>513</v>
      </c>
      <c r="E308" t="s">
        <v>517</v>
      </c>
      <c r="F308" t="s">
        <v>520</v>
      </c>
      <c r="G308" t="s">
        <v>523</v>
      </c>
      <c r="H308">
        <v>911.66</v>
      </c>
      <c r="I308">
        <v>8</v>
      </c>
      <c r="J308">
        <v>0.1</v>
      </c>
      <c r="K308">
        <v>205.76</v>
      </c>
    </row>
    <row r="309" spans="1:11" x14ac:dyDescent="0.35">
      <c r="A309" t="s">
        <v>318</v>
      </c>
      <c r="B309" s="2">
        <v>44845</v>
      </c>
      <c r="C309" s="2">
        <v>44852</v>
      </c>
      <c r="D309" t="s">
        <v>511</v>
      </c>
      <c r="E309" t="s">
        <v>515</v>
      </c>
      <c r="F309" t="s">
        <v>519</v>
      </c>
      <c r="G309" t="s">
        <v>526</v>
      </c>
      <c r="H309">
        <v>273.48</v>
      </c>
      <c r="I309">
        <v>10</v>
      </c>
      <c r="J309">
        <v>0.3</v>
      </c>
      <c r="K309">
        <v>11.89</v>
      </c>
    </row>
    <row r="310" spans="1:11" x14ac:dyDescent="0.35">
      <c r="A310" t="s">
        <v>319</v>
      </c>
      <c r="B310" s="2">
        <v>44889</v>
      </c>
      <c r="C310" s="2">
        <v>44890</v>
      </c>
      <c r="D310" t="s">
        <v>512</v>
      </c>
      <c r="E310" t="s">
        <v>515</v>
      </c>
      <c r="F310" t="s">
        <v>520</v>
      </c>
      <c r="G310" t="s">
        <v>528</v>
      </c>
      <c r="H310">
        <v>29.04</v>
      </c>
      <c r="I310">
        <v>4</v>
      </c>
      <c r="J310">
        <v>0.1</v>
      </c>
      <c r="K310">
        <v>0.87</v>
      </c>
    </row>
    <row r="311" spans="1:11" x14ac:dyDescent="0.35">
      <c r="A311" t="s">
        <v>320</v>
      </c>
      <c r="B311" s="2">
        <v>45464</v>
      </c>
      <c r="C311" s="2">
        <v>45470</v>
      </c>
      <c r="D311" t="s">
        <v>511</v>
      </c>
      <c r="E311" t="s">
        <v>516</v>
      </c>
      <c r="F311" t="s">
        <v>519</v>
      </c>
      <c r="G311" t="s">
        <v>522</v>
      </c>
      <c r="H311">
        <v>1645.97</v>
      </c>
      <c r="I311">
        <v>9</v>
      </c>
      <c r="J311">
        <v>0.1</v>
      </c>
      <c r="K311">
        <v>-229.92</v>
      </c>
    </row>
    <row r="312" spans="1:11" x14ac:dyDescent="0.35">
      <c r="A312" t="s">
        <v>321</v>
      </c>
      <c r="B312" s="2">
        <v>45765</v>
      </c>
      <c r="C312" s="2">
        <v>45767</v>
      </c>
      <c r="D312" t="s">
        <v>513</v>
      </c>
      <c r="E312" t="s">
        <v>517</v>
      </c>
      <c r="F312" t="s">
        <v>518</v>
      </c>
      <c r="G312" t="s">
        <v>524</v>
      </c>
      <c r="H312">
        <v>710.07</v>
      </c>
      <c r="I312">
        <v>8</v>
      </c>
      <c r="J312">
        <v>0.1</v>
      </c>
      <c r="K312">
        <v>-74.05</v>
      </c>
    </row>
    <row r="313" spans="1:11" x14ac:dyDescent="0.35">
      <c r="A313" t="s">
        <v>322</v>
      </c>
      <c r="B313" s="2">
        <v>45063</v>
      </c>
      <c r="C313" s="2">
        <v>45064</v>
      </c>
      <c r="D313" t="s">
        <v>514</v>
      </c>
      <c r="E313" t="s">
        <v>517</v>
      </c>
      <c r="F313" t="s">
        <v>520</v>
      </c>
      <c r="G313" t="s">
        <v>527</v>
      </c>
      <c r="H313">
        <v>1948.41</v>
      </c>
      <c r="I313">
        <v>8</v>
      </c>
      <c r="J313">
        <v>0.2</v>
      </c>
      <c r="K313">
        <v>-277.04000000000002</v>
      </c>
    </row>
    <row r="314" spans="1:11" x14ac:dyDescent="0.35">
      <c r="A314" t="s">
        <v>323</v>
      </c>
      <c r="B314" s="2">
        <v>45038</v>
      </c>
      <c r="C314" s="2">
        <v>45041</v>
      </c>
      <c r="D314" t="s">
        <v>514</v>
      </c>
      <c r="E314" t="s">
        <v>515</v>
      </c>
      <c r="F314" t="s">
        <v>520</v>
      </c>
      <c r="G314" t="s">
        <v>527</v>
      </c>
      <c r="H314">
        <v>1518.86</v>
      </c>
      <c r="I314">
        <v>8</v>
      </c>
      <c r="J314">
        <v>0</v>
      </c>
      <c r="K314">
        <v>85.99</v>
      </c>
    </row>
    <row r="315" spans="1:11" x14ac:dyDescent="0.35">
      <c r="A315" t="s">
        <v>324</v>
      </c>
      <c r="B315" s="2">
        <v>45023</v>
      </c>
      <c r="C315" s="2">
        <v>45029</v>
      </c>
      <c r="D315" t="s">
        <v>513</v>
      </c>
      <c r="E315" t="s">
        <v>517</v>
      </c>
      <c r="F315" t="s">
        <v>520</v>
      </c>
      <c r="G315" t="s">
        <v>528</v>
      </c>
      <c r="H315">
        <v>596.20000000000005</v>
      </c>
      <c r="I315">
        <v>3</v>
      </c>
      <c r="J315">
        <v>0.2</v>
      </c>
      <c r="K315">
        <v>89.28</v>
      </c>
    </row>
    <row r="316" spans="1:11" x14ac:dyDescent="0.35">
      <c r="A316" t="s">
        <v>325</v>
      </c>
      <c r="B316" s="2">
        <v>45440</v>
      </c>
      <c r="C316" s="2">
        <v>45442</v>
      </c>
      <c r="D316" t="s">
        <v>511</v>
      </c>
      <c r="E316" t="s">
        <v>517</v>
      </c>
      <c r="F316" t="s">
        <v>520</v>
      </c>
      <c r="G316" t="s">
        <v>523</v>
      </c>
      <c r="H316">
        <v>1600.97</v>
      </c>
      <c r="I316">
        <v>4</v>
      </c>
      <c r="J316">
        <v>0</v>
      </c>
      <c r="K316">
        <v>189.36</v>
      </c>
    </row>
    <row r="317" spans="1:11" x14ac:dyDescent="0.35">
      <c r="A317" t="s">
        <v>326</v>
      </c>
      <c r="B317" s="2">
        <v>45082</v>
      </c>
      <c r="C317" s="2">
        <v>45084</v>
      </c>
      <c r="D317" t="s">
        <v>512</v>
      </c>
      <c r="E317" t="s">
        <v>516</v>
      </c>
      <c r="F317" t="s">
        <v>519</v>
      </c>
      <c r="G317" t="s">
        <v>522</v>
      </c>
      <c r="H317">
        <v>1423.44</v>
      </c>
      <c r="I317">
        <v>7</v>
      </c>
      <c r="J317">
        <v>0.3</v>
      </c>
      <c r="K317">
        <v>-162.53</v>
      </c>
    </row>
    <row r="318" spans="1:11" x14ac:dyDescent="0.35">
      <c r="A318" t="s">
        <v>327</v>
      </c>
      <c r="B318" s="2">
        <v>45027</v>
      </c>
      <c r="C318" s="2">
        <v>45032</v>
      </c>
      <c r="D318" t="s">
        <v>514</v>
      </c>
      <c r="E318" t="s">
        <v>516</v>
      </c>
      <c r="F318" t="s">
        <v>520</v>
      </c>
      <c r="G318" t="s">
        <v>527</v>
      </c>
      <c r="H318">
        <v>352.67</v>
      </c>
      <c r="I318">
        <v>4</v>
      </c>
      <c r="J318">
        <v>0.1</v>
      </c>
      <c r="K318">
        <v>91.75</v>
      </c>
    </row>
    <row r="319" spans="1:11" x14ac:dyDescent="0.35">
      <c r="A319" t="s">
        <v>328</v>
      </c>
      <c r="B319" s="2">
        <v>45157</v>
      </c>
      <c r="C319" s="2">
        <v>45158</v>
      </c>
      <c r="D319" t="s">
        <v>512</v>
      </c>
      <c r="E319" t="s">
        <v>516</v>
      </c>
      <c r="F319" t="s">
        <v>520</v>
      </c>
      <c r="G319" t="s">
        <v>527</v>
      </c>
      <c r="H319">
        <v>1642.3</v>
      </c>
      <c r="I319">
        <v>10</v>
      </c>
      <c r="J319">
        <v>0.2</v>
      </c>
      <c r="K319">
        <v>228.49</v>
      </c>
    </row>
    <row r="320" spans="1:11" x14ac:dyDescent="0.35">
      <c r="A320" t="s">
        <v>329</v>
      </c>
      <c r="B320" s="2">
        <v>45079</v>
      </c>
      <c r="C320" s="2">
        <v>45084</v>
      </c>
      <c r="D320" t="s">
        <v>512</v>
      </c>
      <c r="E320" t="s">
        <v>517</v>
      </c>
      <c r="F320" t="s">
        <v>518</v>
      </c>
      <c r="G320" t="s">
        <v>521</v>
      </c>
      <c r="H320">
        <v>322.14999999999998</v>
      </c>
      <c r="I320">
        <v>4</v>
      </c>
      <c r="J320">
        <v>0</v>
      </c>
      <c r="K320">
        <v>-49.04</v>
      </c>
    </row>
    <row r="321" spans="1:11" x14ac:dyDescent="0.35">
      <c r="A321" t="s">
        <v>330</v>
      </c>
      <c r="B321" s="2">
        <v>45570</v>
      </c>
      <c r="C321" s="2">
        <v>45571</v>
      </c>
      <c r="D321" t="s">
        <v>511</v>
      </c>
      <c r="E321" t="s">
        <v>515</v>
      </c>
      <c r="F321" t="s">
        <v>519</v>
      </c>
      <c r="G321" t="s">
        <v>526</v>
      </c>
      <c r="H321">
        <v>1178.56</v>
      </c>
      <c r="I321">
        <v>3</v>
      </c>
      <c r="J321">
        <v>0</v>
      </c>
      <c r="K321">
        <v>148.38999999999999</v>
      </c>
    </row>
    <row r="322" spans="1:11" x14ac:dyDescent="0.35">
      <c r="A322" t="s">
        <v>331</v>
      </c>
      <c r="B322" s="2">
        <v>44938</v>
      </c>
      <c r="C322" s="2">
        <v>44941</v>
      </c>
      <c r="D322" t="s">
        <v>512</v>
      </c>
      <c r="E322" t="s">
        <v>516</v>
      </c>
      <c r="F322" t="s">
        <v>519</v>
      </c>
      <c r="G322" t="s">
        <v>526</v>
      </c>
      <c r="H322">
        <v>1800.29</v>
      </c>
      <c r="I322">
        <v>3</v>
      </c>
      <c r="J322">
        <v>0.2</v>
      </c>
      <c r="K322">
        <v>-86.68</v>
      </c>
    </row>
    <row r="323" spans="1:11" x14ac:dyDescent="0.35">
      <c r="A323" t="s">
        <v>332</v>
      </c>
      <c r="B323" s="2">
        <v>44843</v>
      </c>
      <c r="C323" s="2">
        <v>44845</v>
      </c>
      <c r="D323" t="s">
        <v>511</v>
      </c>
      <c r="E323" t="s">
        <v>516</v>
      </c>
      <c r="F323" t="s">
        <v>518</v>
      </c>
      <c r="G323" t="s">
        <v>524</v>
      </c>
      <c r="H323">
        <v>1480.55</v>
      </c>
      <c r="I323">
        <v>10</v>
      </c>
      <c r="J323">
        <v>0.1</v>
      </c>
      <c r="K323">
        <v>299.39</v>
      </c>
    </row>
    <row r="324" spans="1:11" x14ac:dyDescent="0.35">
      <c r="A324" t="s">
        <v>333</v>
      </c>
      <c r="B324" s="2">
        <v>44963</v>
      </c>
      <c r="C324" s="2">
        <v>44964</v>
      </c>
      <c r="D324" t="s">
        <v>512</v>
      </c>
      <c r="E324" t="s">
        <v>516</v>
      </c>
      <c r="F324" t="s">
        <v>518</v>
      </c>
      <c r="G324" t="s">
        <v>524</v>
      </c>
      <c r="H324">
        <v>1011.46</v>
      </c>
      <c r="I324">
        <v>9</v>
      </c>
      <c r="J324">
        <v>0.1</v>
      </c>
      <c r="K324">
        <v>61.5</v>
      </c>
    </row>
    <row r="325" spans="1:11" x14ac:dyDescent="0.35">
      <c r="A325" t="s">
        <v>334</v>
      </c>
      <c r="B325" s="2">
        <v>45530</v>
      </c>
      <c r="C325" s="2">
        <v>45536</v>
      </c>
      <c r="D325" t="s">
        <v>511</v>
      </c>
      <c r="E325" t="s">
        <v>515</v>
      </c>
      <c r="F325" t="s">
        <v>520</v>
      </c>
      <c r="G325" t="s">
        <v>523</v>
      </c>
      <c r="H325">
        <v>610.20000000000005</v>
      </c>
      <c r="I325">
        <v>5</v>
      </c>
      <c r="J325">
        <v>0.1</v>
      </c>
      <c r="K325">
        <v>88.07</v>
      </c>
    </row>
    <row r="326" spans="1:11" x14ac:dyDescent="0.35">
      <c r="A326" t="s">
        <v>335</v>
      </c>
      <c r="B326" s="2">
        <v>45088</v>
      </c>
      <c r="C326" s="2">
        <v>45094</v>
      </c>
      <c r="D326" t="s">
        <v>512</v>
      </c>
      <c r="E326" t="s">
        <v>517</v>
      </c>
      <c r="F326" t="s">
        <v>518</v>
      </c>
      <c r="G326" t="s">
        <v>525</v>
      </c>
      <c r="H326">
        <v>563.1</v>
      </c>
      <c r="I326">
        <v>7</v>
      </c>
      <c r="J326">
        <v>0</v>
      </c>
      <c r="K326">
        <v>-43.46</v>
      </c>
    </row>
    <row r="327" spans="1:11" x14ac:dyDescent="0.35">
      <c r="A327" t="s">
        <v>336</v>
      </c>
      <c r="B327" s="2">
        <v>45116</v>
      </c>
      <c r="C327" s="2">
        <v>45121</v>
      </c>
      <c r="D327" t="s">
        <v>512</v>
      </c>
      <c r="E327" t="s">
        <v>515</v>
      </c>
      <c r="F327" t="s">
        <v>519</v>
      </c>
      <c r="G327" t="s">
        <v>522</v>
      </c>
      <c r="H327">
        <v>632.86</v>
      </c>
      <c r="I327">
        <v>5</v>
      </c>
      <c r="J327">
        <v>0.2</v>
      </c>
      <c r="K327">
        <v>136.08000000000001</v>
      </c>
    </row>
    <row r="328" spans="1:11" x14ac:dyDescent="0.35">
      <c r="A328" t="s">
        <v>337</v>
      </c>
      <c r="B328" s="2">
        <v>44857</v>
      </c>
      <c r="C328" s="2">
        <v>44862</v>
      </c>
      <c r="D328" t="s">
        <v>513</v>
      </c>
      <c r="E328" t="s">
        <v>515</v>
      </c>
      <c r="F328" t="s">
        <v>519</v>
      </c>
      <c r="G328" t="s">
        <v>529</v>
      </c>
      <c r="H328">
        <v>204.1</v>
      </c>
      <c r="I328">
        <v>3</v>
      </c>
      <c r="J328">
        <v>0.1</v>
      </c>
      <c r="K328">
        <v>11.87</v>
      </c>
    </row>
    <row r="329" spans="1:11" x14ac:dyDescent="0.35">
      <c r="A329" t="s">
        <v>338</v>
      </c>
      <c r="B329" s="2">
        <v>44886</v>
      </c>
      <c r="C329" s="2">
        <v>44891</v>
      </c>
      <c r="D329" t="s">
        <v>512</v>
      </c>
      <c r="E329" t="s">
        <v>516</v>
      </c>
      <c r="F329" t="s">
        <v>519</v>
      </c>
      <c r="G329" t="s">
        <v>526</v>
      </c>
      <c r="H329">
        <v>1313.7</v>
      </c>
      <c r="I329">
        <v>6</v>
      </c>
      <c r="J329">
        <v>0.3</v>
      </c>
      <c r="K329">
        <v>67.98</v>
      </c>
    </row>
    <row r="330" spans="1:11" x14ac:dyDescent="0.35">
      <c r="A330" t="s">
        <v>339</v>
      </c>
      <c r="B330" s="2">
        <v>45819</v>
      </c>
      <c r="C330" s="2">
        <v>45824</v>
      </c>
      <c r="D330" t="s">
        <v>512</v>
      </c>
      <c r="E330" t="s">
        <v>515</v>
      </c>
      <c r="F330" t="s">
        <v>519</v>
      </c>
      <c r="G330" t="s">
        <v>529</v>
      </c>
      <c r="H330">
        <v>294.76</v>
      </c>
      <c r="I330">
        <v>5</v>
      </c>
      <c r="J330">
        <v>0</v>
      </c>
      <c r="K330">
        <v>54.28</v>
      </c>
    </row>
    <row r="331" spans="1:11" x14ac:dyDescent="0.35">
      <c r="A331" t="s">
        <v>340</v>
      </c>
      <c r="B331" s="2">
        <v>45621</v>
      </c>
      <c r="C331" s="2">
        <v>45624</v>
      </c>
      <c r="D331" t="s">
        <v>511</v>
      </c>
      <c r="E331" t="s">
        <v>515</v>
      </c>
      <c r="F331" t="s">
        <v>518</v>
      </c>
      <c r="G331" t="s">
        <v>521</v>
      </c>
      <c r="H331">
        <v>818.78</v>
      </c>
      <c r="I331">
        <v>7</v>
      </c>
      <c r="J331">
        <v>0.2</v>
      </c>
      <c r="K331">
        <v>59.31</v>
      </c>
    </row>
    <row r="332" spans="1:11" x14ac:dyDescent="0.35">
      <c r="A332" t="s">
        <v>341</v>
      </c>
      <c r="B332" s="2">
        <v>45799</v>
      </c>
      <c r="C332" s="2">
        <v>45806</v>
      </c>
      <c r="D332" t="s">
        <v>511</v>
      </c>
      <c r="E332" t="s">
        <v>516</v>
      </c>
      <c r="F332" t="s">
        <v>519</v>
      </c>
      <c r="G332" t="s">
        <v>526</v>
      </c>
      <c r="H332">
        <v>683.26</v>
      </c>
      <c r="I332">
        <v>5</v>
      </c>
      <c r="J332">
        <v>0.1</v>
      </c>
      <c r="K332">
        <v>175.44</v>
      </c>
    </row>
    <row r="333" spans="1:11" x14ac:dyDescent="0.35">
      <c r="A333" t="s">
        <v>342</v>
      </c>
      <c r="B333" s="2">
        <v>45582</v>
      </c>
      <c r="C333" s="2">
        <v>45584</v>
      </c>
      <c r="D333" t="s">
        <v>514</v>
      </c>
      <c r="E333" t="s">
        <v>515</v>
      </c>
      <c r="F333" t="s">
        <v>519</v>
      </c>
      <c r="G333" t="s">
        <v>529</v>
      </c>
      <c r="H333">
        <v>518.77</v>
      </c>
      <c r="I333">
        <v>3</v>
      </c>
      <c r="J333">
        <v>0</v>
      </c>
      <c r="K333">
        <v>-41.1</v>
      </c>
    </row>
    <row r="334" spans="1:11" x14ac:dyDescent="0.35">
      <c r="A334" t="s">
        <v>343</v>
      </c>
      <c r="B334" s="2">
        <v>45301</v>
      </c>
      <c r="C334" s="2">
        <v>45305</v>
      </c>
      <c r="D334" t="s">
        <v>512</v>
      </c>
      <c r="E334" t="s">
        <v>515</v>
      </c>
      <c r="F334" t="s">
        <v>520</v>
      </c>
      <c r="G334" t="s">
        <v>523</v>
      </c>
      <c r="H334">
        <v>721.95</v>
      </c>
      <c r="I334">
        <v>2</v>
      </c>
      <c r="J334">
        <v>0.2</v>
      </c>
      <c r="K334">
        <v>146.55000000000001</v>
      </c>
    </row>
    <row r="335" spans="1:11" x14ac:dyDescent="0.35">
      <c r="A335" t="s">
        <v>344</v>
      </c>
      <c r="B335" s="2">
        <v>45578</v>
      </c>
      <c r="C335" s="2">
        <v>45584</v>
      </c>
      <c r="D335" t="s">
        <v>514</v>
      </c>
      <c r="E335" t="s">
        <v>515</v>
      </c>
      <c r="F335" t="s">
        <v>520</v>
      </c>
      <c r="G335" t="s">
        <v>527</v>
      </c>
      <c r="H335">
        <v>775.4</v>
      </c>
      <c r="I335">
        <v>4</v>
      </c>
      <c r="J335">
        <v>0</v>
      </c>
      <c r="K335">
        <v>29.93</v>
      </c>
    </row>
    <row r="336" spans="1:11" x14ac:dyDescent="0.35">
      <c r="A336" t="s">
        <v>345</v>
      </c>
      <c r="B336" s="2">
        <v>45660</v>
      </c>
      <c r="C336" s="2">
        <v>45665</v>
      </c>
      <c r="D336" t="s">
        <v>512</v>
      </c>
      <c r="E336" t="s">
        <v>516</v>
      </c>
      <c r="F336" t="s">
        <v>518</v>
      </c>
      <c r="G336" t="s">
        <v>521</v>
      </c>
      <c r="H336">
        <v>707.66</v>
      </c>
      <c r="I336">
        <v>1</v>
      </c>
      <c r="J336">
        <v>0</v>
      </c>
      <c r="K336">
        <v>49.45</v>
      </c>
    </row>
    <row r="337" spans="1:11" x14ac:dyDescent="0.35">
      <c r="A337" t="s">
        <v>346</v>
      </c>
      <c r="B337" s="2">
        <v>45296</v>
      </c>
      <c r="C337" s="2">
        <v>45301</v>
      </c>
      <c r="D337" t="s">
        <v>511</v>
      </c>
      <c r="E337" t="s">
        <v>517</v>
      </c>
      <c r="F337" t="s">
        <v>519</v>
      </c>
      <c r="G337" t="s">
        <v>522</v>
      </c>
      <c r="H337">
        <v>444.41</v>
      </c>
      <c r="I337">
        <v>10</v>
      </c>
      <c r="J337">
        <v>0.2</v>
      </c>
      <c r="K337">
        <v>-16.38</v>
      </c>
    </row>
    <row r="338" spans="1:11" x14ac:dyDescent="0.35">
      <c r="A338" t="s">
        <v>347</v>
      </c>
      <c r="B338" s="2">
        <v>45165</v>
      </c>
      <c r="C338" s="2">
        <v>45170</v>
      </c>
      <c r="D338" t="s">
        <v>513</v>
      </c>
      <c r="E338" t="s">
        <v>515</v>
      </c>
      <c r="F338" t="s">
        <v>519</v>
      </c>
      <c r="G338" t="s">
        <v>522</v>
      </c>
      <c r="H338">
        <v>1893.84</v>
      </c>
      <c r="I338">
        <v>1</v>
      </c>
      <c r="J338">
        <v>0</v>
      </c>
      <c r="K338">
        <v>493.79</v>
      </c>
    </row>
    <row r="339" spans="1:11" x14ac:dyDescent="0.35">
      <c r="A339" t="s">
        <v>348</v>
      </c>
      <c r="B339" s="2">
        <v>45742</v>
      </c>
      <c r="C339" s="2">
        <v>45745</v>
      </c>
      <c r="D339" t="s">
        <v>511</v>
      </c>
      <c r="E339" t="s">
        <v>517</v>
      </c>
      <c r="F339" t="s">
        <v>518</v>
      </c>
      <c r="G339" t="s">
        <v>521</v>
      </c>
      <c r="H339">
        <v>1811.03</v>
      </c>
      <c r="I339">
        <v>7</v>
      </c>
      <c r="J339">
        <v>0.2</v>
      </c>
      <c r="K339">
        <v>-2.74</v>
      </c>
    </row>
    <row r="340" spans="1:11" x14ac:dyDescent="0.35">
      <c r="A340" t="s">
        <v>349</v>
      </c>
      <c r="B340" s="2">
        <v>45094</v>
      </c>
      <c r="C340" s="2">
        <v>45097</v>
      </c>
      <c r="D340" t="s">
        <v>513</v>
      </c>
      <c r="E340" t="s">
        <v>516</v>
      </c>
      <c r="F340" t="s">
        <v>519</v>
      </c>
      <c r="G340" t="s">
        <v>522</v>
      </c>
      <c r="H340">
        <v>20.69</v>
      </c>
      <c r="I340">
        <v>1</v>
      </c>
      <c r="J340">
        <v>0.1</v>
      </c>
      <c r="K340">
        <v>1.86</v>
      </c>
    </row>
    <row r="341" spans="1:11" x14ac:dyDescent="0.35">
      <c r="A341" t="s">
        <v>350</v>
      </c>
      <c r="B341" s="2">
        <v>45240</v>
      </c>
      <c r="C341" s="2">
        <v>45247</v>
      </c>
      <c r="D341" t="s">
        <v>514</v>
      </c>
      <c r="E341" t="s">
        <v>516</v>
      </c>
      <c r="F341" t="s">
        <v>518</v>
      </c>
      <c r="G341" t="s">
        <v>525</v>
      </c>
      <c r="H341">
        <v>1096.93</v>
      </c>
      <c r="I341">
        <v>2</v>
      </c>
      <c r="J341">
        <v>0.1</v>
      </c>
      <c r="K341">
        <v>288.27999999999997</v>
      </c>
    </row>
    <row r="342" spans="1:11" x14ac:dyDescent="0.35">
      <c r="A342" t="s">
        <v>351</v>
      </c>
      <c r="B342" s="2">
        <v>44907</v>
      </c>
      <c r="C342" s="2">
        <v>44910</v>
      </c>
      <c r="D342" t="s">
        <v>512</v>
      </c>
      <c r="E342" t="s">
        <v>515</v>
      </c>
      <c r="F342" t="s">
        <v>519</v>
      </c>
      <c r="G342" t="s">
        <v>522</v>
      </c>
      <c r="H342">
        <v>1135.79</v>
      </c>
      <c r="I342">
        <v>8</v>
      </c>
      <c r="J342">
        <v>0.1</v>
      </c>
      <c r="K342">
        <v>81.81</v>
      </c>
    </row>
    <row r="343" spans="1:11" x14ac:dyDescent="0.35">
      <c r="A343" t="s">
        <v>352</v>
      </c>
      <c r="B343" s="2">
        <v>44741</v>
      </c>
      <c r="C343" s="2">
        <v>44743</v>
      </c>
      <c r="D343" t="s">
        <v>512</v>
      </c>
      <c r="E343" t="s">
        <v>516</v>
      </c>
      <c r="F343" t="s">
        <v>519</v>
      </c>
      <c r="G343" t="s">
        <v>522</v>
      </c>
      <c r="H343">
        <v>560.58000000000004</v>
      </c>
      <c r="I343">
        <v>5</v>
      </c>
      <c r="J343">
        <v>0</v>
      </c>
      <c r="K343">
        <v>45.89</v>
      </c>
    </row>
    <row r="344" spans="1:11" x14ac:dyDescent="0.35">
      <c r="A344" t="s">
        <v>353</v>
      </c>
      <c r="B344" s="2">
        <v>45535</v>
      </c>
      <c r="C344" s="2">
        <v>45541</v>
      </c>
      <c r="D344" t="s">
        <v>513</v>
      </c>
      <c r="E344" t="s">
        <v>515</v>
      </c>
      <c r="F344" t="s">
        <v>520</v>
      </c>
      <c r="G344" t="s">
        <v>528</v>
      </c>
      <c r="H344">
        <v>1130.2</v>
      </c>
      <c r="I344">
        <v>5</v>
      </c>
      <c r="J344">
        <v>0.3</v>
      </c>
      <c r="K344">
        <v>-133.37</v>
      </c>
    </row>
    <row r="345" spans="1:11" x14ac:dyDescent="0.35">
      <c r="A345" t="s">
        <v>354</v>
      </c>
      <c r="B345" s="2">
        <v>45152</v>
      </c>
      <c r="C345" s="2">
        <v>45156</v>
      </c>
      <c r="D345" t="s">
        <v>514</v>
      </c>
      <c r="E345" t="s">
        <v>515</v>
      </c>
      <c r="F345" t="s">
        <v>518</v>
      </c>
      <c r="G345" t="s">
        <v>521</v>
      </c>
      <c r="H345">
        <v>817.08</v>
      </c>
      <c r="I345">
        <v>3</v>
      </c>
      <c r="J345">
        <v>0.2</v>
      </c>
      <c r="K345">
        <v>22.11</v>
      </c>
    </row>
    <row r="346" spans="1:11" x14ac:dyDescent="0.35">
      <c r="A346" t="s">
        <v>355</v>
      </c>
      <c r="B346" s="2">
        <v>45214</v>
      </c>
      <c r="C346" s="2">
        <v>45215</v>
      </c>
      <c r="D346" t="s">
        <v>514</v>
      </c>
      <c r="E346" t="s">
        <v>515</v>
      </c>
      <c r="F346" t="s">
        <v>520</v>
      </c>
      <c r="G346" t="s">
        <v>528</v>
      </c>
      <c r="H346">
        <v>883.15</v>
      </c>
      <c r="I346">
        <v>2</v>
      </c>
      <c r="J346">
        <v>0.2</v>
      </c>
      <c r="K346">
        <v>105.9</v>
      </c>
    </row>
    <row r="347" spans="1:11" x14ac:dyDescent="0.35">
      <c r="A347" t="s">
        <v>356</v>
      </c>
      <c r="B347" s="2">
        <v>44901</v>
      </c>
      <c r="C347" s="2">
        <v>44906</v>
      </c>
      <c r="D347" t="s">
        <v>514</v>
      </c>
      <c r="E347" t="s">
        <v>515</v>
      </c>
      <c r="F347" t="s">
        <v>518</v>
      </c>
      <c r="G347" t="s">
        <v>525</v>
      </c>
      <c r="H347">
        <v>1163.24</v>
      </c>
      <c r="I347">
        <v>10</v>
      </c>
      <c r="J347">
        <v>0.2</v>
      </c>
      <c r="K347">
        <v>-21.01</v>
      </c>
    </row>
    <row r="348" spans="1:11" x14ac:dyDescent="0.35">
      <c r="A348" t="s">
        <v>357</v>
      </c>
      <c r="B348" s="2">
        <v>45344</v>
      </c>
      <c r="C348" s="2">
        <v>45351</v>
      </c>
      <c r="D348" t="s">
        <v>513</v>
      </c>
      <c r="E348" t="s">
        <v>515</v>
      </c>
      <c r="F348" t="s">
        <v>518</v>
      </c>
      <c r="G348" t="s">
        <v>521</v>
      </c>
      <c r="H348">
        <v>1796.48</v>
      </c>
      <c r="I348">
        <v>8</v>
      </c>
      <c r="J348">
        <v>0</v>
      </c>
      <c r="K348">
        <v>418.46</v>
      </c>
    </row>
    <row r="349" spans="1:11" x14ac:dyDescent="0.35">
      <c r="A349" t="s">
        <v>358</v>
      </c>
      <c r="B349" s="2">
        <v>45129</v>
      </c>
      <c r="C349" s="2">
        <v>45134</v>
      </c>
      <c r="D349" t="s">
        <v>512</v>
      </c>
      <c r="E349" t="s">
        <v>517</v>
      </c>
      <c r="F349" t="s">
        <v>520</v>
      </c>
      <c r="G349" t="s">
        <v>523</v>
      </c>
      <c r="H349">
        <v>1551.01</v>
      </c>
      <c r="I349">
        <v>10</v>
      </c>
      <c r="J349">
        <v>0.2</v>
      </c>
      <c r="K349">
        <v>7</v>
      </c>
    </row>
    <row r="350" spans="1:11" x14ac:dyDescent="0.35">
      <c r="A350" t="s">
        <v>359</v>
      </c>
      <c r="B350" s="2">
        <v>44988</v>
      </c>
      <c r="C350" s="2">
        <v>44992</v>
      </c>
      <c r="D350" t="s">
        <v>511</v>
      </c>
      <c r="E350" t="s">
        <v>515</v>
      </c>
      <c r="F350" t="s">
        <v>520</v>
      </c>
      <c r="G350" t="s">
        <v>523</v>
      </c>
      <c r="H350">
        <v>1105.78</v>
      </c>
      <c r="I350">
        <v>4</v>
      </c>
      <c r="J350">
        <v>0.2</v>
      </c>
      <c r="K350">
        <v>17.05</v>
      </c>
    </row>
    <row r="351" spans="1:11" x14ac:dyDescent="0.35">
      <c r="A351" t="s">
        <v>360</v>
      </c>
      <c r="B351" s="2">
        <v>44836</v>
      </c>
      <c r="C351" s="2">
        <v>44838</v>
      </c>
      <c r="D351" t="s">
        <v>511</v>
      </c>
      <c r="E351" t="s">
        <v>515</v>
      </c>
      <c r="F351" t="s">
        <v>519</v>
      </c>
      <c r="G351" t="s">
        <v>526</v>
      </c>
      <c r="H351">
        <v>1087.1099999999999</v>
      </c>
      <c r="I351">
        <v>5</v>
      </c>
      <c r="J351">
        <v>0.1</v>
      </c>
      <c r="K351">
        <v>222.74</v>
      </c>
    </row>
    <row r="352" spans="1:11" x14ac:dyDescent="0.35">
      <c r="A352" t="s">
        <v>361</v>
      </c>
      <c r="B352" s="2">
        <v>45577</v>
      </c>
      <c r="C352" s="2">
        <v>45580</v>
      </c>
      <c r="D352" t="s">
        <v>514</v>
      </c>
      <c r="E352" t="s">
        <v>516</v>
      </c>
      <c r="F352" t="s">
        <v>518</v>
      </c>
      <c r="G352" t="s">
        <v>521</v>
      </c>
      <c r="H352">
        <v>566.61</v>
      </c>
      <c r="I352">
        <v>9</v>
      </c>
      <c r="J352">
        <v>0.3</v>
      </c>
      <c r="K352">
        <v>62.3</v>
      </c>
    </row>
    <row r="353" spans="1:11" x14ac:dyDescent="0.35">
      <c r="A353" t="s">
        <v>362</v>
      </c>
      <c r="B353" s="2">
        <v>44782</v>
      </c>
      <c r="C353" s="2">
        <v>44785</v>
      </c>
      <c r="D353" t="s">
        <v>513</v>
      </c>
      <c r="E353" t="s">
        <v>517</v>
      </c>
      <c r="F353" t="s">
        <v>518</v>
      </c>
      <c r="G353" t="s">
        <v>525</v>
      </c>
      <c r="H353">
        <v>690.76</v>
      </c>
      <c r="I353">
        <v>7</v>
      </c>
      <c r="J353">
        <v>0.2</v>
      </c>
      <c r="K353">
        <v>-46.85</v>
      </c>
    </row>
    <row r="354" spans="1:11" x14ac:dyDescent="0.35">
      <c r="A354" t="s">
        <v>363</v>
      </c>
      <c r="B354" s="2">
        <v>45590</v>
      </c>
      <c r="C354" s="2">
        <v>45593</v>
      </c>
      <c r="D354" t="s">
        <v>513</v>
      </c>
      <c r="E354" t="s">
        <v>515</v>
      </c>
      <c r="F354" t="s">
        <v>518</v>
      </c>
      <c r="G354" t="s">
        <v>525</v>
      </c>
      <c r="H354">
        <v>1175.3499999999999</v>
      </c>
      <c r="I354">
        <v>4</v>
      </c>
      <c r="J354">
        <v>0.3</v>
      </c>
      <c r="K354">
        <v>80.84</v>
      </c>
    </row>
    <row r="355" spans="1:11" x14ac:dyDescent="0.35">
      <c r="A355" t="s">
        <v>364</v>
      </c>
      <c r="B355" s="2">
        <v>45677</v>
      </c>
      <c r="C355" s="2">
        <v>45682</v>
      </c>
      <c r="D355" t="s">
        <v>514</v>
      </c>
      <c r="E355" t="s">
        <v>515</v>
      </c>
      <c r="F355" t="s">
        <v>520</v>
      </c>
      <c r="G355" t="s">
        <v>528</v>
      </c>
      <c r="H355">
        <v>856.33</v>
      </c>
      <c r="I355">
        <v>3</v>
      </c>
      <c r="J355">
        <v>0.3</v>
      </c>
      <c r="K355">
        <v>24.74</v>
      </c>
    </row>
    <row r="356" spans="1:11" x14ac:dyDescent="0.35">
      <c r="A356" t="s">
        <v>365</v>
      </c>
      <c r="B356" s="2">
        <v>45137</v>
      </c>
      <c r="C356" s="2">
        <v>45144</v>
      </c>
      <c r="D356" t="s">
        <v>511</v>
      </c>
      <c r="E356" t="s">
        <v>516</v>
      </c>
      <c r="F356" t="s">
        <v>520</v>
      </c>
      <c r="G356" t="s">
        <v>528</v>
      </c>
      <c r="H356">
        <v>1483.7</v>
      </c>
      <c r="I356">
        <v>4</v>
      </c>
      <c r="J356">
        <v>0.3</v>
      </c>
      <c r="K356">
        <v>165.71</v>
      </c>
    </row>
    <row r="357" spans="1:11" x14ac:dyDescent="0.35">
      <c r="A357" t="s">
        <v>366</v>
      </c>
      <c r="B357" s="2">
        <v>44869</v>
      </c>
      <c r="C357" s="2">
        <v>44873</v>
      </c>
      <c r="D357" t="s">
        <v>511</v>
      </c>
      <c r="E357" t="s">
        <v>516</v>
      </c>
      <c r="F357" t="s">
        <v>519</v>
      </c>
      <c r="G357" t="s">
        <v>526</v>
      </c>
      <c r="H357">
        <v>410.04</v>
      </c>
      <c r="I357">
        <v>9</v>
      </c>
      <c r="J357">
        <v>0</v>
      </c>
      <c r="K357">
        <v>-57.43</v>
      </c>
    </row>
    <row r="358" spans="1:11" x14ac:dyDescent="0.35">
      <c r="A358" t="s">
        <v>367</v>
      </c>
      <c r="B358" s="2">
        <v>45452</v>
      </c>
      <c r="C358" s="2">
        <v>45457</v>
      </c>
      <c r="D358" t="s">
        <v>512</v>
      </c>
      <c r="E358" t="s">
        <v>515</v>
      </c>
      <c r="F358" t="s">
        <v>520</v>
      </c>
      <c r="G358" t="s">
        <v>528</v>
      </c>
      <c r="H358">
        <v>1522.75</v>
      </c>
      <c r="I358">
        <v>5</v>
      </c>
      <c r="J358">
        <v>0</v>
      </c>
      <c r="K358">
        <v>121.25</v>
      </c>
    </row>
    <row r="359" spans="1:11" x14ac:dyDescent="0.35">
      <c r="A359" t="s">
        <v>368</v>
      </c>
      <c r="B359" s="2">
        <v>44900</v>
      </c>
      <c r="C359" s="2">
        <v>44905</v>
      </c>
      <c r="D359" t="s">
        <v>513</v>
      </c>
      <c r="E359" t="s">
        <v>517</v>
      </c>
      <c r="F359" t="s">
        <v>518</v>
      </c>
      <c r="G359" t="s">
        <v>525</v>
      </c>
      <c r="H359">
        <v>1827.21</v>
      </c>
      <c r="I359">
        <v>3</v>
      </c>
      <c r="J359">
        <v>0.2</v>
      </c>
      <c r="K359">
        <v>325.39</v>
      </c>
    </row>
    <row r="360" spans="1:11" x14ac:dyDescent="0.35">
      <c r="A360" t="s">
        <v>369</v>
      </c>
      <c r="B360" s="2">
        <v>45363</v>
      </c>
      <c r="C360" s="2">
        <v>45368</v>
      </c>
      <c r="D360" t="s">
        <v>512</v>
      </c>
      <c r="E360" t="s">
        <v>517</v>
      </c>
      <c r="F360" t="s">
        <v>518</v>
      </c>
      <c r="G360" t="s">
        <v>524</v>
      </c>
      <c r="H360">
        <v>1861.46</v>
      </c>
      <c r="I360">
        <v>6</v>
      </c>
      <c r="J360">
        <v>0.2</v>
      </c>
      <c r="K360">
        <v>404.94</v>
      </c>
    </row>
    <row r="361" spans="1:11" x14ac:dyDescent="0.35">
      <c r="A361" t="s">
        <v>370</v>
      </c>
      <c r="B361" s="2">
        <v>45716</v>
      </c>
      <c r="C361" s="2">
        <v>45717</v>
      </c>
      <c r="D361" t="s">
        <v>512</v>
      </c>
      <c r="E361" t="s">
        <v>516</v>
      </c>
      <c r="F361" t="s">
        <v>519</v>
      </c>
      <c r="G361" t="s">
        <v>529</v>
      </c>
      <c r="H361">
        <v>1483.34</v>
      </c>
      <c r="I361">
        <v>3</v>
      </c>
      <c r="J361">
        <v>0.1</v>
      </c>
      <c r="K361">
        <v>-122.54</v>
      </c>
    </row>
    <row r="362" spans="1:11" x14ac:dyDescent="0.35">
      <c r="A362" t="s">
        <v>371</v>
      </c>
      <c r="B362" s="2">
        <v>45761</v>
      </c>
      <c r="C362" s="2">
        <v>45764</v>
      </c>
      <c r="D362" t="s">
        <v>513</v>
      </c>
      <c r="E362" t="s">
        <v>517</v>
      </c>
      <c r="F362" t="s">
        <v>519</v>
      </c>
      <c r="G362" t="s">
        <v>529</v>
      </c>
      <c r="H362">
        <v>778.91</v>
      </c>
      <c r="I362">
        <v>3</v>
      </c>
      <c r="J362">
        <v>0</v>
      </c>
      <c r="K362">
        <v>129.16</v>
      </c>
    </row>
    <row r="363" spans="1:11" x14ac:dyDescent="0.35">
      <c r="A363" t="s">
        <v>372</v>
      </c>
      <c r="B363" s="2">
        <v>45546</v>
      </c>
      <c r="C363" s="2">
        <v>45547</v>
      </c>
      <c r="D363" t="s">
        <v>514</v>
      </c>
      <c r="E363" t="s">
        <v>515</v>
      </c>
      <c r="F363" t="s">
        <v>518</v>
      </c>
      <c r="G363" t="s">
        <v>524</v>
      </c>
      <c r="H363">
        <v>77.930000000000007</v>
      </c>
      <c r="I363">
        <v>9</v>
      </c>
      <c r="J363">
        <v>0.2</v>
      </c>
      <c r="K363">
        <v>-0.71</v>
      </c>
    </row>
    <row r="364" spans="1:11" x14ac:dyDescent="0.35">
      <c r="A364" t="s">
        <v>373</v>
      </c>
      <c r="B364" s="2">
        <v>45396</v>
      </c>
      <c r="C364" s="2">
        <v>45397</v>
      </c>
      <c r="D364" t="s">
        <v>512</v>
      </c>
      <c r="E364" t="s">
        <v>517</v>
      </c>
      <c r="F364" t="s">
        <v>518</v>
      </c>
      <c r="G364" t="s">
        <v>525</v>
      </c>
      <c r="H364">
        <v>1870.51</v>
      </c>
      <c r="I364">
        <v>10</v>
      </c>
      <c r="J364">
        <v>0.3</v>
      </c>
      <c r="K364">
        <v>-73.150000000000006</v>
      </c>
    </row>
    <row r="365" spans="1:11" x14ac:dyDescent="0.35">
      <c r="A365" t="s">
        <v>374</v>
      </c>
      <c r="B365" s="2">
        <v>45052</v>
      </c>
      <c r="C365" s="2">
        <v>45055</v>
      </c>
      <c r="D365" t="s">
        <v>514</v>
      </c>
      <c r="E365" t="s">
        <v>515</v>
      </c>
      <c r="F365" t="s">
        <v>518</v>
      </c>
      <c r="G365" t="s">
        <v>525</v>
      </c>
      <c r="H365">
        <v>1892.04</v>
      </c>
      <c r="I365">
        <v>9</v>
      </c>
      <c r="J365">
        <v>0.2</v>
      </c>
      <c r="K365">
        <v>-217.98</v>
      </c>
    </row>
    <row r="366" spans="1:11" x14ac:dyDescent="0.35">
      <c r="A366" t="s">
        <v>375</v>
      </c>
      <c r="B366" s="2">
        <v>44802</v>
      </c>
      <c r="C366" s="2">
        <v>44809</v>
      </c>
      <c r="D366" t="s">
        <v>512</v>
      </c>
      <c r="E366" t="s">
        <v>516</v>
      </c>
      <c r="F366" t="s">
        <v>519</v>
      </c>
      <c r="G366" t="s">
        <v>526</v>
      </c>
      <c r="H366">
        <v>1617.3</v>
      </c>
      <c r="I366">
        <v>6</v>
      </c>
      <c r="J366">
        <v>0</v>
      </c>
      <c r="K366">
        <v>306.39999999999998</v>
      </c>
    </row>
    <row r="367" spans="1:11" x14ac:dyDescent="0.35">
      <c r="A367" t="s">
        <v>376</v>
      </c>
      <c r="B367" s="2">
        <v>44991</v>
      </c>
      <c r="C367" s="2">
        <v>44997</v>
      </c>
      <c r="D367" t="s">
        <v>513</v>
      </c>
      <c r="E367" t="s">
        <v>515</v>
      </c>
      <c r="F367" t="s">
        <v>520</v>
      </c>
      <c r="G367" t="s">
        <v>528</v>
      </c>
      <c r="H367">
        <v>35.049999999999997</v>
      </c>
      <c r="I367">
        <v>7</v>
      </c>
      <c r="J367">
        <v>0.3</v>
      </c>
      <c r="K367">
        <v>4.96</v>
      </c>
    </row>
    <row r="368" spans="1:11" x14ac:dyDescent="0.35">
      <c r="A368" t="s">
        <v>377</v>
      </c>
      <c r="B368" s="2">
        <v>45169</v>
      </c>
      <c r="C368" s="2">
        <v>45174</v>
      </c>
      <c r="D368" t="s">
        <v>512</v>
      </c>
      <c r="E368" t="s">
        <v>517</v>
      </c>
      <c r="F368" t="s">
        <v>518</v>
      </c>
      <c r="G368" t="s">
        <v>525</v>
      </c>
      <c r="H368">
        <v>1912.86</v>
      </c>
      <c r="I368">
        <v>10</v>
      </c>
      <c r="J368">
        <v>0</v>
      </c>
      <c r="K368">
        <v>-107.93</v>
      </c>
    </row>
    <row r="369" spans="1:11" x14ac:dyDescent="0.35">
      <c r="A369" t="s">
        <v>378</v>
      </c>
      <c r="B369" s="2">
        <v>45738</v>
      </c>
      <c r="C369" s="2">
        <v>45740</v>
      </c>
      <c r="D369" t="s">
        <v>512</v>
      </c>
      <c r="E369" t="s">
        <v>515</v>
      </c>
      <c r="F369" t="s">
        <v>520</v>
      </c>
      <c r="G369" t="s">
        <v>527</v>
      </c>
      <c r="H369">
        <v>702.95</v>
      </c>
      <c r="I369">
        <v>7</v>
      </c>
      <c r="J369">
        <v>0.2</v>
      </c>
      <c r="K369">
        <v>15.71</v>
      </c>
    </row>
    <row r="370" spans="1:11" x14ac:dyDescent="0.35">
      <c r="A370" t="s">
        <v>379</v>
      </c>
      <c r="B370" s="2">
        <v>45552</v>
      </c>
      <c r="C370" s="2">
        <v>45553</v>
      </c>
      <c r="D370" t="s">
        <v>512</v>
      </c>
      <c r="E370" t="s">
        <v>516</v>
      </c>
      <c r="F370" t="s">
        <v>519</v>
      </c>
      <c r="G370" t="s">
        <v>529</v>
      </c>
      <c r="H370">
        <v>1044.17</v>
      </c>
      <c r="I370">
        <v>4</v>
      </c>
      <c r="J370">
        <v>0</v>
      </c>
      <c r="K370">
        <v>-144.86000000000001</v>
      </c>
    </row>
    <row r="371" spans="1:11" x14ac:dyDescent="0.35">
      <c r="A371" t="s">
        <v>380</v>
      </c>
      <c r="B371" s="2">
        <v>44776</v>
      </c>
      <c r="C371" s="2">
        <v>44783</v>
      </c>
      <c r="D371" t="s">
        <v>511</v>
      </c>
      <c r="E371" t="s">
        <v>517</v>
      </c>
      <c r="F371" t="s">
        <v>520</v>
      </c>
      <c r="G371" t="s">
        <v>523</v>
      </c>
      <c r="H371">
        <v>279.16000000000003</v>
      </c>
      <c r="I371">
        <v>4</v>
      </c>
      <c r="J371">
        <v>0.2</v>
      </c>
      <c r="K371">
        <v>50.03</v>
      </c>
    </row>
    <row r="372" spans="1:11" x14ac:dyDescent="0.35">
      <c r="A372" t="s">
        <v>381</v>
      </c>
      <c r="B372" s="2">
        <v>45385</v>
      </c>
      <c r="C372" s="2">
        <v>45392</v>
      </c>
      <c r="D372" t="s">
        <v>511</v>
      </c>
      <c r="E372" t="s">
        <v>517</v>
      </c>
      <c r="F372" t="s">
        <v>519</v>
      </c>
      <c r="G372" t="s">
        <v>526</v>
      </c>
      <c r="H372">
        <v>1107.01</v>
      </c>
      <c r="I372">
        <v>9</v>
      </c>
      <c r="J372">
        <v>0</v>
      </c>
      <c r="K372">
        <v>183.09</v>
      </c>
    </row>
    <row r="373" spans="1:11" x14ac:dyDescent="0.35">
      <c r="A373" t="s">
        <v>382</v>
      </c>
      <c r="B373" s="2">
        <v>45828</v>
      </c>
      <c r="C373" s="2">
        <v>45835</v>
      </c>
      <c r="D373" t="s">
        <v>514</v>
      </c>
      <c r="E373" t="s">
        <v>517</v>
      </c>
      <c r="F373" t="s">
        <v>518</v>
      </c>
      <c r="G373" t="s">
        <v>524</v>
      </c>
      <c r="H373">
        <v>1420.07</v>
      </c>
      <c r="I373">
        <v>5</v>
      </c>
      <c r="J373">
        <v>0.1</v>
      </c>
      <c r="K373">
        <v>25.01</v>
      </c>
    </row>
    <row r="374" spans="1:11" x14ac:dyDescent="0.35">
      <c r="A374" t="s">
        <v>383</v>
      </c>
      <c r="B374" s="2">
        <v>45577</v>
      </c>
      <c r="C374" s="2">
        <v>45584</v>
      </c>
      <c r="D374" t="s">
        <v>512</v>
      </c>
      <c r="E374" t="s">
        <v>517</v>
      </c>
      <c r="F374" t="s">
        <v>520</v>
      </c>
      <c r="G374" t="s">
        <v>527</v>
      </c>
      <c r="H374">
        <v>1219.0899999999999</v>
      </c>
      <c r="I374">
        <v>7</v>
      </c>
      <c r="J374">
        <v>0.1</v>
      </c>
      <c r="K374">
        <v>297.76</v>
      </c>
    </row>
    <row r="375" spans="1:11" x14ac:dyDescent="0.35">
      <c r="A375" t="s">
        <v>384</v>
      </c>
      <c r="B375" s="2">
        <v>45305</v>
      </c>
      <c r="C375" s="2">
        <v>45311</v>
      </c>
      <c r="D375" t="s">
        <v>513</v>
      </c>
      <c r="E375" t="s">
        <v>517</v>
      </c>
      <c r="F375" t="s">
        <v>518</v>
      </c>
      <c r="G375" t="s">
        <v>525</v>
      </c>
      <c r="H375">
        <v>223.36</v>
      </c>
      <c r="I375">
        <v>9</v>
      </c>
      <c r="J375">
        <v>0</v>
      </c>
      <c r="K375">
        <v>23.3</v>
      </c>
    </row>
    <row r="376" spans="1:11" x14ac:dyDescent="0.35">
      <c r="A376" t="s">
        <v>385</v>
      </c>
      <c r="B376" s="2">
        <v>45084</v>
      </c>
      <c r="C376" s="2">
        <v>45085</v>
      </c>
      <c r="D376" t="s">
        <v>511</v>
      </c>
      <c r="E376" t="s">
        <v>517</v>
      </c>
      <c r="F376" t="s">
        <v>520</v>
      </c>
      <c r="G376" t="s">
        <v>523</v>
      </c>
      <c r="H376">
        <v>1678.22</v>
      </c>
      <c r="I376">
        <v>8</v>
      </c>
      <c r="J376">
        <v>0</v>
      </c>
      <c r="K376">
        <v>-69.180000000000007</v>
      </c>
    </row>
    <row r="377" spans="1:11" x14ac:dyDescent="0.35">
      <c r="A377" t="s">
        <v>386</v>
      </c>
      <c r="B377" s="2">
        <v>45662</v>
      </c>
      <c r="C377" s="2">
        <v>45667</v>
      </c>
      <c r="D377" t="s">
        <v>512</v>
      </c>
      <c r="E377" t="s">
        <v>515</v>
      </c>
      <c r="F377" t="s">
        <v>520</v>
      </c>
      <c r="G377" t="s">
        <v>528</v>
      </c>
      <c r="H377">
        <v>215.75</v>
      </c>
      <c r="I377">
        <v>10</v>
      </c>
      <c r="J377">
        <v>0</v>
      </c>
      <c r="K377">
        <v>14.24</v>
      </c>
    </row>
    <row r="378" spans="1:11" x14ac:dyDescent="0.35">
      <c r="A378" t="s">
        <v>387</v>
      </c>
      <c r="B378" s="2">
        <v>45245</v>
      </c>
      <c r="C378" s="2">
        <v>45248</v>
      </c>
      <c r="D378" t="s">
        <v>512</v>
      </c>
      <c r="E378" t="s">
        <v>516</v>
      </c>
      <c r="F378" t="s">
        <v>520</v>
      </c>
      <c r="G378" t="s">
        <v>523</v>
      </c>
      <c r="H378">
        <v>1113.01</v>
      </c>
      <c r="I378">
        <v>9</v>
      </c>
      <c r="J378">
        <v>0</v>
      </c>
      <c r="K378">
        <v>158.22</v>
      </c>
    </row>
    <row r="379" spans="1:11" x14ac:dyDescent="0.35">
      <c r="A379" t="s">
        <v>388</v>
      </c>
      <c r="B379" s="2">
        <v>45732</v>
      </c>
      <c r="C379" s="2">
        <v>45733</v>
      </c>
      <c r="D379" t="s">
        <v>514</v>
      </c>
      <c r="E379" t="s">
        <v>516</v>
      </c>
      <c r="F379" t="s">
        <v>518</v>
      </c>
      <c r="G379" t="s">
        <v>524</v>
      </c>
      <c r="H379">
        <v>740.68</v>
      </c>
      <c r="I379">
        <v>2</v>
      </c>
      <c r="J379">
        <v>0.1</v>
      </c>
      <c r="K379">
        <v>-16.079999999999998</v>
      </c>
    </row>
    <row r="380" spans="1:11" x14ac:dyDescent="0.35">
      <c r="A380" t="s">
        <v>389</v>
      </c>
      <c r="B380" s="2">
        <v>44799</v>
      </c>
      <c r="C380" s="2">
        <v>44800</v>
      </c>
      <c r="D380" t="s">
        <v>512</v>
      </c>
      <c r="E380" t="s">
        <v>516</v>
      </c>
      <c r="F380" t="s">
        <v>520</v>
      </c>
      <c r="G380" t="s">
        <v>527</v>
      </c>
      <c r="H380">
        <v>969.74</v>
      </c>
      <c r="I380">
        <v>1</v>
      </c>
      <c r="J380">
        <v>0.1</v>
      </c>
      <c r="K380">
        <v>-70.41</v>
      </c>
    </row>
    <row r="381" spans="1:11" x14ac:dyDescent="0.35">
      <c r="A381" t="s">
        <v>390</v>
      </c>
      <c r="B381" s="2">
        <v>45050</v>
      </c>
      <c r="C381" s="2">
        <v>45053</v>
      </c>
      <c r="D381" t="s">
        <v>511</v>
      </c>
      <c r="E381" t="s">
        <v>517</v>
      </c>
      <c r="F381" t="s">
        <v>519</v>
      </c>
      <c r="G381" t="s">
        <v>522</v>
      </c>
      <c r="H381">
        <v>1531.47</v>
      </c>
      <c r="I381">
        <v>5</v>
      </c>
      <c r="J381">
        <v>0.2</v>
      </c>
      <c r="K381">
        <v>-38.08</v>
      </c>
    </row>
    <row r="382" spans="1:11" x14ac:dyDescent="0.35">
      <c r="A382" t="s">
        <v>391</v>
      </c>
      <c r="B382" s="2">
        <v>45590</v>
      </c>
      <c r="C382" s="2">
        <v>45592</v>
      </c>
      <c r="D382" t="s">
        <v>513</v>
      </c>
      <c r="E382" t="s">
        <v>517</v>
      </c>
      <c r="F382" t="s">
        <v>519</v>
      </c>
      <c r="G382" t="s">
        <v>526</v>
      </c>
      <c r="H382">
        <v>1468.4</v>
      </c>
      <c r="I382">
        <v>7</v>
      </c>
      <c r="J382">
        <v>0.2</v>
      </c>
      <c r="K382">
        <v>297.49</v>
      </c>
    </row>
    <row r="383" spans="1:11" x14ac:dyDescent="0.35">
      <c r="A383" t="s">
        <v>392</v>
      </c>
      <c r="B383" s="2">
        <v>45184</v>
      </c>
      <c r="C383" s="2">
        <v>45187</v>
      </c>
      <c r="D383" t="s">
        <v>513</v>
      </c>
      <c r="E383" t="s">
        <v>517</v>
      </c>
      <c r="F383" t="s">
        <v>520</v>
      </c>
      <c r="G383" t="s">
        <v>523</v>
      </c>
      <c r="H383">
        <v>147.79</v>
      </c>
      <c r="I383">
        <v>4</v>
      </c>
      <c r="J383">
        <v>0.1</v>
      </c>
      <c r="K383">
        <v>-7.59</v>
      </c>
    </row>
    <row r="384" spans="1:11" x14ac:dyDescent="0.35">
      <c r="A384" t="s">
        <v>393</v>
      </c>
      <c r="B384" s="2">
        <v>45428</v>
      </c>
      <c r="C384" s="2">
        <v>45430</v>
      </c>
      <c r="D384" t="s">
        <v>512</v>
      </c>
      <c r="E384" t="s">
        <v>516</v>
      </c>
      <c r="F384" t="s">
        <v>518</v>
      </c>
      <c r="G384" t="s">
        <v>525</v>
      </c>
      <c r="H384">
        <v>1992.54</v>
      </c>
      <c r="I384">
        <v>2</v>
      </c>
      <c r="J384">
        <v>0.1</v>
      </c>
      <c r="K384">
        <v>464.17</v>
      </c>
    </row>
    <row r="385" spans="1:11" x14ac:dyDescent="0.35">
      <c r="A385" t="s">
        <v>394</v>
      </c>
      <c r="B385" s="2">
        <v>45140</v>
      </c>
      <c r="C385" s="2">
        <v>45146</v>
      </c>
      <c r="D385" t="s">
        <v>513</v>
      </c>
      <c r="E385" t="s">
        <v>517</v>
      </c>
      <c r="F385" t="s">
        <v>519</v>
      </c>
      <c r="G385" t="s">
        <v>529</v>
      </c>
      <c r="H385">
        <v>894.73</v>
      </c>
      <c r="I385">
        <v>6</v>
      </c>
      <c r="J385">
        <v>0</v>
      </c>
      <c r="K385">
        <v>-91.59</v>
      </c>
    </row>
    <row r="386" spans="1:11" x14ac:dyDescent="0.35">
      <c r="A386" t="s">
        <v>395</v>
      </c>
      <c r="B386" s="2">
        <v>44799</v>
      </c>
      <c r="C386" s="2">
        <v>44802</v>
      </c>
      <c r="D386" t="s">
        <v>512</v>
      </c>
      <c r="E386" t="s">
        <v>516</v>
      </c>
      <c r="F386" t="s">
        <v>519</v>
      </c>
      <c r="G386" t="s">
        <v>526</v>
      </c>
      <c r="H386">
        <v>1549.66</v>
      </c>
      <c r="I386">
        <v>6</v>
      </c>
      <c r="J386">
        <v>0</v>
      </c>
      <c r="K386">
        <v>462.8</v>
      </c>
    </row>
    <row r="387" spans="1:11" x14ac:dyDescent="0.35">
      <c r="A387" t="s">
        <v>396</v>
      </c>
      <c r="B387" s="2">
        <v>45214</v>
      </c>
      <c r="C387" s="2">
        <v>45215</v>
      </c>
      <c r="D387" t="s">
        <v>511</v>
      </c>
      <c r="E387" t="s">
        <v>515</v>
      </c>
      <c r="F387" t="s">
        <v>518</v>
      </c>
      <c r="G387" t="s">
        <v>524</v>
      </c>
      <c r="H387">
        <v>1620.29</v>
      </c>
      <c r="I387">
        <v>4</v>
      </c>
      <c r="J387">
        <v>0.2</v>
      </c>
      <c r="K387">
        <v>174.31</v>
      </c>
    </row>
    <row r="388" spans="1:11" x14ac:dyDescent="0.35">
      <c r="A388" t="s">
        <v>397</v>
      </c>
      <c r="B388" s="2">
        <v>45317</v>
      </c>
      <c r="C388" s="2">
        <v>45322</v>
      </c>
      <c r="D388" t="s">
        <v>513</v>
      </c>
      <c r="E388" t="s">
        <v>516</v>
      </c>
      <c r="F388" t="s">
        <v>519</v>
      </c>
      <c r="G388" t="s">
        <v>526</v>
      </c>
      <c r="H388">
        <v>1195.18</v>
      </c>
      <c r="I388">
        <v>8</v>
      </c>
      <c r="J388">
        <v>0.3</v>
      </c>
      <c r="K388">
        <v>-66.86</v>
      </c>
    </row>
    <row r="389" spans="1:11" x14ac:dyDescent="0.35">
      <c r="A389" t="s">
        <v>398</v>
      </c>
      <c r="B389" s="2">
        <v>45756</v>
      </c>
      <c r="C389" s="2">
        <v>45762</v>
      </c>
      <c r="D389" t="s">
        <v>514</v>
      </c>
      <c r="E389" t="s">
        <v>516</v>
      </c>
      <c r="F389" t="s">
        <v>520</v>
      </c>
      <c r="G389" t="s">
        <v>528</v>
      </c>
      <c r="H389">
        <v>1305.97</v>
      </c>
      <c r="I389">
        <v>2</v>
      </c>
      <c r="J389">
        <v>0.2</v>
      </c>
      <c r="K389">
        <v>-134.02000000000001</v>
      </c>
    </row>
    <row r="390" spans="1:11" x14ac:dyDescent="0.35">
      <c r="A390" t="s">
        <v>399</v>
      </c>
      <c r="B390" s="2">
        <v>45739</v>
      </c>
      <c r="C390" s="2">
        <v>45740</v>
      </c>
      <c r="D390" t="s">
        <v>514</v>
      </c>
      <c r="E390" t="s">
        <v>515</v>
      </c>
      <c r="F390" t="s">
        <v>520</v>
      </c>
      <c r="G390" t="s">
        <v>523</v>
      </c>
      <c r="H390">
        <v>134.61000000000001</v>
      </c>
      <c r="I390">
        <v>6</v>
      </c>
      <c r="J390">
        <v>0.1</v>
      </c>
      <c r="K390">
        <v>22.53</v>
      </c>
    </row>
    <row r="391" spans="1:11" x14ac:dyDescent="0.35">
      <c r="A391" t="s">
        <v>400</v>
      </c>
      <c r="B391" s="2">
        <v>45064</v>
      </c>
      <c r="C391" s="2">
        <v>45065</v>
      </c>
      <c r="D391" t="s">
        <v>513</v>
      </c>
      <c r="E391" t="s">
        <v>515</v>
      </c>
      <c r="F391" t="s">
        <v>518</v>
      </c>
      <c r="G391" t="s">
        <v>521</v>
      </c>
      <c r="H391">
        <v>1548.08</v>
      </c>
      <c r="I391">
        <v>8</v>
      </c>
      <c r="J391">
        <v>0.3</v>
      </c>
      <c r="K391">
        <v>291.27999999999997</v>
      </c>
    </row>
    <row r="392" spans="1:11" x14ac:dyDescent="0.35">
      <c r="A392" t="s">
        <v>401</v>
      </c>
      <c r="B392" s="2">
        <v>44895</v>
      </c>
      <c r="C392" s="2">
        <v>44896</v>
      </c>
      <c r="D392" t="s">
        <v>512</v>
      </c>
      <c r="E392" t="s">
        <v>515</v>
      </c>
      <c r="F392" t="s">
        <v>518</v>
      </c>
      <c r="G392" t="s">
        <v>521</v>
      </c>
      <c r="H392">
        <v>1504.05</v>
      </c>
      <c r="I392">
        <v>2</v>
      </c>
      <c r="J392">
        <v>0.3</v>
      </c>
      <c r="K392">
        <v>206.03</v>
      </c>
    </row>
    <row r="393" spans="1:11" x14ac:dyDescent="0.35">
      <c r="A393" t="s">
        <v>402</v>
      </c>
      <c r="B393" s="2">
        <v>45463</v>
      </c>
      <c r="C393" s="2">
        <v>45467</v>
      </c>
      <c r="D393" t="s">
        <v>514</v>
      </c>
      <c r="E393" t="s">
        <v>517</v>
      </c>
      <c r="F393" t="s">
        <v>520</v>
      </c>
      <c r="G393" t="s">
        <v>523</v>
      </c>
      <c r="H393">
        <v>104.43</v>
      </c>
      <c r="I393">
        <v>9</v>
      </c>
      <c r="J393">
        <v>0.1</v>
      </c>
      <c r="K393">
        <v>22.07</v>
      </c>
    </row>
    <row r="394" spans="1:11" x14ac:dyDescent="0.35">
      <c r="A394" t="s">
        <v>403</v>
      </c>
      <c r="B394" s="2">
        <v>44922</v>
      </c>
      <c r="C394" s="2">
        <v>44926</v>
      </c>
      <c r="D394" t="s">
        <v>513</v>
      </c>
      <c r="E394" t="s">
        <v>516</v>
      </c>
      <c r="F394" t="s">
        <v>519</v>
      </c>
      <c r="G394" t="s">
        <v>522</v>
      </c>
      <c r="H394">
        <v>1741.24</v>
      </c>
      <c r="I394">
        <v>10</v>
      </c>
      <c r="J394">
        <v>0.3</v>
      </c>
      <c r="K394">
        <v>9.2100000000000009</v>
      </c>
    </row>
    <row r="395" spans="1:11" x14ac:dyDescent="0.35">
      <c r="A395" t="s">
        <v>404</v>
      </c>
      <c r="B395" s="2">
        <v>45732</v>
      </c>
      <c r="C395" s="2">
        <v>45739</v>
      </c>
      <c r="D395" t="s">
        <v>514</v>
      </c>
      <c r="E395" t="s">
        <v>516</v>
      </c>
      <c r="F395" t="s">
        <v>518</v>
      </c>
      <c r="G395" t="s">
        <v>524</v>
      </c>
      <c r="H395">
        <v>1020.37</v>
      </c>
      <c r="I395">
        <v>1</v>
      </c>
      <c r="J395">
        <v>0.1</v>
      </c>
      <c r="K395">
        <v>-156.24</v>
      </c>
    </row>
    <row r="396" spans="1:11" x14ac:dyDescent="0.35">
      <c r="A396" t="s">
        <v>405</v>
      </c>
      <c r="B396" s="2">
        <v>44874</v>
      </c>
      <c r="C396" s="2">
        <v>44880</v>
      </c>
      <c r="D396" t="s">
        <v>512</v>
      </c>
      <c r="E396" t="s">
        <v>515</v>
      </c>
      <c r="F396" t="s">
        <v>520</v>
      </c>
      <c r="G396" t="s">
        <v>528</v>
      </c>
      <c r="H396">
        <v>1809.43</v>
      </c>
      <c r="I396">
        <v>5</v>
      </c>
      <c r="J396">
        <v>0.2</v>
      </c>
      <c r="K396">
        <v>-55.15</v>
      </c>
    </row>
    <row r="397" spans="1:11" x14ac:dyDescent="0.35">
      <c r="A397" t="s">
        <v>406</v>
      </c>
      <c r="B397" s="2">
        <v>45051</v>
      </c>
      <c r="C397" s="2">
        <v>45057</v>
      </c>
      <c r="D397" t="s">
        <v>512</v>
      </c>
      <c r="E397" t="s">
        <v>516</v>
      </c>
      <c r="F397" t="s">
        <v>519</v>
      </c>
      <c r="G397" t="s">
        <v>526</v>
      </c>
      <c r="H397">
        <v>1463.67</v>
      </c>
      <c r="I397">
        <v>6</v>
      </c>
      <c r="J397">
        <v>0</v>
      </c>
      <c r="K397">
        <v>55.41</v>
      </c>
    </row>
    <row r="398" spans="1:11" x14ac:dyDescent="0.35">
      <c r="A398" t="s">
        <v>407</v>
      </c>
      <c r="B398" s="2">
        <v>45221</v>
      </c>
      <c r="C398" s="2">
        <v>45226</v>
      </c>
      <c r="D398" t="s">
        <v>513</v>
      </c>
      <c r="E398" t="s">
        <v>515</v>
      </c>
      <c r="F398" t="s">
        <v>518</v>
      </c>
      <c r="G398" t="s">
        <v>524</v>
      </c>
      <c r="H398">
        <v>1530.36</v>
      </c>
      <c r="I398">
        <v>9</v>
      </c>
      <c r="J398">
        <v>0.1</v>
      </c>
      <c r="K398">
        <v>-242.84</v>
      </c>
    </row>
    <row r="399" spans="1:11" x14ac:dyDescent="0.35">
      <c r="A399" t="s">
        <v>408</v>
      </c>
      <c r="B399" s="2">
        <v>45351</v>
      </c>
      <c r="C399" s="2">
        <v>45355</v>
      </c>
      <c r="D399" t="s">
        <v>514</v>
      </c>
      <c r="E399" t="s">
        <v>516</v>
      </c>
      <c r="F399" t="s">
        <v>518</v>
      </c>
      <c r="G399" t="s">
        <v>525</v>
      </c>
      <c r="H399">
        <v>1048.06</v>
      </c>
      <c r="I399">
        <v>4</v>
      </c>
      <c r="J399">
        <v>0.1</v>
      </c>
      <c r="K399">
        <v>-22.49</v>
      </c>
    </row>
    <row r="400" spans="1:11" x14ac:dyDescent="0.35">
      <c r="A400" t="s">
        <v>409</v>
      </c>
      <c r="B400" s="2">
        <v>45146</v>
      </c>
      <c r="C400" s="2">
        <v>45150</v>
      </c>
      <c r="D400" t="s">
        <v>512</v>
      </c>
      <c r="E400" t="s">
        <v>516</v>
      </c>
      <c r="F400" t="s">
        <v>520</v>
      </c>
      <c r="G400" t="s">
        <v>523</v>
      </c>
      <c r="H400">
        <v>1052.2</v>
      </c>
      <c r="I400">
        <v>2</v>
      </c>
      <c r="J400">
        <v>0.3</v>
      </c>
      <c r="K400">
        <v>-41.61</v>
      </c>
    </row>
    <row r="401" spans="1:11" x14ac:dyDescent="0.35">
      <c r="A401" t="s">
        <v>410</v>
      </c>
      <c r="B401" s="2">
        <v>45563</v>
      </c>
      <c r="C401" s="2">
        <v>45566</v>
      </c>
      <c r="D401" t="s">
        <v>511</v>
      </c>
      <c r="E401" t="s">
        <v>516</v>
      </c>
      <c r="F401" t="s">
        <v>518</v>
      </c>
      <c r="G401" t="s">
        <v>524</v>
      </c>
      <c r="H401">
        <v>1263.54</v>
      </c>
      <c r="I401">
        <v>3</v>
      </c>
      <c r="J401">
        <v>0.1</v>
      </c>
      <c r="K401">
        <v>92.91</v>
      </c>
    </row>
    <row r="402" spans="1:11" x14ac:dyDescent="0.35">
      <c r="A402" t="s">
        <v>411</v>
      </c>
      <c r="B402" s="2">
        <v>45771</v>
      </c>
      <c r="C402" s="2">
        <v>45776</v>
      </c>
      <c r="D402" t="s">
        <v>514</v>
      </c>
      <c r="E402" t="s">
        <v>516</v>
      </c>
      <c r="F402" t="s">
        <v>520</v>
      </c>
      <c r="G402" t="s">
        <v>528</v>
      </c>
      <c r="H402">
        <v>1332</v>
      </c>
      <c r="I402">
        <v>9</v>
      </c>
      <c r="J402">
        <v>0.2</v>
      </c>
      <c r="K402">
        <v>199.7</v>
      </c>
    </row>
    <row r="403" spans="1:11" x14ac:dyDescent="0.35">
      <c r="A403" t="s">
        <v>412</v>
      </c>
      <c r="B403" s="2">
        <v>45171</v>
      </c>
      <c r="C403" s="2">
        <v>45174</v>
      </c>
      <c r="D403" t="s">
        <v>511</v>
      </c>
      <c r="E403" t="s">
        <v>516</v>
      </c>
      <c r="F403" t="s">
        <v>518</v>
      </c>
      <c r="G403" t="s">
        <v>525</v>
      </c>
      <c r="H403">
        <v>55.07</v>
      </c>
      <c r="I403">
        <v>8</v>
      </c>
      <c r="J403">
        <v>0.1</v>
      </c>
      <c r="K403">
        <v>-8.8000000000000007</v>
      </c>
    </row>
    <row r="404" spans="1:11" x14ac:dyDescent="0.35">
      <c r="A404" t="s">
        <v>413</v>
      </c>
      <c r="B404" s="2">
        <v>44867</v>
      </c>
      <c r="C404" s="2">
        <v>44871</v>
      </c>
      <c r="D404" t="s">
        <v>511</v>
      </c>
      <c r="E404" t="s">
        <v>515</v>
      </c>
      <c r="F404" t="s">
        <v>519</v>
      </c>
      <c r="G404" t="s">
        <v>529</v>
      </c>
      <c r="H404">
        <v>174.61</v>
      </c>
      <c r="I404">
        <v>6</v>
      </c>
      <c r="J404">
        <v>0.3</v>
      </c>
      <c r="K404">
        <v>34.479999999999997</v>
      </c>
    </row>
    <row r="405" spans="1:11" x14ac:dyDescent="0.35">
      <c r="A405" t="s">
        <v>414</v>
      </c>
      <c r="B405" s="2">
        <v>45111</v>
      </c>
      <c r="C405" s="2">
        <v>45115</v>
      </c>
      <c r="D405" t="s">
        <v>513</v>
      </c>
      <c r="E405" t="s">
        <v>515</v>
      </c>
      <c r="F405" t="s">
        <v>519</v>
      </c>
      <c r="G405" t="s">
        <v>529</v>
      </c>
      <c r="H405">
        <v>1614.33</v>
      </c>
      <c r="I405">
        <v>3</v>
      </c>
      <c r="J405">
        <v>0.3</v>
      </c>
      <c r="K405">
        <v>99.86</v>
      </c>
    </row>
    <row r="406" spans="1:11" x14ac:dyDescent="0.35">
      <c r="A406" t="s">
        <v>415</v>
      </c>
      <c r="B406" s="2">
        <v>45300</v>
      </c>
      <c r="C406" s="2">
        <v>45303</v>
      </c>
      <c r="D406" t="s">
        <v>511</v>
      </c>
      <c r="E406" t="s">
        <v>517</v>
      </c>
      <c r="F406" t="s">
        <v>520</v>
      </c>
      <c r="G406" t="s">
        <v>527</v>
      </c>
      <c r="H406">
        <v>700.07</v>
      </c>
      <c r="I406">
        <v>5</v>
      </c>
      <c r="J406">
        <v>0.3</v>
      </c>
      <c r="K406">
        <v>103.87</v>
      </c>
    </row>
    <row r="407" spans="1:11" x14ac:dyDescent="0.35">
      <c r="A407" t="s">
        <v>416</v>
      </c>
      <c r="B407" s="2">
        <v>45250</v>
      </c>
      <c r="C407" s="2">
        <v>45254</v>
      </c>
      <c r="D407" t="s">
        <v>511</v>
      </c>
      <c r="E407" t="s">
        <v>515</v>
      </c>
      <c r="F407" t="s">
        <v>519</v>
      </c>
      <c r="G407" t="s">
        <v>529</v>
      </c>
      <c r="H407">
        <v>1409.6</v>
      </c>
      <c r="I407">
        <v>10</v>
      </c>
      <c r="J407">
        <v>0</v>
      </c>
      <c r="K407">
        <v>16.649999999999999</v>
      </c>
    </row>
    <row r="408" spans="1:11" x14ac:dyDescent="0.35">
      <c r="A408" t="s">
        <v>417</v>
      </c>
      <c r="B408" s="2">
        <v>44980</v>
      </c>
      <c r="C408" s="2">
        <v>44983</v>
      </c>
      <c r="D408" t="s">
        <v>511</v>
      </c>
      <c r="E408" t="s">
        <v>517</v>
      </c>
      <c r="F408" t="s">
        <v>518</v>
      </c>
      <c r="G408" t="s">
        <v>521</v>
      </c>
      <c r="H408">
        <v>1177.96</v>
      </c>
      <c r="I408">
        <v>7</v>
      </c>
      <c r="J408">
        <v>0</v>
      </c>
      <c r="K408">
        <v>-43.75</v>
      </c>
    </row>
    <row r="409" spans="1:11" x14ac:dyDescent="0.35">
      <c r="A409" t="s">
        <v>418</v>
      </c>
      <c r="B409" s="2">
        <v>45443</v>
      </c>
      <c r="C409" s="2">
        <v>45449</v>
      </c>
      <c r="D409" t="s">
        <v>511</v>
      </c>
      <c r="E409" t="s">
        <v>516</v>
      </c>
      <c r="F409" t="s">
        <v>518</v>
      </c>
      <c r="G409" t="s">
        <v>525</v>
      </c>
      <c r="H409">
        <v>1796.52</v>
      </c>
      <c r="I409">
        <v>3</v>
      </c>
      <c r="J409">
        <v>0</v>
      </c>
      <c r="K409">
        <v>84.81</v>
      </c>
    </row>
    <row r="410" spans="1:11" x14ac:dyDescent="0.35">
      <c r="A410" t="s">
        <v>419</v>
      </c>
      <c r="B410" s="2">
        <v>45512</v>
      </c>
      <c r="C410" s="2">
        <v>45516</v>
      </c>
      <c r="D410" t="s">
        <v>514</v>
      </c>
      <c r="E410" t="s">
        <v>516</v>
      </c>
      <c r="F410" t="s">
        <v>520</v>
      </c>
      <c r="G410" t="s">
        <v>523</v>
      </c>
      <c r="H410">
        <v>1899.28</v>
      </c>
      <c r="I410">
        <v>4</v>
      </c>
      <c r="J410">
        <v>0.3</v>
      </c>
      <c r="K410">
        <v>100.78</v>
      </c>
    </row>
    <row r="411" spans="1:11" x14ac:dyDescent="0.35">
      <c r="A411" t="s">
        <v>420</v>
      </c>
      <c r="B411" s="2">
        <v>45667</v>
      </c>
      <c r="C411" s="2">
        <v>45668</v>
      </c>
      <c r="D411" t="s">
        <v>512</v>
      </c>
      <c r="E411" t="s">
        <v>515</v>
      </c>
      <c r="F411" t="s">
        <v>519</v>
      </c>
      <c r="G411" t="s">
        <v>522</v>
      </c>
      <c r="H411">
        <v>1412</v>
      </c>
      <c r="I411">
        <v>3</v>
      </c>
      <c r="J411">
        <v>0.2</v>
      </c>
      <c r="K411">
        <v>-121.65</v>
      </c>
    </row>
    <row r="412" spans="1:11" x14ac:dyDescent="0.35">
      <c r="A412" t="s">
        <v>421</v>
      </c>
      <c r="B412" s="2">
        <v>45752</v>
      </c>
      <c r="C412" s="2">
        <v>45753</v>
      </c>
      <c r="D412" t="s">
        <v>511</v>
      </c>
      <c r="E412" t="s">
        <v>517</v>
      </c>
      <c r="F412" t="s">
        <v>520</v>
      </c>
      <c r="G412" t="s">
        <v>527</v>
      </c>
      <c r="H412">
        <v>1027.21</v>
      </c>
      <c r="I412">
        <v>5</v>
      </c>
      <c r="J412">
        <v>0</v>
      </c>
      <c r="K412">
        <v>-18.829999999999998</v>
      </c>
    </row>
    <row r="413" spans="1:11" x14ac:dyDescent="0.35">
      <c r="A413" t="s">
        <v>422</v>
      </c>
      <c r="B413" s="2">
        <v>44833</v>
      </c>
      <c r="C413" s="2">
        <v>44836</v>
      </c>
      <c r="D413" t="s">
        <v>511</v>
      </c>
      <c r="E413" t="s">
        <v>517</v>
      </c>
      <c r="F413" t="s">
        <v>520</v>
      </c>
      <c r="G413" t="s">
        <v>528</v>
      </c>
      <c r="H413">
        <v>1061.1300000000001</v>
      </c>
      <c r="I413">
        <v>6</v>
      </c>
      <c r="J413">
        <v>0.2</v>
      </c>
      <c r="K413">
        <v>83.62</v>
      </c>
    </row>
    <row r="414" spans="1:11" x14ac:dyDescent="0.35">
      <c r="A414" t="s">
        <v>423</v>
      </c>
      <c r="B414" s="2">
        <v>45064</v>
      </c>
      <c r="C414" s="2">
        <v>45071</v>
      </c>
      <c r="D414" t="s">
        <v>514</v>
      </c>
      <c r="E414" t="s">
        <v>517</v>
      </c>
      <c r="F414" t="s">
        <v>518</v>
      </c>
      <c r="G414" t="s">
        <v>525</v>
      </c>
      <c r="H414">
        <v>1370.21</v>
      </c>
      <c r="I414">
        <v>4</v>
      </c>
      <c r="J414">
        <v>0.1</v>
      </c>
      <c r="K414">
        <v>51.93</v>
      </c>
    </row>
    <row r="415" spans="1:11" x14ac:dyDescent="0.35">
      <c r="A415" t="s">
        <v>424</v>
      </c>
      <c r="B415" s="2">
        <v>44764</v>
      </c>
      <c r="C415" s="2">
        <v>44769</v>
      </c>
      <c r="D415" t="s">
        <v>511</v>
      </c>
      <c r="E415" t="s">
        <v>515</v>
      </c>
      <c r="F415" t="s">
        <v>518</v>
      </c>
      <c r="G415" t="s">
        <v>525</v>
      </c>
      <c r="H415">
        <v>353.95</v>
      </c>
      <c r="I415">
        <v>10</v>
      </c>
      <c r="J415">
        <v>0</v>
      </c>
      <c r="K415">
        <v>24.45</v>
      </c>
    </row>
    <row r="416" spans="1:11" x14ac:dyDescent="0.35">
      <c r="A416" t="s">
        <v>425</v>
      </c>
      <c r="B416" s="2">
        <v>45152</v>
      </c>
      <c r="C416" s="2">
        <v>45154</v>
      </c>
      <c r="D416" t="s">
        <v>511</v>
      </c>
      <c r="E416" t="s">
        <v>517</v>
      </c>
      <c r="F416" t="s">
        <v>519</v>
      </c>
      <c r="G416" t="s">
        <v>522</v>
      </c>
      <c r="H416">
        <v>1328.77</v>
      </c>
      <c r="I416">
        <v>6</v>
      </c>
      <c r="J416">
        <v>0</v>
      </c>
      <c r="K416">
        <v>-220.14</v>
      </c>
    </row>
    <row r="417" spans="1:11" x14ac:dyDescent="0.35">
      <c r="A417" t="s">
        <v>426</v>
      </c>
      <c r="B417" s="2">
        <v>45660</v>
      </c>
      <c r="C417" s="2">
        <v>45664</v>
      </c>
      <c r="D417" t="s">
        <v>513</v>
      </c>
      <c r="E417" t="s">
        <v>515</v>
      </c>
      <c r="F417" t="s">
        <v>519</v>
      </c>
      <c r="G417" t="s">
        <v>529</v>
      </c>
      <c r="H417">
        <v>1857.51</v>
      </c>
      <c r="I417">
        <v>8</v>
      </c>
      <c r="J417">
        <v>0.2</v>
      </c>
      <c r="K417">
        <v>-264.19</v>
      </c>
    </row>
    <row r="418" spans="1:11" x14ac:dyDescent="0.35">
      <c r="A418" t="s">
        <v>427</v>
      </c>
      <c r="B418" s="2">
        <v>44821</v>
      </c>
      <c r="C418" s="2">
        <v>44824</v>
      </c>
      <c r="D418" t="s">
        <v>513</v>
      </c>
      <c r="E418" t="s">
        <v>515</v>
      </c>
      <c r="F418" t="s">
        <v>519</v>
      </c>
      <c r="G418" t="s">
        <v>529</v>
      </c>
      <c r="H418">
        <v>1009.86</v>
      </c>
      <c r="I418">
        <v>6</v>
      </c>
      <c r="J418">
        <v>0.1</v>
      </c>
      <c r="K418">
        <v>-12.63</v>
      </c>
    </row>
    <row r="419" spans="1:11" x14ac:dyDescent="0.35">
      <c r="A419" t="s">
        <v>428</v>
      </c>
      <c r="B419" s="2">
        <v>45473</v>
      </c>
      <c r="C419" s="2">
        <v>45474</v>
      </c>
      <c r="D419" t="s">
        <v>511</v>
      </c>
      <c r="E419" t="s">
        <v>515</v>
      </c>
      <c r="F419" t="s">
        <v>519</v>
      </c>
      <c r="G419" t="s">
        <v>526</v>
      </c>
      <c r="H419">
        <v>1259.01</v>
      </c>
      <c r="I419">
        <v>1</v>
      </c>
      <c r="J419">
        <v>0.3</v>
      </c>
      <c r="K419">
        <v>-71.959999999999994</v>
      </c>
    </row>
    <row r="420" spans="1:11" x14ac:dyDescent="0.35">
      <c r="A420" t="s">
        <v>429</v>
      </c>
      <c r="B420" s="2">
        <v>45512</v>
      </c>
      <c r="C420" s="2">
        <v>45517</v>
      </c>
      <c r="D420" t="s">
        <v>512</v>
      </c>
      <c r="E420" t="s">
        <v>516</v>
      </c>
      <c r="F420" t="s">
        <v>519</v>
      </c>
      <c r="G420" t="s">
        <v>522</v>
      </c>
      <c r="H420">
        <v>1111.5999999999999</v>
      </c>
      <c r="I420">
        <v>3</v>
      </c>
      <c r="J420">
        <v>0.2</v>
      </c>
      <c r="K420">
        <v>88.96</v>
      </c>
    </row>
    <row r="421" spans="1:11" x14ac:dyDescent="0.35">
      <c r="A421" t="s">
        <v>430</v>
      </c>
      <c r="B421" s="2">
        <v>44857</v>
      </c>
      <c r="C421" s="2">
        <v>44859</v>
      </c>
      <c r="D421" t="s">
        <v>512</v>
      </c>
      <c r="E421" t="s">
        <v>515</v>
      </c>
      <c r="F421" t="s">
        <v>518</v>
      </c>
      <c r="G421" t="s">
        <v>521</v>
      </c>
      <c r="H421">
        <v>1687.29</v>
      </c>
      <c r="I421">
        <v>9</v>
      </c>
      <c r="J421">
        <v>0.1</v>
      </c>
      <c r="K421">
        <v>287.97000000000003</v>
      </c>
    </row>
    <row r="422" spans="1:11" x14ac:dyDescent="0.35">
      <c r="A422" t="s">
        <v>431</v>
      </c>
      <c r="B422" s="2">
        <v>45327</v>
      </c>
      <c r="C422" s="2">
        <v>45328</v>
      </c>
      <c r="D422" t="s">
        <v>511</v>
      </c>
      <c r="E422" t="s">
        <v>517</v>
      </c>
      <c r="F422" t="s">
        <v>519</v>
      </c>
      <c r="G422" t="s">
        <v>522</v>
      </c>
      <c r="H422">
        <v>1956.94</v>
      </c>
      <c r="I422">
        <v>9</v>
      </c>
      <c r="J422">
        <v>0.3</v>
      </c>
      <c r="K422">
        <v>142.56</v>
      </c>
    </row>
    <row r="423" spans="1:11" x14ac:dyDescent="0.35">
      <c r="A423" t="s">
        <v>432</v>
      </c>
      <c r="B423" s="2">
        <v>45677</v>
      </c>
      <c r="C423" s="2">
        <v>45678</v>
      </c>
      <c r="D423" t="s">
        <v>512</v>
      </c>
      <c r="E423" t="s">
        <v>515</v>
      </c>
      <c r="F423" t="s">
        <v>519</v>
      </c>
      <c r="G423" t="s">
        <v>529</v>
      </c>
      <c r="H423">
        <v>1486.72</v>
      </c>
      <c r="I423">
        <v>3</v>
      </c>
      <c r="J423">
        <v>0.2</v>
      </c>
      <c r="K423">
        <v>82.86</v>
      </c>
    </row>
    <row r="424" spans="1:11" x14ac:dyDescent="0.35">
      <c r="A424" t="s">
        <v>433</v>
      </c>
      <c r="B424" s="2">
        <v>45168</v>
      </c>
      <c r="C424" s="2">
        <v>45172</v>
      </c>
      <c r="D424" t="s">
        <v>513</v>
      </c>
      <c r="E424" t="s">
        <v>515</v>
      </c>
      <c r="F424" t="s">
        <v>518</v>
      </c>
      <c r="G424" t="s">
        <v>521</v>
      </c>
      <c r="H424">
        <v>1904.84</v>
      </c>
      <c r="I424">
        <v>2</v>
      </c>
      <c r="J424">
        <v>0</v>
      </c>
      <c r="K424">
        <v>149.41999999999999</v>
      </c>
    </row>
    <row r="425" spans="1:11" x14ac:dyDescent="0.35">
      <c r="A425" t="s">
        <v>434</v>
      </c>
      <c r="B425" s="2">
        <v>45057</v>
      </c>
      <c r="C425" s="2">
        <v>45058</v>
      </c>
      <c r="D425" t="s">
        <v>512</v>
      </c>
      <c r="E425" t="s">
        <v>515</v>
      </c>
      <c r="F425" t="s">
        <v>520</v>
      </c>
      <c r="G425" t="s">
        <v>528</v>
      </c>
      <c r="H425">
        <v>1402.42</v>
      </c>
      <c r="I425">
        <v>4</v>
      </c>
      <c r="J425">
        <v>0.2</v>
      </c>
      <c r="K425">
        <v>186.08</v>
      </c>
    </row>
    <row r="426" spans="1:11" x14ac:dyDescent="0.35">
      <c r="A426" t="s">
        <v>435</v>
      </c>
      <c r="B426" s="2">
        <v>45293</v>
      </c>
      <c r="C426" s="2">
        <v>45295</v>
      </c>
      <c r="D426" t="s">
        <v>511</v>
      </c>
      <c r="E426" t="s">
        <v>515</v>
      </c>
      <c r="F426" t="s">
        <v>519</v>
      </c>
      <c r="G426" t="s">
        <v>529</v>
      </c>
      <c r="H426">
        <v>530.79999999999995</v>
      </c>
      <c r="I426">
        <v>6</v>
      </c>
      <c r="J426">
        <v>0.2</v>
      </c>
      <c r="K426">
        <v>-49.34</v>
      </c>
    </row>
    <row r="427" spans="1:11" x14ac:dyDescent="0.35">
      <c r="A427" t="s">
        <v>436</v>
      </c>
      <c r="B427" s="2">
        <v>45078</v>
      </c>
      <c r="C427" s="2">
        <v>45084</v>
      </c>
      <c r="D427" t="s">
        <v>511</v>
      </c>
      <c r="E427" t="s">
        <v>517</v>
      </c>
      <c r="F427" t="s">
        <v>519</v>
      </c>
      <c r="G427" t="s">
        <v>526</v>
      </c>
      <c r="H427">
        <v>1069.43</v>
      </c>
      <c r="I427">
        <v>7</v>
      </c>
      <c r="J427">
        <v>0.2</v>
      </c>
      <c r="K427">
        <v>146.46</v>
      </c>
    </row>
    <row r="428" spans="1:11" x14ac:dyDescent="0.35">
      <c r="A428" t="s">
        <v>437</v>
      </c>
      <c r="B428" s="2">
        <v>45457</v>
      </c>
      <c r="C428" s="2">
        <v>45464</v>
      </c>
      <c r="D428" t="s">
        <v>513</v>
      </c>
      <c r="E428" t="s">
        <v>516</v>
      </c>
      <c r="F428" t="s">
        <v>519</v>
      </c>
      <c r="G428" t="s">
        <v>522</v>
      </c>
      <c r="H428">
        <v>1851.26</v>
      </c>
      <c r="I428">
        <v>10</v>
      </c>
      <c r="J428">
        <v>0</v>
      </c>
      <c r="K428">
        <v>187.5</v>
      </c>
    </row>
    <row r="429" spans="1:11" x14ac:dyDescent="0.35">
      <c r="A429" t="s">
        <v>438</v>
      </c>
      <c r="B429" s="2">
        <v>45412</v>
      </c>
      <c r="C429" s="2">
        <v>45419</v>
      </c>
      <c r="D429" t="s">
        <v>513</v>
      </c>
      <c r="E429" t="s">
        <v>517</v>
      </c>
      <c r="F429" t="s">
        <v>520</v>
      </c>
      <c r="G429" t="s">
        <v>528</v>
      </c>
      <c r="H429">
        <v>1871.09</v>
      </c>
      <c r="I429">
        <v>3</v>
      </c>
      <c r="J429">
        <v>0.3</v>
      </c>
      <c r="K429">
        <v>-86.13</v>
      </c>
    </row>
    <row r="430" spans="1:11" x14ac:dyDescent="0.35">
      <c r="A430" t="s">
        <v>439</v>
      </c>
      <c r="B430" s="2">
        <v>44860</v>
      </c>
      <c r="C430" s="2">
        <v>44866</v>
      </c>
      <c r="D430" t="s">
        <v>512</v>
      </c>
      <c r="E430" t="s">
        <v>516</v>
      </c>
      <c r="F430" t="s">
        <v>518</v>
      </c>
      <c r="G430" t="s">
        <v>524</v>
      </c>
      <c r="H430">
        <v>1715.19</v>
      </c>
      <c r="I430">
        <v>4</v>
      </c>
      <c r="J430">
        <v>0.3</v>
      </c>
      <c r="K430">
        <v>187.74</v>
      </c>
    </row>
    <row r="431" spans="1:11" x14ac:dyDescent="0.35">
      <c r="A431" t="s">
        <v>440</v>
      </c>
      <c r="B431" s="2">
        <v>45456</v>
      </c>
      <c r="C431" s="2">
        <v>45459</v>
      </c>
      <c r="D431" t="s">
        <v>513</v>
      </c>
      <c r="E431" t="s">
        <v>517</v>
      </c>
      <c r="F431" t="s">
        <v>520</v>
      </c>
      <c r="G431" t="s">
        <v>528</v>
      </c>
      <c r="H431">
        <v>1656.63</v>
      </c>
      <c r="I431">
        <v>4</v>
      </c>
      <c r="J431">
        <v>0.3</v>
      </c>
      <c r="K431">
        <v>136.57</v>
      </c>
    </row>
    <row r="432" spans="1:11" x14ac:dyDescent="0.35">
      <c r="A432" t="s">
        <v>441</v>
      </c>
      <c r="B432" s="2">
        <v>45341</v>
      </c>
      <c r="C432" s="2">
        <v>45343</v>
      </c>
      <c r="D432" t="s">
        <v>513</v>
      </c>
      <c r="E432" t="s">
        <v>516</v>
      </c>
      <c r="F432" t="s">
        <v>520</v>
      </c>
      <c r="G432" t="s">
        <v>527</v>
      </c>
      <c r="H432">
        <v>1094.0999999999999</v>
      </c>
      <c r="I432">
        <v>4</v>
      </c>
      <c r="J432">
        <v>0.3</v>
      </c>
      <c r="K432">
        <v>-83.03</v>
      </c>
    </row>
    <row r="433" spans="1:11" x14ac:dyDescent="0.35">
      <c r="A433" t="s">
        <v>442</v>
      </c>
      <c r="B433" s="2">
        <v>45098</v>
      </c>
      <c r="C433" s="2">
        <v>45103</v>
      </c>
      <c r="D433" t="s">
        <v>514</v>
      </c>
      <c r="E433" t="s">
        <v>516</v>
      </c>
      <c r="F433" t="s">
        <v>519</v>
      </c>
      <c r="G433" t="s">
        <v>529</v>
      </c>
      <c r="H433">
        <v>896.65</v>
      </c>
      <c r="I433">
        <v>8</v>
      </c>
      <c r="J433">
        <v>0</v>
      </c>
      <c r="K433">
        <v>242.25</v>
      </c>
    </row>
    <row r="434" spans="1:11" x14ac:dyDescent="0.35">
      <c r="A434" t="s">
        <v>443</v>
      </c>
      <c r="B434" s="2">
        <v>45065</v>
      </c>
      <c r="C434" s="2">
        <v>45066</v>
      </c>
      <c r="D434" t="s">
        <v>513</v>
      </c>
      <c r="E434" t="s">
        <v>516</v>
      </c>
      <c r="F434" t="s">
        <v>518</v>
      </c>
      <c r="G434" t="s">
        <v>521</v>
      </c>
      <c r="H434">
        <v>1225.1600000000001</v>
      </c>
      <c r="I434">
        <v>7</v>
      </c>
      <c r="J434">
        <v>0.1</v>
      </c>
      <c r="K434">
        <v>-71.42</v>
      </c>
    </row>
    <row r="435" spans="1:11" x14ac:dyDescent="0.35">
      <c r="A435" t="s">
        <v>444</v>
      </c>
      <c r="B435" s="2">
        <v>45216</v>
      </c>
      <c r="C435" s="2">
        <v>45219</v>
      </c>
      <c r="D435" t="s">
        <v>512</v>
      </c>
      <c r="E435" t="s">
        <v>517</v>
      </c>
      <c r="F435" t="s">
        <v>520</v>
      </c>
      <c r="G435" t="s">
        <v>523</v>
      </c>
      <c r="H435">
        <v>1265.68</v>
      </c>
      <c r="I435">
        <v>10</v>
      </c>
      <c r="J435">
        <v>0.2</v>
      </c>
      <c r="K435">
        <v>55.5</v>
      </c>
    </row>
    <row r="436" spans="1:11" x14ac:dyDescent="0.35">
      <c r="A436" t="s">
        <v>445</v>
      </c>
      <c r="B436" s="2">
        <v>45613</v>
      </c>
      <c r="C436" s="2">
        <v>45619</v>
      </c>
      <c r="D436" t="s">
        <v>512</v>
      </c>
      <c r="E436" t="s">
        <v>517</v>
      </c>
      <c r="F436" t="s">
        <v>520</v>
      </c>
      <c r="G436" t="s">
        <v>527</v>
      </c>
      <c r="H436">
        <v>1411.19</v>
      </c>
      <c r="I436">
        <v>1</v>
      </c>
      <c r="J436">
        <v>0.1</v>
      </c>
      <c r="K436">
        <v>360.48</v>
      </c>
    </row>
    <row r="437" spans="1:11" x14ac:dyDescent="0.35">
      <c r="A437" t="s">
        <v>446</v>
      </c>
      <c r="B437" s="2">
        <v>45332</v>
      </c>
      <c r="C437" s="2">
        <v>45338</v>
      </c>
      <c r="D437" t="s">
        <v>514</v>
      </c>
      <c r="E437" t="s">
        <v>517</v>
      </c>
      <c r="F437" t="s">
        <v>519</v>
      </c>
      <c r="G437" t="s">
        <v>522</v>
      </c>
      <c r="H437">
        <v>1461.18</v>
      </c>
      <c r="I437">
        <v>6</v>
      </c>
      <c r="J437">
        <v>0.1</v>
      </c>
      <c r="K437">
        <v>-140.62</v>
      </c>
    </row>
    <row r="438" spans="1:11" x14ac:dyDescent="0.35">
      <c r="A438" t="s">
        <v>447</v>
      </c>
      <c r="B438" s="2">
        <v>44881</v>
      </c>
      <c r="C438" s="2">
        <v>44885</v>
      </c>
      <c r="D438" t="s">
        <v>512</v>
      </c>
      <c r="E438" t="s">
        <v>517</v>
      </c>
      <c r="F438" t="s">
        <v>520</v>
      </c>
      <c r="G438" t="s">
        <v>523</v>
      </c>
      <c r="H438">
        <v>1498.96</v>
      </c>
      <c r="I438">
        <v>1</v>
      </c>
      <c r="J438">
        <v>0.1</v>
      </c>
      <c r="K438">
        <v>-73.63</v>
      </c>
    </row>
    <row r="439" spans="1:11" x14ac:dyDescent="0.35">
      <c r="A439" t="s">
        <v>448</v>
      </c>
      <c r="B439" s="2">
        <v>45014</v>
      </c>
      <c r="C439" s="2">
        <v>45018</v>
      </c>
      <c r="D439" t="s">
        <v>514</v>
      </c>
      <c r="E439" t="s">
        <v>515</v>
      </c>
      <c r="F439" t="s">
        <v>520</v>
      </c>
      <c r="G439" t="s">
        <v>527</v>
      </c>
      <c r="H439">
        <v>1359.37</v>
      </c>
      <c r="I439">
        <v>9</v>
      </c>
      <c r="J439">
        <v>0.1</v>
      </c>
      <c r="K439">
        <v>302.7</v>
      </c>
    </row>
    <row r="440" spans="1:11" x14ac:dyDescent="0.35">
      <c r="A440" t="s">
        <v>449</v>
      </c>
      <c r="B440" s="2">
        <v>44906</v>
      </c>
      <c r="C440" s="2">
        <v>44913</v>
      </c>
      <c r="D440" t="s">
        <v>514</v>
      </c>
      <c r="E440" t="s">
        <v>515</v>
      </c>
      <c r="F440" t="s">
        <v>519</v>
      </c>
      <c r="G440" t="s">
        <v>522</v>
      </c>
      <c r="H440">
        <v>1566.06</v>
      </c>
      <c r="I440">
        <v>6</v>
      </c>
      <c r="J440">
        <v>0</v>
      </c>
      <c r="K440">
        <v>-234.02</v>
      </c>
    </row>
    <row r="441" spans="1:11" x14ac:dyDescent="0.35">
      <c r="A441" t="s">
        <v>450</v>
      </c>
      <c r="B441" s="2">
        <v>45120</v>
      </c>
      <c r="C441" s="2">
        <v>45123</v>
      </c>
      <c r="D441" t="s">
        <v>514</v>
      </c>
      <c r="E441" t="s">
        <v>517</v>
      </c>
      <c r="F441" t="s">
        <v>520</v>
      </c>
      <c r="G441" t="s">
        <v>528</v>
      </c>
      <c r="H441">
        <v>216.27</v>
      </c>
      <c r="I441">
        <v>7</v>
      </c>
      <c r="J441">
        <v>0.1</v>
      </c>
      <c r="K441">
        <v>14.49</v>
      </c>
    </row>
    <row r="442" spans="1:11" x14ac:dyDescent="0.35">
      <c r="A442" t="s">
        <v>451</v>
      </c>
      <c r="B442" s="2">
        <v>45499</v>
      </c>
      <c r="C442" s="2">
        <v>45505</v>
      </c>
      <c r="D442" t="s">
        <v>512</v>
      </c>
      <c r="E442" t="s">
        <v>517</v>
      </c>
      <c r="F442" t="s">
        <v>519</v>
      </c>
      <c r="G442" t="s">
        <v>522</v>
      </c>
      <c r="H442">
        <v>1503.36</v>
      </c>
      <c r="I442">
        <v>6</v>
      </c>
      <c r="J442">
        <v>0.2</v>
      </c>
      <c r="K442">
        <v>351.3</v>
      </c>
    </row>
    <row r="443" spans="1:11" x14ac:dyDescent="0.35">
      <c r="A443" t="s">
        <v>452</v>
      </c>
      <c r="B443" s="2">
        <v>45790</v>
      </c>
      <c r="C443" s="2">
        <v>45797</v>
      </c>
      <c r="D443" t="s">
        <v>514</v>
      </c>
      <c r="E443" t="s">
        <v>516</v>
      </c>
      <c r="F443" t="s">
        <v>519</v>
      </c>
      <c r="G443" t="s">
        <v>526</v>
      </c>
      <c r="H443">
        <v>461.89</v>
      </c>
      <c r="I443">
        <v>9</v>
      </c>
      <c r="J443">
        <v>0.3</v>
      </c>
      <c r="K443">
        <v>44.87</v>
      </c>
    </row>
    <row r="444" spans="1:11" x14ac:dyDescent="0.35">
      <c r="A444" t="s">
        <v>453</v>
      </c>
      <c r="B444" s="2">
        <v>45384</v>
      </c>
      <c r="C444" s="2">
        <v>45391</v>
      </c>
      <c r="D444" t="s">
        <v>514</v>
      </c>
      <c r="E444" t="s">
        <v>517</v>
      </c>
      <c r="F444" t="s">
        <v>520</v>
      </c>
      <c r="G444" t="s">
        <v>528</v>
      </c>
      <c r="H444">
        <v>1168.82</v>
      </c>
      <c r="I444">
        <v>2</v>
      </c>
      <c r="J444">
        <v>0.3</v>
      </c>
      <c r="K444">
        <v>-129.19</v>
      </c>
    </row>
    <row r="445" spans="1:11" x14ac:dyDescent="0.35">
      <c r="A445" t="s">
        <v>454</v>
      </c>
      <c r="B445" s="2">
        <v>44818</v>
      </c>
      <c r="C445" s="2">
        <v>44823</v>
      </c>
      <c r="D445" t="s">
        <v>512</v>
      </c>
      <c r="E445" t="s">
        <v>515</v>
      </c>
      <c r="F445" t="s">
        <v>519</v>
      </c>
      <c r="G445" t="s">
        <v>522</v>
      </c>
      <c r="H445">
        <v>824.27</v>
      </c>
      <c r="I445">
        <v>4</v>
      </c>
      <c r="J445">
        <v>0.1</v>
      </c>
      <c r="K445">
        <v>32.31</v>
      </c>
    </row>
    <row r="446" spans="1:11" x14ac:dyDescent="0.35">
      <c r="A446" t="s">
        <v>455</v>
      </c>
      <c r="B446" s="2">
        <v>45701</v>
      </c>
      <c r="C446" s="2">
        <v>45702</v>
      </c>
      <c r="D446" t="s">
        <v>512</v>
      </c>
      <c r="E446" t="s">
        <v>515</v>
      </c>
      <c r="F446" t="s">
        <v>520</v>
      </c>
      <c r="G446" t="s">
        <v>523</v>
      </c>
      <c r="H446">
        <v>1215.21</v>
      </c>
      <c r="I446">
        <v>1</v>
      </c>
      <c r="J446">
        <v>0.1</v>
      </c>
      <c r="K446">
        <v>-14.56</v>
      </c>
    </row>
    <row r="447" spans="1:11" x14ac:dyDescent="0.35">
      <c r="A447" t="s">
        <v>456</v>
      </c>
      <c r="B447" s="2">
        <v>45268</v>
      </c>
      <c r="C447" s="2">
        <v>45274</v>
      </c>
      <c r="D447" t="s">
        <v>512</v>
      </c>
      <c r="E447" t="s">
        <v>515</v>
      </c>
      <c r="F447" t="s">
        <v>518</v>
      </c>
      <c r="G447" t="s">
        <v>521</v>
      </c>
      <c r="H447">
        <v>1942.55</v>
      </c>
      <c r="I447">
        <v>7</v>
      </c>
      <c r="J447">
        <v>0.2</v>
      </c>
      <c r="K447">
        <v>-132.43</v>
      </c>
    </row>
    <row r="448" spans="1:11" x14ac:dyDescent="0.35">
      <c r="A448" t="s">
        <v>457</v>
      </c>
      <c r="B448" s="2">
        <v>45815</v>
      </c>
      <c r="C448" s="2">
        <v>45821</v>
      </c>
      <c r="D448" t="s">
        <v>512</v>
      </c>
      <c r="E448" t="s">
        <v>517</v>
      </c>
      <c r="F448" t="s">
        <v>520</v>
      </c>
      <c r="G448" t="s">
        <v>528</v>
      </c>
      <c r="H448">
        <v>1281.46</v>
      </c>
      <c r="I448">
        <v>10</v>
      </c>
      <c r="J448">
        <v>0.1</v>
      </c>
      <c r="K448">
        <v>335.82</v>
      </c>
    </row>
    <row r="449" spans="1:11" x14ac:dyDescent="0.35">
      <c r="A449" t="s">
        <v>458</v>
      </c>
      <c r="B449" s="2">
        <v>44913</v>
      </c>
      <c r="C449" s="2">
        <v>44917</v>
      </c>
      <c r="D449" t="s">
        <v>511</v>
      </c>
      <c r="E449" t="s">
        <v>516</v>
      </c>
      <c r="F449" t="s">
        <v>518</v>
      </c>
      <c r="G449" t="s">
        <v>525</v>
      </c>
      <c r="H449">
        <v>1933.52</v>
      </c>
      <c r="I449">
        <v>8</v>
      </c>
      <c r="J449">
        <v>0.1</v>
      </c>
      <c r="K449">
        <v>376.86</v>
      </c>
    </row>
    <row r="450" spans="1:11" x14ac:dyDescent="0.35">
      <c r="A450" t="s">
        <v>459</v>
      </c>
      <c r="B450" s="2">
        <v>45667</v>
      </c>
      <c r="C450" s="2">
        <v>45671</v>
      </c>
      <c r="D450" t="s">
        <v>512</v>
      </c>
      <c r="E450" t="s">
        <v>515</v>
      </c>
      <c r="F450" t="s">
        <v>518</v>
      </c>
      <c r="G450" t="s">
        <v>521</v>
      </c>
      <c r="H450">
        <v>1645.18</v>
      </c>
      <c r="I450">
        <v>5</v>
      </c>
      <c r="J450">
        <v>0.1</v>
      </c>
      <c r="K450">
        <v>406.18</v>
      </c>
    </row>
    <row r="451" spans="1:11" x14ac:dyDescent="0.35">
      <c r="A451" t="s">
        <v>460</v>
      </c>
      <c r="B451" s="2">
        <v>44977</v>
      </c>
      <c r="C451" s="2">
        <v>44984</v>
      </c>
      <c r="D451" t="s">
        <v>512</v>
      </c>
      <c r="E451" t="s">
        <v>516</v>
      </c>
      <c r="F451" t="s">
        <v>520</v>
      </c>
      <c r="G451" t="s">
        <v>527</v>
      </c>
      <c r="H451">
        <v>26.08</v>
      </c>
      <c r="I451">
        <v>3</v>
      </c>
      <c r="J451">
        <v>0.2</v>
      </c>
      <c r="K451">
        <v>-3.34</v>
      </c>
    </row>
    <row r="452" spans="1:11" x14ac:dyDescent="0.35">
      <c r="A452" t="s">
        <v>461</v>
      </c>
      <c r="B452" s="2">
        <v>45329</v>
      </c>
      <c r="C452" s="2">
        <v>45333</v>
      </c>
      <c r="D452" t="s">
        <v>511</v>
      </c>
      <c r="E452" t="s">
        <v>517</v>
      </c>
      <c r="F452" t="s">
        <v>518</v>
      </c>
      <c r="G452" t="s">
        <v>521</v>
      </c>
      <c r="H452">
        <v>950.56</v>
      </c>
      <c r="I452">
        <v>1</v>
      </c>
      <c r="J452">
        <v>0</v>
      </c>
      <c r="K452">
        <v>-71.83</v>
      </c>
    </row>
    <row r="453" spans="1:11" x14ac:dyDescent="0.35">
      <c r="A453" t="s">
        <v>462</v>
      </c>
      <c r="B453" s="2">
        <v>45189</v>
      </c>
      <c r="C453" s="2">
        <v>45193</v>
      </c>
      <c r="D453" t="s">
        <v>514</v>
      </c>
      <c r="E453" t="s">
        <v>517</v>
      </c>
      <c r="F453" t="s">
        <v>519</v>
      </c>
      <c r="G453" t="s">
        <v>529</v>
      </c>
      <c r="H453">
        <v>1808.58</v>
      </c>
      <c r="I453">
        <v>3</v>
      </c>
      <c r="J453">
        <v>0.1</v>
      </c>
      <c r="K453">
        <v>372.39</v>
      </c>
    </row>
    <row r="454" spans="1:11" x14ac:dyDescent="0.35">
      <c r="A454" t="s">
        <v>463</v>
      </c>
      <c r="B454" s="2">
        <v>45092</v>
      </c>
      <c r="C454" s="2">
        <v>45099</v>
      </c>
      <c r="D454" t="s">
        <v>512</v>
      </c>
      <c r="E454" t="s">
        <v>515</v>
      </c>
      <c r="F454" t="s">
        <v>519</v>
      </c>
      <c r="G454" t="s">
        <v>526</v>
      </c>
      <c r="H454">
        <v>698.88</v>
      </c>
      <c r="I454">
        <v>4</v>
      </c>
      <c r="J454">
        <v>0</v>
      </c>
      <c r="K454">
        <v>-11.54</v>
      </c>
    </row>
    <row r="455" spans="1:11" x14ac:dyDescent="0.35">
      <c r="A455" t="s">
        <v>464</v>
      </c>
      <c r="B455" s="2">
        <v>45404</v>
      </c>
      <c r="C455" s="2">
        <v>45409</v>
      </c>
      <c r="D455" t="s">
        <v>512</v>
      </c>
      <c r="E455" t="s">
        <v>516</v>
      </c>
      <c r="F455" t="s">
        <v>519</v>
      </c>
      <c r="G455" t="s">
        <v>529</v>
      </c>
      <c r="H455">
        <v>984.93</v>
      </c>
      <c r="I455">
        <v>1</v>
      </c>
      <c r="J455">
        <v>0.1</v>
      </c>
      <c r="K455">
        <v>244.65</v>
      </c>
    </row>
    <row r="456" spans="1:11" x14ac:dyDescent="0.35">
      <c r="A456" t="s">
        <v>465</v>
      </c>
      <c r="B456" s="2">
        <v>45120</v>
      </c>
      <c r="C456" s="2">
        <v>45122</v>
      </c>
      <c r="D456" t="s">
        <v>511</v>
      </c>
      <c r="E456" t="s">
        <v>515</v>
      </c>
      <c r="F456" t="s">
        <v>520</v>
      </c>
      <c r="G456" t="s">
        <v>527</v>
      </c>
      <c r="H456">
        <v>700.69</v>
      </c>
      <c r="I456">
        <v>10</v>
      </c>
      <c r="J456">
        <v>0.3</v>
      </c>
      <c r="K456">
        <v>-79.59</v>
      </c>
    </row>
    <row r="457" spans="1:11" x14ac:dyDescent="0.35">
      <c r="A457" t="s">
        <v>466</v>
      </c>
      <c r="B457" s="2">
        <v>45314</v>
      </c>
      <c r="C457" s="2">
        <v>45320</v>
      </c>
      <c r="D457" t="s">
        <v>511</v>
      </c>
      <c r="E457" t="s">
        <v>517</v>
      </c>
      <c r="F457" t="s">
        <v>520</v>
      </c>
      <c r="G457" t="s">
        <v>528</v>
      </c>
      <c r="H457">
        <v>425.97</v>
      </c>
      <c r="I457">
        <v>9</v>
      </c>
      <c r="J457">
        <v>0.3</v>
      </c>
      <c r="K457">
        <v>-15.87</v>
      </c>
    </row>
    <row r="458" spans="1:11" x14ac:dyDescent="0.35">
      <c r="A458" t="s">
        <v>467</v>
      </c>
      <c r="B458" s="2">
        <v>45450</v>
      </c>
      <c r="C458" s="2">
        <v>45454</v>
      </c>
      <c r="D458" t="s">
        <v>513</v>
      </c>
      <c r="E458" t="s">
        <v>517</v>
      </c>
      <c r="F458" t="s">
        <v>518</v>
      </c>
      <c r="G458" t="s">
        <v>524</v>
      </c>
      <c r="H458">
        <v>1801.05</v>
      </c>
      <c r="I458">
        <v>4</v>
      </c>
      <c r="J458">
        <v>0.2</v>
      </c>
      <c r="K458">
        <v>164.43</v>
      </c>
    </row>
    <row r="459" spans="1:11" x14ac:dyDescent="0.35">
      <c r="A459" t="s">
        <v>468</v>
      </c>
      <c r="B459" s="2">
        <v>44757</v>
      </c>
      <c r="C459" s="2">
        <v>44764</v>
      </c>
      <c r="D459" t="s">
        <v>513</v>
      </c>
      <c r="E459" t="s">
        <v>516</v>
      </c>
      <c r="F459" t="s">
        <v>520</v>
      </c>
      <c r="G459" t="s">
        <v>523</v>
      </c>
      <c r="H459">
        <v>268.33</v>
      </c>
      <c r="I459">
        <v>7</v>
      </c>
      <c r="J459">
        <v>0.3</v>
      </c>
      <c r="K459">
        <v>-4.24</v>
      </c>
    </row>
    <row r="460" spans="1:11" x14ac:dyDescent="0.35">
      <c r="A460" t="s">
        <v>469</v>
      </c>
      <c r="B460" s="2">
        <v>45453</v>
      </c>
      <c r="C460" s="2">
        <v>45459</v>
      </c>
      <c r="D460" t="s">
        <v>513</v>
      </c>
      <c r="E460" t="s">
        <v>515</v>
      </c>
      <c r="F460" t="s">
        <v>518</v>
      </c>
      <c r="G460" t="s">
        <v>524</v>
      </c>
      <c r="H460">
        <v>991.46</v>
      </c>
      <c r="I460">
        <v>10</v>
      </c>
      <c r="J460">
        <v>0.3</v>
      </c>
      <c r="K460">
        <v>-99.72</v>
      </c>
    </row>
    <row r="461" spans="1:11" x14ac:dyDescent="0.35">
      <c r="A461" t="s">
        <v>470</v>
      </c>
      <c r="B461" s="2">
        <v>45638</v>
      </c>
      <c r="C461" s="2">
        <v>45640</v>
      </c>
      <c r="D461" t="s">
        <v>511</v>
      </c>
      <c r="E461" t="s">
        <v>516</v>
      </c>
      <c r="F461" t="s">
        <v>520</v>
      </c>
      <c r="G461" t="s">
        <v>527</v>
      </c>
      <c r="H461">
        <v>737.72</v>
      </c>
      <c r="I461">
        <v>8</v>
      </c>
      <c r="J461">
        <v>0.1</v>
      </c>
      <c r="K461">
        <v>101.19</v>
      </c>
    </row>
    <row r="462" spans="1:11" x14ac:dyDescent="0.35">
      <c r="A462" t="s">
        <v>471</v>
      </c>
      <c r="B462" s="2">
        <v>45369</v>
      </c>
      <c r="C462" s="2">
        <v>45371</v>
      </c>
      <c r="D462" t="s">
        <v>514</v>
      </c>
      <c r="E462" t="s">
        <v>517</v>
      </c>
      <c r="F462" t="s">
        <v>518</v>
      </c>
      <c r="G462" t="s">
        <v>525</v>
      </c>
      <c r="H462">
        <v>868.23</v>
      </c>
      <c r="I462">
        <v>6</v>
      </c>
      <c r="J462">
        <v>0.3</v>
      </c>
      <c r="K462">
        <v>-35.97</v>
      </c>
    </row>
    <row r="463" spans="1:11" x14ac:dyDescent="0.35">
      <c r="A463" t="s">
        <v>472</v>
      </c>
      <c r="B463" s="2">
        <v>45379</v>
      </c>
      <c r="C463" s="2">
        <v>45385</v>
      </c>
      <c r="D463" t="s">
        <v>514</v>
      </c>
      <c r="E463" t="s">
        <v>515</v>
      </c>
      <c r="F463" t="s">
        <v>520</v>
      </c>
      <c r="G463" t="s">
        <v>528</v>
      </c>
      <c r="H463">
        <v>1228</v>
      </c>
      <c r="I463">
        <v>4</v>
      </c>
      <c r="J463">
        <v>0</v>
      </c>
      <c r="K463">
        <v>-71.48</v>
      </c>
    </row>
    <row r="464" spans="1:11" x14ac:dyDescent="0.35">
      <c r="A464" t="s">
        <v>473</v>
      </c>
      <c r="B464" s="2">
        <v>44974</v>
      </c>
      <c r="C464" s="2">
        <v>44975</v>
      </c>
      <c r="D464" t="s">
        <v>514</v>
      </c>
      <c r="E464" t="s">
        <v>517</v>
      </c>
      <c r="F464" t="s">
        <v>518</v>
      </c>
      <c r="G464" t="s">
        <v>521</v>
      </c>
      <c r="H464">
        <v>1864.92</v>
      </c>
      <c r="I464">
        <v>2</v>
      </c>
      <c r="J464">
        <v>0</v>
      </c>
      <c r="K464">
        <v>332.65</v>
      </c>
    </row>
    <row r="465" spans="1:11" x14ac:dyDescent="0.35">
      <c r="A465" t="s">
        <v>474</v>
      </c>
      <c r="B465" s="2">
        <v>45047</v>
      </c>
      <c r="C465" s="2">
        <v>45049</v>
      </c>
      <c r="D465" t="s">
        <v>513</v>
      </c>
      <c r="E465" t="s">
        <v>516</v>
      </c>
      <c r="F465" t="s">
        <v>519</v>
      </c>
      <c r="G465" t="s">
        <v>526</v>
      </c>
      <c r="H465">
        <v>349.51</v>
      </c>
      <c r="I465">
        <v>6</v>
      </c>
      <c r="J465">
        <v>0.1</v>
      </c>
      <c r="K465">
        <v>-45.29</v>
      </c>
    </row>
    <row r="466" spans="1:11" x14ac:dyDescent="0.35">
      <c r="A466" t="s">
        <v>475</v>
      </c>
      <c r="B466" s="2">
        <v>45458</v>
      </c>
      <c r="C466" s="2">
        <v>45463</v>
      </c>
      <c r="D466" t="s">
        <v>512</v>
      </c>
      <c r="E466" t="s">
        <v>515</v>
      </c>
      <c r="F466" t="s">
        <v>518</v>
      </c>
      <c r="G466" t="s">
        <v>521</v>
      </c>
      <c r="H466">
        <v>263.62</v>
      </c>
      <c r="I466">
        <v>4</v>
      </c>
      <c r="J466">
        <v>0.1</v>
      </c>
      <c r="K466">
        <v>-38.85</v>
      </c>
    </row>
    <row r="467" spans="1:11" x14ac:dyDescent="0.35">
      <c r="A467" t="s">
        <v>476</v>
      </c>
      <c r="B467" s="2">
        <v>44904</v>
      </c>
      <c r="C467" s="2">
        <v>44909</v>
      </c>
      <c r="D467" t="s">
        <v>511</v>
      </c>
      <c r="E467" t="s">
        <v>515</v>
      </c>
      <c r="F467" t="s">
        <v>518</v>
      </c>
      <c r="G467" t="s">
        <v>524</v>
      </c>
      <c r="H467">
        <v>535.76</v>
      </c>
      <c r="I467">
        <v>4</v>
      </c>
      <c r="J467">
        <v>0.3</v>
      </c>
      <c r="K467">
        <v>32.770000000000003</v>
      </c>
    </row>
    <row r="468" spans="1:11" x14ac:dyDescent="0.35">
      <c r="A468" t="s">
        <v>477</v>
      </c>
      <c r="B468" s="2">
        <v>45594</v>
      </c>
      <c r="C468" s="2">
        <v>45598</v>
      </c>
      <c r="D468" t="s">
        <v>511</v>
      </c>
      <c r="E468" t="s">
        <v>517</v>
      </c>
      <c r="F468" t="s">
        <v>520</v>
      </c>
      <c r="G468" t="s">
        <v>523</v>
      </c>
      <c r="H468">
        <v>1878.39</v>
      </c>
      <c r="I468">
        <v>3</v>
      </c>
      <c r="J468">
        <v>0.2</v>
      </c>
      <c r="K468">
        <v>61.25</v>
      </c>
    </row>
    <row r="469" spans="1:11" x14ac:dyDescent="0.35">
      <c r="A469" t="s">
        <v>478</v>
      </c>
      <c r="B469" s="2">
        <v>45164</v>
      </c>
      <c r="C469" s="2">
        <v>45171</v>
      </c>
      <c r="D469" t="s">
        <v>512</v>
      </c>
      <c r="E469" t="s">
        <v>515</v>
      </c>
      <c r="F469" t="s">
        <v>518</v>
      </c>
      <c r="G469" t="s">
        <v>521</v>
      </c>
      <c r="H469">
        <v>401.29</v>
      </c>
      <c r="I469">
        <v>9</v>
      </c>
      <c r="J469">
        <v>0.2</v>
      </c>
      <c r="K469">
        <v>-18.14</v>
      </c>
    </row>
    <row r="470" spans="1:11" x14ac:dyDescent="0.35">
      <c r="A470" t="s">
        <v>479</v>
      </c>
      <c r="B470" s="2">
        <v>44936</v>
      </c>
      <c r="C470" s="2">
        <v>44941</v>
      </c>
      <c r="D470" t="s">
        <v>513</v>
      </c>
      <c r="E470" t="s">
        <v>517</v>
      </c>
      <c r="F470" t="s">
        <v>519</v>
      </c>
      <c r="G470" t="s">
        <v>526</v>
      </c>
      <c r="H470">
        <v>429.86</v>
      </c>
      <c r="I470">
        <v>8</v>
      </c>
      <c r="J470">
        <v>0.2</v>
      </c>
      <c r="K470">
        <v>72</v>
      </c>
    </row>
    <row r="471" spans="1:11" x14ac:dyDescent="0.35">
      <c r="A471" t="s">
        <v>480</v>
      </c>
      <c r="B471" s="2">
        <v>44858</v>
      </c>
      <c r="C471" s="2">
        <v>44859</v>
      </c>
      <c r="D471" t="s">
        <v>514</v>
      </c>
      <c r="E471" t="s">
        <v>515</v>
      </c>
      <c r="F471" t="s">
        <v>520</v>
      </c>
      <c r="G471" t="s">
        <v>527</v>
      </c>
      <c r="H471">
        <v>1334.88</v>
      </c>
      <c r="I471">
        <v>6</v>
      </c>
      <c r="J471">
        <v>0.2</v>
      </c>
      <c r="K471">
        <v>-199.82</v>
      </c>
    </row>
    <row r="472" spans="1:11" x14ac:dyDescent="0.35">
      <c r="A472" t="s">
        <v>481</v>
      </c>
      <c r="B472" s="2">
        <v>45337</v>
      </c>
      <c r="C472" s="2">
        <v>45341</v>
      </c>
      <c r="D472" t="s">
        <v>513</v>
      </c>
      <c r="E472" t="s">
        <v>517</v>
      </c>
      <c r="F472" t="s">
        <v>518</v>
      </c>
      <c r="G472" t="s">
        <v>524</v>
      </c>
      <c r="H472">
        <v>880.94</v>
      </c>
      <c r="I472">
        <v>1</v>
      </c>
      <c r="J472">
        <v>0.2</v>
      </c>
      <c r="K472">
        <v>-56.42</v>
      </c>
    </row>
    <row r="473" spans="1:11" x14ac:dyDescent="0.35">
      <c r="A473" t="s">
        <v>482</v>
      </c>
      <c r="B473" s="2">
        <v>45224</v>
      </c>
      <c r="C473" s="2">
        <v>45228</v>
      </c>
      <c r="D473" t="s">
        <v>512</v>
      </c>
      <c r="E473" t="s">
        <v>515</v>
      </c>
      <c r="F473" t="s">
        <v>519</v>
      </c>
      <c r="G473" t="s">
        <v>522</v>
      </c>
      <c r="H473">
        <v>1931.63</v>
      </c>
      <c r="I473">
        <v>8</v>
      </c>
      <c r="J473">
        <v>0</v>
      </c>
      <c r="K473">
        <v>241.43</v>
      </c>
    </row>
    <row r="474" spans="1:11" x14ac:dyDescent="0.35">
      <c r="A474" t="s">
        <v>483</v>
      </c>
      <c r="B474" s="2">
        <v>45379</v>
      </c>
      <c r="C474" s="2">
        <v>45386</v>
      </c>
      <c r="D474" t="s">
        <v>512</v>
      </c>
      <c r="E474" t="s">
        <v>517</v>
      </c>
      <c r="F474" t="s">
        <v>519</v>
      </c>
      <c r="G474" t="s">
        <v>522</v>
      </c>
      <c r="H474">
        <v>938.65</v>
      </c>
      <c r="I474">
        <v>8</v>
      </c>
      <c r="J474">
        <v>0.2</v>
      </c>
      <c r="K474">
        <v>-103.89</v>
      </c>
    </row>
    <row r="475" spans="1:11" x14ac:dyDescent="0.35">
      <c r="A475" t="s">
        <v>484</v>
      </c>
      <c r="B475" s="2">
        <v>44958</v>
      </c>
      <c r="C475" s="2">
        <v>44960</v>
      </c>
      <c r="D475" t="s">
        <v>513</v>
      </c>
      <c r="E475" t="s">
        <v>515</v>
      </c>
      <c r="F475" t="s">
        <v>520</v>
      </c>
      <c r="G475" t="s">
        <v>528</v>
      </c>
      <c r="H475">
        <v>387.43</v>
      </c>
      <c r="I475">
        <v>7</v>
      </c>
      <c r="J475">
        <v>0.1</v>
      </c>
      <c r="K475">
        <v>38.86</v>
      </c>
    </row>
    <row r="476" spans="1:11" x14ac:dyDescent="0.35">
      <c r="A476" t="s">
        <v>485</v>
      </c>
      <c r="B476" s="2">
        <v>44755</v>
      </c>
      <c r="C476" s="2">
        <v>44762</v>
      </c>
      <c r="D476" t="s">
        <v>512</v>
      </c>
      <c r="E476" t="s">
        <v>516</v>
      </c>
      <c r="F476" t="s">
        <v>518</v>
      </c>
      <c r="G476" t="s">
        <v>525</v>
      </c>
      <c r="H476">
        <v>755.9</v>
      </c>
      <c r="I476">
        <v>4</v>
      </c>
      <c r="J476">
        <v>0.2</v>
      </c>
      <c r="K476">
        <v>43.56</v>
      </c>
    </row>
    <row r="477" spans="1:11" x14ac:dyDescent="0.35">
      <c r="A477" t="s">
        <v>486</v>
      </c>
      <c r="B477" s="2">
        <v>45199</v>
      </c>
      <c r="C477" s="2">
        <v>45206</v>
      </c>
      <c r="D477" t="s">
        <v>512</v>
      </c>
      <c r="E477" t="s">
        <v>516</v>
      </c>
      <c r="F477" t="s">
        <v>518</v>
      </c>
      <c r="G477" t="s">
        <v>521</v>
      </c>
      <c r="H477">
        <v>1026.03</v>
      </c>
      <c r="I477">
        <v>6</v>
      </c>
      <c r="J477">
        <v>0.2</v>
      </c>
      <c r="K477">
        <v>121.67</v>
      </c>
    </row>
    <row r="478" spans="1:11" x14ac:dyDescent="0.35">
      <c r="A478" t="s">
        <v>487</v>
      </c>
      <c r="B478" s="2">
        <v>45603</v>
      </c>
      <c r="C478" s="2">
        <v>45608</v>
      </c>
      <c r="D478" t="s">
        <v>512</v>
      </c>
      <c r="E478" t="s">
        <v>515</v>
      </c>
      <c r="F478" t="s">
        <v>518</v>
      </c>
      <c r="G478" t="s">
        <v>524</v>
      </c>
      <c r="H478">
        <v>72.930000000000007</v>
      </c>
      <c r="I478">
        <v>6</v>
      </c>
      <c r="J478">
        <v>0.3</v>
      </c>
      <c r="K478">
        <v>15.27</v>
      </c>
    </row>
    <row r="479" spans="1:11" x14ac:dyDescent="0.35">
      <c r="A479" t="s">
        <v>488</v>
      </c>
      <c r="B479" s="2">
        <v>45017</v>
      </c>
      <c r="C479" s="2">
        <v>45018</v>
      </c>
      <c r="D479" t="s">
        <v>511</v>
      </c>
      <c r="E479" t="s">
        <v>515</v>
      </c>
      <c r="F479" t="s">
        <v>520</v>
      </c>
      <c r="G479" t="s">
        <v>523</v>
      </c>
      <c r="H479">
        <v>1880.54</v>
      </c>
      <c r="I479">
        <v>10</v>
      </c>
      <c r="J479">
        <v>0</v>
      </c>
      <c r="K479">
        <v>320.77999999999997</v>
      </c>
    </row>
    <row r="480" spans="1:11" x14ac:dyDescent="0.35">
      <c r="A480" t="s">
        <v>489</v>
      </c>
      <c r="B480" s="2">
        <v>45251</v>
      </c>
      <c r="C480" s="2">
        <v>45255</v>
      </c>
      <c r="D480" t="s">
        <v>514</v>
      </c>
      <c r="E480" t="s">
        <v>517</v>
      </c>
      <c r="F480" t="s">
        <v>519</v>
      </c>
      <c r="G480" t="s">
        <v>529</v>
      </c>
      <c r="H480">
        <v>1818.12</v>
      </c>
      <c r="I480">
        <v>7</v>
      </c>
      <c r="J480">
        <v>0.2</v>
      </c>
      <c r="K480">
        <v>88.92</v>
      </c>
    </row>
    <row r="481" spans="1:11" x14ac:dyDescent="0.35">
      <c r="A481" t="s">
        <v>490</v>
      </c>
      <c r="B481" s="2">
        <v>44826</v>
      </c>
      <c r="C481" s="2">
        <v>44828</v>
      </c>
      <c r="D481" t="s">
        <v>511</v>
      </c>
      <c r="E481" t="s">
        <v>517</v>
      </c>
      <c r="F481" t="s">
        <v>519</v>
      </c>
      <c r="G481" t="s">
        <v>529</v>
      </c>
      <c r="H481">
        <v>253.32</v>
      </c>
      <c r="I481">
        <v>2</v>
      </c>
      <c r="J481">
        <v>0.1</v>
      </c>
      <c r="K481">
        <v>-37.64</v>
      </c>
    </row>
    <row r="482" spans="1:11" x14ac:dyDescent="0.35">
      <c r="A482" t="s">
        <v>491</v>
      </c>
      <c r="B482" s="2">
        <v>45391</v>
      </c>
      <c r="C482" s="2">
        <v>45396</v>
      </c>
      <c r="D482" t="s">
        <v>511</v>
      </c>
      <c r="E482" t="s">
        <v>516</v>
      </c>
      <c r="F482" t="s">
        <v>520</v>
      </c>
      <c r="G482" t="s">
        <v>528</v>
      </c>
      <c r="H482">
        <v>960.42</v>
      </c>
      <c r="I482">
        <v>5</v>
      </c>
      <c r="J482">
        <v>0.1</v>
      </c>
      <c r="K482">
        <v>140.87</v>
      </c>
    </row>
    <row r="483" spans="1:11" x14ac:dyDescent="0.35">
      <c r="A483" t="s">
        <v>492</v>
      </c>
      <c r="B483" s="2">
        <v>45467</v>
      </c>
      <c r="C483" s="2">
        <v>45468</v>
      </c>
      <c r="D483" t="s">
        <v>512</v>
      </c>
      <c r="E483" t="s">
        <v>516</v>
      </c>
      <c r="F483" t="s">
        <v>518</v>
      </c>
      <c r="G483" t="s">
        <v>524</v>
      </c>
      <c r="H483">
        <v>982.34</v>
      </c>
      <c r="I483">
        <v>5</v>
      </c>
      <c r="J483">
        <v>0.1</v>
      </c>
      <c r="K483">
        <v>-109.38</v>
      </c>
    </row>
    <row r="484" spans="1:11" x14ac:dyDescent="0.35">
      <c r="A484" t="s">
        <v>493</v>
      </c>
      <c r="B484" s="2">
        <v>44771</v>
      </c>
      <c r="C484" s="2">
        <v>44778</v>
      </c>
      <c r="D484" t="s">
        <v>513</v>
      </c>
      <c r="E484" t="s">
        <v>515</v>
      </c>
      <c r="F484" t="s">
        <v>520</v>
      </c>
      <c r="G484" t="s">
        <v>523</v>
      </c>
      <c r="H484">
        <v>128.72999999999999</v>
      </c>
      <c r="I484">
        <v>6</v>
      </c>
      <c r="J484">
        <v>0.1</v>
      </c>
      <c r="K484">
        <v>24.48</v>
      </c>
    </row>
    <row r="485" spans="1:11" x14ac:dyDescent="0.35">
      <c r="A485" t="s">
        <v>494</v>
      </c>
      <c r="B485" s="2">
        <v>45782</v>
      </c>
      <c r="C485" s="2">
        <v>45786</v>
      </c>
      <c r="D485" t="s">
        <v>511</v>
      </c>
      <c r="E485" t="s">
        <v>516</v>
      </c>
      <c r="F485" t="s">
        <v>518</v>
      </c>
      <c r="G485" t="s">
        <v>524</v>
      </c>
      <c r="H485">
        <v>942.48</v>
      </c>
      <c r="I485">
        <v>6</v>
      </c>
      <c r="J485">
        <v>0</v>
      </c>
      <c r="K485">
        <v>-110.86</v>
      </c>
    </row>
    <row r="486" spans="1:11" x14ac:dyDescent="0.35">
      <c r="A486" t="s">
        <v>495</v>
      </c>
      <c r="B486" s="2">
        <v>44971</v>
      </c>
      <c r="C486" s="2">
        <v>44974</v>
      </c>
      <c r="D486" t="s">
        <v>512</v>
      </c>
      <c r="E486" t="s">
        <v>517</v>
      </c>
      <c r="F486" t="s">
        <v>520</v>
      </c>
      <c r="G486" t="s">
        <v>527</v>
      </c>
      <c r="H486">
        <v>1479.3</v>
      </c>
      <c r="I486">
        <v>3</v>
      </c>
      <c r="J486">
        <v>0.2</v>
      </c>
      <c r="K486">
        <v>301.76</v>
      </c>
    </row>
    <row r="487" spans="1:11" x14ac:dyDescent="0.35">
      <c r="A487" t="s">
        <v>496</v>
      </c>
      <c r="B487" s="2">
        <v>45229</v>
      </c>
      <c r="C487" s="2">
        <v>45231</v>
      </c>
      <c r="D487" t="s">
        <v>511</v>
      </c>
      <c r="E487" t="s">
        <v>515</v>
      </c>
      <c r="F487" t="s">
        <v>518</v>
      </c>
      <c r="G487" t="s">
        <v>525</v>
      </c>
      <c r="H487">
        <v>1824.04</v>
      </c>
      <c r="I487">
        <v>1</v>
      </c>
      <c r="J487">
        <v>0.1</v>
      </c>
      <c r="K487">
        <v>23.95</v>
      </c>
    </row>
    <row r="488" spans="1:11" x14ac:dyDescent="0.35">
      <c r="A488" t="s">
        <v>497</v>
      </c>
      <c r="B488" s="2">
        <v>44911</v>
      </c>
      <c r="C488" s="2">
        <v>44912</v>
      </c>
      <c r="D488" t="s">
        <v>514</v>
      </c>
      <c r="E488" t="s">
        <v>515</v>
      </c>
      <c r="F488" t="s">
        <v>520</v>
      </c>
      <c r="G488" t="s">
        <v>528</v>
      </c>
      <c r="H488">
        <v>1210.56</v>
      </c>
      <c r="I488">
        <v>2</v>
      </c>
      <c r="J488">
        <v>0.3</v>
      </c>
      <c r="K488">
        <v>199.07</v>
      </c>
    </row>
    <row r="489" spans="1:11" x14ac:dyDescent="0.35">
      <c r="A489" t="s">
        <v>498</v>
      </c>
      <c r="B489" s="2">
        <v>45827</v>
      </c>
      <c r="C489" s="2">
        <v>45834</v>
      </c>
      <c r="D489" t="s">
        <v>513</v>
      </c>
      <c r="E489" t="s">
        <v>515</v>
      </c>
      <c r="F489" t="s">
        <v>520</v>
      </c>
      <c r="G489" t="s">
        <v>528</v>
      </c>
      <c r="H489">
        <v>728.78</v>
      </c>
      <c r="I489">
        <v>10</v>
      </c>
      <c r="J489">
        <v>0.1</v>
      </c>
      <c r="K489">
        <v>189.88</v>
      </c>
    </row>
    <row r="490" spans="1:11" x14ac:dyDescent="0.35">
      <c r="A490" t="s">
        <v>499</v>
      </c>
      <c r="B490" s="2">
        <v>45072</v>
      </c>
      <c r="C490" s="2">
        <v>45074</v>
      </c>
      <c r="D490" t="s">
        <v>512</v>
      </c>
      <c r="E490" t="s">
        <v>517</v>
      </c>
      <c r="F490" t="s">
        <v>518</v>
      </c>
      <c r="G490" t="s">
        <v>521</v>
      </c>
      <c r="H490">
        <v>12.76</v>
      </c>
      <c r="I490">
        <v>8</v>
      </c>
      <c r="J490">
        <v>0.1</v>
      </c>
      <c r="K490">
        <v>0.43</v>
      </c>
    </row>
    <row r="491" spans="1:11" x14ac:dyDescent="0.35">
      <c r="A491" t="s">
        <v>500</v>
      </c>
      <c r="B491" s="2">
        <v>45517</v>
      </c>
      <c r="C491" s="2">
        <v>45524</v>
      </c>
      <c r="D491" t="s">
        <v>511</v>
      </c>
      <c r="E491" t="s">
        <v>515</v>
      </c>
      <c r="F491" t="s">
        <v>518</v>
      </c>
      <c r="G491" t="s">
        <v>525</v>
      </c>
      <c r="H491">
        <v>1033.71</v>
      </c>
      <c r="I491">
        <v>9</v>
      </c>
      <c r="J491">
        <v>0</v>
      </c>
      <c r="K491">
        <v>-47.62</v>
      </c>
    </row>
    <row r="492" spans="1:11" x14ac:dyDescent="0.35">
      <c r="A492" t="s">
        <v>501</v>
      </c>
      <c r="B492" s="2">
        <v>45802</v>
      </c>
      <c r="C492" s="2">
        <v>45804</v>
      </c>
      <c r="D492" t="s">
        <v>514</v>
      </c>
      <c r="E492" t="s">
        <v>516</v>
      </c>
      <c r="F492" t="s">
        <v>519</v>
      </c>
      <c r="G492" t="s">
        <v>529</v>
      </c>
      <c r="H492">
        <v>897.69</v>
      </c>
      <c r="I492">
        <v>1</v>
      </c>
      <c r="J492">
        <v>0</v>
      </c>
      <c r="K492">
        <v>-75.959999999999994</v>
      </c>
    </row>
    <row r="493" spans="1:11" x14ac:dyDescent="0.35">
      <c r="A493" t="s">
        <v>502</v>
      </c>
      <c r="B493" s="2">
        <v>45818</v>
      </c>
      <c r="C493" s="2">
        <v>45819</v>
      </c>
      <c r="D493" t="s">
        <v>513</v>
      </c>
      <c r="E493" t="s">
        <v>517</v>
      </c>
      <c r="F493" t="s">
        <v>518</v>
      </c>
      <c r="G493" t="s">
        <v>525</v>
      </c>
      <c r="H493">
        <v>1671.87</v>
      </c>
      <c r="I493">
        <v>4</v>
      </c>
      <c r="J493">
        <v>0.3</v>
      </c>
      <c r="K493">
        <v>95.09</v>
      </c>
    </row>
    <row r="494" spans="1:11" x14ac:dyDescent="0.35">
      <c r="A494" t="s">
        <v>503</v>
      </c>
      <c r="B494" s="2">
        <v>45577</v>
      </c>
      <c r="C494" s="2">
        <v>45582</v>
      </c>
      <c r="D494" t="s">
        <v>512</v>
      </c>
      <c r="E494" t="s">
        <v>517</v>
      </c>
      <c r="F494" t="s">
        <v>520</v>
      </c>
      <c r="G494" t="s">
        <v>523</v>
      </c>
      <c r="H494">
        <v>1040.76</v>
      </c>
      <c r="I494">
        <v>7</v>
      </c>
      <c r="J494">
        <v>0.3</v>
      </c>
      <c r="K494">
        <v>141.76</v>
      </c>
    </row>
    <row r="495" spans="1:11" x14ac:dyDescent="0.35">
      <c r="A495" t="s">
        <v>504</v>
      </c>
      <c r="B495" s="2">
        <v>45130</v>
      </c>
      <c r="C495" s="2">
        <v>45133</v>
      </c>
      <c r="D495" t="s">
        <v>514</v>
      </c>
      <c r="E495" t="s">
        <v>517</v>
      </c>
      <c r="F495" t="s">
        <v>520</v>
      </c>
      <c r="G495" t="s">
        <v>523</v>
      </c>
      <c r="H495">
        <v>410.19</v>
      </c>
      <c r="I495">
        <v>8</v>
      </c>
      <c r="J495">
        <v>0.2</v>
      </c>
      <c r="K495">
        <v>35.61</v>
      </c>
    </row>
    <row r="496" spans="1:11" x14ac:dyDescent="0.35">
      <c r="A496" t="s">
        <v>505</v>
      </c>
      <c r="B496" s="2">
        <v>45030</v>
      </c>
      <c r="C496" s="2">
        <v>45031</v>
      </c>
      <c r="D496" t="s">
        <v>511</v>
      </c>
      <c r="E496" t="s">
        <v>516</v>
      </c>
      <c r="F496" t="s">
        <v>520</v>
      </c>
      <c r="G496" t="s">
        <v>523</v>
      </c>
      <c r="H496">
        <v>1206.57</v>
      </c>
      <c r="I496">
        <v>4</v>
      </c>
      <c r="J496">
        <v>0.2</v>
      </c>
      <c r="K496">
        <v>139.88999999999999</v>
      </c>
    </row>
    <row r="497" spans="1:11" x14ac:dyDescent="0.35">
      <c r="A497" t="s">
        <v>506</v>
      </c>
      <c r="B497" s="2">
        <v>45140</v>
      </c>
      <c r="C497" s="2">
        <v>45145</v>
      </c>
      <c r="D497" t="s">
        <v>514</v>
      </c>
      <c r="E497" t="s">
        <v>516</v>
      </c>
      <c r="F497" t="s">
        <v>520</v>
      </c>
      <c r="G497" t="s">
        <v>528</v>
      </c>
      <c r="H497">
        <v>1456.32</v>
      </c>
      <c r="I497">
        <v>6</v>
      </c>
      <c r="J497">
        <v>0.3</v>
      </c>
      <c r="K497">
        <v>240.3</v>
      </c>
    </row>
    <row r="498" spans="1:11" x14ac:dyDescent="0.35">
      <c r="A498" t="s">
        <v>507</v>
      </c>
      <c r="B498" s="2">
        <v>45179</v>
      </c>
      <c r="C498" s="2">
        <v>45181</v>
      </c>
      <c r="D498" t="s">
        <v>512</v>
      </c>
      <c r="E498" t="s">
        <v>517</v>
      </c>
      <c r="F498" t="s">
        <v>520</v>
      </c>
      <c r="G498" t="s">
        <v>527</v>
      </c>
      <c r="H498">
        <v>1100.32</v>
      </c>
      <c r="I498">
        <v>3</v>
      </c>
      <c r="J498">
        <v>0.2</v>
      </c>
      <c r="K498">
        <v>-120.68</v>
      </c>
    </row>
    <row r="499" spans="1:11" x14ac:dyDescent="0.35">
      <c r="A499" t="s">
        <v>508</v>
      </c>
      <c r="B499" s="2">
        <v>45441</v>
      </c>
      <c r="C499" s="2">
        <v>45444</v>
      </c>
      <c r="D499" t="s">
        <v>513</v>
      </c>
      <c r="E499" t="s">
        <v>515</v>
      </c>
      <c r="F499" t="s">
        <v>520</v>
      </c>
      <c r="G499" t="s">
        <v>523</v>
      </c>
      <c r="H499">
        <v>1863.08</v>
      </c>
      <c r="I499">
        <v>10</v>
      </c>
      <c r="J499">
        <v>0.1</v>
      </c>
      <c r="K499">
        <v>59.75</v>
      </c>
    </row>
    <row r="500" spans="1:11" x14ac:dyDescent="0.35">
      <c r="A500" t="s">
        <v>509</v>
      </c>
      <c r="B500" s="2">
        <v>45259</v>
      </c>
      <c r="C500" s="2">
        <v>45263</v>
      </c>
      <c r="D500" t="s">
        <v>513</v>
      </c>
      <c r="E500" t="s">
        <v>516</v>
      </c>
      <c r="F500" t="s">
        <v>520</v>
      </c>
      <c r="G500" t="s">
        <v>528</v>
      </c>
      <c r="H500">
        <v>511.85</v>
      </c>
      <c r="I500">
        <v>3</v>
      </c>
      <c r="J500">
        <v>0</v>
      </c>
      <c r="K500">
        <v>57.32</v>
      </c>
    </row>
    <row r="501" spans="1:11" x14ac:dyDescent="0.35">
      <c r="A501" t="s">
        <v>510</v>
      </c>
      <c r="B501" s="2">
        <v>45558</v>
      </c>
      <c r="C501" s="2">
        <v>45562</v>
      </c>
      <c r="D501" t="s">
        <v>513</v>
      </c>
      <c r="E501" t="s">
        <v>515</v>
      </c>
      <c r="F501" t="s">
        <v>520</v>
      </c>
      <c r="G501" t="s">
        <v>523</v>
      </c>
      <c r="H501">
        <v>810.88</v>
      </c>
      <c r="I501">
        <v>8</v>
      </c>
      <c r="J501">
        <v>0.3</v>
      </c>
      <c r="K501">
        <v>-60.44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E0C0E-DEB0-44C0-857F-642CC9F7D312}">
  <dimension ref="A3:B19"/>
  <sheetViews>
    <sheetView workbookViewId="0">
      <selection activeCell="A3" sqref="A3"/>
    </sheetView>
  </sheetViews>
  <sheetFormatPr defaultRowHeight="14.5" x14ac:dyDescent="0.35"/>
  <cols>
    <col min="1" max="1" width="12.36328125" bestFit="1" customWidth="1"/>
    <col min="2" max="2" width="11.26953125" bestFit="1" customWidth="1"/>
  </cols>
  <sheetData>
    <row r="3" spans="1:2" x14ac:dyDescent="0.35">
      <c r="A3" s="8" t="s">
        <v>533</v>
      </c>
      <c r="B3" t="s">
        <v>537</v>
      </c>
    </row>
    <row r="4" spans="1:2" x14ac:dyDescent="0.35">
      <c r="A4" s="9" t="s">
        <v>511</v>
      </c>
      <c r="B4" s="18">
        <v>135437.28</v>
      </c>
    </row>
    <row r="5" spans="1:2" x14ac:dyDescent="0.35">
      <c r="A5" s="10" t="s">
        <v>535</v>
      </c>
      <c r="B5" s="18">
        <v>4175.9299999999994</v>
      </c>
    </row>
    <row r="6" spans="1:2" x14ac:dyDescent="0.35">
      <c r="A6" s="10" t="s">
        <v>544</v>
      </c>
      <c r="B6" s="18">
        <v>97681.29</v>
      </c>
    </row>
    <row r="7" spans="1:2" x14ac:dyDescent="0.35">
      <c r="A7" s="10" t="s">
        <v>545</v>
      </c>
      <c r="B7" s="18">
        <v>33580.060000000005</v>
      </c>
    </row>
    <row r="8" spans="1:2" x14ac:dyDescent="0.35">
      <c r="A8" s="9" t="s">
        <v>512</v>
      </c>
      <c r="B8" s="18">
        <v>140855.53999999998</v>
      </c>
    </row>
    <row r="9" spans="1:2" x14ac:dyDescent="0.35">
      <c r="A9" s="10" t="s">
        <v>535</v>
      </c>
      <c r="B9" s="18">
        <v>5437.9</v>
      </c>
    </row>
    <row r="10" spans="1:2" x14ac:dyDescent="0.35">
      <c r="A10" s="10" t="s">
        <v>544</v>
      </c>
      <c r="B10" s="18">
        <v>91957.849999999977</v>
      </c>
    </row>
    <row r="11" spans="1:2" x14ac:dyDescent="0.35">
      <c r="A11" s="10" t="s">
        <v>545</v>
      </c>
      <c r="B11" s="18">
        <v>43459.79</v>
      </c>
    </row>
    <row r="12" spans="1:2" x14ac:dyDescent="0.35">
      <c r="A12" s="9" t="s">
        <v>513</v>
      </c>
      <c r="B12" s="18">
        <v>118476.84</v>
      </c>
    </row>
    <row r="13" spans="1:2" x14ac:dyDescent="0.35">
      <c r="A13" s="10" t="s">
        <v>535</v>
      </c>
      <c r="B13" s="18">
        <v>631.94000000000005</v>
      </c>
    </row>
    <row r="14" spans="1:2" x14ac:dyDescent="0.35">
      <c r="A14" s="10" t="s">
        <v>544</v>
      </c>
      <c r="B14" s="18">
        <v>84410.57</v>
      </c>
    </row>
    <row r="15" spans="1:2" x14ac:dyDescent="0.35">
      <c r="A15" s="10" t="s">
        <v>545</v>
      </c>
      <c r="B15" s="18">
        <v>33434.329999999994</v>
      </c>
    </row>
    <row r="16" spans="1:2" x14ac:dyDescent="0.35">
      <c r="A16" s="9" t="s">
        <v>514</v>
      </c>
      <c r="B16" s="18">
        <v>121347.78999999996</v>
      </c>
    </row>
    <row r="17" spans="1:2" x14ac:dyDescent="0.35">
      <c r="A17" s="10" t="s">
        <v>544</v>
      </c>
      <c r="B17" s="18">
        <v>92364.449999999968</v>
      </c>
    </row>
    <row r="18" spans="1:2" x14ac:dyDescent="0.35">
      <c r="A18" s="10" t="s">
        <v>545</v>
      </c>
      <c r="B18" s="18">
        <v>28983.34</v>
      </c>
    </row>
    <row r="19" spans="1:2" x14ac:dyDescent="0.35">
      <c r="A19" s="9" t="s">
        <v>534</v>
      </c>
      <c r="B19" s="18">
        <v>516117.44999999995</v>
      </c>
    </row>
  </sheetData>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501"/>
  <sheetViews>
    <sheetView topLeftCell="A7" zoomScale="47" workbookViewId="0">
      <selection activeCell="S26" sqref="S26"/>
    </sheetView>
  </sheetViews>
  <sheetFormatPr defaultRowHeight="14.5" x14ac:dyDescent="0.35"/>
  <cols>
    <col min="1" max="1" width="36.7265625" bestFit="1" customWidth="1"/>
    <col min="2" max="2" width="15.54296875" bestFit="1" customWidth="1"/>
    <col min="3" max="3" width="12.81640625" bestFit="1" customWidth="1"/>
    <col min="4" max="4" width="12.81640625" customWidth="1"/>
    <col min="5" max="5" width="13.36328125" bestFit="1" customWidth="1"/>
    <col min="6" max="6" width="11" bestFit="1" customWidth="1"/>
    <col min="7" max="7" width="12.6328125" bestFit="1" customWidth="1"/>
    <col min="8" max="8" width="13.1796875" bestFit="1" customWidth="1"/>
    <col min="9" max="9" width="14" customWidth="1"/>
    <col min="10" max="10" width="9.54296875" bestFit="1" customWidth="1"/>
    <col min="11" max="12" width="12.7265625" bestFit="1" customWidth="1"/>
    <col min="13" max="13" width="10.08984375" bestFit="1" customWidth="1"/>
    <col min="14" max="14" width="18.6328125" bestFit="1" customWidth="1"/>
  </cols>
  <sheetData>
    <row r="1" spans="1:14" x14ac:dyDescent="0.35">
      <c r="A1" s="3" t="s">
        <v>0</v>
      </c>
      <c r="B1" s="3" t="s">
        <v>1</v>
      </c>
      <c r="C1" s="3" t="s">
        <v>530</v>
      </c>
      <c r="D1" s="3" t="s">
        <v>531</v>
      </c>
      <c r="E1" s="3" t="s">
        <v>2</v>
      </c>
      <c r="F1" s="3" t="s">
        <v>3</v>
      </c>
      <c r="G1" s="3" t="s">
        <v>4</v>
      </c>
      <c r="H1" s="3" t="s">
        <v>5</v>
      </c>
      <c r="I1" s="3" t="s">
        <v>6</v>
      </c>
      <c r="J1" s="3" t="s">
        <v>7</v>
      </c>
      <c r="K1" s="3" t="s">
        <v>8</v>
      </c>
      <c r="L1" s="3" t="s">
        <v>9</v>
      </c>
      <c r="M1" s="3" t="s">
        <v>10</v>
      </c>
      <c r="N1" s="3" t="s">
        <v>532</v>
      </c>
    </row>
    <row r="2" spans="1:14" x14ac:dyDescent="0.35">
      <c r="A2" t="s">
        <v>11</v>
      </c>
      <c r="B2" s="4">
        <v>45646</v>
      </c>
      <c r="C2" s="6" t="str">
        <f>TEXT(Table1[[#This Row],[Order Date]], "yyyy")</f>
        <v>2024</v>
      </c>
      <c r="D2" s="7" t="str">
        <f>TEXT(Table1[[#This Row],[Order Date]],"MMMM")</f>
        <v>December</v>
      </c>
      <c r="E2" s="2">
        <v>45648</v>
      </c>
      <c r="F2" t="s">
        <v>511</v>
      </c>
      <c r="G2" t="s">
        <v>515</v>
      </c>
      <c r="H2" t="s">
        <v>518</v>
      </c>
      <c r="I2" t="s">
        <v>521</v>
      </c>
      <c r="J2">
        <v>1289.57</v>
      </c>
      <c r="K2">
        <v>2</v>
      </c>
      <c r="L2">
        <v>0.2</v>
      </c>
      <c r="M2">
        <v>5.63</v>
      </c>
      <c r="N2" s="5" t="str">
        <f>IF(Table1[[#This Row],[Sales]]&gt;1000, "High", IF(Table1[[#This Row],[Sales]]&gt;600, "Medium", "low"))</f>
        <v>High</v>
      </c>
    </row>
    <row r="3" spans="1:14" x14ac:dyDescent="0.35">
      <c r="A3" t="s">
        <v>12</v>
      </c>
      <c r="B3" s="4">
        <v>45647</v>
      </c>
      <c r="C3" s="6" t="str">
        <f>TEXT(Table1[[#This Row],[Order Date]], "yyyy")</f>
        <v>2024</v>
      </c>
      <c r="D3" s="7" t="str">
        <f>TEXT(Table1[[#This Row],[Order Date]],"MMMM")</f>
        <v>December</v>
      </c>
      <c r="E3" s="2">
        <v>45558</v>
      </c>
      <c r="F3" t="s">
        <v>512</v>
      </c>
      <c r="G3" t="s">
        <v>516</v>
      </c>
      <c r="H3" t="s">
        <v>519</v>
      </c>
      <c r="I3" t="s">
        <v>522</v>
      </c>
      <c r="J3">
        <v>1798.1</v>
      </c>
      <c r="K3">
        <v>5</v>
      </c>
      <c r="L3">
        <v>0.3</v>
      </c>
      <c r="M3">
        <v>-171.66</v>
      </c>
      <c r="N3" s="5" t="str">
        <f>IF(Table1[[#This Row],[Sales]]&gt;1000, "High", IF(Table1[[#This Row],[Sales]]&gt;600, "Medium", "low"))</f>
        <v>High</v>
      </c>
    </row>
    <row r="4" spans="1:14" x14ac:dyDescent="0.35">
      <c r="A4" t="s">
        <v>13</v>
      </c>
      <c r="B4" s="4">
        <v>45648</v>
      </c>
      <c r="C4" s="6" t="str">
        <f>TEXT(Table1[[#This Row],[Order Date]], "yyyy")</f>
        <v>2024</v>
      </c>
      <c r="D4" s="7" t="str">
        <f>TEXT(Table1[[#This Row],[Order Date]],"MMMM")</f>
        <v>December</v>
      </c>
      <c r="E4" s="2">
        <v>44769</v>
      </c>
      <c r="F4" t="s">
        <v>511</v>
      </c>
      <c r="G4" t="s">
        <v>515</v>
      </c>
      <c r="H4" t="s">
        <v>518</v>
      </c>
      <c r="I4" t="s">
        <v>521</v>
      </c>
      <c r="J4">
        <v>1064.3800000000001</v>
      </c>
      <c r="K4">
        <v>9</v>
      </c>
      <c r="L4">
        <v>0.3</v>
      </c>
      <c r="M4">
        <v>179</v>
      </c>
      <c r="N4" s="5" t="str">
        <f>IF(Table1[[#This Row],[Sales]]&gt;1000, "High", IF(Table1[[#This Row],[Sales]]&gt;600, "Medium", "low"))</f>
        <v>High</v>
      </c>
    </row>
    <row r="5" spans="1:14" x14ac:dyDescent="0.35">
      <c r="A5" t="s">
        <v>14</v>
      </c>
      <c r="B5" s="4">
        <v>45649</v>
      </c>
      <c r="C5" s="6" t="str">
        <f>TEXT(Table1[[#This Row],[Order Date]], "yyyy")</f>
        <v>2024</v>
      </c>
      <c r="D5" s="7" t="str">
        <f>TEXT(Table1[[#This Row],[Order Date]],"MMMM")</f>
        <v>December</v>
      </c>
      <c r="E5" s="2">
        <v>44896</v>
      </c>
      <c r="F5" t="s">
        <v>511</v>
      </c>
      <c r="G5" t="s">
        <v>516</v>
      </c>
      <c r="H5" t="s">
        <v>518</v>
      </c>
      <c r="I5" t="s">
        <v>521</v>
      </c>
      <c r="J5">
        <v>1328.04</v>
      </c>
      <c r="K5">
        <v>2</v>
      </c>
      <c r="L5">
        <v>0</v>
      </c>
      <c r="M5">
        <v>104.62</v>
      </c>
      <c r="N5" s="5" t="str">
        <f>IF(Table1[[#This Row],[Sales]]&gt;1000, "High", IF(Table1[[#This Row],[Sales]]&gt;600, "Medium", "low"))</f>
        <v>High</v>
      </c>
    </row>
    <row r="6" spans="1:14" x14ac:dyDescent="0.35">
      <c r="A6" t="s">
        <v>15</v>
      </c>
      <c r="B6" s="4">
        <v>45650</v>
      </c>
      <c r="C6" s="6" t="str">
        <f>TEXT(Table1[[#This Row],[Order Date]], "yyyy")</f>
        <v>2024</v>
      </c>
      <c r="D6" s="7" t="str">
        <f>TEXT(Table1[[#This Row],[Order Date]],"MMMM")</f>
        <v>December</v>
      </c>
      <c r="E6" s="2">
        <v>45367</v>
      </c>
      <c r="F6" t="s">
        <v>512</v>
      </c>
      <c r="G6" t="s">
        <v>516</v>
      </c>
      <c r="H6" t="s">
        <v>520</v>
      </c>
      <c r="I6" t="s">
        <v>523</v>
      </c>
      <c r="J6">
        <v>620.69000000000005</v>
      </c>
      <c r="K6">
        <v>3</v>
      </c>
      <c r="L6">
        <v>0.1</v>
      </c>
      <c r="M6">
        <v>-57.82</v>
      </c>
      <c r="N6" s="5" t="str">
        <f>IF(Table1[[#This Row],[Sales]]&gt;1000, "High", IF(Table1[[#This Row],[Sales]]&gt;600, "Medium", "low"))</f>
        <v>Medium</v>
      </c>
    </row>
    <row r="7" spans="1:14" x14ac:dyDescent="0.35">
      <c r="A7" t="s">
        <v>16</v>
      </c>
      <c r="B7" s="4">
        <v>45651</v>
      </c>
      <c r="C7" s="6" t="str">
        <f>TEXT(Table1[[#This Row],[Order Date]], "yyyy")</f>
        <v>2024</v>
      </c>
      <c r="D7" s="7" t="str">
        <f>TEXT(Table1[[#This Row],[Order Date]],"MMMM")</f>
        <v>December</v>
      </c>
      <c r="E7" s="2">
        <v>45802</v>
      </c>
      <c r="F7" t="s">
        <v>511</v>
      </c>
      <c r="G7" t="s">
        <v>517</v>
      </c>
      <c r="H7" t="s">
        <v>518</v>
      </c>
      <c r="I7" t="s">
        <v>524</v>
      </c>
      <c r="J7">
        <v>493.94</v>
      </c>
      <c r="K7">
        <v>5</v>
      </c>
      <c r="L7">
        <v>0.1</v>
      </c>
      <c r="M7">
        <v>-80.91</v>
      </c>
      <c r="N7" s="5" t="str">
        <f>IF(Table1[[#This Row],[Sales]]&gt;1000, "High", IF(Table1[[#This Row],[Sales]]&gt;600, "Medium", "low"))</f>
        <v>low</v>
      </c>
    </row>
    <row r="8" spans="1:14" x14ac:dyDescent="0.35">
      <c r="A8" t="s">
        <v>17</v>
      </c>
      <c r="B8" s="4">
        <v>45652</v>
      </c>
      <c r="C8" s="6" t="str">
        <f>TEXT(Table1[[#This Row],[Order Date]], "yyyy")</f>
        <v>2024</v>
      </c>
      <c r="D8" s="7" t="str">
        <f>TEXT(Table1[[#This Row],[Order Date]],"MMMM")</f>
        <v>December</v>
      </c>
      <c r="E8" s="2">
        <v>44929</v>
      </c>
      <c r="F8" t="s">
        <v>512</v>
      </c>
      <c r="G8" t="s">
        <v>516</v>
      </c>
      <c r="H8" t="s">
        <v>518</v>
      </c>
      <c r="I8" t="s">
        <v>525</v>
      </c>
      <c r="J8">
        <v>432.45</v>
      </c>
      <c r="K8">
        <v>9</v>
      </c>
      <c r="L8">
        <v>0.3</v>
      </c>
      <c r="M8">
        <v>24.47</v>
      </c>
      <c r="N8" s="5" t="str">
        <f>IF(Table1[[#This Row],[Sales]]&gt;1000, "High", IF(Table1[[#This Row],[Sales]]&gt;600, "Medium", "low"))</f>
        <v>low</v>
      </c>
    </row>
    <row r="9" spans="1:14" x14ac:dyDescent="0.35">
      <c r="A9" t="s">
        <v>18</v>
      </c>
      <c r="B9" s="4">
        <v>45653</v>
      </c>
      <c r="C9" s="6" t="str">
        <f>TEXT(Table1[[#This Row],[Order Date]], "yyyy")</f>
        <v>2024</v>
      </c>
      <c r="D9" s="7" t="str">
        <f>TEXT(Table1[[#This Row],[Order Date]],"MMMM")</f>
        <v>December</v>
      </c>
      <c r="E9" s="2">
        <v>45793</v>
      </c>
      <c r="F9" t="s">
        <v>513</v>
      </c>
      <c r="G9" t="s">
        <v>515</v>
      </c>
      <c r="H9" t="s">
        <v>520</v>
      </c>
      <c r="I9" t="s">
        <v>523</v>
      </c>
      <c r="J9">
        <v>307.17</v>
      </c>
      <c r="K9">
        <v>3</v>
      </c>
      <c r="L9">
        <v>0.1</v>
      </c>
      <c r="M9">
        <v>38.869999999999997</v>
      </c>
      <c r="N9" s="5" t="str">
        <f>IF(Table1[[#This Row],[Sales]]&gt;1000, "High", IF(Table1[[#This Row],[Sales]]&gt;600, "Medium", "low"))</f>
        <v>low</v>
      </c>
    </row>
    <row r="10" spans="1:14" x14ac:dyDescent="0.35">
      <c r="A10" t="s">
        <v>19</v>
      </c>
      <c r="B10" s="4">
        <v>45654</v>
      </c>
      <c r="C10" s="6" t="str">
        <f>TEXT(Table1[[#This Row],[Order Date]], "yyyy")</f>
        <v>2024</v>
      </c>
      <c r="D10" s="7" t="str">
        <f>TEXT(Table1[[#This Row],[Order Date]],"MMMM")</f>
        <v>December</v>
      </c>
      <c r="E10" s="2">
        <v>45570</v>
      </c>
      <c r="F10" t="s">
        <v>512</v>
      </c>
      <c r="G10" t="s">
        <v>515</v>
      </c>
      <c r="H10" t="s">
        <v>518</v>
      </c>
      <c r="I10" t="s">
        <v>524</v>
      </c>
      <c r="J10">
        <v>1283.04</v>
      </c>
      <c r="K10">
        <v>5</v>
      </c>
      <c r="L10">
        <v>0.3</v>
      </c>
      <c r="M10">
        <v>27.07</v>
      </c>
      <c r="N10" s="5" t="str">
        <f>IF(Table1[[#This Row],[Sales]]&gt;1000, "High", IF(Table1[[#This Row],[Sales]]&gt;600, "Medium", "low"))</f>
        <v>High</v>
      </c>
    </row>
    <row r="11" spans="1:14" x14ac:dyDescent="0.35">
      <c r="A11" t="s">
        <v>20</v>
      </c>
      <c r="B11" s="4">
        <v>45655</v>
      </c>
      <c r="C11" s="6" t="str">
        <f>TEXT(Table1[[#This Row],[Order Date]], "yyyy")</f>
        <v>2024</v>
      </c>
      <c r="D11" s="7" t="str">
        <f>TEXT(Table1[[#This Row],[Order Date]],"MMMM")</f>
        <v>December</v>
      </c>
      <c r="E11" s="2">
        <v>45220</v>
      </c>
      <c r="F11" t="s">
        <v>512</v>
      </c>
      <c r="G11" t="s">
        <v>517</v>
      </c>
      <c r="H11" t="s">
        <v>519</v>
      </c>
      <c r="I11" t="s">
        <v>522</v>
      </c>
      <c r="J11">
        <v>627.77</v>
      </c>
      <c r="K11">
        <v>8</v>
      </c>
      <c r="L11">
        <v>0.2</v>
      </c>
      <c r="M11">
        <v>7.19</v>
      </c>
      <c r="N11" s="5" t="str">
        <f>IF(Table1[[#This Row],[Sales]]&gt;1000, "High", IF(Table1[[#This Row],[Sales]]&gt;600, "Medium", "low"))</f>
        <v>Medium</v>
      </c>
    </row>
    <row r="12" spans="1:14" x14ac:dyDescent="0.35">
      <c r="A12" t="s">
        <v>21</v>
      </c>
      <c r="B12" s="4">
        <v>45656</v>
      </c>
      <c r="C12" s="6" t="str">
        <f>TEXT(Table1[[#This Row],[Order Date]], "yyyy")</f>
        <v>2024</v>
      </c>
      <c r="D12" s="7" t="str">
        <f>TEXT(Table1[[#This Row],[Order Date]],"MMMM")</f>
        <v>December</v>
      </c>
      <c r="E12" s="2">
        <v>44915</v>
      </c>
      <c r="F12" t="s">
        <v>512</v>
      </c>
      <c r="G12" t="s">
        <v>517</v>
      </c>
      <c r="H12" t="s">
        <v>519</v>
      </c>
      <c r="I12" t="s">
        <v>526</v>
      </c>
      <c r="J12">
        <v>675.85</v>
      </c>
      <c r="K12">
        <v>3</v>
      </c>
      <c r="L12">
        <v>0</v>
      </c>
      <c r="M12">
        <v>-42.34</v>
      </c>
      <c r="N12" s="5" t="str">
        <f>IF(Table1[[#This Row],[Sales]]&gt;1000, "High", IF(Table1[[#This Row],[Sales]]&gt;600, "Medium", "low"))</f>
        <v>Medium</v>
      </c>
    </row>
    <row r="13" spans="1:14" x14ac:dyDescent="0.35">
      <c r="A13" t="s">
        <v>22</v>
      </c>
      <c r="B13" s="4">
        <v>45657</v>
      </c>
      <c r="C13" s="6" t="str">
        <f>TEXT(Table1[[#This Row],[Order Date]], "yyyy")</f>
        <v>2024</v>
      </c>
      <c r="D13" s="7" t="str">
        <f>TEXT(Table1[[#This Row],[Order Date]],"MMMM")</f>
        <v>December</v>
      </c>
      <c r="E13" s="2">
        <v>45637</v>
      </c>
      <c r="F13" t="s">
        <v>513</v>
      </c>
      <c r="G13" t="s">
        <v>517</v>
      </c>
      <c r="H13" t="s">
        <v>519</v>
      </c>
      <c r="I13" t="s">
        <v>526</v>
      </c>
      <c r="J13">
        <v>324.77</v>
      </c>
      <c r="K13">
        <v>3</v>
      </c>
      <c r="L13">
        <v>0.2</v>
      </c>
      <c r="M13">
        <v>-12.69</v>
      </c>
      <c r="N13" s="5" t="str">
        <f>IF(Table1[[#This Row],[Sales]]&gt;1000, "High", IF(Table1[[#This Row],[Sales]]&gt;600, "Medium", "low"))</f>
        <v>low</v>
      </c>
    </row>
    <row r="14" spans="1:14" x14ac:dyDescent="0.35">
      <c r="A14" t="s">
        <v>23</v>
      </c>
      <c r="B14" s="4">
        <v>45658</v>
      </c>
      <c r="C14" s="6" t="str">
        <f>TEXT(Table1[[#This Row],[Order Date]], "yyyy")</f>
        <v>2025</v>
      </c>
      <c r="D14" s="7" t="str">
        <f>TEXT(Table1[[#This Row],[Order Date]],"MMMM")</f>
        <v>January</v>
      </c>
      <c r="E14" s="2">
        <v>45499</v>
      </c>
      <c r="F14" t="s">
        <v>513</v>
      </c>
      <c r="G14" t="s">
        <v>516</v>
      </c>
      <c r="H14" t="s">
        <v>518</v>
      </c>
      <c r="I14" t="s">
        <v>524</v>
      </c>
      <c r="J14">
        <v>88.36</v>
      </c>
      <c r="K14">
        <v>1</v>
      </c>
      <c r="L14">
        <v>0.1</v>
      </c>
      <c r="M14">
        <v>-1.17</v>
      </c>
      <c r="N14" s="5" t="str">
        <f>IF(Table1[[#This Row],[Sales]]&gt;1000, "High", IF(Table1[[#This Row],[Sales]]&gt;600, "Medium", "low"))</f>
        <v>low</v>
      </c>
    </row>
    <row r="15" spans="1:14" x14ac:dyDescent="0.35">
      <c r="A15" t="s">
        <v>24</v>
      </c>
      <c r="B15" s="4">
        <v>45659</v>
      </c>
      <c r="C15" s="6" t="str">
        <f>TEXT(Table1[[#This Row],[Order Date]], "yyyy")</f>
        <v>2025</v>
      </c>
      <c r="D15" s="7" t="str">
        <f>TEXT(Table1[[#This Row],[Order Date]],"MMMM")</f>
        <v>January</v>
      </c>
      <c r="E15" s="2">
        <v>45343</v>
      </c>
      <c r="F15" t="s">
        <v>513</v>
      </c>
      <c r="G15" t="s">
        <v>517</v>
      </c>
      <c r="H15" t="s">
        <v>520</v>
      </c>
      <c r="I15" t="s">
        <v>527</v>
      </c>
      <c r="J15">
        <v>1847.53</v>
      </c>
      <c r="K15">
        <v>7</v>
      </c>
      <c r="L15">
        <v>0.1</v>
      </c>
      <c r="M15">
        <v>-287.04000000000002</v>
      </c>
      <c r="N15" s="5" t="str">
        <f>IF(Table1[[#This Row],[Sales]]&gt;1000, "High", IF(Table1[[#This Row],[Sales]]&gt;600, "Medium", "low"))</f>
        <v>High</v>
      </c>
    </row>
    <row r="16" spans="1:14" x14ac:dyDescent="0.35">
      <c r="A16" t="s">
        <v>25</v>
      </c>
      <c r="B16" s="4">
        <v>45660</v>
      </c>
      <c r="C16" s="6" t="str">
        <f>TEXT(Table1[[#This Row],[Order Date]], "yyyy")</f>
        <v>2025</v>
      </c>
      <c r="D16" s="7" t="str">
        <f>TEXT(Table1[[#This Row],[Order Date]],"MMMM")</f>
        <v>January</v>
      </c>
      <c r="E16" s="2">
        <v>45419</v>
      </c>
      <c r="F16" t="s">
        <v>512</v>
      </c>
      <c r="G16" t="s">
        <v>515</v>
      </c>
      <c r="H16" t="s">
        <v>518</v>
      </c>
      <c r="I16" t="s">
        <v>524</v>
      </c>
      <c r="J16">
        <v>975.14</v>
      </c>
      <c r="K16">
        <v>5</v>
      </c>
      <c r="L16">
        <v>0.1</v>
      </c>
      <c r="M16">
        <v>130.25</v>
      </c>
      <c r="N16" s="5" t="str">
        <f>IF(Table1[[#This Row],[Sales]]&gt;1000, "High", IF(Table1[[#This Row],[Sales]]&gt;600, "Medium", "low"))</f>
        <v>Medium</v>
      </c>
    </row>
    <row r="17" spans="1:14" x14ac:dyDescent="0.35">
      <c r="A17" t="s">
        <v>26</v>
      </c>
      <c r="B17" s="4">
        <v>45661</v>
      </c>
      <c r="C17" s="6" t="str">
        <f>TEXT(Table1[[#This Row],[Order Date]], "yyyy")</f>
        <v>2025</v>
      </c>
      <c r="D17" s="7" t="str">
        <f>TEXT(Table1[[#This Row],[Order Date]],"MMMM")</f>
        <v>January</v>
      </c>
      <c r="E17" s="2">
        <v>45326</v>
      </c>
      <c r="F17" t="s">
        <v>511</v>
      </c>
      <c r="G17" t="s">
        <v>517</v>
      </c>
      <c r="H17" t="s">
        <v>520</v>
      </c>
      <c r="I17" t="s">
        <v>528</v>
      </c>
      <c r="J17">
        <v>888.08</v>
      </c>
      <c r="K17">
        <v>8</v>
      </c>
      <c r="L17">
        <v>0.1</v>
      </c>
      <c r="M17">
        <v>130.91999999999999</v>
      </c>
      <c r="N17" s="5" t="str">
        <f>IF(Table1[[#This Row],[Sales]]&gt;1000, "High", IF(Table1[[#This Row],[Sales]]&gt;600, "Medium", "low"))</f>
        <v>Medium</v>
      </c>
    </row>
    <row r="18" spans="1:14" x14ac:dyDescent="0.35">
      <c r="A18" t="s">
        <v>27</v>
      </c>
      <c r="B18" s="4">
        <v>45662</v>
      </c>
      <c r="C18" s="6" t="str">
        <f>TEXT(Table1[[#This Row],[Order Date]], "yyyy")</f>
        <v>2025</v>
      </c>
      <c r="D18" s="7" t="str">
        <f>TEXT(Table1[[#This Row],[Order Date]],"MMMM")</f>
        <v>January</v>
      </c>
      <c r="E18" s="2">
        <v>44843</v>
      </c>
      <c r="F18" t="s">
        <v>511</v>
      </c>
      <c r="G18" t="s">
        <v>517</v>
      </c>
      <c r="H18" t="s">
        <v>520</v>
      </c>
      <c r="I18" t="s">
        <v>523</v>
      </c>
      <c r="J18">
        <v>927.96</v>
      </c>
      <c r="K18">
        <v>10</v>
      </c>
      <c r="L18">
        <v>0.3</v>
      </c>
      <c r="M18">
        <v>81.14</v>
      </c>
      <c r="N18" s="5" t="str">
        <f>IF(Table1[[#This Row],[Sales]]&gt;1000, "High", IF(Table1[[#This Row],[Sales]]&gt;600, "Medium", "low"))</f>
        <v>Medium</v>
      </c>
    </row>
    <row r="19" spans="1:14" x14ac:dyDescent="0.35">
      <c r="A19" t="s">
        <v>28</v>
      </c>
      <c r="B19" s="4">
        <v>45663</v>
      </c>
      <c r="C19" s="6" t="str">
        <f>TEXT(Table1[[#This Row],[Order Date]], "yyyy")</f>
        <v>2025</v>
      </c>
      <c r="D19" s="7" t="str">
        <f>TEXT(Table1[[#This Row],[Order Date]],"MMMM")</f>
        <v>January</v>
      </c>
      <c r="E19" s="2">
        <v>45199</v>
      </c>
      <c r="F19" t="s">
        <v>512</v>
      </c>
      <c r="G19" t="s">
        <v>515</v>
      </c>
      <c r="H19" t="s">
        <v>518</v>
      </c>
      <c r="I19" t="s">
        <v>521</v>
      </c>
      <c r="J19">
        <v>745.66</v>
      </c>
      <c r="K19">
        <v>4</v>
      </c>
      <c r="L19">
        <v>0.3</v>
      </c>
      <c r="M19">
        <v>-25.7</v>
      </c>
      <c r="N19" s="5" t="str">
        <f>IF(Table1[[#This Row],[Sales]]&gt;1000, "High", IF(Table1[[#This Row],[Sales]]&gt;600, "Medium", "low"))</f>
        <v>Medium</v>
      </c>
    </row>
    <row r="20" spans="1:14" x14ac:dyDescent="0.35">
      <c r="A20" t="s">
        <v>29</v>
      </c>
      <c r="B20" s="4">
        <v>45664</v>
      </c>
      <c r="C20" s="6" t="str">
        <f>TEXT(Table1[[#This Row],[Order Date]], "yyyy")</f>
        <v>2025</v>
      </c>
      <c r="D20" s="7" t="str">
        <f>TEXT(Table1[[#This Row],[Order Date]],"MMMM")</f>
        <v>January</v>
      </c>
      <c r="E20" s="2">
        <v>45063</v>
      </c>
      <c r="F20" t="s">
        <v>513</v>
      </c>
      <c r="G20" t="s">
        <v>515</v>
      </c>
      <c r="H20" t="s">
        <v>519</v>
      </c>
      <c r="I20" t="s">
        <v>526</v>
      </c>
      <c r="J20">
        <v>220.62</v>
      </c>
      <c r="K20">
        <v>7</v>
      </c>
      <c r="L20">
        <v>0.1</v>
      </c>
      <c r="M20">
        <v>-6.99</v>
      </c>
      <c r="N20" s="5" t="str">
        <f>IF(Table1[[#This Row],[Sales]]&gt;1000, "High", IF(Table1[[#This Row],[Sales]]&gt;600, "Medium", "low"))</f>
        <v>low</v>
      </c>
    </row>
    <row r="21" spans="1:14" x14ac:dyDescent="0.35">
      <c r="A21" t="s">
        <v>30</v>
      </c>
      <c r="B21" s="4">
        <v>45665</v>
      </c>
      <c r="C21" s="6" t="str">
        <f>TEXT(Table1[[#This Row],[Order Date]], "yyyy")</f>
        <v>2025</v>
      </c>
      <c r="D21" s="7" t="str">
        <f>TEXT(Table1[[#This Row],[Order Date]],"MMMM")</f>
        <v>January</v>
      </c>
      <c r="E21" s="2">
        <v>45238</v>
      </c>
      <c r="F21" t="s">
        <v>513</v>
      </c>
      <c r="G21" t="s">
        <v>516</v>
      </c>
      <c r="H21" t="s">
        <v>518</v>
      </c>
      <c r="I21" t="s">
        <v>521</v>
      </c>
      <c r="J21">
        <v>1886.63</v>
      </c>
      <c r="K21">
        <v>2</v>
      </c>
      <c r="L21">
        <v>0.3</v>
      </c>
      <c r="M21">
        <v>391</v>
      </c>
      <c r="N21" s="5" t="str">
        <f>IF(Table1[[#This Row],[Sales]]&gt;1000, "High", IF(Table1[[#This Row],[Sales]]&gt;600, "Medium", "low"))</f>
        <v>High</v>
      </c>
    </row>
    <row r="22" spans="1:14" x14ac:dyDescent="0.35">
      <c r="A22" t="s">
        <v>31</v>
      </c>
      <c r="B22" s="4">
        <v>45666</v>
      </c>
      <c r="C22" s="6" t="str">
        <f>TEXT(Table1[[#This Row],[Order Date]], "yyyy")</f>
        <v>2025</v>
      </c>
      <c r="D22" s="7" t="str">
        <f>TEXT(Table1[[#This Row],[Order Date]],"MMMM")</f>
        <v>January</v>
      </c>
      <c r="E22" s="2">
        <v>45242</v>
      </c>
      <c r="F22" t="s">
        <v>512</v>
      </c>
      <c r="G22" t="s">
        <v>515</v>
      </c>
      <c r="H22" t="s">
        <v>519</v>
      </c>
      <c r="I22" t="s">
        <v>529</v>
      </c>
      <c r="J22">
        <v>45.73</v>
      </c>
      <c r="K22">
        <v>3</v>
      </c>
      <c r="L22">
        <v>0.3</v>
      </c>
      <c r="M22">
        <v>0.08</v>
      </c>
      <c r="N22" s="5" t="str">
        <f>IF(Table1[[#This Row],[Sales]]&gt;1000, "High", IF(Table1[[#This Row],[Sales]]&gt;600, "Medium", "low"))</f>
        <v>low</v>
      </c>
    </row>
    <row r="23" spans="1:14" x14ac:dyDescent="0.35">
      <c r="A23" t="s">
        <v>32</v>
      </c>
      <c r="B23" s="4">
        <v>45667</v>
      </c>
      <c r="C23" s="6" t="str">
        <f>TEXT(Table1[[#This Row],[Order Date]], "yyyy")</f>
        <v>2025</v>
      </c>
      <c r="D23" s="7" t="str">
        <f>TEXT(Table1[[#This Row],[Order Date]],"MMMM")</f>
        <v>January</v>
      </c>
      <c r="E23" s="2">
        <v>45312</v>
      </c>
      <c r="F23" t="s">
        <v>511</v>
      </c>
      <c r="G23" t="s">
        <v>515</v>
      </c>
      <c r="H23" t="s">
        <v>519</v>
      </c>
      <c r="I23" t="s">
        <v>529</v>
      </c>
      <c r="J23">
        <v>571.96</v>
      </c>
      <c r="K23">
        <v>2</v>
      </c>
      <c r="L23">
        <v>0.1</v>
      </c>
      <c r="M23">
        <v>117.65</v>
      </c>
      <c r="N23" s="5" t="str">
        <f>IF(Table1[[#This Row],[Sales]]&gt;1000, "High", IF(Table1[[#This Row],[Sales]]&gt;600, "Medium", "low"))</f>
        <v>low</v>
      </c>
    </row>
    <row r="24" spans="1:14" x14ac:dyDescent="0.35">
      <c r="A24" t="s">
        <v>33</v>
      </c>
      <c r="B24" s="4">
        <v>45668</v>
      </c>
      <c r="C24" s="6" t="str">
        <f>TEXT(Table1[[#This Row],[Order Date]], "yyyy")</f>
        <v>2025</v>
      </c>
      <c r="D24" s="7" t="str">
        <f>TEXT(Table1[[#This Row],[Order Date]],"MMMM")</f>
        <v>January</v>
      </c>
      <c r="E24" s="2">
        <v>45396</v>
      </c>
      <c r="F24" t="s">
        <v>513</v>
      </c>
      <c r="G24" t="s">
        <v>517</v>
      </c>
      <c r="H24" t="s">
        <v>520</v>
      </c>
      <c r="I24" t="s">
        <v>527</v>
      </c>
      <c r="J24">
        <v>1740.71</v>
      </c>
      <c r="K24">
        <v>7</v>
      </c>
      <c r="L24">
        <v>0.2</v>
      </c>
      <c r="M24">
        <v>256.66000000000003</v>
      </c>
      <c r="N24" s="5" t="str">
        <f>IF(Table1[[#This Row],[Sales]]&gt;1000, "High", IF(Table1[[#This Row],[Sales]]&gt;600, "Medium", "low"))</f>
        <v>High</v>
      </c>
    </row>
    <row r="25" spans="1:14" x14ac:dyDescent="0.35">
      <c r="A25" t="s">
        <v>34</v>
      </c>
      <c r="B25" s="4">
        <v>45669</v>
      </c>
      <c r="C25" s="6" t="str">
        <f>TEXT(Table1[[#This Row],[Order Date]], "yyyy")</f>
        <v>2025</v>
      </c>
      <c r="D25" s="7" t="str">
        <f>TEXT(Table1[[#This Row],[Order Date]],"MMMM")</f>
        <v>January</v>
      </c>
      <c r="E25" s="2">
        <v>44805</v>
      </c>
      <c r="F25" t="s">
        <v>514</v>
      </c>
      <c r="G25" t="s">
        <v>515</v>
      </c>
      <c r="H25" t="s">
        <v>519</v>
      </c>
      <c r="I25" t="s">
        <v>522</v>
      </c>
      <c r="J25">
        <v>1953.03</v>
      </c>
      <c r="K25">
        <v>7</v>
      </c>
      <c r="L25">
        <v>0.3</v>
      </c>
      <c r="M25">
        <v>-74.08</v>
      </c>
      <c r="N25" s="5" t="str">
        <f>IF(Table1[[#This Row],[Sales]]&gt;1000, "High", IF(Table1[[#This Row],[Sales]]&gt;600, "Medium", "low"))</f>
        <v>High</v>
      </c>
    </row>
    <row r="26" spans="1:14" x14ac:dyDescent="0.35">
      <c r="A26" t="s">
        <v>35</v>
      </c>
      <c r="B26" s="4">
        <v>45670</v>
      </c>
      <c r="C26" s="6" t="str">
        <f>TEXT(Table1[[#This Row],[Order Date]], "yyyy")</f>
        <v>2025</v>
      </c>
      <c r="D26" s="7" t="str">
        <f>TEXT(Table1[[#This Row],[Order Date]],"MMMM")</f>
        <v>January</v>
      </c>
      <c r="E26" s="2">
        <v>45355</v>
      </c>
      <c r="F26" t="s">
        <v>511</v>
      </c>
      <c r="G26" t="s">
        <v>516</v>
      </c>
      <c r="H26" t="s">
        <v>518</v>
      </c>
      <c r="I26" t="s">
        <v>521</v>
      </c>
      <c r="J26">
        <v>1421.28</v>
      </c>
      <c r="K26">
        <v>9</v>
      </c>
      <c r="L26">
        <v>0.1</v>
      </c>
      <c r="M26">
        <v>-169.56</v>
      </c>
      <c r="N26" s="5" t="str">
        <f>IF(Table1[[#This Row],[Sales]]&gt;1000, "High", IF(Table1[[#This Row],[Sales]]&gt;600, "Medium", "low"))</f>
        <v>High</v>
      </c>
    </row>
    <row r="27" spans="1:14" x14ac:dyDescent="0.35">
      <c r="A27" t="s">
        <v>36</v>
      </c>
      <c r="B27" s="4">
        <v>45671</v>
      </c>
      <c r="C27" s="6" t="str">
        <f>TEXT(Table1[[#This Row],[Order Date]], "yyyy")</f>
        <v>2025</v>
      </c>
      <c r="D27" s="7" t="str">
        <f>TEXT(Table1[[#This Row],[Order Date]],"MMMM")</f>
        <v>January</v>
      </c>
      <c r="E27" s="2">
        <v>45742</v>
      </c>
      <c r="F27" t="s">
        <v>512</v>
      </c>
      <c r="G27" t="s">
        <v>516</v>
      </c>
      <c r="H27" t="s">
        <v>518</v>
      </c>
      <c r="I27" t="s">
        <v>525</v>
      </c>
      <c r="J27">
        <v>939.57</v>
      </c>
      <c r="K27">
        <v>7</v>
      </c>
      <c r="L27">
        <v>0.3</v>
      </c>
      <c r="M27">
        <v>-35.93</v>
      </c>
      <c r="N27" s="5" t="str">
        <f>IF(Table1[[#This Row],[Sales]]&gt;1000, "High", IF(Table1[[#This Row],[Sales]]&gt;600, "Medium", "low"))</f>
        <v>Medium</v>
      </c>
    </row>
    <row r="28" spans="1:14" x14ac:dyDescent="0.35">
      <c r="A28" t="s">
        <v>37</v>
      </c>
      <c r="B28" s="4">
        <v>45672</v>
      </c>
      <c r="C28" s="6" t="str">
        <f>TEXT(Table1[[#This Row],[Order Date]], "yyyy")</f>
        <v>2025</v>
      </c>
      <c r="D28" s="7" t="str">
        <f>TEXT(Table1[[#This Row],[Order Date]],"MMMM")</f>
        <v>January</v>
      </c>
      <c r="E28" s="2">
        <v>45059</v>
      </c>
      <c r="F28" t="s">
        <v>511</v>
      </c>
      <c r="G28" t="s">
        <v>517</v>
      </c>
      <c r="H28" t="s">
        <v>518</v>
      </c>
      <c r="I28" t="s">
        <v>525</v>
      </c>
      <c r="J28">
        <v>979.87</v>
      </c>
      <c r="K28">
        <v>9</v>
      </c>
      <c r="L28">
        <v>0.2</v>
      </c>
      <c r="M28">
        <v>-108.97</v>
      </c>
      <c r="N28" s="5" t="str">
        <f>IF(Table1[[#This Row],[Sales]]&gt;1000, "High", IF(Table1[[#This Row],[Sales]]&gt;600, "Medium", "low"))</f>
        <v>Medium</v>
      </c>
    </row>
    <row r="29" spans="1:14" x14ac:dyDescent="0.35">
      <c r="A29" t="s">
        <v>38</v>
      </c>
      <c r="B29" s="4">
        <v>45673</v>
      </c>
      <c r="C29" s="6" t="str">
        <f>TEXT(Table1[[#This Row],[Order Date]], "yyyy")</f>
        <v>2025</v>
      </c>
      <c r="D29" s="7" t="str">
        <f>TEXT(Table1[[#This Row],[Order Date]],"MMMM")</f>
        <v>January</v>
      </c>
      <c r="E29" s="2">
        <v>45018</v>
      </c>
      <c r="F29" t="s">
        <v>514</v>
      </c>
      <c r="G29" t="s">
        <v>516</v>
      </c>
      <c r="H29" t="s">
        <v>518</v>
      </c>
      <c r="I29" t="s">
        <v>521</v>
      </c>
      <c r="J29">
        <v>356.37</v>
      </c>
      <c r="K29">
        <v>4</v>
      </c>
      <c r="L29">
        <v>0.3</v>
      </c>
      <c r="M29">
        <v>9.32</v>
      </c>
      <c r="N29" s="5" t="str">
        <f>IF(Table1[[#This Row],[Sales]]&gt;1000, "High", IF(Table1[[#This Row],[Sales]]&gt;600, "Medium", "low"))</f>
        <v>low</v>
      </c>
    </row>
    <row r="30" spans="1:14" x14ac:dyDescent="0.35">
      <c r="A30" t="s">
        <v>39</v>
      </c>
      <c r="B30" s="4">
        <v>45674</v>
      </c>
      <c r="C30" s="6" t="str">
        <f>TEXT(Table1[[#This Row],[Order Date]], "yyyy")</f>
        <v>2025</v>
      </c>
      <c r="D30" s="7" t="str">
        <f>TEXT(Table1[[#This Row],[Order Date]],"MMMM")</f>
        <v>January</v>
      </c>
      <c r="E30" s="2">
        <v>45271</v>
      </c>
      <c r="F30" t="s">
        <v>514</v>
      </c>
      <c r="G30" t="s">
        <v>515</v>
      </c>
      <c r="H30" t="s">
        <v>518</v>
      </c>
      <c r="I30" t="s">
        <v>525</v>
      </c>
      <c r="J30">
        <v>1070.5</v>
      </c>
      <c r="K30">
        <v>4</v>
      </c>
      <c r="L30">
        <v>0.1</v>
      </c>
      <c r="M30">
        <v>139.19999999999999</v>
      </c>
      <c r="N30" s="5" t="str">
        <f>IF(Table1[[#This Row],[Sales]]&gt;1000, "High", IF(Table1[[#This Row],[Sales]]&gt;600, "Medium", "low"))</f>
        <v>High</v>
      </c>
    </row>
    <row r="31" spans="1:14" x14ac:dyDescent="0.35">
      <c r="A31" t="s">
        <v>40</v>
      </c>
      <c r="B31" s="4">
        <v>45675</v>
      </c>
      <c r="C31" s="6" t="str">
        <f>TEXT(Table1[[#This Row],[Order Date]], "yyyy")</f>
        <v>2025</v>
      </c>
      <c r="D31" s="7" t="str">
        <f>TEXT(Table1[[#This Row],[Order Date]],"MMMM")</f>
        <v>January</v>
      </c>
      <c r="E31" s="2">
        <v>44800</v>
      </c>
      <c r="F31" t="s">
        <v>512</v>
      </c>
      <c r="G31" t="s">
        <v>516</v>
      </c>
      <c r="H31" t="s">
        <v>520</v>
      </c>
      <c r="I31" t="s">
        <v>528</v>
      </c>
      <c r="J31">
        <v>1991.95</v>
      </c>
      <c r="K31">
        <v>3</v>
      </c>
      <c r="L31">
        <v>0</v>
      </c>
      <c r="M31">
        <v>358.69</v>
      </c>
      <c r="N31" s="5" t="str">
        <f>IF(Table1[[#This Row],[Sales]]&gt;1000, "High", IF(Table1[[#This Row],[Sales]]&gt;600, "Medium", "low"))</f>
        <v>High</v>
      </c>
    </row>
    <row r="32" spans="1:14" x14ac:dyDescent="0.35">
      <c r="A32" t="s">
        <v>41</v>
      </c>
      <c r="B32" s="4">
        <v>45676</v>
      </c>
      <c r="C32" s="6" t="str">
        <f>TEXT(Table1[[#This Row],[Order Date]], "yyyy")</f>
        <v>2025</v>
      </c>
      <c r="D32" s="7" t="str">
        <f>TEXT(Table1[[#This Row],[Order Date]],"MMMM")</f>
        <v>January</v>
      </c>
      <c r="E32" s="2">
        <v>45388</v>
      </c>
      <c r="F32" t="s">
        <v>511</v>
      </c>
      <c r="G32" t="s">
        <v>516</v>
      </c>
      <c r="H32" t="s">
        <v>519</v>
      </c>
      <c r="I32" t="s">
        <v>526</v>
      </c>
      <c r="J32">
        <v>1836.69</v>
      </c>
      <c r="K32">
        <v>7</v>
      </c>
      <c r="L32">
        <v>0.3</v>
      </c>
      <c r="M32">
        <v>-101.36</v>
      </c>
      <c r="N32" s="5" t="str">
        <f>IF(Table1[[#This Row],[Sales]]&gt;1000, "High", IF(Table1[[#This Row],[Sales]]&gt;600, "Medium", "low"))</f>
        <v>High</v>
      </c>
    </row>
    <row r="33" spans="1:14" x14ac:dyDescent="0.35">
      <c r="A33" t="s">
        <v>42</v>
      </c>
      <c r="B33" s="4">
        <v>45677</v>
      </c>
      <c r="C33" s="6" t="str">
        <f>TEXT(Table1[[#This Row],[Order Date]], "yyyy")</f>
        <v>2025</v>
      </c>
      <c r="D33" s="7" t="str">
        <f>TEXT(Table1[[#This Row],[Order Date]],"MMMM")</f>
        <v>January</v>
      </c>
      <c r="E33" s="2">
        <v>45647</v>
      </c>
      <c r="F33" t="s">
        <v>512</v>
      </c>
      <c r="G33" t="s">
        <v>516</v>
      </c>
      <c r="H33" t="s">
        <v>520</v>
      </c>
      <c r="I33" t="s">
        <v>523</v>
      </c>
      <c r="J33">
        <v>134.91</v>
      </c>
      <c r="K33">
        <v>8</v>
      </c>
      <c r="L33">
        <v>0</v>
      </c>
      <c r="M33">
        <v>22.91</v>
      </c>
      <c r="N33" s="5" t="str">
        <f>IF(Table1[[#This Row],[Sales]]&gt;1000, "High", IF(Table1[[#This Row],[Sales]]&gt;600, "Medium", "low"))</f>
        <v>low</v>
      </c>
    </row>
    <row r="34" spans="1:14" x14ac:dyDescent="0.35">
      <c r="A34" t="s">
        <v>43</v>
      </c>
      <c r="B34" s="4">
        <v>45678</v>
      </c>
      <c r="C34" s="6" t="str">
        <f>TEXT(Table1[[#This Row],[Order Date]], "yyyy")</f>
        <v>2025</v>
      </c>
      <c r="D34" s="7" t="str">
        <f>TEXT(Table1[[#This Row],[Order Date]],"MMMM")</f>
        <v>January</v>
      </c>
      <c r="E34" s="2">
        <v>45218</v>
      </c>
      <c r="F34" t="s">
        <v>513</v>
      </c>
      <c r="G34" t="s">
        <v>515</v>
      </c>
      <c r="H34" t="s">
        <v>518</v>
      </c>
      <c r="I34" t="s">
        <v>525</v>
      </c>
      <c r="J34">
        <v>1197.1300000000001</v>
      </c>
      <c r="K34">
        <v>10</v>
      </c>
      <c r="L34">
        <v>0</v>
      </c>
      <c r="M34">
        <v>-127.64</v>
      </c>
      <c r="N34" s="5" t="str">
        <f>IF(Table1[[#This Row],[Sales]]&gt;1000, "High", IF(Table1[[#This Row],[Sales]]&gt;600, "Medium", "low"))</f>
        <v>High</v>
      </c>
    </row>
    <row r="35" spans="1:14" x14ac:dyDescent="0.35">
      <c r="A35" t="s">
        <v>44</v>
      </c>
      <c r="B35" s="4">
        <v>45679</v>
      </c>
      <c r="C35" s="6" t="str">
        <f>TEXT(Table1[[#This Row],[Order Date]], "yyyy")</f>
        <v>2025</v>
      </c>
      <c r="D35" s="7" t="str">
        <f>TEXT(Table1[[#This Row],[Order Date]],"MMMM")</f>
        <v>January</v>
      </c>
      <c r="E35" s="2">
        <v>45778</v>
      </c>
      <c r="F35" t="s">
        <v>512</v>
      </c>
      <c r="G35" t="s">
        <v>515</v>
      </c>
      <c r="H35" t="s">
        <v>519</v>
      </c>
      <c r="I35" t="s">
        <v>522</v>
      </c>
      <c r="J35">
        <v>289.87</v>
      </c>
      <c r="K35">
        <v>9</v>
      </c>
      <c r="L35">
        <v>0.3</v>
      </c>
      <c r="M35">
        <v>51.39</v>
      </c>
      <c r="N35" s="5" t="str">
        <f>IF(Table1[[#This Row],[Sales]]&gt;1000, "High", IF(Table1[[#This Row],[Sales]]&gt;600, "Medium", "low"))</f>
        <v>low</v>
      </c>
    </row>
    <row r="36" spans="1:14" x14ac:dyDescent="0.35">
      <c r="A36" t="s">
        <v>45</v>
      </c>
      <c r="B36" s="4">
        <v>45680</v>
      </c>
      <c r="C36" s="6" t="str">
        <f>TEXT(Table1[[#This Row],[Order Date]], "yyyy")</f>
        <v>2025</v>
      </c>
      <c r="D36" s="7" t="str">
        <f>TEXT(Table1[[#This Row],[Order Date]],"MMMM")</f>
        <v>January</v>
      </c>
      <c r="E36" s="2">
        <v>45694</v>
      </c>
      <c r="F36" t="s">
        <v>514</v>
      </c>
      <c r="G36" t="s">
        <v>517</v>
      </c>
      <c r="H36" t="s">
        <v>519</v>
      </c>
      <c r="I36" t="s">
        <v>529</v>
      </c>
      <c r="J36">
        <v>1711.21</v>
      </c>
      <c r="K36">
        <v>9</v>
      </c>
      <c r="L36">
        <v>0.3</v>
      </c>
      <c r="M36">
        <v>191.72</v>
      </c>
      <c r="N36" s="5" t="str">
        <f>IF(Table1[[#This Row],[Sales]]&gt;1000, "High", IF(Table1[[#This Row],[Sales]]&gt;600, "Medium", "low"))</f>
        <v>High</v>
      </c>
    </row>
    <row r="37" spans="1:14" x14ac:dyDescent="0.35">
      <c r="A37" t="s">
        <v>46</v>
      </c>
      <c r="B37" s="4">
        <v>45681</v>
      </c>
      <c r="C37" s="6" t="str">
        <f>TEXT(Table1[[#This Row],[Order Date]], "yyyy")</f>
        <v>2025</v>
      </c>
      <c r="D37" s="7" t="str">
        <f>TEXT(Table1[[#This Row],[Order Date]],"MMMM")</f>
        <v>January</v>
      </c>
      <c r="E37" s="2">
        <v>44810</v>
      </c>
      <c r="F37" t="s">
        <v>514</v>
      </c>
      <c r="G37" t="s">
        <v>517</v>
      </c>
      <c r="H37" t="s">
        <v>520</v>
      </c>
      <c r="I37" t="s">
        <v>527</v>
      </c>
      <c r="J37">
        <v>113.98</v>
      </c>
      <c r="K37">
        <v>4</v>
      </c>
      <c r="L37">
        <v>0</v>
      </c>
      <c r="M37">
        <v>15.61</v>
      </c>
      <c r="N37" s="5" t="str">
        <f>IF(Table1[[#This Row],[Sales]]&gt;1000, "High", IF(Table1[[#This Row],[Sales]]&gt;600, "Medium", "low"))</f>
        <v>low</v>
      </c>
    </row>
    <row r="38" spans="1:14" x14ac:dyDescent="0.35">
      <c r="A38" t="s">
        <v>47</v>
      </c>
      <c r="B38" s="4">
        <v>45682</v>
      </c>
      <c r="C38" s="6" t="str">
        <f>TEXT(Table1[[#This Row],[Order Date]], "yyyy")</f>
        <v>2025</v>
      </c>
      <c r="D38" s="7" t="str">
        <f>TEXT(Table1[[#This Row],[Order Date]],"MMMM")</f>
        <v>January</v>
      </c>
      <c r="E38" s="2">
        <v>45221</v>
      </c>
      <c r="F38" t="s">
        <v>514</v>
      </c>
      <c r="G38" t="s">
        <v>515</v>
      </c>
      <c r="H38" t="s">
        <v>518</v>
      </c>
      <c r="I38" t="s">
        <v>524</v>
      </c>
      <c r="J38">
        <v>590.58000000000004</v>
      </c>
      <c r="K38">
        <v>1</v>
      </c>
      <c r="L38">
        <v>0.1</v>
      </c>
      <c r="M38">
        <v>-35.520000000000003</v>
      </c>
      <c r="N38" s="5" t="str">
        <f>IF(Table1[[#This Row],[Sales]]&gt;1000, "High", IF(Table1[[#This Row],[Sales]]&gt;600, "Medium", "low"))</f>
        <v>low</v>
      </c>
    </row>
    <row r="39" spans="1:14" x14ac:dyDescent="0.35">
      <c r="A39" t="s">
        <v>48</v>
      </c>
      <c r="B39" s="4">
        <v>45683</v>
      </c>
      <c r="C39" s="6" t="str">
        <f>TEXT(Table1[[#This Row],[Order Date]], "yyyy")</f>
        <v>2025</v>
      </c>
      <c r="D39" s="7" t="str">
        <f>TEXT(Table1[[#This Row],[Order Date]],"MMMM")</f>
        <v>January</v>
      </c>
      <c r="E39" s="2">
        <v>44869</v>
      </c>
      <c r="F39" t="s">
        <v>513</v>
      </c>
      <c r="G39" t="s">
        <v>517</v>
      </c>
      <c r="H39" t="s">
        <v>518</v>
      </c>
      <c r="I39" t="s">
        <v>525</v>
      </c>
      <c r="J39">
        <v>1695.41</v>
      </c>
      <c r="K39">
        <v>4</v>
      </c>
      <c r="L39">
        <v>0.2</v>
      </c>
      <c r="M39">
        <v>361.79</v>
      </c>
      <c r="N39" s="5" t="str">
        <f>IF(Table1[[#This Row],[Sales]]&gt;1000, "High", IF(Table1[[#This Row],[Sales]]&gt;600, "Medium", "low"))</f>
        <v>High</v>
      </c>
    </row>
    <row r="40" spans="1:14" x14ac:dyDescent="0.35">
      <c r="A40" t="s">
        <v>49</v>
      </c>
      <c r="B40" s="4">
        <v>45684</v>
      </c>
      <c r="C40" s="6" t="str">
        <f>TEXT(Table1[[#This Row],[Order Date]], "yyyy")</f>
        <v>2025</v>
      </c>
      <c r="D40" s="7" t="str">
        <f>TEXT(Table1[[#This Row],[Order Date]],"MMMM")</f>
        <v>January</v>
      </c>
      <c r="E40" s="2">
        <v>45294</v>
      </c>
      <c r="F40" t="s">
        <v>512</v>
      </c>
      <c r="G40" t="s">
        <v>517</v>
      </c>
      <c r="H40" t="s">
        <v>518</v>
      </c>
      <c r="I40" t="s">
        <v>521</v>
      </c>
      <c r="J40">
        <v>569.04999999999995</v>
      </c>
      <c r="K40">
        <v>2</v>
      </c>
      <c r="L40">
        <v>0.1</v>
      </c>
      <c r="M40">
        <v>94.94</v>
      </c>
      <c r="N40" s="5" t="str">
        <f>IF(Table1[[#This Row],[Sales]]&gt;1000, "High", IF(Table1[[#This Row],[Sales]]&gt;600, "Medium", "low"))</f>
        <v>low</v>
      </c>
    </row>
    <row r="41" spans="1:14" x14ac:dyDescent="0.35">
      <c r="A41" t="s">
        <v>50</v>
      </c>
      <c r="B41" s="4">
        <v>45685</v>
      </c>
      <c r="C41" s="6" t="str">
        <f>TEXT(Table1[[#This Row],[Order Date]], "yyyy")</f>
        <v>2025</v>
      </c>
      <c r="D41" s="7" t="str">
        <f>TEXT(Table1[[#This Row],[Order Date]],"MMMM")</f>
        <v>January</v>
      </c>
      <c r="E41" s="2">
        <v>45411</v>
      </c>
      <c r="F41" t="s">
        <v>511</v>
      </c>
      <c r="G41" t="s">
        <v>517</v>
      </c>
      <c r="H41" t="s">
        <v>519</v>
      </c>
      <c r="I41" t="s">
        <v>529</v>
      </c>
      <c r="J41">
        <v>1724.95</v>
      </c>
      <c r="K41">
        <v>10</v>
      </c>
      <c r="L41">
        <v>0.2</v>
      </c>
      <c r="M41">
        <v>386.07</v>
      </c>
      <c r="N41" s="5" t="str">
        <f>IF(Table1[[#This Row],[Sales]]&gt;1000, "High", IF(Table1[[#This Row],[Sales]]&gt;600, "Medium", "low"))</f>
        <v>High</v>
      </c>
    </row>
    <row r="42" spans="1:14" x14ac:dyDescent="0.35">
      <c r="A42" t="s">
        <v>51</v>
      </c>
      <c r="B42" s="4">
        <v>45686</v>
      </c>
      <c r="C42" s="6" t="str">
        <f>TEXT(Table1[[#This Row],[Order Date]], "yyyy")</f>
        <v>2025</v>
      </c>
      <c r="D42" s="7" t="str">
        <f>TEXT(Table1[[#This Row],[Order Date]],"MMMM")</f>
        <v>January</v>
      </c>
      <c r="E42" s="2">
        <v>45533</v>
      </c>
      <c r="F42" t="s">
        <v>511</v>
      </c>
      <c r="G42" t="s">
        <v>516</v>
      </c>
      <c r="H42" t="s">
        <v>520</v>
      </c>
      <c r="I42" t="s">
        <v>527</v>
      </c>
      <c r="J42">
        <v>208.61</v>
      </c>
      <c r="K42">
        <v>8</v>
      </c>
      <c r="L42">
        <v>0.3</v>
      </c>
      <c r="M42">
        <v>-8.3000000000000007</v>
      </c>
      <c r="N42" s="5" t="str">
        <f>IF(Table1[[#This Row],[Sales]]&gt;1000, "High", IF(Table1[[#This Row],[Sales]]&gt;600, "Medium", "low"))</f>
        <v>low</v>
      </c>
    </row>
    <row r="43" spans="1:14" x14ac:dyDescent="0.35">
      <c r="A43" t="s">
        <v>52</v>
      </c>
      <c r="B43" s="4">
        <v>45687</v>
      </c>
      <c r="C43" s="6" t="str">
        <f>TEXT(Table1[[#This Row],[Order Date]], "yyyy")</f>
        <v>2025</v>
      </c>
      <c r="D43" s="7" t="str">
        <f>TEXT(Table1[[#This Row],[Order Date]],"MMMM")</f>
        <v>January</v>
      </c>
      <c r="E43" s="2">
        <v>45208</v>
      </c>
      <c r="F43" t="s">
        <v>511</v>
      </c>
      <c r="G43" t="s">
        <v>515</v>
      </c>
      <c r="H43" t="s">
        <v>520</v>
      </c>
      <c r="I43" t="s">
        <v>523</v>
      </c>
      <c r="J43">
        <v>1184.93</v>
      </c>
      <c r="K43">
        <v>7</v>
      </c>
      <c r="L43">
        <v>0.2</v>
      </c>
      <c r="M43">
        <v>-14.24</v>
      </c>
      <c r="N43" s="5" t="str">
        <f>IF(Table1[[#This Row],[Sales]]&gt;1000, "High", IF(Table1[[#This Row],[Sales]]&gt;600, "Medium", "low"))</f>
        <v>High</v>
      </c>
    </row>
    <row r="44" spans="1:14" x14ac:dyDescent="0.35">
      <c r="A44" t="s">
        <v>53</v>
      </c>
      <c r="B44" s="4">
        <v>45688</v>
      </c>
      <c r="C44" s="6" t="str">
        <f>TEXT(Table1[[#This Row],[Order Date]], "yyyy")</f>
        <v>2025</v>
      </c>
      <c r="D44" s="7" t="str">
        <f>TEXT(Table1[[#This Row],[Order Date]],"MMMM")</f>
        <v>January</v>
      </c>
      <c r="E44" s="2">
        <v>45655</v>
      </c>
      <c r="F44" t="s">
        <v>512</v>
      </c>
      <c r="G44" t="s">
        <v>516</v>
      </c>
      <c r="H44" t="s">
        <v>518</v>
      </c>
      <c r="I44" t="s">
        <v>525</v>
      </c>
      <c r="J44">
        <v>384.79</v>
      </c>
      <c r="K44">
        <v>4</v>
      </c>
      <c r="L44">
        <v>0.2</v>
      </c>
      <c r="M44">
        <v>57.55</v>
      </c>
      <c r="N44" s="5" t="str">
        <f>IF(Table1[[#This Row],[Sales]]&gt;1000, "High", IF(Table1[[#This Row],[Sales]]&gt;600, "Medium", "low"))</f>
        <v>low</v>
      </c>
    </row>
    <row r="45" spans="1:14" x14ac:dyDescent="0.35">
      <c r="A45" t="s">
        <v>54</v>
      </c>
      <c r="B45" s="4">
        <v>45689</v>
      </c>
      <c r="C45" s="6" t="str">
        <f>TEXT(Table1[[#This Row],[Order Date]], "yyyy")</f>
        <v>2025</v>
      </c>
      <c r="D45" s="7" t="str">
        <f>TEXT(Table1[[#This Row],[Order Date]],"MMMM")</f>
        <v>February</v>
      </c>
      <c r="E45" s="2">
        <v>45295</v>
      </c>
      <c r="F45" t="s">
        <v>514</v>
      </c>
      <c r="G45" t="s">
        <v>517</v>
      </c>
      <c r="H45" t="s">
        <v>520</v>
      </c>
      <c r="I45" t="s">
        <v>528</v>
      </c>
      <c r="J45">
        <v>661.13</v>
      </c>
      <c r="K45">
        <v>8</v>
      </c>
      <c r="L45">
        <v>0.2</v>
      </c>
      <c r="M45">
        <v>-16.05</v>
      </c>
      <c r="N45" s="5" t="str">
        <f>IF(Table1[[#This Row],[Sales]]&gt;1000, "High", IF(Table1[[#This Row],[Sales]]&gt;600, "Medium", "low"))</f>
        <v>Medium</v>
      </c>
    </row>
    <row r="46" spans="1:14" x14ac:dyDescent="0.35">
      <c r="A46" t="s">
        <v>55</v>
      </c>
      <c r="B46" s="4">
        <v>45690</v>
      </c>
      <c r="C46" s="6" t="str">
        <f>TEXT(Table1[[#This Row],[Order Date]], "yyyy")</f>
        <v>2025</v>
      </c>
      <c r="D46" s="7" t="str">
        <f>TEXT(Table1[[#This Row],[Order Date]],"MMMM")</f>
        <v>February</v>
      </c>
      <c r="E46" s="2">
        <v>44815</v>
      </c>
      <c r="F46" t="s">
        <v>513</v>
      </c>
      <c r="G46" t="s">
        <v>517</v>
      </c>
      <c r="H46" t="s">
        <v>519</v>
      </c>
      <c r="I46" t="s">
        <v>526</v>
      </c>
      <c r="J46">
        <v>908.66</v>
      </c>
      <c r="K46">
        <v>8</v>
      </c>
      <c r="L46">
        <v>0.2</v>
      </c>
      <c r="M46">
        <v>35.58</v>
      </c>
      <c r="N46" s="5" t="str">
        <f>IF(Table1[[#This Row],[Sales]]&gt;1000, "High", IF(Table1[[#This Row],[Sales]]&gt;600, "Medium", "low"))</f>
        <v>Medium</v>
      </c>
    </row>
    <row r="47" spans="1:14" x14ac:dyDescent="0.35">
      <c r="A47" t="s">
        <v>56</v>
      </c>
      <c r="B47" s="4">
        <v>45691</v>
      </c>
      <c r="C47" s="6" t="str">
        <f>TEXT(Table1[[#This Row],[Order Date]], "yyyy")</f>
        <v>2025</v>
      </c>
      <c r="D47" s="7" t="str">
        <f>TEXT(Table1[[#This Row],[Order Date]],"MMMM")</f>
        <v>February</v>
      </c>
      <c r="E47" s="2">
        <v>45376</v>
      </c>
      <c r="F47" t="s">
        <v>512</v>
      </c>
      <c r="G47" t="s">
        <v>515</v>
      </c>
      <c r="H47" t="s">
        <v>520</v>
      </c>
      <c r="I47" t="s">
        <v>523</v>
      </c>
      <c r="J47">
        <v>927.58</v>
      </c>
      <c r="K47">
        <v>8</v>
      </c>
      <c r="L47">
        <v>0.2</v>
      </c>
      <c r="M47">
        <v>129.76</v>
      </c>
      <c r="N47" s="5" t="str">
        <f>IF(Table1[[#This Row],[Sales]]&gt;1000, "High", IF(Table1[[#This Row],[Sales]]&gt;600, "Medium", "low"))</f>
        <v>Medium</v>
      </c>
    </row>
    <row r="48" spans="1:14" x14ac:dyDescent="0.35">
      <c r="A48" t="s">
        <v>57</v>
      </c>
      <c r="B48" s="4">
        <v>45692</v>
      </c>
      <c r="C48" s="6" t="str">
        <f>TEXT(Table1[[#This Row],[Order Date]], "yyyy")</f>
        <v>2025</v>
      </c>
      <c r="D48" s="7" t="str">
        <f>TEXT(Table1[[#This Row],[Order Date]],"MMMM")</f>
        <v>February</v>
      </c>
      <c r="E48" s="2">
        <v>45652</v>
      </c>
      <c r="F48" t="s">
        <v>514</v>
      </c>
      <c r="G48" t="s">
        <v>517</v>
      </c>
      <c r="H48" t="s">
        <v>518</v>
      </c>
      <c r="I48" t="s">
        <v>521</v>
      </c>
      <c r="J48">
        <v>1281.43</v>
      </c>
      <c r="K48">
        <v>1</v>
      </c>
      <c r="L48">
        <v>0</v>
      </c>
      <c r="M48">
        <v>60.33</v>
      </c>
      <c r="N48" s="5" t="str">
        <f>IF(Table1[[#This Row],[Sales]]&gt;1000, "High", IF(Table1[[#This Row],[Sales]]&gt;600, "Medium", "low"))</f>
        <v>High</v>
      </c>
    </row>
    <row r="49" spans="1:14" x14ac:dyDescent="0.35">
      <c r="A49" t="s">
        <v>58</v>
      </c>
      <c r="B49" s="4">
        <v>45693</v>
      </c>
      <c r="C49" s="6" t="str">
        <f>TEXT(Table1[[#This Row],[Order Date]], "yyyy")</f>
        <v>2025</v>
      </c>
      <c r="D49" s="7" t="str">
        <f>TEXT(Table1[[#This Row],[Order Date]],"MMMM")</f>
        <v>February</v>
      </c>
      <c r="E49" s="2">
        <v>45553</v>
      </c>
      <c r="F49" t="s">
        <v>514</v>
      </c>
      <c r="G49" t="s">
        <v>515</v>
      </c>
      <c r="H49" t="s">
        <v>518</v>
      </c>
      <c r="I49" t="s">
        <v>524</v>
      </c>
      <c r="J49">
        <v>1334.71</v>
      </c>
      <c r="K49">
        <v>6</v>
      </c>
      <c r="L49">
        <v>0.2</v>
      </c>
      <c r="M49">
        <v>-205.65</v>
      </c>
      <c r="N49" s="5" t="str">
        <f>IF(Table1[[#This Row],[Sales]]&gt;1000, "High", IF(Table1[[#This Row],[Sales]]&gt;600, "Medium", "low"))</f>
        <v>High</v>
      </c>
    </row>
    <row r="50" spans="1:14" x14ac:dyDescent="0.35">
      <c r="A50" t="s">
        <v>59</v>
      </c>
      <c r="B50" s="4">
        <v>45694</v>
      </c>
      <c r="C50" s="6" t="str">
        <f>TEXT(Table1[[#This Row],[Order Date]], "yyyy")</f>
        <v>2025</v>
      </c>
      <c r="D50" s="7" t="str">
        <f>TEXT(Table1[[#This Row],[Order Date]],"MMMM")</f>
        <v>February</v>
      </c>
      <c r="E50" s="2">
        <v>44780</v>
      </c>
      <c r="F50" t="s">
        <v>512</v>
      </c>
      <c r="G50" t="s">
        <v>515</v>
      </c>
      <c r="H50" t="s">
        <v>518</v>
      </c>
      <c r="I50" t="s">
        <v>525</v>
      </c>
      <c r="J50">
        <v>1321.07</v>
      </c>
      <c r="K50">
        <v>9</v>
      </c>
      <c r="L50">
        <v>0.3</v>
      </c>
      <c r="M50">
        <v>-27.66</v>
      </c>
      <c r="N50" s="5" t="str">
        <f>IF(Table1[[#This Row],[Sales]]&gt;1000, "High", IF(Table1[[#This Row],[Sales]]&gt;600, "Medium", "low"))</f>
        <v>High</v>
      </c>
    </row>
    <row r="51" spans="1:14" x14ac:dyDescent="0.35">
      <c r="A51" t="s">
        <v>60</v>
      </c>
      <c r="B51" s="4">
        <v>45695</v>
      </c>
      <c r="C51" s="6" t="str">
        <f>TEXT(Table1[[#This Row],[Order Date]], "yyyy")</f>
        <v>2025</v>
      </c>
      <c r="D51" s="7" t="str">
        <f>TEXT(Table1[[#This Row],[Order Date]],"MMMM")</f>
        <v>February</v>
      </c>
      <c r="E51" s="2">
        <v>45389</v>
      </c>
      <c r="F51" t="s">
        <v>511</v>
      </c>
      <c r="G51" t="s">
        <v>516</v>
      </c>
      <c r="H51" t="s">
        <v>519</v>
      </c>
      <c r="I51" t="s">
        <v>529</v>
      </c>
      <c r="J51">
        <v>1685.67</v>
      </c>
      <c r="K51">
        <v>1</v>
      </c>
      <c r="L51">
        <v>0</v>
      </c>
      <c r="M51">
        <v>-165.51</v>
      </c>
      <c r="N51" s="5" t="str">
        <f>IF(Table1[[#This Row],[Sales]]&gt;1000, "High", IF(Table1[[#This Row],[Sales]]&gt;600, "Medium", "low"))</f>
        <v>High</v>
      </c>
    </row>
    <row r="52" spans="1:14" x14ac:dyDescent="0.35">
      <c r="A52" t="s">
        <v>61</v>
      </c>
      <c r="B52" s="4">
        <v>45696</v>
      </c>
      <c r="C52" s="6" t="str">
        <f>TEXT(Table1[[#This Row],[Order Date]], "yyyy")</f>
        <v>2025</v>
      </c>
      <c r="D52" s="7" t="str">
        <f>TEXT(Table1[[#This Row],[Order Date]],"MMMM")</f>
        <v>February</v>
      </c>
      <c r="E52" s="2">
        <v>45408</v>
      </c>
      <c r="F52" t="s">
        <v>514</v>
      </c>
      <c r="G52" t="s">
        <v>515</v>
      </c>
      <c r="H52" t="s">
        <v>518</v>
      </c>
      <c r="I52" t="s">
        <v>521</v>
      </c>
      <c r="J52">
        <v>278.18</v>
      </c>
      <c r="K52">
        <v>1</v>
      </c>
      <c r="L52">
        <v>0.3</v>
      </c>
      <c r="M52">
        <v>-15.82</v>
      </c>
      <c r="N52" s="5" t="str">
        <f>IF(Table1[[#This Row],[Sales]]&gt;1000, "High", IF(Table1[[#This Row],[Sales]]&gt;600, "Medium", "low"))</f>
        <v>low</v>
      </c>
    </row>
    <row r="53" spans="1:14" x14ac:dyDescent="0.35">
      <c r="A53" t="s">
        <v>62</v>
      </c>
      <c r="B53" s="4">
        <v>45697</v>
      </c>
      <c r="C53" s="6" t="str">
        <f>TEXT(Table1[[#This Row],[Order Date]], "yyyy")</f>
        <v>2025</v>
      </c>
      <c r="D53" s="7" t="str">
        <f>TEXT(Table1[[#This Row],[Order Date]],"MMMM")</f>
        <v>February</v>
      </c>
      <c r="E53" s="2">
        <v>44965</v>
      </c>
      <c r="F53" t="s">
        <v>514</v>
      </c>
      <c r="G53" t="s">
        <v>515</v>
      </c>
      <c r="H53" t="s">
        <v>518</v>
      </c>
      <c r="I53" t="s">
        <v>525</v>
      </c>
      <c r="J53">
        <v>110.27</v>
      </c>
      <c r="K53">
        <v>4</v>
      </c>
      <c r="L53">
        <v>0.3</v>
      </c>
      <c r="M53">
        <v>-3.04</v>
      </c>
      <c r="N53" s="5" t="str">
        <f>IF(Table1[[#This Row],[Sales]]&gt;1000, "High", IF(Table1[[#This Row],[Sales]]&gt;600, "Medium", "low"))</f>
        <v>low</v>
      </c>
    </row>
    <row r="54" spans="1:14" x14ac:dyDescent="0.35">
      <c r="A54" t="s">
        <v>63</v>
      </c>
      <c r="B54" s="4">
        <v>45698</v>
      </c>
      <c r="C54" s="6" t="str">
        <f>TEXT(Table1[[#This Row],[Order Date]], "yyyy")</f>
        <v>2025</v>
      </c>
      <c r="D54" s="7" t="str">
        <f>TEXT(Table1[[#This Row],[Order Date]],"MMMM")</f>
        <v>February</v>
      </c>
      <c r="E54" s="2">
        <v>45352</v>
      </c>
      <c r="F54" t="s">
        <v>514</v>
      </c>
      <c r="G54" t="s">
        <v>516</v>
      </c>
      <c r="H54" t="s">
        <v>520</v>
      </c>
      <c r="I54" t="s">
        <v>527</v>
      </c>
      <c r="J54">
        <v>808.25</v>
      </c>
      <c r="K54">
        <v>3</v>
      </c>
      <c r="L54">
        <v>0</v>
      </c>
      <c r="M54">
        <v>132.19999999999999</v>
      </c>
      <c r="N54" s="5" t="str">
        <f>IF(Table1[[#This Row],[Sales]]&gt;1000, "High", IF(Table1[[#This Row],[Sales]]&gt;600, "Medium", "low"))</f>
        <v>Medium</v>
      </c>
    </row>
    <row r="55" spans="1:14" x14ac:dyDescent="0.35">
      <c r="A55" t="s">
        <v>64</v>
      </c>
      <c r="B55" s="4">
        <v>45699</v>
      </c>
      <c r="C55" s="6" t="str">
        <f>TEXT(Table1[[#This Row],[Order Date]], "yyyy")</f>
        <v>2025</v>
      </c>
      <c r="D55" s="7" t="str">
        <f>TEXT(Table1[[#This Row],[Order Date]],"MMMM")</f>
        <v>February</v>
      </c>
      <c r="E55" s="2">
        <v>44962</v>
      </c>
      <c r="F55" t="s">
        <v>513</v>
      </c>
      <c r="G55" t="s">
        <v>517</v>
      </c>
      <c r="H55" t="s">
        <v>518</v>
      </c>
      <c r="I55" t="s">
        <v>524</v>
      </c>
      <c r="J55">
        <v>1086.8699999999999</v>
      </c>
      <c r="K55">
        <v>4</v>
      </c>
      <c r="L55">
        <v>0.2</v>
      </c>
      <c r="M55">
        <v>184.45</v>
      </c>
      <c r="N55" s="5" t="str">
        <f>IF(Table1[[#This Row],[Sales]]&gt;1000, "High", IF(Table1[[#This Row],[Sales]]&gt;600, "Medium", "low"))</f>
        <v>High</v>
      </c>
    </row>
    <row r="56" spans="1:14" x14ac:dyDescent="0.35">
      <c r="A56" t="s">
        <v>65</v>
      </c>
      <c r="B56" s="4">
        <v>45700</v>
      </c>
      <c r="C56" s="6" t="str">
        <f>TEXT(Table1[[#This Row],[Order Date]], "yyyy")</f>
        <v>2025</v>
      </c>
      <c r="D56" s="7" t="str">
        <f>TEXT(Table1[[#This Row],[Order Date]],"MMMM")</f>
        <v>February</v>
      </c>
      <c r="E56" s="2">
        <v>45131</v>
      </c>
      <c r="F56" t="s">
        <v>511</v>
      </c>
      <c r="G56" t="s">
        <v>517</v>
      </c>
      <c r="H56" t="s">
        <v>518</v>
      </c>
      <c r="I56" t="s">
        <v>524</v>
      </c>
      <c r="J56">
        <v>1576.22</v>
      </c>
      <c r="K56">
        <v>3</v>
      </c>
      <c r="L56">
        <v>0</v>
      </c>
      <c r="M56">
        <v>8.49</v>
      </c>
      <c r="N56" s="5" t="str">
        <f>IF(Table1[[#This Row],[Sales]]&gt;1000, "High", IF(Table1[[#This Row],[Sales]]&gt;600, "Medium", "low"))</f>
        <v>High</v>
      </c>
    </row>
    <row r="57" spans="1:14" x14ac:dyDescent="0.35">
      <c r="A57" t="s">
        <v>66</v>
      </c>
      <c r="B57" s="4">
        <v>45701</v>
      </c>
      <c r="C57" s="6" t="str">
        <f>TEXT(Table1[[#This Row],[Order Date]], "yyyy")</f>
        <v>2025</v>
      </c>
      <c r="D57" s="7" t="str">
        <f>TEXT(Table1[[#This Row],[Order Date]],"MMMM")</f>
        <v>February</v>
      </c>
      <c r="E57" s="2">
        <v>45142</v>
      </c>
      <c r="F57" t="s">
        <v>512</v>
      </c>
      <c r="G57" t="s">
        <v>515</v>
      </c>
      <c r="H57" t="s">
        <v>520</v>
      </c>
      <c r="I57" t="s">
        <v>523</v>
      </c>
      <c r="J57">
        <v>353.05</v>
      </c>
      <c r="K57">
        <v>1</v>
      </c>
      <c r="L57">
        <v>0.1</v>
      </c>
      <c r="M57">
        <v>47.31</v>
      </c>
      <c r="N57" s="5" t="str">
        <f>IF(Table1[[#This Row],[Sales]]&gt;1000, "High", IF(Table1[[#This Row],[Sales]]&gt;600, "Medium", "low"))</f>
        <v>low</v>
      </c>
    </row>
    <row r="58" spans="1:14" x14ac:dyDescent="0.35">
      <c r="A58" t="s">
        <v>67</v>
      </c>
      <c r="B58" s="4">
        <v>45702</v>
      </c>
      <c r="C58" s="6" t="str">
        <f>TEXT(Table1[[#This Row],[Order Date]], "yyyy")</f>
        <v>2025</v>
      </c>
      <c r="D58" s="7" t="str">
        <f>TEXT(Table1[[#This Row],[Order Date]],"MMMM")</f>
        <v>February</v>
      </c>
      <c r="E58" s="2">
        <v>45222</v>
      </c>
      <c r="F58" t="s">
        <v>514</v>
      </c>
      <c r="G58" t="s">
        <v>517</v>
      </c>
      <c r="H58" t="s">
        <v>518</v>
      </c>
      <c r="I58" t="s">
        <v>525</v>
      </c>
      <c r="J58">
        <v>712.4</v>
      </c>
      <c r="K58">
        <v>10</v>
      </c>
      <c r="L58">
        <v>0.2</v>
      </c>
      <c r="M58">
        <v>142.44</v>
      </c>
      <c r="N58" s="5" t="str">
        <f>IF(Table1[[#This Row],[Sales]]&gt;1000, "High", IF(Table1[[#This Row],[Sales]]&gt;600, "Medium", "low"))</f>
        <v>Medium</v>
      </c>
    </row>
    <row r="59" spans="1:14" x14ac:dyDescent="0.35">
      <c r="A59" t="s">
        <v>68</v>
      </c>
      <c r="B59" s="4">
        <v>45703</v>
      </c>
      <c r="C59" s="6" t="str">
        <f>TEXT(Table1[[#This Row],[Order Date]], "yyyy")</f>
        <v>2025</v>
      </c>
      <c r="D59" s="7" t="str">
        <f>TEXT(Table1[[#This Row],[Order Date]],"MMMM")</f>
        <v>February</v>
      </c>
      <c r="E59" s="2">
        <v>45208</v>
      </c>
      <c r="F59" t="s">
        <v>514</v>
      </c>
      <c r="G59" t="s">
        <v>517</v>
      </c>
      <c r="H59" t="s">
        <v>519</v>
      </c>
      <c r="I59" t="s">
        <v>529</v>
      </c>
      <c r="J59">
        <v>214.99</v>
      </c>
      <c r="K59">
        <v>6</v>
      </c>
      <c r="L59">
        <v>0.1</v>
      </c>
      <c r="M59">
        <v>-2.92</v>
      </c>
      <c r="N59" s="5" t="str">
        <f>IF(Table1[[#This Row],[Sales]]&gt;1000, "High", IF(Table1[[#This Row],[Sales]]&gt;600, "Medium", "low"))</f>
        <v>low</v>
      </c>
    </row>
    <row r="60" spans="1:14" x14ac:dyDescent="0.35">
      <c r="A60" t="s">
        <v>69</v>
      </c>
      <c r="B60" s="4">
        <v>45704</v>
      </c>
      <c r="C60" s="6" t="str">
        <f>TEXT(Table1[[#This Row],[Order Date]], "yyyy")</f>
        <v>2025</v>
      </c>
      <c r="D60" s="7" t="str">
        <f>TEXT(Table1[[#This Row],[Order Date]],"MMMM")</f>
        <v>February</v>
      </c>
      <c r="E60" s="2">
        <v>45715</v>
      </c>
      <c r="F60" t="s">
        <v>512</v>
      </c>
      <c r="G60" t="s">
        <v>515</v>
      </c>
      <c r="H60" t="s">
        <v>519</v>
      </c>
      <c r="I60" t="s">
        <v>529</v>
      </c>
      <c r="J60">
        <v>617.77</v>
      </c>
      <c r="K60">
        <v>1</v>
      </c>
      <c r="L60">
        <v>0.3</v>
      </c>
      <c r="M60">
        <v>68.849999999999994</v>
      </c>
      <c r="N60" s="5" t="str">
        <f>IF(Table1[[#This Row],[Sales]]&gt;1000, "High", IF(Table1[[#This Row],[Sales]]&gt;600, "Medium", "low"))</f>
        <v>Medium</v>
      </c>
    </row>
    <row r="61" spans="1:14" x14ac:dyDescent="0.35">
      <c r="A61" t="s">
        <v>70</v>
      </c>
      <c r="B61" s="4">
        <v>45705</v>
      </c>
      <c r="C61" s="6" t="str">
        <f>TEXT(Table1[[#This Row],[Order Date]], "yyyy")</f>
        <v>2025</v>
      </c>
      <c r="D61" s="7" t="str">
        <f>TEXT(Table1[[#This Row],[Order Date]],"MMMM")</f>
        <v>February</v>
      </c>
      <c r="E61" s="2">
        <v>45020</v>
      </c>
      <c r="F61" t="s">
        <v>513</v>
      </c>
      <c r="G61" t="s">
        <v>517</v>
      </c>
      <c r="H61" t="s">
        <v>518</v>
      </c>
      <c r="I61" t="s">
        <v>521</v>
      </c>
      <c r="J61">
        <v>666.14</v>
      </c>
      <c r="K61">
        <v>9</v>
      </c>
      <c r="L61">
        <v>0.1</v>
      </c>
      <c r="M61">
        <v>29.31</v>
      </c>
      <c r="N61" s="5" t="str">
        <f>IF(Table1[[#This Row],[Sales]]&gt;1000, "High", IF(Table1[[#This Row],[Sales]]&gt;600, "Medium", "low"))</f>
        <v>Medium</v>
      </c>
    </row>
    <row r="62" spans="1:14" x14ac:dyDescent="0.35">
      <c r="A62" t="s">
        <v>71</v>
      </c>
      <c r="B62" s="4">
        <v>45706</v>
      </c>
      <c r="C62" s="6" t="str">
        <f>TEXT(Table1[[#This Row],[Order Date]], "yyyy")</f>
        <v>2025</v>
      </c>
      <c r="D62" s="7" t="str">
        <f>TEXT(Table1[[#This Row],[Order Date]],"MMMM")</f>
        <v>February</v>
      </c>
      <c r="E62" s="2">
        <v>44825</v>
      </c>
      <c r="F62" t="s">
        <v>514</v>
      </c>
      <c r="G62" t="s">
        <v>515</v>
      </c>
      <c r="H62" t="s">
        <v>519</v>
      </c>
      <c r="I62" t="s">
        <v>522</v>
      </c>
      <c r="J62">
        <v>159.58000000000001</v>
      </c>
      <c r="K62">
        <v>3</v>
      </c>
      <c r="L62">
        <v>0.1</v>
      </c>
      <c r="M62">
        <v>-0.16</v>
      </c>
      <c r="N62" s="5" t="str">
        <f>IF(Table1[[#This Row],[Sales]]&gt;1000, "High", IF(Table1[[#This Row],[Sales]]&gt;600, "Medium", "low"))</f>
        <v>low</v>
      </c>
    </row>
    <row r="63" spans="1:14" x14ac:dyDescent="0.35">
      <c r="A63" t="s">
        <v>72</v>
      </c>
      <c r="B63" s="4">
        <v>45707</v>
      </c>
      <c r="C63" s="6" t="str">
        <f>TEXT(Table1[[#This Row],[Order Date]], "yyyy")</f>
        <v>2025</v>
      </c>
      <c r="D63" s="7" t="str">
        <f>TEXT(Table1[[#This Row],[Order Date]],"MMMM")</f>
        <v>February</v>
      </c>
      <c r="E63" s="2">
        <v>45612</v>
      </c>
      <c r="F63" t="s">
        <v>514</v>
      </c>
      <c r="G63" t="s">
        <v>517</v>
      </c>
      <c r="H63" t="s">
        <v>518</v>
      </c>
      <c r="I63" t="s">
        <v>521</v>
      </c>
      <c r="J63">
        <v>990.49</v>
      </c>
      <c r="K63">
        <v>4</v>
      </c>
      <c r="L63">
        <v>0.2</v>
      </c>
      <c r="M63">
        <v>-51.43</v>
      </c>
      <c r="N63" s="5" t="str">
        <f>IF(Table1[[#This Row],[Sales]]&gt;1000, "High", IF(Table1[[#This Row],[Sales]]&gt;600, "Medium", "low"))</f>
        <v>Medium</v>
      </c>
    </row>
    <row r="64" spans="1:14" x14ac:dyDescent="0.35">
      <c r="A64" t="s">
        <v>73</v>
      </c>
      <c r="B64" s="4">
        <v>45708</v>
      </c>
      <c r="C64" s="6" t="str">
        <f>TEXT(Table1[[#This Row],[Order Date]], "yyyy")</f>
        <v>2025</v>
      </c>
      <c r="D64" s="7" t="str">
        <f>TEXT(Table1[[#This Row],[Order Date]],"MMMM")</f>
        <v>February</v>
      </c>
      <c r="E64" s="2">
        <v>45052</v>
      </c>
      <c r="F64" t="s">
        <v>512</v>
      </c>
      <c r="G64" t="s">
        <v>516</v>
      </c>
      <c r="H64" t="s">
        <v>519</v>
      </c>
      <c r="I64" t="s">
        <v>522</v>
      </c>
      <c r="J64">
        <v>1691.91</v>
      </c>
      <c r="K64">
        <v>6</v>
      </c>
      <c r="L64">
        <v>0</v>
      </c>
      <c r="M64">
        <v>324.20999999999998</v>
      </c>
      <c r="N64" s="5" t="str">
        <f>IF(Table1[[#This Row],[Sales]]&gt;1000, "High", IF(Table1[[#This Row],[Sales]]&gt;600, "Medium", "low"))</f>
        <v>High</v>
      </c>
    </row>
    <row r="65" spans="1:14" x14ac:dyDescent="0.35">
      <c r="A65" t="s">
        <v>74</v>
      </c>
      <c r="B65" s="4">
        <v>45709</v>
      </c>
      <c r="C65" s="6" t="str">
        <f>TEXT(Table1[[#This Row],[Order Date]], "yyyy")</f>
        <v>2025</v>
      </c>
      <c r="D65" s="7" t="str">
        <f>TEXT(Table1[[#This Row],[Order Date]],"MMMM")</f>
        <v>February</v>
      </c>
      <c r="E65" s="2">
        <v>45217</v>
      </c>
      <c r="F65" t="s">
        <v>514</v>
      </c>
      <c r="G65" t="s">
        <v>517</v>
      </c>
      <c r="H65" t="s">
        <v>519</v>
      </c>
      <c r="I65" t="s">
        <v>529</v>
      </c>
      <c r="J65">
        <v>1768.9</v>
      </c>
      <c r="K65">
        <v>3</v>
      </c>
      <c r="L65">
        <v>0</v>
      </c>
      <c r="M65">
        <v>-193.91</v>
      </c>
      <c r="N65" s="5" t="str">
        <f>IF(Table1[[#This Row],[Sales]]&gt;1000, "High", IF(Table1[[#This Row],[Sales]]&gt;600, "Medium", "low"))</f>
        <v>High</v>
      </c>
    </row>
    <row r="66" spans="1:14" x14ac:dyDescent="0.35">
      <c r="A66" t="s">
        <v>75</v>
      </c>
      <c r="B66" s="4">
        <v>45710</v>
      </c>
      <c r="C66" s="6" t="str">
        <f>TEXT(Table1[[#This Row],[Order Date]], "yyyy")</f>
        <v>2025</v>
      </c>
      <c r="D66" s="7" t="str">
        <f>TEXT(Table1[[#This Row],[Order Date]],"MMMM")</f>
        <v>February</v>
      </c>
      <c r="E66" s="2">
        <v>45560</v>
      </c>
      <c r="F66" t="s">
        <v>514</v>
      </c>
      <c r="G66" t="s">
        <v>517</v>
      </c>
      <c r="H66" t="s">
        <v>518</v>
      </c>
      <c r="I66" t="s">
        <v>524</v>
      </c>
      <c r="J66">
        <v>784.27</v>
      </c>
      <c r="K66">
        <v>4</v>
      </c>
      <c r="L66">
        <v>0.2</v>
      </c>
      <c r="M66">
        <v>143.80000000000001</v>
      </c>
      <c r="N66" s="5" t="str">
        <f>IF(Table1[[#This Row],[Sales]]&gt;1000, "High", IF(Table1[[#This Row],[Sales]]&gt;600, "Medium", "low"))</f>
        <v>Medium</v>
      </c>
    </row>
    <row r="67" spans="1:14" x14ac:dyDescent="0.35">
      <c r="A67" t="s">
        <v>76</v>
      </c>
      <c r="B67" s="4">
        <v>45711</v>
      </c>
      <c r="C67" s="6" t="str">
        <f>TEXT(Table1[[#This Row],[Order Date]], "yyyy")</f>
        <v>2025</v>
      </c>
      <c r="D67" s="7" t="str">
        <f>TEXT(Table1[[#This Row],[Order Date]],"MMMM")</f>
        <v>February</v>
      </c>
      <c r="E67" s="2">
        <v>45277</v>
      </c>
      <c r="F67" t="s">
        <v>511</v>
      </c>
      <c r="G67" t="s">
        <v>516</v>
      </c>
      <c r="H67" t="s">
        <v>518</v>
      </c>
      <c r="I67" t="s">
        <v>521</v>
      </c>
      <c r="J67">
        <v>1779.5</v>
      </c>
      <c r="K67">
        <v>10</v>
      </c>
      <c r="L67">
        <v>0.1</v>
      </c>
      <c r="M67">
        <v>207.88</v>
      </c>
      <c r="N67" s="5" t="str">
        <f>IF(Table1[[#This Row],[Sales]]&gt;1000, "High", IF(Table1[[#This Row],[Sales]]&gt;600, "Medium", "low"))</f>
        <v>High</v>
      </c>
    </row>
    <row r="68" spans="1:14" x14ac:dyDescent="0.35">
      <c r="A68" t="s">
        <v>77</v>
      </c>
      <c r="B68" s="4">
        <v>45712</v>
      </c>
      <c r="C68" s="6" t="str">
        <f>TEXT(Table1[[#This Row],[Order Date]], "yyyy")</f>
        <v>2025</v>
      </c>
      <c r="D68" s="7" t="str">
        <f>TEXT(Table1[[#This Row],[Order Date]],"MMMM")</f>
        <v>February</v>
      </c>
      <c r="E68" s="2">
        <v>45834</v>
      </c>
      <c r="F68" t="s">
        <v>514</v>
      </c>
      <c r="G68" t="s">
        <v>516</v>
      </c>
      <c r="H68" t="s">
        <v>518</v>
      </c>
      <c r="I68" t="s">
        <v>525</v>
      </c>
      <c r="J68">
        <v>571.34</v>
      </c>
      <c r="K68">
        <v>10</v>
      </c>
      <c r="L68">
        <v>0</v>
      </c>
      <c r="M68">
        <v>126.27</v>
      </c>
      <c r="N68" s="5" t="str">
        <f>IF(Table1[[#This Row],[Sales]]&gt;1000, "High", IF(Table1[[#This Row],[Sales]]&gt;600, "Medium", "low"))</f>
        <v>low</v>
      </c>
    </row>
    <row r="69" spans="1:14" x14ac:dyDescent="0.35">
      <c r="A69" t="s">
        <v>78</v>
      </c>
      <c r="B69" s="4">
        <v>45713</v>
      </c>
      <c r="C69" s="6" t="str">
        <f>TEXT(Table1[[#This Row],[Order Date]], "yyyy")</f>
        <v>2025</v>
      </c>
      <c r="D69" s="7" t="str">
        <f>TEXT(Table1[[#This Row],[Order Date]],"MMMM")</f>
        <v>February</v>
      </c>
      <c r="E69" s="2">
        <v>45130</v>
      </c>
      <c r="F69" t="s">
        <v>511</v>
      </c>
      <c r="G69" t="s">
        <v>516</v>
      </c>
      <c r="H69" t="s">
        <v>518</v>
      </c>
      <c r="I69" t="s">
        <v>521</v>
      </c>
      <c r="J69">
        <v>1047.18</v>
      </c>
      <c r="K69">
        <v>10</v>
      </c>
      <c r="L69">
        <v>0</v>
      </c>
      <c r="M69">
        <v>212.58</v>
      </c>
      <c r="N69" s="5" t="str">
        <f>IF(Table1[[#This Row],[Sales]]&gt;1000, "High", IF(Table1[[#This Row],[Sales]]&gt;600, "Medium", "low"))</f>
        <v>High</v>
      </c>
    </row>
    <row r="70" spans="1:14" x14ac:dyDescent="0.35">
      <c r="A70" t="s">
        <v>79</v>
      </c>
      <c r="B70" s="4">
        <v>45714</v>
      </c>
      <c r="C70" s="6" t="str">
        <f>TEXT(Table1[[#This Row],[Order Date]], "yyyy")</f>
        <v>2025</v>
      </c>
      <c r="D70" s="7" t="str">
        <f>TEXT(Table1[[#This Row],[Order Date]],"MMMM")</f>
        <v>February</v>
      </c>
      <c r="E70" s="2">
        <v>44891</v>
      </c>
      <c r="F70" t="s">
        <v>513</v>
      </c>
      <c r="G70" t="s">
        <v>516</v>
      </c>
      <c r="H70" t="s">
        <v>518</v>
      </c>
      <c r="I70" t="s">
        <v>525</v>
      </c>
      <c r="J70">
        <v>107.06</v>
      </c>
      <c r="K70">
        <v>7</v>
      </c>
      <c r="L70">
        <v>0</v>
      </c>
      <c r="M70">
        <v>-8.5</v>
      </c>
      <c r="N70" s="5" t="str">
        <f>IF(Table1[[#This Row],[Sales]]&gt;1000, "High", IF(Table1[[#This Row],[Sales]]&gt;600, "Medium", "low"))</f>
        <v>low</v>
      </c>
    </row>
    <row r="71" spans="1:14" x14ac:dyDescent="0.35">
      <c r="A71" t="s">
        <v>80</v>
      </c>
      <c r="B71" s="4">
        <v>45715</v>
      </c>
      <c r="C71" s="6" t="str">
        <f>TEXT(Table1[[#This Row],[Order Date]], "yyyy")</f>
        <v>2025</v>
      </c>
      <c r="D71" s="7" t="str">
        <f>TEXT(Table1[[#This Row],[Order Date]],"MMMM")</f>
        <v>February</v>
      </c>
      <c r="E71" s="2">
        <v>45689</v>
      </c>
      <c r="F71" t="s">
        <v>512</v>
      </c>
      <c r="G71" t="s">
        <v>517</v>
      </c>
      <c r="H71" t="s">
        <v>518</v>
      </c>
      <c r="I71" t="s">
        <v>524</v>
      </c>
      <c r="J71">
        <v>589.52</v>
      </c>
      <c r="K71">
        <v>3</v>
      </c>
      <c r="L71">
        <v>0</v>
      </c>
      <c r="M71">
        <v>-92.71</v>
      </c>
      <c r="N71" s="5" t="str">
        <f>IF(Table1[[#This Row],[Sales]]&gt;1000, "High", IF(Table1[[#This Row],[Sales]]&gt;600, "Medium", "low"))</f>
        <v>low</v>
      </c>
    </row>
    <row r="72" spans="1:14" x14ac:dyDescent="0.35">
      <c r="A72" t="s">
        <v>81</v>
      </c>
      <c r="B72" s="4">
        <v>45716</v>
      </c>
      <c r="C72" s="6" t="str">
        <f>TEXT(Table1[[#This Row],[Order Date]], "yyyy")</f>
        <v>2025</v>
      </c>
      <c r="D72" s="7" t="str">
        <f>TEXT(Table1[[#This Row],[Order Date]],"MMMM")</f>
        <v>February</v>
      </c>
      <c r="E72" s="2">
        <v>45495</v>
      </c>
      <c r="F72" t="s">
        <v>511</v>
      </c>
      <c r="G72" t="s">
        <v>515</v>
      </c>
      <c r="H72" t="s">
        <v>520</v>
      </c>
      <c r="I72" t="s">
        <v>528</v>
      </c>
      <c r="J72">
        <v>1908.38</v>
      </c>
      <c r="K72">
        <v>8</v>
      </c>
      <c r="L72">
        <v>0.3</v>
      </c>
      <c r="M72">
        <v>291.32</v>
      </c>
      <c r="N72" s="5" t="str">
        <f>IF(Table1[[#This Row],[Sales]]&gt;1000, "High", IF(Table1[[#This Row],[Sales]]&gt;600, "Medium", "low"))</f>
        <v>High</v>
      </c>
    </row>
    <row r="73" spans="1:14" x14ac:dyDescent="0.35">
      <c r="A73" t="s">
        <v>82</v>
      </c>
      <c r="B73" s="4">
        <v>45717</v>
      </c>
      <c r="C73" s="6" t="str">
        <f>TEXT(Table1[[#This Row],[Order Date]], "yyyy")</f>
        <v>2025</v>
      </c>
      <c r="D73" s="7" t="str">
        <f>TEXT(Table1[[#This Row],[Order Date]],"MMMM")</f>
        <v>March</v>
      </c>
      <c r="E73" s="2">
        <v>45498</v>
      </c>
      <c r="F73" t="s">
        <v>512</v>
      </c>
      <c r="G73" t="s">
        <v>515</v>
      </c>
      <c r="H73" t="s">
        <v>518</v>
      </c>
      <c r="I73" t="s">
        <v>521</v>
      </c>
      <c r="J73">
        <v>985.04</v>
      </c>
      <c r="K73">
        <v>6</v>
      </c>
      <c r="L73">
        <v>0.2</v>
      </c>
      <c r="M73">
        <v>-105.23</v>
      </c>
      <c r="N73" s="5" t="str">
        <f>IF(Table1[[#This Row],[Sales]]&gt;1000, "High", IF(Table1[[#This Row],[Sales]]&gt;600, "Medium", "low"))</f>
        <v>Medium</v>
      </c>
    </row>
    <row r="74" spans="1:14" x14ac:dyDescent="0.35">
      <c r="A74" t="s">
        <v>83</v>
      </c>
      <c r="B74" s="4">
        <v>45718</v>
      </c>
      <c r="C74" s="6" t="str">
        <f>TEXT(Table1[[#This Row],[Order Date]], "yyyy")</f>
        <v>2025</v>
      </c>
      <c r="D74" s="7" t="str">
        <f>TEXT(Table1[[#This Row],[Order Date]],"MMMM")</f>
        <v>March</v>
      </c>
      <c r="E74" s="2">
        <v>45795</v>
      </c>
      <c r="F74" t="s">
        <v>514</v>
      </c>
      <c r="G74" t="s">
        <v>517</v>
      </c>
      <c r="H74" t="s">
        <v>518</v>
      </c>
      <c r="I74" t="s">
        <v>524</v>
      </c>
      <c r="J74">
        <v>817.67</v>
      </c>
      <c r="K74">
        <v>2</v>
      </c>
      <c r="L74">
        <v>0</v>
      </c>
      <c r="M74">
        <v>133.86000000000001</v>
      </c>
      <c r="N74" s="5" t="str">
        <f>IF(Table1[[#This Row],[Sales]]&gt;1000, "High", IF(Table1[[#This Row],[Sales]]&gt;600, "Medium", "low"))</f>
        <v>Medium</v>
      </c>
    </row>
    <row r="75" spans="1:14" x14ac:dyDescent="0.35">
      <c r="A75" t="s">
        <v>84</v>
      </c>
      <c r="B75" s="4">
        <v>45719</v>
      </c>
      <c r="C75" s="6" t="str">
        <f>TEXT(Table1[[#This Row],[Order Date]], "yyyy")</f>
        <v>2025</v>
      </c>
      <c r="D75" s="7" t="str">
        <f>TEXT(Table1[[#This Row],[Order Date]],"MMMM")</f>
        <v>March</v>
      </c>
      <c r="E75" s="2">
        <v>44968</v>
      </c>
      <c r="F75" t="s">
        <v>511</v>
      </c>
      <c r="G75" t="s">
        <v>517</v>
      </c>
      <c r="H75" t="s">
        <v>518</v>
      </c>
      <c r="I75" t="s">
        <v>525</v>
      </c>
      <c r="J75">
        <v>181.04</v>
      </c>
      <c r="K75">
        <v>3</v>
      </c>
      <c r="L75">
        <v>0</v>
      </c>
      <c r="M75">
        <v>-31.57</v>
      </c>
      <c r="N75" s="5" t="str">
        <f>IF(Table1[[#This Row],[Sales]]&gt;1000, "High", IF(Table1[[#This Row],[Sales]]&gt;600, "Medium", "low"))</f>
        <v>low</v>
      </c>
    </row>
    <row r="76" spans="1:14" x14ac:dyDescent="0.35">
      <c r="A76" t="s">
        <v>85</v>
      </c>
      <c r="B76" s="4">
        <v>45720</v>
      </c>
      <c r="C76" s="6" t="str">
        <f>TEXT(Table1[[#This Row],[Order Date]], "yyyy")</f>
        <v>2025</v>
      </c>
      <c r="D76" s="7" t="str">
        <f>TEXT(Table1[[#This Row],[Order Date]],"MMMM")</f>
        <v>March</v>
      </c>
      <c r="E76" s="2">
        <v>44977</v>
      </c>
      <c r="F76" t="s">
        <v>512</v>
      </c>
      <c r="G76" t="s">
        <v>517</v>
      </c>
      <c r="H76" t="s">
        <v>520</v>
      </c>
      <c r="I76" t="s">
        <v>523</v>
      </c>
      <c r="J76">
        <v>1695.46</v>
      </c>
      <c r="K76">
        <v>6</v>
      </c>
      <c r="L76">
        <v>0</v>
      </c>
      <c r="M76">
        <v>-280.08999999999997</v>
      </c>
      <c r="N76" s="5" t="str">
        <f>IF(Table1[[#This Row],[Sales]]&gt;1000, "High", IF(Table1[[#This Row],[Sales]]&gt;600, "Medium", "low"))</f>
        <v>High</v>
      </c>
    </row>
    <row r="77" spans="1:14" x14ac:dyDescent="0.35">
      <c r="A77" t="s">
        <v>86</v>
      </c>
      <c r="B77" s="4">
        <v>45721</v>
      </c>
      <c r="C77" s="6" t="str">
        <f>TEXT(Table1[[#This Row],[Order Date]], "yyyy")</f>
        <v>2025</v>
      </c>
      <c r="D77" s="7" t="str">
        <f>TEXT(Table1[[#This Row],[Order Date]],"MMMM")</f>
        <v>March</v>
      </c>
      <c r="E77" s="2">
        <v>44761</v>
      </c>
      <c r="F77" t="s">
        <v>514</v>
      </c>
      <c r="G77" t="s">
        <v>517</v>
      </c>
      <c r="H77" t="s">
        <v>520</v>
      </c>
      <c r="I77" t="s">
        <v>523</v>
      </c>
      <c r="J77">
        <v>257.01</v>
      </c>
      <c r="K77">
        <v>9</v>
      </c>
      <c r="L77">
        <v>0.2</v>
      </c>
      <c r="M77">
        <v>-9.5399999999999991</v>
      </c>
      <c r="N77" s="5" t="str">
        <f>IF(Table1[[#This Row],[Sales]]&gt;1000, "High", IF(Table1[[#This Row],[Sales]]&gt;600, "Medium", "low"))</f>
        <v>low</v>
      </c>
    </row>
    <row r="78" spans="1:14" x14ac:dyDescent="0.35">
      <c r="A78" t="s">
        <v>87</v>
      </c>
      <c r="B78" s="4">
        <v>45722</v>
      </c>
      <c r="C78" s="6" t="str">
        <f>TEXT(Table1[[#This Row],[Order Date]], "yyyy")</f>
        <v>2025</v>
      </c>
      <c r="D78" s="7" t="str">
        <f>TEXT(Table1[[#This Row],[Order Date]],"MMMM")</f>
        <v>March</v>
      </c>
      <c r="E78" s="2">
        <v>44939</v>
      </c>
      <c r="F78" t="s">
        <v>511</v>
      </c>
      <c r="G78" t="s">
        <v>516</v>
      </c>
      <c r="H78" t="s">
        <v>520</v>
      </c>
      <c r="I78" t="s">
        <v>527</v>
      </c>
      <c r="J78">
        <v>902.68</v>
      </c>
      <c r="K78">
        <v>8</v>
      </c>
      <c r="L78">
        <v>0.1</v>
      </c>
      <c r="M78">
        <v>40.479999999999997</v>
      </c>
      <c r="N78" s="5" t="str">
        <f>IF(Table1[[#This Row],[Sales]]&gt;1000, "High", IF(Table1[[#This Row],[Sales]]&gt;600, "Medium", "low"))</f>
        <v>Medium</v>
      </c>
    </row>
    <row r="79" spans="1:14" x14ac:dyDescent="0.35">
      <c r="A79" t="s">
        <v>88</v>
      </c>
      <c r="B79" s="4">
        <v>45723</v>
      </c>
      <c r="C79" s="6" t="str">
        <f>TEXT(Table1[[#This Row],[Order Date]], "yyyy")</f>
        <v>2025</v>
      </c>
      <c r="D79" s="7" t="str">
        <f>TEXT(Table1[[#This Row],[Order Date]],"MMMM")</f>
        <v>March</v>
      </c>
      <c r="E79" s="2">
        <v>44999</v>
      </c>
      <c r="F79" t="s">
        <v>512</v>
      </c>
      <c r="G79" t="s">
        <v>516</v>
      </c>
      <c r="H79" t="s">
        <v>518</v>
      </c>
      <c r="I79" t="s">
        <v>521</v>
      </c>
      <c r="J79">
        <v>1569.74</v>
      </c>
      <c r="K79">
        <v>6</v>
      </c>
      <c r="L79">
        <v>0.1</v>
      </c>
      <c r="M79">
        <v>-282.14999999999998</v>
      </c>
      <c r="N79" s="5" t="str">
        <f>IF(Table1[[#This Row],[Sales]]&gt;1000, "High", IF(Table1[[#This Row],[Sales]]&gt;600, "Medium", "low"))</f>
        <v>High</v>
      </c>
    </row>
    <row r="80" spans="1:14" x14ac:dyDescent="0.35">
      <c r="A80" t="s">
        <v>89</v>
      </c>
      <c r="B80" s="4">
        <v>45724</v>
      </c>
      <c r="C80" s="6" t="str">
        <f>TEXT(Table1[[#This Row],[Order Date]], "yyyy")</f>
        <v>2025</v>
      </c>
      <c r="D80" s="7" t="str">
        <f>TEXT(Table1[[#This Row],[Order Date]],"MMMM")</f>
        <v>March</v>
      </c>
      <c r="E80" s="2">
        <v>45622</v>
      </c>
      <c r="F80" t="s">
        <v>512</v>
      </c>
      <c r="G80" t="s">
        <v>515</v>
      </c>
      <c r="H80" t="s">
        <v>518</v>
      </c>
      <c r="I80" t="s">
        <v>521</v>
      </c>
      <c r="J80">
        <v>1289.78</v>
      </c>
      <c r="K80">
        <v>7</v>
      </c>
      <c r="L80">
        <v>0.1</v>
      </c>
      <c r="M80">
        <v>-179.92</v>
      </c>
      <c r="N80" s="5" t="str">
        <f>IF(Table1[[#This Row],[Sales]]&gt;1000, "High", IF(Table1[[#This Row],[Sales]]&gt;600, "Medium", "low"))</f>
        <v>High</v>
      </c>
    </row>
    <row r="81" spans="1:14" x14ac:dyDescent="0.35">
      <c r="A81" t="s">
        <v>90</v>
      </c>
      <c r="B81" s="4">
        <v>45725</v>
      </c>
      <c r="C81" s="6" t="str">
        <f>TEXT(Table1[[#This Row],[Order Date]], "yyyy")</f>
        <v>2025</v>
      </c>
      <c r="D81" s="7" t="str">
        <f>TEXT(Table1[[#This Row],[Order Date]],"MMMM")</f>
        <v>March</v>
      </c>
      <c r="E81" s="2">
        <v>45369</v>
      </c>
      <c r="F81" t="s">
        <v>511</v>
      </c>
      <c r="G81" t="s">
        <v>517</v>
      </c>
      <c r="H81" t="s">
        <v>518</v>
      </c>
      <c r="I81" t="s">
        <v>521</v>
      </c>
      <c r="J81">
        <v>241.95</v>
      </c>
      <c r="K81">
        <v>3</v>
      </c>
      <c r="L81">
        <v>0.2</v>
      </c>
      <c r="M81">
        <v>19.809999999999999</v>
      </c>
      <c r="N81" s="5" t="str">
        <f>IF(Table1[[#This Row],[Sales]]&gt;1000, "High", IF(Table1[[#This Row],[Sales]]&gt;600, "Medium", "low"))</f>
        <v>low</v>
      </c>
    </row>
    <row r="82" spans="1:14" x14ac:dyDescent="0.35">
      <c r="A82" t="s">
        <v>91</v>
      </c>
      <c r="B82" s="4">
        <v>45726</v>
      </c>
      <c r="C82" s="6" t="str">
        <f>TEXT(Table1[[#This Row],[Order Date]], "yyyy")</f>
        <v>2025</v>
      </c>
      <c r="D82" s="7" t="str">
        <f>TEXT(Table1[[#This Row],[Order Date]],"MMMM")</f>
        <v>March</v>
      </c>
      <c r="E82" s="2">
        <v>45408</v>
      </c>
      <c r="F82" t="s">
        <v>512</v>
      </c>
      <c r="G82" t="s">
        <v>516</v>
      </c>
      <c r="H82" t="s">
        <v>520</v>
      </c>
      <c r="I82" t="s">
        <v>527</v>
      </c>
      <c r="J82">
        <v>327.41000000000003</v>
      </c>
      <c r="K82">
        <v>9</v>
      </c>
      <c r="L82">
        <v>0.3</v>
      </c>
      <c r="M82">
        <v>-33.22</v>
      </c>
      <c r="N82" s="5" t="str">
        <f>IF(Table1[[#This Row],[Sales]]&gt;1000, "High", IF(Table1[[#This Row],[Sales]]&gt;600, "Medium", "low"))</f>
        <v>low</v>
      </c>
    </row>
    <row r="83" spans="1:14" x14ac:dyDescent="0.35">
      <c r="A83" t="s">
        <v>92</v>
      </c>
      <c r="B83" s="4">
        <v>45727</v>
      </c>
      <c r="C83" s="6" t="str">
        <f>TEXT(Table1[[#This Row],[Order Date]], "yyyy")</f>
        <v>2025</v>
      </c>
      <c r="D83" s="7" t="str">
        <f>TEXT(Table1[[#This Row],[Order Date]],"MMMM")</f>
        <v>March</v>
      </c>
      <c r="E83" s="2">
        <v>45574</v>
      </c>
      <c r="F83" t="s">
        <v>511</v>
      </c>
      <c r="G83" t="s">
        <v>516</v>
      </c>
      <c r="H83" t="s">
        <v>520</v>
      </c>
      <c r="I83" t="s">
        <v>528</v>
      </c>
      <c r="J83">
        <v>1980.57</v>
      </c>
      <c r="K83">
        <v>2</v>
      </c>
      <c r="L83">
        <v>0.3</v>
      </c>
      <c r="M83">
        <v>338.68</v>
      </c>
      <c r="N83" s="5" t="str">
        <f>IF(Table1[[#This Row],[Sales]]&gt;1000, "High", IF(Table1[[#This Row],[Sales]]&gt;600, "Medium", "low"))</f>
        <v>High</v>
      </c>
    </row>
    <row r="84" spans="1:14" x14ac:dyDescent="0.35">
      <c r="A84" t="s">
        <v>93</v>
      </c>
      <c r="B84" s="4">
        <v>45728</v>
      </c>
      <c r="C84" s="6" t="str">
        <f>TEXT(Table1[[#This Row],[Order Date]], "yyyy")</f>
        <v>2025</v>
      </c>
      <c r="D84" s="7" t="str">
        <f>TEXT(Table1[[#This Row],[Order Date]],"MMMM")</f>
        <v>March</v>
      </c>
      <c r="E84" s="2">
        <v>44857</v>
      </c>
      <c r="F84" t="s">
        <v>513</v>
      </c>
      <c r="G84" t="s">
        <v>517</v>
      </c>
      <c r="H84" t="s">
        <v>519</v>
      </c>
      <c r="I84" t="s">
        <v>522</v>
      </c>
      <c r="J84">
        <v>1408.74</v>
      </c>
      <c r="K84">
        <v>4</v>
      </c>
      <c r="L84">
        <v>0</v>
      </c>
      <c r="M84">
        <v>-228.95</v>
      </c>
      <c r="N84" s="5" t="str">
        <f>IF(Table1[[#This Row],[Sales]]&gt;1000, "High", IF(Table1[[#This Row],[Sales]]&gt;600, "Medium", "low"))</f>
        <v>High</v>
      </c>
    </row>
    <row r="85" spans="1:14" x14ac:dyDescent="0.35">
      <c r="A85" t="s">
        <v>94</v>
      </c>
      <c r="B85" s="4">
        <v>45729</v>
      </c>
      <c r="C85" s="6" t="str">
        <f>TEXT(Table1[[#This Row],[Order Date]], "yyyy")</f>
        <v>2025</v>
      </c>
      <c r="D85" s="7" t="str">
        <f>TEXT(Table1[[#This Row],[Order Date]],"MMMM")</f>
        <v>March</v>
      </c>
      <c r="E85" s="2">
        <v>45468</v>
      </c>
      <c r="F85" t="s">
        <v>511</v>
      </c>
      <c r="G85" t="s">
        <v>515</v>
      </c>
      <c r="H85" t="s">
        <v>518</v>
      </c>
      <c r="I85" t="s">
        <v>524</v>
      </c>
      <c r="J85">
        <v>1069.2</v>
      </c>
      <c r="K85">
        <v>3</v>
      </c>
      <c r="L85">
        <v>0.3</v>
      </c>
      <c r="M85">
        <v>101.76</v>
      </c>
      <c r="N85" s="5" t="str">
        <f>IF(Table1[[#This Row],[Sales]]&gt;1000, "High", IF(Table1[[#This Row],[Sales]]&gt;600, "Medium", "low"))</f>
        <v>High</v>
      </c>
    </row>
    <row r="86" spans="1:14" x14ac:dyDescent="0.35">
      <c r="A86" t="s">
        <v>95</v>
      </c>
      <c r="B86" s="4">
        <v>45730</v>
      </c>
      <c r="C86" s="6" t="str">
        <f>TEXT(Table1[[#This Row],[Order Date]], "yyyy")</f>
        <v>2025</v>
      </c>
      <c r="D86" s="7" t="str">
        <f>TEXT(Table1[[#This Row],[Order Date]],"MMMM")</f>
        <v>March</v>
      </c>
      <c r="E86" s="2">
        <v>45722</v>
      </c>
      <c r="F86" t="s">
        <v>514</v>
      </c>
      <c r="G86" t="s">
        <v>517</v>
      </c>
      <c r="H86" t="s">
        <v>518</v>
      </c>
      <c r="I86" t="s">
        <v>525</v>
      </c>
      <c r="J86">
        <v>630.64</v>
      </c>
      <c r="K86">
        <v>3</v>
      </c>
      <c r="L86">
        <v>0.1</v>
      </c>
      <c r="M86">
        <v>4.96</v>
      </c>
      <c r="N86" s="5" t="str">
        <f>IF(Table1[[#This Row],[Sales]]&gt;1000, "High", IF(Table1[[#This Row],[Sales]]&gt;600, "Medium", "low"))</f>
        <v>Medium</v>
      </c>
    </row>
    <row r="87" spans="1:14" x14ac:dyDescent="0.35">
      <c r="A87" t="s">
        <v>96</v>
      </c>
      <c r="B87" s="4">
        <v>45731</v>
      </c>
      <c r="C87" s="6" t="str">
        <f>TEXT(Table1[[#This Row],[Order Date]], "yyyy")</f>
        <v>2025</v>
      </c>
      <c r="D87" s="7" t="str">
        <f>TEXT(Table1[[#This Row],[Order Date]],"MMMM")</f>
        <v>March</v>
      </c>
      <c r="E87" s="2">
        <v>45057</v>
      </c>
      <c r="F87" t="s">
        <v>513</v>
      </c>
      <c r="G87" t="s">
        <v>516</v>
      </c>
      <c r="H87" t="s">
        <v>518</v>
      </c>
      <c r="I87" t="s">
        <v>524</v>
      </c>
      <c r="J87">
        <v>1975.75</v>
      </c>
      <c r="K87">
        <v>6</v>
      </c>
      <c r="L87">
        <v>0</v>
      </c>
      <c r="M87">
        <v>187.47</v>
      </c>
      <c r="N87" s="5" t="str">
        <f>IF(Table1[[#This Row],[Sales]]&gt;1000, "High", IF(Table1[[#This Row],[Sales]]&gt;600, "Medium", "low"))</f>
        <v>High</v>
      </c>
    </row>
    <row r="88" spans="1:14" x14ac:dyDescent="0.35">
      <c r="A88" t="s">
        <v>97</v>
      </c>
      <c r="B88" s="4">
        <v>45732</v>
      </c>
      <c r="C88" s="6" t="str">
        <f>TEXT(Table1[[#This Row],[Order Date]], "yyyy")</f>
        <v>2025</v>
      </c>
      <c r="D88" s="7" t="str">
        <f>TEXT(Table1[[#This Row],[Order Date]],"MMMM")</f>
        <v>March</v>
      </c>
      <c r="E88" s="2">
        <v>45524</v>
      </c>
      <c r="F88" t="s">
        <v>511</v>
      </c>
      <c r="G88" t="s">
        <v>516</v>
      </c>
      <c r="H88" t="s">
        <v>518</v>
      </c>
      <c r="I88" t="s">
        <v>521</v>
      </c>
      <c r="J88">
        <v>1666.37</v>
      </c>
      <c r="K88">
        <v>3</v>
      </c>
      <c r="L88">
        <v>0.1</v>
      </c>
      <c r="M88">
        <v>-151.88</v>
      </c>
      <c r="N88" s="5" t="str">
        <f>IF(Table1[[#This Row],[Sales]]&gt;1000, "High", IF(Table1[[#This Row],[Sales]]&gt;600, "Medium", "low"))</f>
        <v>High</v>
      </c>
    </row>
    <row r="89" spans="1:14" x14ac:dyDescent="0.35">
      <c r="A89" t="s">
        <v>98</v>
      </c>
      <c r="B89" s="4">
        <v>45733</v>
      </c>
      <c r="C89" s="6" t="str">
        <f>TEXT(Table1[[#This Row],[Order Date]], "yyyy")</f>
        <v>2025</v>
      </c>
      <c r="D89" s="7" t="str">
        <f>TEXT(Table1[[#This Row],[Order Date]],"MMMM")</f>
        <v>March</v>
      </c>
      <c r="E89" s="2">
        <v>44796</v>
      </c>
      <c r="F89" t="s">
        <v>514</v>
      </c>
      <c r="G89" t="s">
        <v>517</v>
      </c>
      <c r="H89" t="s">
        <v>520</v>
      </c>
      <c r="I89" t="s">
        <v>528</v>
      </c>
      <c r="J89">
        <v>234.94</v>
      </c>
      <c r="K89">
        <v>3</v>
      </c>
      <c r="L89">
        <v>0.3</v>
      </c>
      <c r="M89">
        <v>39.1</v>
      </c>
      <c r="N89" s="5" t="str">
        <f>IF(Table1[[#This Row],[Sales]]&gt;1000, "High", IF(Table1[[#This Row],[Sales]]&gt;600, "Medium", "low"))</f>
        <v>low</v>
      </c>
    </row>
    <row r="90" spans="1:14" x14ac:dyDescent="0.35">
      <c r="A90" t="s">
        <v>99</v>
      </c>
      <c r="B90" s="4">
        <v>45734</v>
      </c>
      <c r="C90" s="6" t="str">
        <f>TEXT(Table1[[#This Row],[Order Date]], "yyyy")</f>
        <v>2025</v>
      </c>
      <c r="D90" s="7" t="str">
        <f>TEXT(Table1[[#This Row],[Order Date]],"MMMM")</f>
        <v>March</v>
      </c>
      <c r="E90" s="2">
        <v>45295</v>
      </c>
      <c r="F90" t="s">
        <v>513</v>
      </c>
      <c r="G90" t="s">
        <v>516</v>
      </c>
      <c r="H90" t="s">
        <v>520</v>
      </c>
      <c r="I90" t="s">
        <v>528</v>
      </c>
      <c r="J90">
        <v>1441.71</v>
      </c>
      <c r="K90">
        <v>3</v>
      </c>
      <c r="L90">
        <v>0.3</v>
      </c>
      <c r="M90">
        <v>-104.53</v>
      </c>
      <c r="N90" s="5" t="str">
        <f>IF(Table1[[#This Row],[Sales]]&gt;1000, "High", IF(Table1[[#This Row],[Sales]]&gt;600, "Medium", "low"))</f>
        <v>High</v>
      </c>
    </row>
    <row r="91" spans="1:14" x14ac:dyDescent="0.35">
      <c r="A91" t="s">
        <v>100</v>
      </c>
      <c r="B91" s="4">
        <v>45735</v>
      </c>
      <c r="C91" s="6" t="str">
        <f>TEXT(Table1[[#This Row],[Order Date]], "yyyy")</f>
        <v>2025</v>
      </c>
      <c r="D91" s="7" t="str">
        <f>TEXT(Table1[[#This Row],[Order Date]],"MMMM")</f>
        <v>March</v>
      </c>
      <c r="E91" s="2">
        <v>44983</v>
      </c>
      <c r="F91" t="s">
        <v>511</v>
      </c>
      <c r="G91" t="s">
        <v>515</v>
      </c>
      <c r="H91" t="s">
        <v>518</v>
      </c>
      <c r="I91" t="s">
        <v>521</v>
      </c>
      <c r="J91">
        <v>1389.02</v>
      </c>
      <c r="K91">
        <v>3</v>
      </c>
      <c r="L91">
        <v>0</v>
      </c>
      <c r="M91">
        <v>183.35</v>
      </c>
      <c r="N91" s="5" t="str">
        <f>IF(Table1[[#This Row],[Sales]]&gt;1000, "High", IF(Table1[[#This Row],[Sales]]&gt;600, "Medium", "low"))</f>
        <v>High</v>
      </c>
    </row>
    <row r="92" spans="1:14" x14ac:dyDescent="0.35">
      <c r="A92" t="s">
        <v>101</v>
      </c>
      <c r="B92" s="4">
        <v>45736</v>
      </c>
      <c r="C92" s="6" t="str">
        <f>TEXT(Table1[[#This Row],[Order Date]], "yyyy")</f>
        <v>2025</v>
      </c>
      <c r="D92" s="7" t="str">
        <f>TEXT(Table1[[#This Row],[Order Date]],"MMMM")</f>
        <v>March</v>
      </c>
      <c r="E92" s="2">
        <v>45567</v>
      </c>
      <c r="F92" t="s">
        <v>512</v>
      </c>
      <c r="G92" t="s">
        <v>515</v>
      </c>
      <c r="H92" t="s">
        <v>519</v>
      </c>
      <c r="I92" t="s">
        <v>529</v>
      </c>
      <c r="J92">
        <v>247.83</v>
      </c>
      <c r="K92">
        <v>10</v>
      </c>
      <c r="L92">
        <v>0.3</v>
      </c>
      <c r="M92">
        <v>13.11</v>
      </c>
      <c r="N92" s="5" t="str">
        <f>IF(Table1[[#This Row],[Sales]]&gt;1000, "High", IF(Table1[[#This Row],[Sales]]&gt;600, "Medium", "low"))</f>
        <v>low</v>
      </c>
    </row>
    <row r="93" spans="1:14" x14ac:dyDescent="0.35">
      <c r="A93" t="s">
        <v>102</v>
      </c>
      <c r="B93" s="4">
        <v>45737</v>
      </c>
      <c r="C93" s="6" t="str">
        <f>TEXT(Table1[[#This Row],[Order Date]], "yyyy")</f>
        <v>2025</v>
      </c>
      <c r="D93" s="7" t="str">
        <f>TEXT(Table1[[#This Row],[Order Date]],"MMMM")</f>
        <v>March</v>
      </c>
      <c r="E93" s="2">
        <v>44974</v>
      </c>
      <c r="F93" t="s">
        <v>511</v>
      </c>
      <c r="G93" t="s">
        <v>517</v>
      </c>
      <c r="H93" t="s">
        <v>519</v>
      </c>
      <c r="I93" t="s">
        <v>526</v>
      </c>
      <c r="J93">
        <v>1809.23</v>
      </c>
      <c r="K93">
        <v>7</v>
      </c>
      <c r="L93">
        <v>0</v>
      </c>
      <c r="M93">
        <v>291.06</v>
      </c>
      <c r="N93" s="5" t="str">
        <f>IF(Table1[[#This Row],[Sales]]&gt;1000, "High", IF(Table1[[#This Row],[Sales]]&gt;600, "Medium", "low"))</f>
        <v>High</v>
      </c>
    </row>
    <row r="94" spans="1:14" x14ac:dyDescent="0.35">
      <c r="A94" t="s">
        <v>103</v>
      </c>
      <c r="B94" s="4">
        <v>45738</v>
      </c>
      <c r="C94" s="6" t="str">
        <f>TEXT(Table1[[#This Row],[Order Date]], "yyyy")</f>
        <v>2025</v>
      </c>
      <c r="D94" s="7" t="str">
        <f>TEXT(Table1[[#This Row],[Order Date]],"MMMM")</f>
        <v>March</v>
      </c>
      <c r="E94" s="2">
        <v>45557</v>
      </c>
      <c r="F94" t="s">
        <v>512</v>
      </c>
      <c r="G94" t="s">
        <v>516</v>
      </c>
      <c r="H94" t="s">
        <v>518</v>
      </c>
      <c r="I94" t="s">
        <v>525</v>
      </c>
      <c r="J94">
        <v>1232.3</v>
      </c>
      <c r="K94">
        <v>7</v>
      </c>
      <c r="L94">
        <v>0.1</v>
      </c>
      <c r="M94">
        <v>-156.31</v>
      </c>
      <c r="N94" s="5" t="str">
        <f>IF(Table1[[#This Row],[Sales]]&gt;1000, "High", IF(Table1[[#This Row],[Sales]]&gt;600, "Medium", "low"))</f>
        <v>High</v>
      </c>
    </row>
    <row r="95" spans="1:14" x14ac:dyDescent="0.35">
      <c r="A95" t="s">
        <v>104</v>
      </c>
      <c r="B95" s="4">
        <v>45739</v>
      </c>
      <c r="C95" s="6" t="str">
        <f>TEXT(Table1[[#This Row],[Order Date]], "yyyy")</f>
        <v>2025</v>
      </c>
      <c r="D95" s="7" t="str">
        <f>TEXT(Table1[[#This Row],[Order Date]],"MMMM")</f>
        <v>March</v>
      </c>
      <c r="E95" s="2">
        <v>44857</v>
      </c>
      <c r="F95" t="s">
        <v>514</v>
      </c>
      <c r="G95" t="s">
        <v>517</v>
      </c>
      <c r="H95" t="s">
        <v>519</v>
      </c>
      <c r="I95" t="s">
        <v>529</v>
      </c>
      <c r="J95">
        <v>1349.26</v>
      </c>
      <c r="K95">
        <v>2</v>
      </c>
      <c r="L95">
        <v>0.1</v>
      </c>
      <c r="M95">
        <v>288.77</v>
      </c>
      <c r="N95" s="5" t="str">
        <f>IF(Table1[[#This Row],[Sales]]&gt;1000, "High", IF(Table1[[#This Row],[Sales]]&gt;600, "Medium", "low"))</f>
        <v>High</v>
      </c>
    </row>
    <row r="96" spans="1:14" x14ac:dyDescent="0.35">
      <c r="A96" t="s">
        <v>105</v>
      </c>
      <c r="B96" s="4">
        <v>45740</v>
      </c>
      <c r="C96" s="6" t="str">
        <f>TEXT(Table1[[#This Row],[Order Date]], "yyyy")</f>
        <v>2025</v>
      </c>
      <c r="D96" s="7" t="str">
        <f>TEXT(Table1[[#This Row],[Order Date]],"MMMM")</f>
        <v>March</v>
      </c>
      <c r="E96" s="2">
        <v>44810</v>
      </c>
      <c r="F96" t="s">
        <v>512</v>
      </c>
      <c r="G96" t="s">
        <v>515</v>
      </c>
      <c r="H96" t="s">
        <v>520</v>
      </c>
      <c r="I96" t="s">
        <v>528</v>
      </c>
      <c r="J96">
        <v>1393.99</v>
      </c>
      <c r="K96">
        <v>2</v>
      </c>
      <c r="L96">
        <v>0.1</v>
      </c>
      <c r="M96">
        <v>164.37</v>
      </c>
      <c r="N96" s="5" t="str">
        <f>IF(Table1[[#This Row],[Sales]]&gt;1000, "High", IF(Table1[[#This Row],[Sales]]&gt;600, "Medium", "low"))</f>
        <v>High</v>
      </c>
    </row>
    <row r="97" spans="1:14" x14ac:dyDescent="0.35">
      <c r="A97" t="s">
        <v>106</v>
      </c>
      <c r="B97" s="4">
        <v>45741</v>
      </c>
      <c r="C97" s="6" t="str">
        <f>TEXT(Table1[[#This Row],[Order Date]], "yyyy")</f>
        <v>2025</v>
      </c>
      <c r="D97" s="7" t="str">
        <f>TEXT(Table1[[#This Row],[Order Date]],"MMMM")</f>
        <v>March</v>
      </c>
      <c r="E97" s="2">
        <v>45648</v>
      </c>
      <c r="F97" t="s">
        <v>514</v>
      </c>
      <c r="G97" t="s">
        <v>517</v>
      </c>
      <c r="H97" t="s">
        <v>520</v>
      </c>
      <c r="I97" t="s">
        <v>527</v>
      </c>
      <c r="J97">
        <v>1970.93</v>
      </c>
      <c r="K97">
        <v>2</v>
      </c>
      <c r="L97">
        <v>0.1</v>
      </c>
      <c r="M97">
        <v>-168.85</v>
      </c>
      <c r="N97" s="5" t="str">
        <f>IF(Table1[[#This Row],[Sales]]&gt;1000, "High", IF(Table1[[#This Row],[Sales]]&gt;600, "Medium", "low"))</f>
        <v>High</v>
      </c>
    </row>
    <row r="98" spans="1:14" x14ac:dyDescent="0.35">
      <c r="A98" t="s">
        <v>107</v>
      </c>
      <c r="B98" s="4">
        <v>45742</v>
      </c>
      <c r="C98" s="6" t="str">
        <f>TEXT(Table1[[#This Row],[Order Date]], "yyyy")</f>
        <v>2025</v>
      </c>
      <c r="D98" s="7" t="str">
        <f>TEXT(Table1[[#This Row],[Order Date]],"MMMM")</f>
        <v>March</v>
      </c>
      <c r="E98" s="2">
        <v>44938</v>
      </c>
      <c r="F98" t="s">
        <v>511</v>
      </c>
      <c r="G98" t="s">
        <v>515</v>
      </c>
      <c r="H98" t="s">
        <v>519</v>
      </c>
      <c r="I98" t="s">
        <v>529</v>
      </c>
      <c r="J98">
        <v>447.77</v>
      </c>
      <c r="K98">
        <v>6</v>
      </c>
      <c r="L98">
        <v>0</v>
      </c>
      <c r="M98">
        <v>37.44</v>
      </c>
      <c r="N98" s="5" t="str">
        <f>IF(Table1[[#This Row],[Sales]]&gt;1000, "High", IF(Table1[[#This Row],[Sales]]&gt;600, "Medium", "low"))</f>
        <v>low</v>
      </c>
    </row>
    <row r="99" spans="1:14" x14ac:dyDescent="0.35">
      <c r="A99" t="s">
        <v>108</v>
      </c>
      <c r="B99" s="4">
        <v>45743</v>
      </c>
      <c r="C99" s="6" t="str">
        <f>TEXT(Table1[[#This Row],[Order Date]], "yyyy")</f>
        <v>2025</v>
      </c>
      <c r="D99" s="7" t="str">
        <f>TEXT(Table1[[#This Row],[Order Date]],"MMMM")</f>
        <v>March</v>
      </c>
      <c r="E99" s="2">
        <v>45579</v>
      </c>
      <c r="F99" t="s">
        <v>512</v>
      </c>
      <c r="G99" t="s">
        <v>517</v>
      </c>
      <c r="H99" t="s">
        <v>519</v>
      </c>
      <c r="I99" t="s">
        <v>526</v>
      </c>
      <c r="J99">
        <v>1570.94</v>
      </c>
      <c r="K99">
        <v>8</v>
      </c>
      <c r="L99">
        <v>0.3</v>
      </c>
      <c r="M99">
        <v>-128.88</v>
      </c>
      <c r="N99" s="5" t="str">
        <f>IF(Table1[[#This Row],[Sales]]&gt;1000, "High", IF(Table1[[#This Row],[Sales]]&gt;600, "Medium", "low"))</f>
        <v>High</v>
      </c>
    </row>
    <row r="100" spans="1:14" x14ac:dyDescent="0.35">
      <c r="A100" t="s">
        <v>109</v>
      </c>
      <c r="B100" s="4">
        <v>45744</v>
      </c>
      <c r="C100" s="6" t="str">
        <f>TEXT(Table1[[#This Row],[Order Date]], "yyyy")</f>
        <v>2025</v>
      </c>
      <c r="D100" s="7" t="str">
        <f>TEXT(Table1[[#This Row],[Order Date]],"MMMM")</f>
        <v>March</v>
      </c>
      <c r="E100" s="2">
        <v>45157</v>
      </c>
      <c r="F100" t="s">
        <v>512</v>
      </c>
      <c r="G100" t="s">
        <v>517</v>
      </c>
      <c r="H100" t="s">
        <v>520</v>
      </c>
      <c r="I100" t="s">
        <v>528</v>
      </c>
      <c r="J100">
        <v>482.58</v>
      </c>
      <c r="K100">
        <v>1</v>
      </c>
      <c r="L100">
        <v>0.3</v>
      </c>
      <c r="M100">
        <v>-41.67</v>
      </c>
      <c r="N100" s="5" t="str">
        <f>IF(Table1[[#This Row],[Sales]]&gt;1000, "High", IF(Table1[[#This Row],[Sales]]&gt;600, "Medium", "low"))</f>
        <v>low</v>
      </c>
    </row>
    <row r="101" spans="1:14" x14ac:dyDescent="0.35">
      <c r="A101" t="s">
        <v>110</v>
      </c>
      <c r="B101" s="4">
        <v>45745</v>
      </c>
      <c r="C101" s="6" t="str">
        <f>TEXT(Table1[[#This Row],[Order Date]], "yyyy")</f>
        <v>2025</v>
      </c>
      <c r="D101" s="7" t="str">
        <f>TEXT(Table1[[#This Row],[Order Date]],"MMMM")</f>
        <v>March</v>
      </c>
      <c r="E101" s="2">
        <v>45664</v>
      </c>
      <c r="F101" t="s">
        <v>512</v>
      </c>
      <c r="G101" t="s">
        <v>517</v>
      </c>
      <c r="H101" t="s">
        <v>520</v>
      </c>
      <c r="I101" t="s">
        <v>527</v>
      </c>
      <c r="J101">
        <v>787.8</v>
      </c>
      <c r="K101">
        <v>1</v>
      </c>
      <c r="L101">
        <v>0.1</v>
      </c>
      <c r="M101">
        <v>62.76</v>
      </c>
      <c r="N101" s="5" t="str">
        <f>IF(Table1[[#This Row],[Sales]]&gt;1000, "High", IF(Table1[[#This Row],[Sales]]&gt;600, "Medium", "low"))</f>
        <v>Medium</v>
      </c>
    </row>
    <row r="102" spans="1:14" x14ac:dyDescent="0.35">
      <c r="A102" t="s">
        <v>111</v>
      </c>
      <c r="B102" s="4">
        <v>45746</v>
      </c>
      <c r="C102" s="6" t="str">
        <f>TEXT(Table1[[#This Row],[Order Date]], "yyyy")</f>
        <v>2025</v>
      </c>
      <c r="D102" s="7" t="str">
        <f>TEXT(Table1[[#This Row],[Order Date]],"MMMM")</f>
        <v>March</v>
      </c>
      <c r="E102" s="2">
        <v>45681</v>
      </c>
      <c r="F102" t="s">
        <v>511</v>
      </c>
      <c r="G102" t="s">
        <v>517</v>
      </c>
      <c r="H102" t="s">
        <v>518</v>
      </c>
      <c r="I102" t="s">
        <v>524</v>
      </c>
      <c r="J102">
        <v>1159.54</v>
      </c>
      <c r="K102">
        <v>7</v>
      </c>
      <c r="L102">
        <v>0.3</v>
      </c>
      <c r="M102">
        <v>78.5</v>
      </c>
      <c r="N102" s="5" t="str">
        <f>IF(Table1[[#This Row],[Sales]]&gt;1000, "High", IF(Table1[[#This Row],[Sales]]&gt;600, "Medium", "low"))</f>
        <v>High</v>
      </c>
    </row>
    <row r="103" spans="1:14" x14ac:dyDescent="0.35">
      <c r="A103" t="s">
        <v>112</v>
      </c>
      <c r="B103" s="4">
        <v>45747</v>
      </c>
      <c r="C103" s="6" t="str">
        <f>TEXT(Table1[[#This Row],[Order Date]], "yyyy")</f>
        <v>2025</v>
      </c>
      <c r="D103" s="7" t="str">
        <f>TEXT(Table1[[#This Row],[Order Date]],"MMMM")</f>
        <v>March</v>
      </c>
      <c r="E103" s="2">
        <v>44877</v>
      </c>
      <c r="F103" t="s">
        <v>514</v>
      </c>
      <c r="G103" t="s">
        <v>515</v>
      </c>
      <c r="H103" t="s">
        <v>519</v>
      </c>
      <c r="I103" t="s">
        <v>529</v>
      </c>
      <c r="J103">
        <v>352.84</v>
      </c>
      <c r="K103">
        <v>9</v>
      </c>
      <c r="L103">
        <v>0.3</v>
      </c>
      <c r="M103">
        <v>15.88</v>
      </c>
      <c r="N103" s="5" t="str">
        <f>IF(Table1[[#This Row],[Sales]]&gt;1000, "High", IF(Table1[[#This Row],[Sales]]&gt;600, "Medium", "low"))</f>
        <v>low</v>
      </c>
    </row>
    <row r="104" spans="1:14" x14ac:dyDescent="0.35">
      <c r="A104" t="s">
        <v>113</v>
      </c>
      <c r="B104" s="4">
        <v>45748</v>
      </c>
      <c r="C104" s="6" t="str">
        <f>TEXT(Table1[[#This Row],[Order Date]], "yyyy")</f>
        <v>2025</v>
      </c>
      <c r="D104" s="7" t="str">
        <f>TEXT(Table1[[#This Row],[Order Date]],"MMMM")</f>
        <v>April</v>
      </c>
      <c r="E104" s="2">
        <v>44855</v>
      </c>
      <c r="F104" t="s">
        <v>512</v>
      </c>
      <c r="G104" t="s">
        <v>515</v>
      </c>
      <c r="H104" t="s">
        <v>519</v>
      </c>
      <c r="I104" t="s">
        <v>522</v>
      </c>
      <c r="J104">
        <v>389.19</v>
      </c>
      <c r="K104">
        <v>6</v>
      </c>
      <c r="L104">
        <v>0</v>
      </c>
      <c r="M104">
        <v>48.55</v>
      </c>
      <c r="N104" s="5" t="str">
        <f>IF(Table1[[#This Row],[Sales]]&gt;1000, "High", IF(Table1[[#This Row],[Sales]]&gt;600, "Medium", "low"))</f>
        <v>low</v>
      </c>
    </row>
    <row r="105" spans="1:14" x14ac:dyDescent="0.35">
      <c r="A105" t="s">
        <v>114</v>
      </c>
      <c r="B105" s="4">
        <v>45749</v>
      </c>
      <c r="C105" s="6" t="str">
        <f>TEXT(Table1[[#This Row],[Order Date]], "yyyy")</f>
        <v>2025</v>
      </c>
      <c r="D105" s="7" t="str">
        <f>TEXT(Table1[[#This Row],[Order Date]],"MMMM")</f>
        <v>April</v>
      </c>
      <c r="E105" s="2">
        <v>45184</v>
      </c>
      <c r="F105" t="s">
        <v>511</v>
      </c>
      <c r="G105" t="s">
        <v>515</v>
      </c>
      <c r="H105" t="s">
        <v>520</v>
      </c>
      <c r="I105" t="s">
        <v>527</v>
      </c>
      <c r="J105">
        <v>401.05</v>
      </c>
      <c r="K105">
        <v>2</v>
      </c>
      <c r="L105">
        <v>0.3</v>
      </c>
      <c r="M105">
        <v>49.75</v>
      </c>
      <c r="N105" s="5" t="str">
        <f>IF(Table1[[#This Row],[Sales]]&gt;1000, "High", IF(Table1[[#This Row],[Sales]]&gt;600, "Medium", "low"))</f>
        <v>low</v>
      </c>
    </row>
    <row r="106" spans="1:14" x14ac:dyDescent="0.35">
      <c r="A106" t="s">
        <v>115</v>
      </c>
      <c r="B106" s="4">
        <v>45750</v>
      </c>
      <c r="C106" s="6" t="str">
        <f>TEXT(Table1[[#This Row],[Order Date]], "yyyy")</f>
        <v>2025</v>
      </c>
      <c r="D106" s="7" t="str">
        <f>TEXT(Table1[[#This Row],[Order Date]],"MMMM")</f>
        <v>April</v>
      </c>
      <c r="E106" s="2">
        <v>45484</v>
      </c>
      <c r="F106" t="s">
        <v>514</v>
      </c>
      <c r="G106" t="s">
        <v>515</v>
      </c>
      <c r="H106" t="s">
        <v>518</v>
      </c>
      <c r="I106" t="s">
        <v>525</v>
      </c>
      <c r="J106">
        <v>1991.51</v>
      </c>
      <c r="K106">
        <v>9</v>
      </c>
      <c r="L106">
        <v>0</v>
      </c>
      <c r="M106">
        <v>-182.28</v>
      </c>
      <c r="N106" s="5" t="str">
        <f>IF(Table1[[#This Row],[Sales]]&gt;1000, "High", IF(Table1[[#This Row],[Sales]]&gt;600, "Medium", "low"))</f>
        <v>High</v>
      </c>
    </row>
    <row r="107" spans="1:14" x14ac:dyDescent="0.35">
      <c r="A107" t="s">
        <v>116</v>
      </c>
      <c r="B107" s="4">
        <v>45751</v>
      </c>
      <c r="C107" s="6" t="str">
        <f>TEXT(Table1[[#This Row],[Order Date]], "yyyy")</f>
        <v>2025</v>
      </c>
      <c r="D107" s="7" t="str">
        <f>TEXT(Table1[[#This Row],[Order Date]],"MMMM")</f>
        <v>April</v>
      </c>
      <c r="E107" s="2">
        <v>45179</v>
      </c>
      <c r="F107" t="s">
        <v>514</v>
      </c>
      <c r="G107" t="s">
        <v>516</v>
      </c>
      <c r="H107" t="s">
        <v>519</v>
      </c>
      <c r="I107" t="s">
        <v>526</v>
      </c>
      <c r="J107">
        <v>100.54</v>
      </c>
      <c r="K107">
        <v>7</v>
      </c>
      <c r="L107">
        <v>0.1</v>
      </c>
      <c r="M107">
        <v>17.760000000000002</v>
      </c>
      <c r="N107" s="5" t="str">
        <f>IF(Table1[[#This Row],[Sales]]&gt;1000, "High", IF(Table1[[#This Row],[Sales]]&gt;600, "Medium", "low"))</f>
        <v>low</v>
      </c>
    </row>
    <row r="108" spans="1:14" x14ac:dyDescent="0.35">
      <c r="A108" t="s">
        <v>117</v>
      </c>
      <c r="B108" s="4">
        <v>45752</v>
      </c>
      <c r="C108" s="6" t="str">
        <f>TEXT(Table1[[#This Row],[Order Date]], "yyyy")</f>
        <v>2025</v>
      </c>
      <c r="D108" s="7" t="str">
        <f>TEXT(Table1[[#This Row],[Order Date]],"MMMM")</f>
        <v>April</v>
      </c>
      <c r="E108" s="2">
        <v>44824</v>
      </c>
      <c r="F108" t="s">
        <v>514</v>
      </c>
      <c r="G108" t="s">
        <v>515</v>
      </c>
      <c r="H108" t="s">
        <v>518</v>
      </c>
      <c r="I108" t="s">
        <v>524</v>
      </c>
      <c r="J108">
        <v>485.78</v>
      </c>
      <c r="K108">
        <v>5</v>
      </c>
      <c r="L108">
        <v>0</v>
      </c>
      <c r="M108">
        <v>0.8</v>
      </c>
      <c r="N108" s="5" t="str">
        <f>IF(Table1[[#This Row],[Sales]]&gt;1000, "High", IF(Table1[[#This Row],[Sales]]&gt;600, "Medium", "low"))</f>
        <v>low</v>
      </c>
    </row>
    <row r="109" spans="1:14" x14ac:dyDescent="0.35">
      <c r="A109" t="s">
        <v>118</v>
      </c>
      <c r="B109" s="4">
        <v>45753</v>
      </c>
      <c r="C109" s="6" t="str">
        <f>TEXT(Table1[[#This Row],[Order Date]], "yyyy")</f>
        <v>2025</v>
      </c>
      <c r="D109" s="7" t="str">
        <f>TEXT(Table1[[#This Row],[Order Date]],"MMMM")</f>
        <v>April</v>
      </c>
      <c r="E109" s="2">
        <v>44834</v>
      </c>
      <c r="F109" t="s">
        <v>511</v>
      </c>
      <c r="G109" t="s">
        <v>517</v>
      </c>
      <c r="H109" t="s">
        <v>520</v>
      </c>
      <c r="I109" t="s">
        <v>528</v>
      </c>
      <c r="J109">
        <v>1695.67</v>
      </c>
      <c r="K109">
        <v>4</v>
      </c>
      <c r="L109">
        <v>0.1</v>
      </c>
      <c r="M109">
        <v>446.69</v>
      </c>
      <c r="N109" s="5" t="str">
        <f>IF(Table1[[#This Row],[Sales]]&gt;1000, "High", IF(Table1[[#This Row],[Sales]]&gt;600, "Medium", "low"))</f>
        <v>High</v>
      </c>
    </row>
    <row r="110" spans="1:14" x14ac:dyDescent="0.35">
      <c r="A110" t="s">
        <v>119</v>
      </c>
      <c r="B110" s="4">
        <v>45754</v>
      </c>
      <c r="C110" s="6" t="str">
        <f>TEXT(Table1[[#This Row],[Order Date]], "yyyy")</f>
        <v>2025</v>
      </c>
      <c r="D110" s="7" t="str">
        <f>TEXT(Table1[[#This Row],[Order Date]],"MMMM")</f>
        <v>April</v>
      </c>
      <c r="E110" s="2">
        <v>45598</v>
      </c>
      <c r="F110" t="s">
        <v>513</v>
      </c>
      <c r="G110" t="s">
        <v>517</v>
      </c>
      <c r="H110" t="s">
        <v>519</v>
      </c>
      <c r="I110" t="s">
        <v>526</v>
      </c>
      <c r="J110">
        <v>1554.66</v>
      </c>
      <c r="K110">
        <v>4</v>
      </c>
      <c r="L110">
        <v>0</v>
      </c>
      <c r="M110">
        <v>217.69</v>
      </c>
      <c r="N110" s="5" t="str">
        <f>IF(Table1[[#This Row],[Sales]]&gt;1000, "High", IF(Table1[[#This Row],[Sales]]&gt;600, "Medium", "low"))</f>
        <v>High</v>
      </c>
    </row>
    <row r="111" spans="1:14" x14ac:dyDescent="0.35">
      <c r="A111" t="s">
        <v>120</v>
      </c>
      <c r="B111" s="4">
        <v>45755</v>
      </c>
      <c r="C111" s="6" t="str">
        <f>TEXT(Table1[[#This Row],[Order Date]], "yyyy")</f>
        <v>2025</v>
      </c>
      <c r="D111" s="7" t="str">
        <f>TEXT(Table1[[#This Row],[Order Date]],"MMMM")</f>
        <v>April</v>
      </c>
      <c r="E111" s="2">
        <v>44922</v>
      </c>
      <c r="F111" t="s">
        <v>512</v>
      </c>
      <c r="G111" t="s">
        <v>516</v>
      </c>
      <c r="H111" t="s">
        <v>520</v>
      </c>
      <c r="I111" t="s">
        <v>527</v>
      </c>
      <c r="J111">
        <v>1123.18</v>
      </c>
      <c r="K111">
        <v>8</v>
      </c>
      <c r="L111">
        <v>0.3</v>
      </c>
      <c r="M111">
        <v>-36.200000000000003</v>
      </c>
      <c r="N111" s="5" t="str">
        <f>IF(Table1[[#This Row],[Sales]]&gt;1000, "High", IF(Table1[[#This Row],[Sales]]&gt;600, "Medium", "low"))</f>
        <v>High</v>
      </c>
    </row>
    <row r="112" spans="1:14" x14ac:dyDescent="0.35">
      <c r="A112" t="s">
        <v>121</v>
      </c>
      <c r="B112" s="4">
        <v>45756</v>
      </c>
      <c r="C112" s="6" t="str">
        <f>TEXT(Table1[[#This Row],[Order Date]], "yyyy")</f>
        <v>2025</v>
      </c>
      <c r="D112" s="7" t="str">
        <f>TEXT(Table1[[#This Row],[Order Date]],"MMMM")</f>
        <v>April</v>
      </c>
      <c r="E112" s="2">
        <v>44814</v>
      </c>
      <c r="F112" t="s">
        <v>514</v>
      </c>
      <c r="G112" t="s">
        <v>516</v>
      </c>
      <c r="H112" t="s">
        <v>518</v>
      </c>
      <c r="I112" t="s">
        <v>525</v>
      </c>
      <c r="J112">
        <v>1322.12</v>
      </c>
      <c r="K112">
        <v>9</v>
      </c>
      <c r="L112">
        <v>0.1</v>
      </c>
      <c r="M112">
        <v>296.14999999999998</v>
      </c>
      <c r="N112" s="5" t="str">
        <f>IF(Table1[[#This Row],[Sales]]&gt;1000, "High", IF(Table1[[#This Row],[Sales]]&gt;600, "Medium", "low"))</f>
        <v>High</v>
      </c>
    </row>
    <row r="113" spans="1:14" x14ac:dyDescent="0.35">
      <c r="A113" t="s">
        <v>122</v>
      </c>
      <c r="B113" s="4">
        <v>45757</v>
      </c>
      <c r="C113" s="6" t="str">
        <f>TEXT(Table1[[#This Row],[Order Date]], "yyyy")</f>
        <v>2025</v>
      </c>
      <c r="D113" s="7" t="str">
        <f>TEXT(Table1[[#This Row],[Order Date]],"MMMM")</f>
        <v>April</v>
      </c>
      <c r="E113" s="2">
        <v>45338</v>
      </c>
      <c r="F113" t="s">
        <v>511</v>
      </c>
      <c r="G113" t="s">
        <v>515</v>
      </c>
      <c r="H113" t="s">
        <v>519</v>
      </c>
      <c r="I113" t="s">
        <v>529</v>
      </c>
      <c r="J113">
        <v>1588.9</v>
      </c>
      <c r="K113">
        <v>4</v>
      </c>
      <c r="L113">
        <v>0.3</v>
      </c>
      <c r="M113">
        <v>44.09</v>
      </c>
      <c r="N113" s="5" t="str">
        <f>IF(Table1[[#This Row],[Sales]]&gt;1000, "High", IF(Table1[[#This Row],[Sales]]&gt;600, "Medium", "low"))</f>
        <v>High</v>
      </c>
    </row>
    <row r="114" spans="1:14" x14ac:dyDescent="0.35">
      <c r="A114" t="s">
        <v>123</v>
      </c>
      <c r="B114" s="4">
        <v>45758</v>
      </c>
      <c r="C114" s="6" t="str">
        <f>TEXT(Table1[[#This Row],[Order Date]], "yyyy")</f>
        <v>2025</v>
      </c>
      <c r="D114" s="7" t="str">
        <f>TEXT(Table1[[#This Row],[Order Date]],"MMMM")</f>
        <v>April</v>
      </c>
      <c r="E114" s="2">
        <v>45670</v>
      </c>
      <c r="F114" t="s">
        <v>511</v>
      </c>
      <c r="G114" t="s">
        <v>515</v>
      </c>
      <c r="H114" t="s">
        <v>520</v>
      </c>
      <c r="I114" t="s">
        <v>523</v>
      </c>
      <c r="J114">
        <v>1151.6400000000001</v>
      </c>
      <c r="K114">
        <v>4</v>
      </c>
      <c r="L114">
        <v>0.1</v>
      </c>
      <c r="M114">
        <v>116.99</v>
      </c>
      <c r="N114" s="5" t="str">
        <f>IF(Table1[[#This Row],[Sales]]&gt;1000, "High", IF(Table1[[#This Row],[Sales]]&gt;600, "Medium", "low"))</f>
        <v>High</v>
      </c>
    </row>
    <row r="115" spans="1:14" x14ac:dyDescent="0.35">
      <c r="A115" t="s">
        <v>124</v>
      </c>
      <c r="B115" s="4">
        <v>45759</v>
      </c>
      <c r="C115" s="6" t="str">
        <f>TEXT(Table1[[#This Row],[Order Date]], "yyyy")</f>
        <v>2025</v>
      </c>
      <c r="D115" s="7" t="str">
        <f>TEXT(Table1[[#This Row],[Order Date]],"MMMM")</f>
        <v>April</v>
      </c>
      <c r="E115" s="2">
        <v>45326</v>
      </c>
      <c r="F115" t="s">
        <v>514</v>
      </c>
      <c r="G115" t="s">
        <v>515</v>
      </c>
      <c r="H115" t="s">
        <v>518</v>
      </c>
      <c r="I115" t="s">
        <v>525</v>
      </c>
      <c r="J115">
        <v>597.89</v>
      </c>
      <c r="K115">
        <v>4</v>
      </c>
      <c r="L115">
        <v>0.1</v>
      </c>
      <c r="M115">
        <v>-78.489999999999995</v>
      </c>
      <c r="N115" s="5" t="str">
        <f>IF(Table1[[#This Row],[Sales]]&gt;1000, "High", IF(Table1[[#This Row],[Sales]]&gt;600, "Medium", "low"))</f>
        <v>low</v>
      </c>
    </row>
    <row r="116" spans="1:14" x14ac:dyDescent="0.35">
      <c r="A116" t="s">
        <v>125</v>
      </c>
      <c r="B116" s="4">
        <v>45760</v>
      </c>
      <c r="C116" s="6" t="str">
        <f>TEXT(Table1[[#This Row],[Order Date]], "yyyy")</f>
        <v>2025</v>
      </c>
      <c r="D116" s="7" t="str">
        <f>TEXT(Table1[[#This Row],[Order Date]],"MMMM")</f>
        <v>April</v>
      </c>
      <c r="E116" s="2">
        <v>45674</v>
      </c>
      <c r="F116" t="s">
        <v>511</v>
      </c>
      <c r="G116" t="s">
        <v>517</v>
      </c>
      <c r="H116" t="s">
        <v>519</v>
      </c>
      <c r="I116" t="s">
        <v>522</v>
      </c>
      <c r="J116">
        <v>973.04</v>
      </c>
      <c r="K116">
        <v>10</v>
      </c>
      <c r="L116">
        <v>0</v>
      </c>
      <c r="M116">
        <v>-1.41</v>
      </c>
      <c r="N116" s="5" t="str">
        <f>IF(Table1[[#This Row],[Sales]]&gt;1000, "High", IF(Table1[[#This Row],[Sales]]&gt;600, "Medium", "low"))</f>
        <v>Medium</v>
      </c>
    </row>
    <row r="117" spans="1:14" x14ac:dyDescent="0.35">
      <c r="A117" t="s">
        <v>126</v>
      </c>
      <c r="B117" s="4">
        <v>45761</v>
      </c>
      <c r="C117" s="6" t="str">
        <f>TEXT(Table1[[#This Row],[Order Date]], "yyyy")</f>
        <v>2025</v>
      </c>
      <c r="D117" s="7" t="str">
        <f>TEXT(Table1[[#This Row],[Order Date]],"MMMM")</f>
        <v>April</v>
      </c>
      <c r="E117" s="2">
        <v>45332</v>
      </c>
      <c r="F117" t="s">
        <v>512</v>
      </c>
      <c r="G117" t="s">
        <v>516</v>
      </c>
      <c r="H117" t="s">
        <v>518</v>
      </c>
      <c r="I117" t="s">
        <v>521</v>
      </c>
      <c r="J117">
        <v>325.99</v>
      </c>
      <c r="K117">
        <v>4</v>
      </c>
      <c r="L117">
        <v>0</v>
      </c>
      <c r="M117">
        <v>37.94</v>
      </c>
      <c r="N117" s="5" t="str">
        <f>IF(Table1[[#This Row],[Sales]]&gt;1000, "High", IF(Table1[[#This Row],[Sales]]&gt;600, "Medium", "low"))</f>
        <v>low</v>
      </c>
    </row>
    <row r="118" spans="1:14" x14ac:dyDescent="0.35">
      <c r="A118" t="s">
        <v>127</v>
      </c>
      <c r="B118" s="4">
        <v>45762</v>
      </c>
      <c r="C118" s="6" t="str">
        <f>TEXT(Table1[[#This Row],[Order Date]], "yyyy")</f>
        <v>2025</v>
      </c>
      <c r="D118" s="7" t="str">
        <f>TEXT(Table1[[#This Row],[Order Date]],"MMMM")</f>
        <v>April</v>
      </c>
      <c r="E118" s="2">
        <v>44923</v>
      </c>
      <c r="F118" t="s">
        <v>511</v>
      </c>
      <c r="G118" t="s">
        <v>515</v>
      </c>
      <c r="H118" t="s">
        <v>519</v>
      </c>
      <c r="I118" t="s">
        <v>522</v>
      </c>
      <c r="J118">
        <v>1821.51</v>
      </c>
      <c r="K118">
        <v>7</v>
      </c>
      <c r="L118">
        <v>0.1</v>
      </c>
      <c r="M118">
        <v>-137.19999999999999</v>
      </c>
      <c r="N118" s="5" t="str">
        <f>IF(Table1[[#This Row],[Sales]]&gt;1000, "High", IF(Table1[[#This Row],[Sales]]&gt;600, "Medium", "low"))</f>
        <v>High</v>
      </c>
    </row>
    <row r="119" spans="1:14" x14ac:dyDescent="0.35">
      <c r="A119" t="s">
        <v>128</v>
      </c>
      <c r="B119" s="4">
        <v>45763</v>
      </c>
      <c r="C119" s="6" t="str">
        <f>TEXT(Table1[[#This Row],[Order Date]], "yyyy")</f>
        <v>2025</v>
      </c>
      <c r="D119" s="7" t="str">
        <f>TEXT(Table1[[#This Row],[Order Date]],"MMMM")</f>
        <v>April</v>
      </c>
      <c r="E119" s="2">
        <v>45810</v>
      </c>
      <c r="F119" t="s">
        <v>513</v>
      </c>
      <c r="G119" t="s">
        <v>515</v>
      </c>
      <c r="H119" t="s">
        <v>519</v>
      </c>
      <c r="I119" t="s">
        <v>529</v>
      </c>
      <c r="J119">
        <v>1836.13</v>
      </c>
      <c r="K119">
        <v>1</v>
      </c>
      <c r="L119">
        <v>0.1</v>
      </c>
      <c r="M119">
        <v>195.41</v>
      </c>
      <c r="N119" s="5" t="str">
        <f>IF(Table1[[#This Row],[Sales]]&gt;1000, "High", IF(Table1[[#This Row],[Sales]]&gt;600, "Medium", "low"))</f>
        <v>High</v>
      </c>
    </row>
    <row r="120" spans="1:14" x14ac:dyDescent="0.35">
      <c r="A120" t="s">
        <v>129</v>
      </c>
      <c r="B120" s="4">
        <v>45764</v>
      </c>
      <c r="C120" s="6" t="str">
        <f>TEXT(Table1[[#This Row],[Order Date]], "yyyy")</f>
        <v>2025</v>
      </c>
      <c r="D120" s="7" t="str">
        <f>TEXT(Table1[[#This Row],[Order Date]],"MMMM")</f>
        <v>April</v>
      </c>
      <c r="E120" s="2">
        <v>45395</v>
      </c>
      <c r="F120" t="s">
        <v>512</v>
      </c>
      <c r="G120" t="s">
        <v>515</v>
      </c>
      <c r="H120" t="s">
        <v>519</v>
      </c>
      <c r="I120" t="s">
        <v>522</v>
      </c>
      <c r="J120">
        <v>683.28</v>
      </c>
      <c r="K120">
        <v>7</v>
      </c>
      <c r="L120">
        <v>0.3</v>
      </c>
      <c r="M120">
        <v>95.39</v>
      </c>
      <c r="N120" s="5" t="str">
        <f>IF(Table1[[#This Row],[Sales]]&gt;1000, "High", IF(Table1[[#This Row],[Sales]]&gt;600, "Medium", "low"))</f>
        <v>Medium</v>
      </c>
    </row>
    <row r="121" spans="1:14" x14ac:dyDescent="0.35">
      <c r="A121" t="s">
        <v>130</v>
      </c>
      <c r="B121" s="4">
        <v>45765</v>
      </c>
      <c r="C121" s="6" t="str">
        <f>TEXT(Table1[[#This Row],[Order Date]], "yyyy")</f>
        <v>2025</v>
      </c>
      <c r="D121" s="7" t="str">
        <f>TEXT(Table1[[#This Row],[Order Date]],"MMMM")</f>
        <v>April</v>
      </c>
      <c r="E121" s="2">
        <v>45713</v>
      </c>
      <c r="F121" t="s">
        <v>512</v>
      </c>
      <c r="G121" t="s">
        <v>517</v>
      </c>
      <c r="H121" t="s">
        <v>518</v>
      </c>
      <c r="I121" t="s">
        <v>521</v>
      </c>
      <c r="J121">
        <v>1770.35</v>
      </c>
      <c r="K121">
        <v>1</v>
      </c>
      <c r="L121">
        <v>0</v>
      </c>
      <c r="M121">
        <v>229.06</v>
      </c>
      <c r="N121" s="5" t="str">
        <f>IF(Table1[[#This Row],[Sales]]&gt;1000, "High", IF(Table1[[#This Row],[Sales]]&gt;600, "Medium", "low"))</f>
        <v>High</v>
      </c>
    </row>
    <row r="122" spans="1:14" x14ac:dyDescent="0.35">
      <c r="A122" t="s">
        <v>131</v>
      </c>
      <c r="B122" s="4">
        <v>45766</v>
      </c>
      <c r="C122" s="6" t="str">
        <f>TEXT(Table1[[#This Row],[Order Date]], "yyyy")</f>
        <v>2025</v>
      </c>
      <c r="D122" s="7" t="str">
        <f>TEXT(Table1[[#This Row],[Order Date]],"MMMM")</f>
        <v>April</v>
      </c>
      <c r="E122" s="2">
        <v>45053</v>
      </c>
      <c r="F122" t="s">
        <v>514</v>
      </c>
      <c r="G122" t="s">
        <v>516</v>
      </c>
      <c r="H122" t="s">
        <v>518</v>
      </c>
      <c r="I122" t="s">
        <v>525</v>
      </c>
      <c r="J122">
        <v>692.42</v>
      </c>
      <c r="K122">
        <v>4</v>
      </c>
      <c r="L122">
        <v>0.1</v>
      </c>
      <c r="M122">
        <v>81.05</v>
      </c>
      <c r="N122" s="5" t="str">
        <f>IF(Table1[[#This Row],[Sales]]&gt;1000, "High", IF(Table1[[#This Row],[Sales]]&gt;600, "Medium", "low"))</f>
        <v>Medium</v>
      </c>
    </row>
    <row r="123" spans="1:14" x14ac:dyDescent="0.35">
      <c r="A123" t="s">
        <v>132</v>
      </c>
      <c r="B123" s="4">
        <v>45767</v>
      </c>
      <c r="C123" s="6" t="str">
        <f>TEXT(Table1[[#This Row],[Order Date]], "yyyy")</f>
        <v>2025</v>
      </c>
      <c r="D123" s="7" t="str">
        <f>TEXT(Table1[[#This Row],[Order Date]],"MMMM")</f>
        <v>April</v>
      </c>
      <c r="E123" s="2">
        <v>45334</v>
      </c>
      <c r="F123" t="s">
        <v>514</v>
      </c>
      <c r="G123" t="s">
        <v>515</v>
      </c>
      <c r="H123" t="s">
        <v>518</v>
      </c>
      <c r="I123" t="s">
        <v>521</v>
      </c>
      <c r="J123">
        <v>922.8</v>
      </c>
      <c r="K123">
        <v>6</v>
      </c>
      <c r="L123">
        <v>0.2</v>
      </c>
      <c r="M123">
        <v>134.19</v>
      </c>
      <c r="N123" s="5" t="str">
        <f>IF(Table1[[#This Row],[Sales]]&gt;1000, "High", IF(Table1[[#This Row],[Sales]]&gt;600, "Medium", "low"))</f>
        <v>Medium</v>
      </c>
    </row>
    <row r="124" spans="1:14" x14ac:dyDescent="0.35">
      <c r="A124" t="s">
        <v>133</v>
      </c>
      <c r="B124" s="4">
        <v>45768</v>
      </c>
      <c r="C124" s="6" t="str">
        <f>TEXT(Table1[[#This Row],[Order Date]], "yyyy")</f>
        <v>2025</v>
      </c>
      <c r="D124" s="7" t="str">
        <f>TEXT(Table1[[#This Row],[Order Date]],"MMMM")</f>
        <v>April</v>
      </c>
      <c r="E124" s="2">
        <v>45213</v>
      </c>
      <c r="F124" t="s">
        <v>514</v>
      </c>
      <c r="G124" t="s">
        <v>516</v>
      </c>
      <c r="H124" t="s">
        <v>519</v>
      </c>
      <c r="I124" t="s">
        <v>526</v>
      </c>
      <c r="J124">
        <v>849.9</v>
      </c>
      <c r="K124">
        <v>9</v>
      </c>
      <c r="L124">
        <v>0.1</v>
      </c>
      <c r="M124">
        <v>164.38</v>
      </c>
      <c r="N124" s="5" t="str">
        <f>IF(Table1[[#This Row],[Sales]]&gt;1000, "High", IF(Table1[[#This Row],[Sales]]&gt;600, "Medium", "low"))</f>
        <v>Medium</v>
      </c>
    </row>
    <row r="125" spans="1:14" x14ac:dyDescent="0.35">
      <c r="A125" t="s">
        <v>134</v>
      </c>
      <c r="B125" s="4">
        <v>45769</v>
      </c>
      <c r="C125" s="6" t="str">
        <f>TEXT(Table1[[#This Row],[Order Date]], "yyyy")</f>
        <v>2025</v>
      </c>
      <c r="D125" s="7" t="str">
        <f>TEXT(Table1[[#This Row],[Order Date]],"MMMM")</f>
        <v>April</v>
      </c>
      <c r="E125" s="2">
        <v>45033</v>
      </c>
      <c r="F125" t="s">
        <v>513</v>
      </c>
      <c r="G125" t="s">
        <v>516</v>
      </c>
      <c r="H125" t="s">
        <v>520</v>
      </c>
      <c r="I125" t="s">
        <v>528</v>
      </c>
      <c r="J125">
        <v>557.5</v>
      </c>
      <c r="K125">
        <v>10</v>
      </c>
      <c r="L125">
        <v>0.1</v>
      </c>
      <c r="M125">
        <v>-96.91</v>
      </c>
      <c r="N125" s="5" t="str">
        <f>IF(Table1[[#This Row],[Sales]]&gt;1000, "High", IF(Table1[[#This Row],[Sales]]&gt;600, "Medium", "low"))</f>
        <v>low</v>
      </c>
    </row>
    <row r="126" spans="1:14" x14ac:dyDescent="0.35">
      <c r="A126" t="s">
        <v>135</v>
      </c>
      <c r="B126" s="4">
        <v>45770</v>
      </c>
      <c r="C126" s="6" t="str">
        <f>TEXT(Table1[[#This Row],[Order Date]], "yyyy")</f>
        <v>2025</v>
      </c>
      <c r="D126" s="7" t="str">
        <f>TEXT(Table1[[#This Row],[Order Date]],"MMMM")</f>
        <v>April</v>
      </c>
      <c r="E126" s="2">
        <v>45707</v>
      </c>
      <c r="F126" t="s">
        <v>513</v>
      </c>
      <c r="G126" t="s">
        <v>517</v>
      </c>
      <c r="H126" t="s">
        <v>518</v>
      </c>
      <c r="I126" t="s">
        <v>521</v>
      </c>
      <c r="J126">
        <v>1130.56</v>
      </c>
      <c r="K126">
        <v>6</v>
      </c>
      <c r="L126">
        <v>0.1</v>
      </c>
      <c r="M126">
        <v>44.93</v>
      </c>
      <c r="N126" s="5" t="str">
        <f>IF(Table1[[#This Row],[Sales]]&gt;1000, "High", IF(Table1[[#This Row],[Sales]]&gt;600, "Medium", "low"))</f>
        <v>High</v>
      </c>
    </row>
    <row r="127" spans="1:14" x14ac:dyDescent="0.35">
      <c r="A127" t="s">
        <v>136</v>
      </c>
      <c r="B127" s="4">
        <v>45771</v>
      </c>
      <c r="C127" s="6" t="str">
        <f>TEXT(Table1[[#This Row],[Order Date]], "yyyy")</f>
        <v>2025</v>
      </c>
      <c r="D127" s="7" t="str">
        <f>TEXT(Table1[[#This Row],[Order Date]],"MMMM")</f>
        <v>April</v>
      </c>
      <c r="E127" s="2">
        <v>45053</v>
      </c>
      <c r="F127" t="s">
        <v>513</v>
      </c>
      <c r="G127" t="s">
        <v>517</v>
      </c>
      <c r="H127" t="s">
        <v>519</v>
      </c>
      <c r="I127" t="s">
        <v>522</v>
      </c>
      <c r="J127">
        <v>310.23</v>
      </c>
      <c r="K127">
        <v>9</v>
      </c>
      <c r="L127">
        <v>0.1</v>
      </c>
      <c r="M127">
        <v>-37.35</v>
      </c>
      <c r="N127" s="5" t="str">
        <f>IF(Table1[[#This Row],[Sales]]&gt;1000, "High", IF(Table1[[#This Row],[Sales]]&gt;600, "Medium", "low"))</f>
        <v>low</v>
      </c>
    </row>
    <row r="128" spans="1:14" x14ac:dyDescent="0.35">
      <c r="A128" t="s">
        <v>137</v>
      </c>
      <c r="B128" s="4">
        <v>45772</v>
      </c>
      <c r="C128" s="6" t="str">
        <f>TEXT(Table1[[#This Row],[Order Date]], "yyyy")</f>
        <v>2025</v>
      </c>
      <c r="D128" s="7" t="str">
        <f>TEXT(Table1[[#This Row],[Order Date]],"MMMM")</f>
        <v>April</v>
      </c>
      <c r="E128" s="2">
        <v>45156</v>
      </c>
      <c r="F128" t="s">
        <v>513</v>
      </c>
      <c r="G128" t="s">
        <v>516</v>
      </c>
      <c r="H128" t="s">
        <v>518</v>
      </c>
      <c r="I128" t="s">
        <v>525</v>
      </c>
      <c r="J128">
        <v>1939.64</v>
      </c>
      <c r="K128">
        <v>7</v>
      </c>
      <c r="L128">
        <v>0.2</v>
      </c>
      <c r="M128">
        <v>-157.01</v>
      </c>
      <c r="N128" s="5" t="str">
        <f>IF(Table1[[#This Row],[Sales]]&gt;1000, "High", IF(Table1[[#This Row],[Sales]]&gt;600, "Medium", "low"))</f>
        <v>High</v>
      </c>
    </row>
    <row r="129" spans="1:14" x14ac:dyDescent="0.35">
      <c r="A129" t="s">
        <v>138</v>
      </c>
      <c r="B129" s="4">
        <v>45773</v>
      </c>
      <c r="C129" s="6" t="str">
        <f>TEXT(Table1[[#This Row],[Order Date]], "yyyy")</f>
        <v>2025</v>
      </c>
      <c r="D129" s="7" t="str">
        <f>TEXT(Table1[[#This Row],[Order Date]],"MMMM")</f>
        <v>April</v>
      </c>
      <c r="E129" s="2">
        <v>45288</v>
      </c>
      <c r="F129" t="s">
        <v>513</v>
      </c>
      <c r="G129" t="s">
        <v>516</v>
      </c>
      <c r="H129" t="s">
        <v>519</v>
      </c>
      <c r="I129" t="s">
        <v>529</v>
      </c>
      <c r="J129">
        <v>1369.33</v>
      </c>
      <c r="K129">
        <v>8</v>
      </c>
      <c r="L129">
        <v>0.1</v>
      </c>
      <c r="M129">
        <v>32.22</v>
      </c>
      <c r="N129" s="5" t="str">
        <f>IF(Table1[[#This Row],[Sales]]&gt;1000, "High", IF(Table1[[#This Row],[Sales]]&gt;600, "Medium", "low"))</f>
        <v>High</v>
      </c>
    </row>
    <row r="130" spans="1:14" x14ac:dyDescent="0.35">
      <c r="A130" t="s">
        <v>139</v>
      </c>
      <c r="B130" s="4">
        <v>45774</v>
      </c>
      <c r="C130" s="6" t="str">
        <f>TEXT(Table1[[#This Row],[Order Date]], "yyyy")</f>
        <v>2025</v>
      </c>
      <c r="D130" s="7" t="str">
        <f>TEXT(Table1[[#This Row],[Order Date]],"MMMM")</f>
        <v>April</v>
      </c>
      <c r="E130" s="2">
        <v>45152</v>
      </c>
      <c r="F130" t="s">
        <v>513</v>
      </c>
      <c r="G130" t="s">
        <v>517</v>
      </c>
      <c r="H130" t="s">
        <v>519</v>
      </c>
      <c r="I130" t="s">
        <v>526</v>
      </c>
      <c r="J130">
        <v>1361.69</v>
      </c>
      <c r="K130">
        <v>10</v>
      </c>
      <c r="L130">
        <v>0.1</v>
      </c>
      <c r="M130">
        <v>-139.09</v>
      </c>
      <c r="N130" s="5" t="str">
        <f>IF(Table1[[#This Row],[Sales]]&gt;1000, "High", IF(Table1[[#This Row],[Sales]]&gt;600, "Medium", "low"))</f>
        <v>High</v>
      </c>
    </row>
    <row r="131" spans="1:14" x14ac:dyDescent="0.35">
      <c r="A131" t="s">
        <v>140</v>
      </c>
      <c r="B131" s="4">
        <v>45775</v>
      </c>
      <c r="C131" s="6" t="str">
        <f>TEXT(Table1[[#This Row],[Order Date]], "yyyy")</f>
        <v>2025</v>
      </c>
      <c r="D131" s="7" t="str">
        <f>TEXT(Table1[[#This Row],[Order Date]],"MMMM")</f>
        <v>April</v>
      </c>
      <c r="E131" s="2">
        <v>45142</v>
      </c>
      <c r="F131" t="s">
        <v>513</v>
      </c>
      <c r="G131" t="s">
        <v>517</v>
      </c>
      <c r="H131" t="s">
        <v>520</v>
      </c>
      <c r="I131" t="s">
        <v>528</v>
      </c>
      <c r="J131">
        <v>698.31</v>
      </c>
      <c r="K131">
        <v>6</v>
      </c>
      <c r="L131">
        <v>0.1</v>
      </c>
      <c r="M131">
        <v>169.03</v>
      </c>
      <c r="N131" s="5" t="str">
        <f>IF(Table1[[#This Row],[Sales]]&gt;1000, "High", IF(Table1[[#This Row],[Sales]]&gt;600, "Medium", "low"))</f>
        <v>Medium</v>
      </c>
    </row>
    <row r="132" spans="1:14" x14ac:dyDescent="0.35">
      <c r="A132" t="s">
        <v>141</v>
      </c>
      <c r="B132" s="4">
        <v>45776</v>
      </c>
      <c r="C132" s="6" t="str">
        <f>TEXT(Table1[[#This Row],[Order Date]], "yyyy")</f>
        <v>2025</v>
      </c>
      <c r="D132" s="7" t="str">
        <f>TEXT(Table1[[#This Row],[Order Date]],"MMMM")</f>
        <v>April</v>
      </c>
      <c r="E132" s="2">
        <v>45821</v>
      </c>
      <c r="F132" t="s">
        <v>512</v>
      </c>
      <c r="G132" t="s">
        <v>516</v>
      </c>
      <c r="H132" t="s">
        <v>519</v>
      </c>
      <c r="I132" t="s">
        <v>526</v>
      </c>
      <c r="J132">
        <v>1089.4000000000001</v>
      </c>
      <c r="K132">
        <v>7</v>
      </c>
      <c r="L132">
        <v>0.2</v>
      </c>
      <c r="M132">
        <v>-30.21</v>
      </c>
      <c r="N132" s="5" t="str">
        <f>IF(Table1[[#This Row],[Sales]]&gt;1000, "High", IF(Table1[[#This Row],[Sales]]&gt;600, "Medium", "low"))</f>
        <v>High</v>
      </c>
    </row>
    <row r="133" spans="1:14" x14ac:dyDescent="0.35">
      <c r="A133" t="s">
        <v>142</v>
      </c>
      <c r="B133" s="4">
        <v>45777</v>
      </c>
      <c r="C133" s="6" t="str">
        <f>TEXT(Table1[[#This Row],[Order Date]], "yyyy")</f>
        <v>2025</v>
      </c>
      <c r="D133" s="7" t="str">
        <f>TEXT(Table1[[#This Row],[Order Date]],"MMMM")</f>
        <v>April</v>
      </c>
      <c r="E133" s="2">
        <v>45074</v>
      </c>
      <c r="F133" t="s">
        <v>513</v>
      </c>
      <c r="G133" t="s">
        <v>515</v>
      </c>
      <c r="H133" t="s">
        <v>519</v>
      </c>
      <c r="I133" t="s">
        <v>526</v>
      </c>
      <c r="J133">
        <v>1758.17</v>
      </c>
      <c r="K133">
        <v>3</v>
      </c>
      <c r="L133">
        <v>0.1</v>
      </c>
      <c r="M133">
        <v>113.26</v>
      </c>
      <c r="N133" s="5" t="str">
        <f>IF(Table1[[#This Row],[Sales]]&gt;1000, "High", IF(Table1[[#This Row],[Sales]]&gt;600, "Medium", "low"))</f>
        <v>High</v>
      </c>
    </row>
    <row r="134" spans="1:14" x14ac:dyDescent="0.35">
      <c r="A134" t="s">
        <v>143</v>
      </c>
      <c r="B134" s="4">
        <v>45778</v>
      </c>
      <c r="C134" s="6" t="str">
        <f>TEXT(Table1[[#This Row],[Order Date]], "yyyy")</f>
        <v>2025</v>
      </c>
      <c r="D134" s="7" t="str">
        <f>TEXT(Table1[[#This Row],[Order Date]],"MMMM")</f>
        <v>May</v>
      </c>
      <c r="E134" s="2">
        <v>45520</v>
      </c>
      <c r="F134" t="s">
        <v>513</v>
      </c>
      <c r="G134" t="s">
        <v>516</v>
      </c>
      <c r="H134" t="s">
        <v>518</v>
      </c>
      <c r="I134" t="s">
        <v>521</v>
      </c>
      <c r="J134">
        <v>186.48</v>
      </c>
      <c r="K134">
        <v>8</v>
      </c>
      <c r="L134">
        <v>0.3</v>
      </c>
      <c r="M134">
        <v>15.24</v>
      </c>
      <c r="N134" s="5" t="str">
        <f>IF(Table1[[#This Row],[Sales]]&gt;1000, "High", IF(Table1[[#This Row],[Sales]]&gt;600, "Medium", "low"))</f>
        <v>low</v>
      </c>
    </row>
    <row r="135" spans="1:14" x14ac:dyDescent="0.35">
      <c r="A135" t="s">
        <v>144</v>
      </c>
      <c r="B135" s="4">
        <v>45779</v>
      </c>
      <c r="C135" s="6" t="str">
        <f>TEXT(Table1[[#This Row],[Order Date]], "yyyy")</f>
        <v>2025</v>
      </c>
      <c r="D135" s="7" t="str">
        <f>TEXT(Table1[[#This Row],[Order Date]],"MMMM")</f>
        <v>May</v>
      </c>
      <c r="E135" s="2">
        <v>45065</v>
      </c>
      <c r="F135" t="s">
        <v>513</v>
      </c>
      <c r="G135" t="s">
        <v>515</v>
      </c>
      <c r="H135" t="s">
        <v>519</v>
      </c>
      <c r="I135" t="s">
        <v>526</v>
      </c>
      <c r="J135">
        <v>1770.16</v>
      </c>
      <c r="K135">
        <v>9</v>
      </c>
      <c r="L135">
        <v>0.2</v>
      </c>
      <c r="M135">
        <v>-129.5</v>
      </c>
      <c r="N135" s="5" t="str">
        <f>IF(Table1[[#This Row],[Sales]]&gt;1000, "High", IF(Table1[[#This Row],[Sales]]&gt;600, "Medium", "low"))</f>
        <v>High</v>
      </c>
    </row>
    <row r="136" spans="1:14" x14ac:dyDescent="0.35">
      <c r="A136" t="s">
        <v>145</v>
      </c>
      <c r="B136" s="4">
        <v>45780</v>
      </c>
      <c r="C136" s="6" t="str">
        <f>TEXT(Table1[[#This Row],[Order Date]], "yyyy")</f>
        <v>2025</v>
      </c>
      <c r="D136" s="7" t="str">
        <f>TEXT(Table1[[#This Row],[Order Date]],"MMMM")</f>
        <v>May</v>
      </c>
      <c r="E136" s="2">
        <v>45378</v>
      </c>
      <c r="F136" t="s">
        <v>514</v>
      </c>
      <c r="G136" t="s">
        <v>516</v>
      </c>
      <c r="H136" t="s">
        <v>519</v>
      </c>
      <c r="I136" t="s">
        <v>529</v>
      </c>
      <c r="J136">
        <v>440.58</v>
      </c>
      <c r="K136">
        <v>5</v>
      </c>
      <c r="L136">
        <v>0.1</v>
      </c>
      <c r="M136">
        <v>91.21</v>
      </c>
      <c r="N136" s="5" t="str">
        <f>IF(Table1[[#This Row],[Sales]]&gt;1000, "High", IF(Table1[[#This Row],[Sales]]&gt;600, "Medium", "low"))</f>
        <v>low</v>
      </c>
    </row>
    <row r="137" spans="1:14" x14ac:dyDescent="0.35">
      <c r="A137" t="s">
        <v>146</v>
      </c>
      <c r="B137" s="4">
        <v>45781</v>
      </c>
      <c r="C137" s="6" t="str">
        <f>TEXT(Table1[[#This Row],[Order Date]], "yyyy")</f>
        <v>2025</v>
      </c>
      <c r="D137" s="7" t="str">
        <f>TEXT(Table1[[#This Row],[Order Date]],"MMMM")</f>
        <v>May</v>
      </c>
      <c r="E137" s="2">
        <v>45475</v>
      </c>
      <c r="F137" t="s">
        <v>514</v>
      </c>
      <c r="G137" t="s">
        <v>516</v>
      </c>
      <c r="H137" t="s">
        <v>519</v>
      </c>
      <c r="I137" t="s">
        <v>526</v>
      </c>
      <c r="J137">
        <v>396.72</v>
      </c>
      <c r="K137">
        <v>7</v>
      </c>
      <c r="L137">
        <v>0</v>
      </c>
      <c r="M137">
        <v>-63.02</v>
      </c>
      <c r="N137" s="5" t="str">
        <f>IF(Table1[[#This Row],[Sales]]&gt;1000, "High", IF(Table1[[#This Row],[Sales]]&gt;600, "Medium", "low"))</f>
        <v>low</v>
      </c>
    </row>
    <row r="138" spans="1:14" x14ac:dyDescent="0.35">
      <c r="A138" t="s">
        <v>147</v>
      </c>
      <c r="B138" s="4">
        <v>45782</v>
      </c>
      <c r="C138" s="6" t="str">
        <f>TEXT(Table1[[#This Row],[Order Date]], "yyyy")</f>
        <v>2025</v>
      </c>
      <c r="D138" s="7" t="str">
        <f>TEXT(Table1[[#This Row],[Order Date]],"MMMM")</f>
        <v>May</v>
      </c>
      <c r="E138" s="2">
        <v>45741</v>
      </c>
      <c r="F138" t="s">
        <v>514</v>
      </c>
      <c r="G138" t="s">
        <v>515</v>
      </c>
      <c r="H138" t="s">
        <v>520</v>
      </c>
      <c r="I138" t="s">
        <v>523</v>
      </c>
      <c r="J138">
        <v>717.74</v>
      </c>
      <c r="K138">
        <v>5</v>
      </c>
      <c r="L138">
        <v>0.1</v>
      </c>
      <c r="M138">
        <v>-32.950000000000003</v>
      </c>
      <c r="N138" s="5" t="str">
        <f>IF(Table1[[#This Row],[Sales]]&gt;1000, "High", IF(Table1[[#This Row],[Sales]]&gt;600, "Medium", "low"))</f>
        <v>Medium</v>
      </c>
    </row>
    <row r="139" spans="1:14" x14ac:dyDescent="0.35">
      <c r="A139" t="s">
        <v>148</v>
      </c>
      <c r="B139" s="4">
        <v>45783</v>
      </c>
      <c r="C139" s="6" t="str">
        <f>TEXT(Table1[[#This Row],[Order Date]], "yyyy")</f>
        <v>2025</v>
      </c>
      <c r="D139" s="7" t="str">
        <f>TEXT(Table1[[#This Row],[Order Date]],"MMMM")</f>
        <v>May</v>
      </c>
      <c r="E139" s="2">
        <v>44837</v>
      </c>
      <c r="F139" t="s">
        <v>511</v>
      </c>
      <c r="G139" t="s">
        <v>516</v>
      </c>
      <c r="H139" t="s">
        <v>518</v>
      </c>
      <c r="I139" t="s">
        <v>521</v>
      </c>
      <c r="J139">
        <v>1595.26</v>
      </c>
      <c r="K139">
        <v>4</v>
      </c>
      <c r="L139">
        <v>0</v>
      </c>
      <c r="M139">
        <v>328.93</v>
      </c>
      <c r="N139" s="5" t="str">
        <f>IF(Table1[[#This Row],[Sales]]&gt;1000, "High", IF(Table1[[#This Row],[Sales]]&gt;600, "Medium", "low"))</f>
        <v>High</v>
      </c>
    </row>
    <row r="140" spans="1:14" x14ac:dyDescent="0.35">
      <c r="A140" t="s">
        <v>149</v>
      </c>
      <c r="B140" s="4">
        <v>45784</v>
      </c>
      <c r="C140" s="6" t="str">
        <f>TEXT(Table1[[#This Row],[Order Date]], "yyyy")</f>
        <v>2025</v>
      </c>
      <c r="D140" s="7" t="str">
        <f>TEXT(Table1[[#This Row],[Order Date]],"MMMM")</f>
        <v>May</v>
      </c>
      <c r="E140" s="2">
        <v>45676</v>
      </c>
      <c r="F140" t="s">
        <v>511</v>
      </c>
      <c r="G140" t="s">
        <v>517</v>
      </c>
      <c r="H140" t="s">
        <v>519</v>
      </c>
      <c r="I140" t="s">
        <v>529</v>
      </c>
      <c r="J140">
        <v>1285.54</v>
      </c>
      <c r="K140">
        <v>8</v>
      </c>
      <c r="L140">
        <v>0.3</v>
      </c>
      <c r="M140">
        <v>269.91000000000003</v>
      </c>
      <c r="N140" s="5" t="str">
        <f>IF(Table1[[#This Row],[Sales]]&gt;1000, "High", IF(Table1[[#This Row],[Sales]]&gt;600, "Medium", "low"))</f>
        <v>High</v>
      </c>
    </row>
    <row r="141" spans="1:14" x14ac:dyDescent="0.35">
      <c r="A141" t="s">
        <v>150</v>
      </c>
      <c r="B141" s="4">
        <v>45785</v>
      </c>
      <c r="C141" s="6" t="str">
        <f>TEXT(Table1[[#This Row],[Order Date]], "yyyy")</f>
        <v>2025</v>
      </c>
      <c r="D141" s="7" t="str">
        <f>TEXT(Table1[[#This Row],[Order Date]],"MMMM")</f>
        <v>May</v>
      </c>
      <c r="E141" s="2">
        <v>44992</v>
      </c>
      <c r="F141" t="s">
        <v>514</v>
      </c>
      <c r="G141" t="s">
        <v>517</v>
      </c>
      <c r="H141" t="s">
        <v>520</v>
      </c>
      <c r="I141" t="s">
        <v>527</v>
      </c>
      <c r="J141">
        <v>442.08</v>
      </c>
      <c r="K141">
        <v>1</v>
      </c>
      <c r="L141">
        <v>0.3</v>
      </c>
      <c r="M141">
        <v>-28.3</v>
      </c>
      <c r="N141" s="5" t="str">
        <f>IF(Table1[[#This Row],[Sales]]&gt;1000, "High", IF(Table1[[#This Row],[Sales]]&gt;600, "Medium", "low"))</f>
        <v>low</v>
      </c>
    </row>
    <row r="142" spans="1:14" x14ac:dyDescent="0.35">
      <c r="A142" t="s">
        <v>151</v>
      </c>
      <c r="B142" s="4">
        <v>45786</v>
      </c>
      <c r="C142" s="6" t="str">
        <f>TEXT(Table1[[#This Row],[Order Date]], "yyyy")</f>
        <v>2025</v>
      </c>
      <c r="D142" s="7" t="str">
        <f>TEXT(Table1[[#This Row],[Order Date]],"MMMM")</f>
        <v>May</v>
      </c>
      <c r="E142" s="2">
        <v>44953</v>
      </c>
      <c r="F142" t="s">
        <v>514</v>
      </c>
      <c r="G142" t="s">
        <v>516</v>
      </c>
      <c r="H142" t="s">
        <v>520</v>
      </c>
      <c r="I142" t="s">
        <v>528</v>
      </c>
      <c r="J142">
        <v>871.55</v>
      </c>
      <c r="K142">
        <v>4</v>
      </c>
      <c r="L142">
        <v>0.3</v>
      </c>
      <c r="M142">
        <v>-71.63</v>
      </c>
      <c r="N142" s="5" t="str">
        <f>IF(Table1[[#This Row],[Sales]]&gt;1000, "High", IF(Table1[[#This Row],[Sales]]&gt;600, "Medium", "low"))</f>
        <v>Medium</v>
      </c>
    </row>
    <row r="143" spans="1:14" x14ac:dyDescent="0.35">
      <c r="A143" t="s">
        <v>152</v>
      </c>
      <c r="B143" s="4">
        <v>45787</v>
      </c>
      <c r="C143" s="6" t="str">
        <f>TEXT(Table1[[#This Row],[Order Date]], "yyyy")</f>
        <v>2025</v>
      </c>
      <c r="D143" s="7" t="str">
        <f>TEXT(Table1[[#This Row],[Order Date]],"MMMM")</f>
        <v>May</v>
      </c>
      <c r="E143" s="2">
        <v>44799</v>
      </c>
      <c r="F143" t="s">
        <v>514</v>
      </c>
      <c r="G143" t="s">
        <v>516</v>
      </c>
      <c r="H143" t="s">
        <v>518</v>
      </c>
      <c r="I143" t="s">
        <v>525</v>
      </c>
      <c r="J143">
        <v>520.66999999999996</v>
      </c>
      <c r="K143">
        <v>1</v>
      </c>
      <c r="L143">
        <v>0</v>
      </c>
      <c r="M143">
        <v>129.9</v>
      </c>
      <c r="N143" s="5" t="str">
        <f>IF(Table1[[#This Row],[Sales]]&gt;1000, "High", IF(Table1[[#This Row],[Sales]]&gt;600, "Medium", "low"))</f>
        <v>low</v>
      </c>
    </row>
    <row r="144" spans="1:14" x14ac:dyDescent="0.35">
      <c r="A144" t="s">
        <v>153</v>
      </c>
      <c r="B144" s="4">
        <v>45788</v>
      </c>
      <c r="C144" s="6" t="str">
        <f>TEXT(Table1[[#This Row],[Order Date]], "yyyy")</f>
        <v>2025</v>
      </c>
      <c r="D144" s="7" t="str">
        <f>TEXT(Table1[[#This Row],[Order Date]],"MMMM")</f>
        <v>May</v>
      </c>
      <c r="E144" s="2">
        <v>45115</v>
      </c>
      <c r="F144" t="s">
        <v>513</v>
      </c>
      <c r="G144" t="s">
        <v>517</v>
      </c>
      <c r="H144" t="s">
        <v>519</v>
      </c>
      <c r="I144" t="s">
        <v>529</v>
      </c>
      <c r="J144">
        <v>768.86</v>
      </c>
      <c r="K144">
        <v>10</v>
      </c>
      <c r="L144">
        <v>0.2</v>
      </c>
      <c r="M144">
        <v>-30.64</v>
      </c>
      <c r="N144" s="5" t="str">
        <f>IF(Table1[[#This Row],[Sales]]&gt;1000, "High", IF(Table1[[#This Row],[Sales]]&gt;600, "Medium", "low"))</f>
        <v>Medium</v>
      </c>
    </row>
    <row r="145" spans="1:14" x14ac:dyDescent="0.35">
      <c r="A145" t="s">
        <v>154</v>
      </c>
      <c r="B145" s="4">
        <v>45789</v>
      </c>
      <c r="C145" s="6" t="str">
        <f>TEXT(Table1[[#This Row],[Order Date]], "yyyy")</f>
        <v>2025</v>
      </c>
      <c r="D145" s="7" t="str">
        <f>TEXT(Table1[[#This Row],[Order Date]],"MMMM")</f>
        <v>May</v>
      </c>
      <c r="E145" s="2">
        <v>44828</v>
      </c>
      <c r="F145" t="s">
        <v>514</v>
      </c>
      <c r="G145" t="s">
        <v>515</v>
      </c>
      <c r="H145" t="s">
        <v>519</v>
      </c>
      <c r="I145" t="s">
        <v>526</v>
      </c>
      <c r="J145">
        <v>884.3</v>
      </c>
      <c r="K145">
        <v>4</v>
      </c>
      <c r="L145">
        <v>0</v>
      </c>
      <c r="M145">
        <v>41.56</v>
      </c>
      <c r="N145" s="5" t="str">
        <f>IF(Table1[[#This Row],[Sales]]&gt;1000, "High", IF(Table1[[#This Row],[Sales]]&gt;600, "Medium", "low"))</f>
        <v>Medium</v>
      </c>
    </row>
    <row r="146" spans="1:14" x14ac:dyDescent="0.35">
      <c r="A146" t="s">
        <v>155</v>
      </c>
      <c r="B146" s="4">
        <v>45790</v>
      </c>
      <c r="C146" s="6" t="str">
        <f>TEXT(Table1[[#This Row],[Order Date]], "yyyy")</f>
        <v>2025</v>
      </c>
      <c r="D146" s="7" t="str">
        <f>TEXT(Table1[[#This Row],[Order Date]],"MMMM")</f>
        <v>May</v>
      </c>
      <c r="E146" s="2">
        <v>45718</v>
      </c>
      <c r="F146" t="s">
        <v>513</v>
      </c>
      <c r="G146" t="s">
        <v>516</v>
      </c>
      <c r="H146" t="s">
        <v>518</v>
      </c>
      <c r="I146" t="s">
        <v>521</v>
      </c>
      <c r="J146">
        <v>1892.67</v>
      </c>
      <c r="K146">
        <v>5</v>
      </c>
      <c r="L146">
        <v>0.2</v>
      </c>
      <c r="M146">
        <v>308.92</v>
      </c>
      <c r="N146" s="5" t="str">
        <f>IF(Table1[[#This Row],[Sales]]&gt;1000, "High", IF(Table1[[#This Row],[Sales]]&gt;600, "Medium", "low"))</f>
        <v>High</v>
      </c>
    </row>
    <row r="147" spans="1:14" x14ac:dyDescent="0.35">
      <c r="A147" t="s">
        <v>156</v>
      </c>
      <c r="B147" s="4">
        <v>45791</v>
      </c>
      <c r="C147" s="6" t="str">
        <f>TEXT(Table1[[#This Row],[Order Date]], "yyyy")</f>
        <v>2025</v>
      </c>
      <c r="D147" s="7" t="str">
        <f>TEXT(Table1[[#This Row],[Order Date]],"MMMM")</f>
        <v>May</v>
      </c>
      <c r="E147" s="2">
        <v>44750</v>
      </c>
      <c r="F147" t="s">
        <v>513</v>
      </c>
      <c r="G147" t="s">
        <v>516</v>
      </c>
      <c r="H147" t="s">
        <v>519</v>
      </c>
      <c r="I147" t="s">
        <v>526</v>
      </c>
      <c r="J147">
        <v>630.92999999999995</v>
      </c>
      <c r="K147">
        <v>4</v>
      </c>
      <c r="L147">
        <v>0.3</v>
      </c>
      <c r="M147">
        <v>-34.58</v>
      </c>
      <c r="N147" s="5" t="str">
        <f>IF(Table1[[#This Row],[Sales]]&gt;1000, "High", IF(Table1[[#This Row],[Sales]]&gt;600, "Medium", "low"))</f>
        <v>Medium</v>
      </c>
    </row>
    <row r="148" spans="1:14" x14ac:dyDescent="0.35">
      <c r="A148" t="s">
        <v>157</v>
      </c>
      <c r="B148" s="4">
        <v>45792</v>
      </c>
      <c r="C148" s="6" t="str">
        <f>TEXT(Table1[[#This Row],[Order Date]], "yyyy")</f>
        <v>2025</v>
      </c>
      <c r="D148" s="7" t="str">
        <f>TEXT(Table1[[#This Row],[Order Date]],"MMMM")</f>
        <v>May</v>
      </c>
      <c r="E148" s="2">
        <v>44834</v>
      </c>
      <c r="F148" t="s">
        <v>513</v>
      </c>
      <c r="G148" t="s">
        <v>515</v>
      </c>
      <c r="H148" t="s">
        <v>520</v>
      </c>
      <c r="I148" t="s">
        <v>528</v>
      </c>
      <c r="J148">
        <v>1469.95</v>
      </c>
      <c r="K148">
        <v>9</v>
      </c>
      <c r="L148">
        <v>0.2</v>
      </c>
      <c r="M148">
        <v>-154.6</v>
      </c>
      <c r="N148" s="5" t="str">
        <f>IF(Table1[[#This Row],[Sales]]&gt;1000, "High", IF(Table1[[#This Row],[Sales]]&gt;600, "Medium", "low"))</f>
        <v>High</v>
      </c>
    </row>
    <row r="149" spans="1:14" x14ac:dyDescent="0.35">
      <c r="A149" t="s">
        <v>158</v>
      </c>
      <c r="B149" s="4">
        <v>45793</v>
      </c>
      <c r="C149" s="6" t="str">
        <f>TEXT(Table1[[#This Row],[Order Date]], "yyyy")</f>
        <v>2025</v>
      </c>
      <c r="D149" s="7" t="str">
        <f>TEXT(Table1[[#This Row],[Order Date]],"MMMM")</f>
        <v>May</v>
      </c>
      <c r="E149" s="2">
        <v>44748</v>
      </c>
      <c r="F149" t="s">
        <v>514</v>
      </c>
      <c r="G149" t="s">
        <v>516</v>
      </c>
      <c r="H149" t="s">
        <v>519</v>
      </c>
      <c r="I149" t="s">
        <v>522</v>
      </c>
      <c r="J149">
        <v>1810.4</v>
      </c>
      <c r="K149">
        <v>3</v>
      </c>
      <c r="L149">
        <v>0.3</v>
      </c>
      <c r="M149">
        <v>266.95999999999998</v>
      </c>
      <c r="N149" s="5" t="str">
        <f>IF(Table1[[#This Row],[Sales]]&gt;1000, "High", IF(Table1[[#This Row],[Sales]]&gt;600, "Medium", "low"))</f>
        <v>High</v>
      </c>
    </row>
    <row r="150" spans="1:14" x14ac:dyDescent="0.35">
      <c r="A150" t="s">
        <v>159</v>
      </c>
      <c r="B150" s="4">
        <v>45794</v>
      </c>
      <c r="C150" s="6" t="str">
        <f>TEXT(Table1[[#This Row],[Order Date]], "yyyy")</f>
        <v>2025</v>
      </c>
      <c r="D150" s="7" t="str">
        <f>TEXT(Table1[[#This Row],[Order Date]],"MMMM")</f>
        <v>May</v>
      </c>
      <c r="E150" s="2">
        <v>45689</v>
      </c>
      <c r="F150" t="s">
        <v>513</v>
      </c>
      <c r="G150" t="s">
        <v>516</v>
      </c>
      <c r="H150" t="s">
        <v>520</v>
      </c>
      <c r="I150" t="s">
        <v>523</v>
      </c>
      <c r="J150">
        <v>704.27</v>
      </c>
      <c r="K150">
        <v>8</v>
      </c>
      <c r="L150">
        <v>0.1</v>
      </c>
      <c r="M150">
        <v>98.64</v>
      </c>
      <c r="N150" s="5" t="str">
        <f>IF(Table1[[#This Row],[Sales]]&gt;1000, "High", IF(Table1[[#This Row],[Sales]]&gt;600, "Medium", "low"))</f>
        <v>Medium</v>
      </c>
    </row>
    <row r="151" spans="1:14" x14ac:dyDescent="0.35">
      <c r="A151" t="s">
        <v>160</v>
      </c>
      <c r="B151" s="4">
        <v>45795</v>
      </c>
      <c r="C151" s="6" t="str">
        <f>TEXT(Table1[[#This Row],[Order Date]], "yyyy")</f>
        <v>2025</v>
      </c>
      <c r="D151" s="7" t="str">
        <f>TEXT(Table1[[#This Row],[Order Date]],"MMMM")</f>
        <v>May</v>
      </c>
      <c r="E151" s="2">
        <v>45662</v>
      </c>
      <c r="F151" t="s">
        <v>511</v>
      </c>
      <c r="G151" t="s">
        <v>517</v>
      </c>
      <c r="H151" t="s">
        <v>519</v>
      </c>
      <c r="I151" t="s">
        <v>522</v>
      </c>
      <c r="J151">
        <v>1349.77</v>
      </c>
      <c r="K151">
        <v>2</v>
      </c>
      <c r="L151">
        <v>0</v>
      </c>
      <c r="M151">
        <v>118.24</v>
      </c>
      <c r="N151" s="5" t="str">
        <f>IF(Table1[[#This Row],[Sales]]&gt;1000, "High", IF(Table1[[#This Row],[Sales]]&gt;600, "Medium", "low"))</f>
        <v>High</v>
      </c>
    </row>
    <row r="152" spans="1:14" x14ac:dyDescent="0.35">
      <c r="A152" t="s">
        <v>161</v>
      </c>
      <c r="B152" s="4">
        <v>45796</v>
      </c>
      <c r="C152" s="6" t="str">
        <f>TEXT(Table1[[#This Row],[Order Date]], "yyyy")</f>
        <v>2025</v>
      </c>
      <c r="D152" s="7" t="str">
        <f>TEXT(Table1[[#This Row],[Order Date]],"MMMM")</f>
        <v>May</v>
      </c>
      <c r="E152" s="2">
        <v>45491</v>
      </c>
      <c r="F152" t="s">
        <v>511</v>
      </c>
      <c r="G152" t="s">
        <v>516</v>
      </c>
      <c r="H152" t="s">
        <v>518</v>
      </c>
      <c r="I152" t="s">
        <v>525</v>
      </c>
      <c r="J152">
        <v>505.08</v>
      </c>
      <c r="K152">
        <v>1</v>
      </c>
      <c r="L152">
        <v>0.2</v>
      </c>
      <c r="M152">
        <v>28.54</v>
      </c>
      <c r="N152" s="5" t="str">
        <f>IF(Table1[[#This Row],[Sales]]&gt;1000, "High", IF(Table1[[#This Row],[Sales]]&gt;600, "Medium", "low"))</f>
        <v>low</v>
      </c>
    </row>
    <row r="153" spans="1:14" x14ac:dyDescent="0.35">
      <c r="A153" t="s">
        <v>162</v>
      </c>
      <c r="B153" s="4">
        <v>45797</v>
      </c>
      <c r="C153" s="6" t="str">
        <f>TEXT(Table1[[#This Row],[Order Date]], "yyyy")</f>
        <v>2025</v>
      </c>
      <c r="D153" s="7" t="str">
        <f>TEXT(Table1[[#This Row],[Order Date]],"MMMM")</f>
        <v>May</v>
      </c>
      <c r="E153" s="2">
        <v>45260</v>
      </c>
      <c r="F153" t="s">
        <v>514</v>
      </c>
      <c r="G153" t="s">
        <v>515</v>
      </c>
      <c r="H153" t="s">
        <v>519</v>
      </c>
      <c r="I153" t="s">
        <v>522</v>
      </c>
      <c r="J153">
        <v>222.52</v>
      </c>
      <c r="K153">
        <v>7</v>
      </c>
      <c r="L153">
        <v>0.1</v>
      </c>
      <c r="M153">
        <v>17.98</v>
      </c>
      <c r="N153" s="5" t="str">
        <f>IF(Table1[[#This Row],[Sales]]&gt;1000, "High", IF(Table1[[#This Row],[Sales]]&gt;600, "Medium", "low"))</f>
        <v>low</v>
      </c>
    </row>
    <row r="154" spans="1:14" x14ac:dyDescent="0.35">
      <c r="A154" t="s">
        <v>163</v>
      </c>
      <c r="B154" s="4">
        <v>45798</v>
      </c>
      <c r="C154" s="6" t="str">
        <f>TEXT(Table1[[#This Row],[Order Date]], "yyyy")</f>
        <v>2025</v>
      </c>
      <c r="D154" s="7" t="str">
        <f>TEXT(Table1[[#This Row],[Order Date]],"MMMM")</f>
        <v>May</v>
      </c>
      <c r="E154" s="2">
        <v>44963</v>
      </c>
      <c r="F154" t="s">
        <v>512</v>
      </c>
      <c r="G154" t="s">
        <v>516</v>
      </c>
      <c r="H154" t="s">
        <v>518</v>
      </c>
      <c r="I154" t="s">
        <v>521</v>
      </c>
      <c r="J154">
        <v>1664.37</v>
      </c>
      <c r="K154">
        <v>7</v>
      </c>
      <c r="L154">
        <v>0.2</v>
      </c>
      <c r="M154">
        <v>-37.69</v>
      </c>
      <c r="N154" s="5" t="str">
        <f>IF(Table1[[#This Row],[Sales]]&gt;1000, "High", IF(Table1[[#This Row],[Sales]]&gt;600, "Medium", "low"))</f>
        <v>High</v>
      </c>
    </row>
    <row r="155" spans="1:14" x14ac:dyDescent="0.35">
      <c r="A155" t="s">
        <v>164</v>
      </c>
      <c r="B155" s="4">
        <v>45799</v>
      </c>
      <c r="C155" s="6" t="str">
        <f>TEXT(Table1[[#This Row],[Order Date]], "yyyy")</f>
        <v>2025</v>
      </c>
      <c r="D155" s="7" t="str">
        <f>TEXT(Table1[[#This Row],[Order Date]],"MMMM")</f>
        <v>May</v>
      </c>
      <c r="E155" s="2">
        <v>45425</v>
      </c>
      <c r="F155" t="s">
        <v>512</v>
      </c>
      <c r="G155" t="s">
        <v>516</v>
      </c>
      <c r="H155" t="s">
        <v>519</v>
      </c>
      <c r="I155" t="s">
        <v>529</v>
      </c>
      <c r="J155">
        <v>1428.54</v>
      </c>
      <c r="K155">
        <v>6</v>
      </c>
      <c r="L155">
        <v>0.1</v>
      </c>
      <c r="M155">
        <v>-156.5</v>
      </c>
      <c r="N155" s="5" t="str">
        <f>IF(Table1[[#This Row],[Sales]]&gt;1000, "High", IF(Table1[[#This Row],[Sales]]&gt;600, "Medium", "low"))</f>
        <v>High</v>
      </c>
    </row>
    <row r="156" spans="1:14" x14ac:dyDescent="0.35">
      <c r="A156" t="s">
        <v>165</v>
      </c>
      <c r="B156" s="4">
        <v>45800</v>
      </c>
      <c r="C156" s="6" t="str">
        <f>TEXT(Table1[[#This Row],[Order Date]], "yyyy")</f>
        <v>2025</v>
      </c>
      <c r="D156" s="7" t="str">
        <f>TEXT(Table1[[#This Row],[Order Date]],"MMMM")</f>
        <v>May</v>
      </c>
      <c r="E156" s="2">
        <v>44869</v>
      </c>
      <c r="F156" t="s">
        <v>512</v>
      </c>
      <c r="G156" t="s">
        <v>516</v>
      </c>
      <c r="H156" t="s">
        <v>519</v>
      </c>
      <c r="I156" t="s">
        <v>522</v>
      </c>
      <c r="J156">
        <v>1146.45</v>
      </c>
      <c r="K156">
        <v>10</v>
      </c>
      <c r="L156">
        <v>0.2</v>
      </c>
      <c r="M156">
        <v>-158.4</v>
      </c>
      <c r="N156" s="5" t="str">
        <f>IF(Table1[[#This Row],[Sales]]&gt;1000, "High", IF(Table1[[#This Row],[Sales]]&gt;600, "Medium", "low"))</f>
        <v>High</v>
      </c>
    </row>
    <row r="157" spans="1:14" x14ac:dyDescent="0.35">
      <c r="A157" t="s">
        <v>166</v>
      </c>
      <c r="B157" s="4">
        <v>45801</v>
      </c>
      <c r="C157" s="6" t="str">
        <f>TEXT(Table1[[#This Row],[Order Date]], "yyyy")</f>
        <v>2025</v>
      </c>
      <c r="D157" s="7" t="str">
        <f>TEXT(Table1[[#This Row],[Order Date]],"MMMM")</f>
        <v>May</v>
      </c>
      <c r="E157" s="2">
        <v>44961</v>
      </c>
      <c r="F157" t="s">
        <v>513</v>
      </c>
      <c r="G157" t="s">
        <v>517</v>
      </c>
      <c r="H157" t="s">
        <v>519</v>
      </c>
      <c r="I157" t="s">
        <v>529</v>
      </c>
      <c r="J157">
        <v>518.36</v>
      </c>
      <c r="K157">
        <v>7</v>
      </c>
      <c r="L157">
        <v>0.1</v>
      </c>
      <c r="M157">
        <v>131.55000000000001</v>
      </c>
      <c r="N157" s="5" t="str">
        <f>IF(Table1[[#This Row],[Sales]]&gt;1000, "High", IF(Table1[[#This Row],[Sales]]&gt;600, "Medium", "low"))</f>
        <v>low</v>
      </c>
    </row>
    <row r="158" spans="1:14" x14ac:dyDescent="0.35">
      <c r="A158" t="s">
        <v>167</v>
      </c>
      <c r="B158" s="4">
        <v>45802</v>
      </c>
      <c r="C158" s="6" t="str">
        <f>TEXT(Table1[[#This Row],[Order Date]], "yyyy")</f>
        <v>2025</v>
      </c>
      <c r="D158" s="7" t="str">
        <f>TEXT(Table1[[#This Row],[Order Date]],"MMMM")</f>
        <v>May</v>
      </c>
      <c r="E158" s="2">
        <v>45535</v>
      </c>
      <c r="F158" t="s">
        <v>512</v>
      </c>
      <c r="G158" t="s">
        <v>516</v>
      </c>
      <c r="H158" t="s">
        <v>520</v>
      </c>
      <c r="I158" t="s">
        <v>528</v>
      </c>
      <c r="J158">
        <v>647.28</v>
      </c>
      <c r="K158">
        <v>8</v>
      </c>
      <c r="L158">
        <v>0</v>
      </c>
      <c r="M158">
        <v>141.49</v>
      </c>
      <c r="N158" s="5" t="str">
        <f>IF(Table1[[#This Row],[Sales]]&gt;1000, "High", IF(Table1[[#This Row],[Sales]]&gt;600, "Medium", "low"))</f>
        <v>Medium</v>
      </c>
    </row>
    <row r="159" spans="1:14" x14ac:dyDescent="0.35">
      <c r="A159" t="s">
        <v>168</v>
      </c>
      <c r="B159" s="4">
        <v>45803</v>
      </c>
      <c r="C159" s="6" t="str">
        <f>TEXT(Table1[[#This Row],[Order Date]], "yyyy")</f>
        <v>2025</v>
      </c>
      <c r="D159" s="7" t="str">
        <f>TEXT(Table1[[#This Row],[Order Date]],"MMMM")</f>
        <v>May</v>
      </c>
      <c r="E159" s="2">
        <v>44776</v>
      </c>
      <c r="F159" t="s">
        <v>513</v>
      </c>
      <c r="G159" t="s">
        <v>516</v>
      </c>
      <c r="H159" t="s">
        <v>519</v>
      </c>
      <c r="I159" t="s">
        <v>526</v>
      </c>
      <c r="J159">
        <v>1186.55</v>
      </c>
      <c r="K159">
        <v>2</v>
      </c>
      <c r="L159">
        <v>0.1</v>
      </c>
      <c r="M159">
        <v>-102.14</v>
      </c>
      <c r="N159" s="5" t="str">
        <f>IF(Table1[[#This Row],[Sales]]&gt;1000, "High", IF(Table1[[#This Row],[Sales]]&gt;600, "Medium", "low"))</f>
        <v>High</v>
      </c>
    </row>
    <row r="160" spans="1:14" x14ac:dyDescent="0.35">
      <c r="A160" t="s">
        <v>169</v>
      </c>
      <c r="B160" s="4">
        <v>45804</v>
      </c>
      <c r="C160" s="6" t="str">
        <f>TEXT(Table1[[#This Row],[Order Date]], "yyyy")</f>
        <v>2025</v>
      </c>
      <c r="D160" s="7" t="str">
        <f>TEXT(Table1[[#This Row],[Order Date]],"MMMM")</f>
        <v>May</v>
      </c>
      <c r="E160" s="2">
        <v>45751</v>
      </c>
      <c r="F160" t="s">
        <v>514</v>
      </c>
      <c r="G160" t="s">
        <v>517</v>
      </c>
      <c r="H160" t="s">
        <v>519</v>
      </c>
      <c r="I160" t="s">
        <v>526</v>
      </c>
      <c r="J160">
        <v>496.77</v>
      </c>
      <c r="K160">
        <v>8</v>
      </c>
      <c r="L160">
        <v>0.2</v>
      </c>
      <c r="M160">
        <v>74.39</v>
      </c>
      <c r="N160" s="5" t="str">
        <f>IF(Table1[[#This Row],[Sales]]&gt;1000, "High", IF(Table1[[#This Row],[Sales]]&gt;600, "Medium", "low"))</f>
        <v>low</v>
      </c>
    </row>
    <row r="161" spans="1:14" x14ac:dyDescent="0.35">
      <c r="A161" t="s">
        <v>170</v>
      </c>
      <c r="B161" s="4">
        <v>45805</v>
      </c>
      <c r="C161" s="6" t="str">
        <f>TEXT(Table1[[#This Row],[Order Date]], "yyyy")</f>
        <v>2025</v>
      </c>
      <c r="D161" s="7" t="str">
        <f>TEXT(Table1[[#This Row],[Order Date]],"MMMM")</f>
        <v>May</v>
      </c>
      <c r="E161" s="2">
        <v>44830</v>
      </c>
      <c r="F161" t="s">
        <v>512</v>
      </c>
      <c r="G161" t="s">
        <v>515</v>
      </c>
      <c r="H161" t="s">
        <v>518</v>
      </c>
      <c r="I161" t="s">
        <v>524</v>
      </c>
      <c r="J161">
        <v>1829.29</v>
      </c>
      <c r="K161">
        <v>5</v>
      </c>
      <c r="L161">
        <v>0</v>
      </c>
      <c r="M161">
        <v>219.9</v>
      </c>
      <c r="N161" s="5" t="str">
        <f>IF(Table1[[#This Row],[Sales]]&gt;1000, "High", IF(Table1[[#This Row],[Sales]]&gt;600, "Medium", "low"))</f>
        <v>High</v>
      </c>
    </row>
    <row r="162" spans="1:14" x14ac:dyDescent="0.35">
      <c r="A162" t="s">
        <v>171</v>
      </c>
      <c r="B162" s="4">
        <v>45806</v>
      </c>
      <c r="C162" s="6" t="str">
        <f>TEXT(Table1[[#This Row],[Order Date]], "yyyy")</f>
        <v>2025</v>
      </c>
      <c r="D162" s="7" t="str">
        <f>TEXT(Table1[[#This Row],[Order Date]],"MMMM")</f>
        <v>May</v>
      </c>
      <c r="E162" s="2">
        <v>45352</v>
      </c>
      <c r="F162" t="s">
        <v>511</v>
      </c>
      <c r="G162" t="s">
        <v>515</v>
      </c>
      <c r="H162" t="s">
        <v>520</v>
      </c>
      <c r="I162" t="s">
        <v>523</v>
      </c>
      <c r="J162">
        <v>540.39</v>
      </c>
      <c r="K162">
        <v>5</v>
      </c>
      <c r="L162">
        <v>0.1</v>
      </c>
      <c r="M162">
        <v>-5.89</v>
      </c>
      <c r="N162" s="5" t="str">
        <f>IF(Table1[[#This Row],[Sales]]&gt;1000, "High", IF(Table1[[#This Row],[Sales]]&gt;600, "Medium", "low"))</f>
        <v>low</v>
      </c>
    </row>
    <row r="163" spans="1:14" x14ac:dyDescent="0.35">
      <c r="A163" t="s">
        <v>172</v>
      </c>
      <c r="B163" s="4">
        <v>45807</v>
      </c>
      <c r="C163" s="6" t="str">
        <f>TEXT(Table1[[#This Row],[Order Date]], "yyyy")</f>
        <v>2025</v>
      </c>
      <c r="D163" s="7" t="str">
        <f>TEXT(Table1[[#This Row],[Order Date]],"MMMM")</f>
        <v>May</v>
      </c>
      <c r="E163" s="2">
        <v>45663</v>
      </c>
      <c r="F163" t="s">
        <v>511</v>
      </c>
      <c r="G163" t="s">
        <v>516</v>
      </c>
      <c r="H163" t="s">
        <v>519</v>
      </c>
      <c r="I163" t="s">
        <v>522</v>
      </c>
      <c r="J163">
        <v>818.49</v>
      </c>
      <c r="K163">
        <v>5</v>
      </c>
      <c r="L163">
        <v>0.1</v>
      </c>
      <c r="M163">
        <v>132.94999999999999</v>
      </c>
      <c r="N163" s="5" t="str">
        <f>IF(Table1[[#This Row],[Sales]]&gt;1000, "High", IF(Table1[[#This Row],[Sales]]&gt;600, "Medium", "low"))</f>
        <v>Medium</v>
      </c>
    </row>
    <row r="164" spans="1:14" x14ac:dyDescent="0.35">
      <c r="A164" t="s">
        <v>173</v>
      </c>
      <c r="B164" s="4">
        <v>45808</v>
      </c>
      <c r="C164" s="6" t="str">
        <f>TEXT(Table1[[#This Row],[Order Date]], "yyyy")</f>
        <v>2025</v>
      </c>
      <c r="D164" s="7" t="str">
        <f>TEXT(Table1[[#This Row],[Order Date]],"MMMM")</f>
        <v>May</v>
      </c>
      <c r="E164" s="2">
        <v>45372</v>
      </c>
      <c r="F164" t="s">
        <v>511</v>
      </c>
      <c r="G164" t="s">
        <v>517</v>
      </c>
      <c r="H164" t="s">
        <v>518</v>
      </c>
      <c r="I164" t="s">
        <v>525</v>
      </c>
      <c r="J164">
        <v>644.86</v>
      </c>
      <c r="K164">
        <v>4</v>
      </c>
      <c r="L164">
        <v>0.3</v>
      </c>
      <c r="M164">
        <v>70.61</v>
      </c>
      <c r="N164" s="5" t="str">
        <f>IF(Table1[[#This Row],[Sales]]&gt;1000, "High", IF(Table1[[#This Row],[Sales]]&gt;600, "Medium", "low"))</f>
        <v>Medium</v>
      </c>
    </row>
    <row r="165" spans="1:14" x14ac:dyDescent="0.35">
      <c r="A165" t="s">
        <v>174</v>
      </c>
      <c r="B165" s="4">
        <v>45809</v>
      </c>
      <c r="C165" s="6" t="str">
        <f>TEXT(Table1[[#This Row],[Order Date]], "yyyy")</f>
        <v>2025</v>
      </c>
      <c r="D165" s="7" t="str">
        <f>TEXT(Table1[[#This Row],[Order Date]],"MMMM")</f>
        <v>June</v>
      </c>
      <c r="E165" s="2">
        <v>45467</v>
      </c>
      <c r="F165" t="s">
        <v>512</v>
      </c>
      <c r="G165" t="s">
        <v>515</v>
      </c>
      <c r="H165" t="s">
        <v>518</v>
      </c>
      <c r="I165" t="s">
        <v>524</v>
      </c>
      <c r="J165">
        <v>1807.59</v>
      </c>
      <c r="K165">
        <v>10</v>
      </c>
      <c r="L165">
        <v>0.3</v>
      </c>
      <c r="M165">
        <v>-215.44</v>
      </c>
      <c r="N165" s="5" t="str">
        <f>IF(Table1[[#This Row],[Sales]]&gt;1000, "High", IF(Table1[[#This Row],[Sales]]&gt;600, "Medium", "low"))</f>
        <v>High</v>
      </c>
    </row>
    <row r="166" spans="1:14" x14ac:dyDescent="0.35">
      <c r="A166" t="s">
        <v>175</v>
      </c>
      <c r="B166" s="4">
        <v>45810</v>
      </c>
      <c r="C166" s="6" t="str">
        <f>TEXT(Table1[[#This Row],[Order Date]], "yyyy")</f>
        <v>2025</v>
      </c>
      <c r="D166" s="7" t="str">
        <f>TEXT(Table1[[#This Row],[Order Date]],"MMMM")</f>
        <v>June</v>
      </c>
      <c r="E166" s="2">
        <v>45687</v>
      </c>
      <c r="F166" t="s">
        <v>514</v>
      </c>
      <c r="G166" t="s">
        <v>516</v>
      </c>
      <c r="H166" t="s">
        <v>518</v>
      </c>
      <c r="I166" t="s">
        <v>524</v>
      </c>
      <c r="J166">
        <v>1441.47</v>
      </c>
      <c r="K166">
        <v>9</v>
      </c>
      <c r="L166">
        <v>0.1</v>
      </c>
      <c r="M166">
        <v>353.34</v>
      </c>
      <c r="N166" s="5" t="str">
        <f>IF(Table1[[#This Row],[Sales]]&gt;1000, "High", IF(Table1[[#This Row],[Sales]]&gt;600, "Medium", "low"))</f>
        <v>High</v>
      </c>
    </row>
    <row r="167" spans="1:14" x14ac:dyDescent="0.35">
      <c r="A167" t="s">
        <v>176</v>
      </c>
      <c r="B167" s="4">
        <v>45811</v>
      </c>
      <c r="C167" s="6" t="str">
        <f>TEXT(Table1[[#This Row],[Order Date]], "yyyy")</f>
        <v>2025</v>
      </c>
      <c r="D167" s="7" t="str">
        <f>TEXT(Table1[[#This Row],[Order Date]],"MMMM")</f>
        <v>June</v>
      </c>
      <c r="E167" s="2">
        <v>45821</v>
      </c>
      <c r="F167" t="s">
        <v>513</v>
      </c>
      <c r="G167" t="s">
        <v>516</v>
      </c>
      <c r="H167" t="s">
        <v>520</v>
      </c>
      <c r="I167" t="s">
        <v>523</v>
      </c>
      <c r="J167">
        <v>1485.6</v>
      </c>
      <c r="K167">
        <v>8</v>
      </c>
      <c r="L167">
        <v>0.1</v>
      </c>
      <c r="M167">
        <v>-254.3</v>
      </c>
      <c r="N167" s="5" t="str">
        <f>IF(Table1[[#This Row],[Sales]]&gt;1000, "High", IF(Table1[[#This Row],[Sales]]&gt;600, "Medium", "low"))</f>
        <v>High</v>
      </c>
    </row>
    <row r="168" spans="1:14" x14ac:dyDescent="0.35">
      <c r="A168" t="s">
        <v>177</v>
      </c>
      <c r="B168" s="4">
        <v>45812</v>
      </c>
      <c r="C168" s="6" t="str">
        <f>TEXT(Table1[[#This Row],[Order Date]], "yyyy")</f>
        <v>2025</v>
      </c>
      <c r="D168" s="7" t="str">
        <f>TEXT(Table1[[#This Row],[Order Date]],"MMMM")</f>
        <v>June</v>
      </c>
      <c r="E168" s="2">
        <v>45759</v>
      </c>
      <c r="F168" t="s">
        <v>513</v>
      </c>
      <c r="G168" t="s">
        <v>517</v>
      </c>
      <c r="H168" t="s">
        <v>518</v>
      </c>
      <c r="I168" t="s">
        <v>524</v>
      </c>
      <c r="J168">
        <v>780.15</v>
      </c>
      <c r="K168">
        <v>10</v>
      </c>
      <c r="L168">
        <v>0.1</v>
      </c>
      <c r="M168">
        <v>-61.89</v>
      </c>
      <c r="N168" s="5" t="str">
        <f>IF(Table1[[#This Row],[Sales]]&gt;1000, "High", IF(Table1[[#This Row],[Sales]]&gt;600, "Medium", "low"))</f>
        <v>Medium</v>
      </c>
    </row>
    <row r="169" spans="1:14" x14ac:dyDescent="0.35">
      <c r="A169" t="s">
        <v>178</v>
      </c>
      <c r="B169" s="4">
        <v>45813</v>
      </c>
      <c r="C169" s="6" t="str">
        <f>TEXT(Table1[[#This Row],[Order Date]], "yyyy")</f>
        <v>2025</v>
      </c>
      <c r="D169" s="7" t="str">
        <f>TEXT(Table1[[#This Row],[Order Date]],"MMMM")</f>
        <v>June</v>
      </c>
      <c r="E169" s="2">
        <v>45172</v>
      </c>
      <c r="F169" t="s">
        <v>513</v>
      </c>
      <c r="G169" t="s">
        <v>516</v>
      </c>
      <c r="H169" t="s">
        <v>519</v>
      </c>
      <c r="I169" t="s">
        <v>522</v>
      </c>
      <c r="J169">
        <v>1147.1099999999999</v>
      </c>
      <c r="K169">
        <v>4</v>
      </c>
      <c r="L169">
        <v>0</v>
      </c>
      <c r="M169">
        <v>-105.67</v>
      </c>
      <c r="N169" s="5" t="str">
        <f>IF(Table1[[#This Row],[Sales]]&gt;1000, "High", IF(Table1[[#This Row],[Sales]]&gt;600, "Medium", "low"))</f>
        <v>High</v>
      </c>
    </row>
    <row r="170" spans="1:14" x14ac:dyDescent="0.35">
      <c r="A170" t="s">
        <v>179</v>
      </c>
      <c r="B170" s="4">
        <v>45814</v>
      </c>
      <c r="C170" s="6" t="str">
        <f>TEXT(Table1[[#This Row],[Order Date]], "yyyy")</f>
        <v>2025</v>
      </c>
      <c r="D170" s="7" t="str">
        <f>TEXT(Table1[[#This Row],[Order Date]],"MMMM")</f>
        <v>June</v>
      </c>
      <c r="E170" s="2">
        <v>45205</v>
      </c>
      <c r="F170" t="s">
        <v>512</v>
      </c>
      <c r="G170" t="s">
        <v>516</v>
      </c>
      <c r="H170" t="s">
        <v>518</v>
      </c>
      <c r="I170" t="s">
        <v>521</v>
      </c>
      <c r="J170">
        <v>140.19999999999999</v>
      </c>
      <c r="K170">
        <v>3</v>
      </c>
      <c r="L170">
        <v>0.3</v>
      </c>
      <c r="M170">
        <v>-1.39</v>
      </c>
      <c r="N170" s="5" t="str">
        <f>IF(Table1[[#This Row],[Sales]]&gt;1000, "High", IF(Table1[[#This Row],[Sales]]&gt;600, "Medium", "low"))</f>
        <v>low</v>
      </c>
    </row>
    <row r="171" spans="1:14" x14ac:dyDescent="0.35">
      <c r="A171" t="s">
        <v>180</v>
      </c>
      <c r="B171" s="4">
        <v>45815</v>
      </c>
      <c r="C171" s="6" t="str">
        <f>TEXT(Table1[[#This Row],[Order Date]], "yyyy")</f>
        <v>2025</v>
      </c>
      <c r="D171" s="7" t="str">
        <f>TEXT(Table1[[#This Row],[Order Date]],"MMMM")</f>
        <v>June</v>
      </c>
      <c r="E171" s="2">
        <v>45248</v>
      </c>
      <c r="F171" t="s">
        <v>512</v>
      </c>
      <c r="G171" t="s">
        <v>517</v>
      </c>
      <c r="H171" t="s">
        <v>518</v>
      </c>
      <c r="I171" t="s">
        <v>524</v>
      </c>
      <c r="J171">
        <v>683.33</v>
      </c>
      <c r="K171">
        <v>1</v>
      </c>
      <c r="L171">
        <v>0.3</v>
      </c>
      <c r="M171">
        <v>-44.67</v>
      </c>
      <c r="N171" s="5" t="str">
        <f>IF(Table1[[#This Row],[Sales]]&gt;1000, "High", IF(Table1[[#This Row],[Sales]]&gt;600, "Medium", "low"))</f>
        <v>Medium</v>
      </c>
    </row>
    <row r="172" spans="1:14" x14ac:dyDescent="0.35">
      <c r="A172" t="s">
        <v>181</v>
      </c>
      <c r="B172" s="4">
        <v>45816</v>
      </c>
      <c r="C172" s="6" t="str">
        <f>TEXT(Table1[[#This Row],[Order Date]], "yyyy")</f>
        <v>2025</v>
      </c>
      <c r="D172" s="7" t="str">
        <f>TEXT(Table1[[#This Row],[Order Date]],"MMMM")</f>
        <v>June</v>
      </c>
      <c r="E172" s="2">
        <v>45544</v>
      </c>
      <c r="F172" t="s">
        <v>511</v>
      </c>
      <c r="G172" t="s">
        <v>517</v>
      </c>
      <c r="H172" t="s">
        <v>518</v>
      </c>
      <c r="I172" t="s">
        <v>521</v>
      </c>
      <c r="J172">
        <v>1862.6</v>
      </c>
      <c r="K172">
        <v>5</v>
      </c>
      <c r="L172">
        <v>0.2</v>
      </c>
      <c r="M172">
        <v>-52.49</v>
      </c>
      <c r="N172" s="5" t="str">
        <f>IF(Table1[[#This Row],[Sales]]&gt;1000, "High", IF(Table1[[#This Row],[Sales]]&gt;600, "Medium", "low"))</f>
        <v>High</v>
      </c>
    </row>
    <row r="173" spans="1:14" x14ac:dyDescent="0.35">
      <c r="A173" t="s">
        <v>182</v>
      </c>
      <c r="B173" s="4">
        <v>45817</v>
      </c>
      <c r="C173" s="6" t="str">
        <f>TEXT(Table1[[#This Row],[Order Date]], "yyyy")</f>
        <v>2025</v>
      </c>
      <c r="D173" s="7" t="str">
        <f>TEXT(Table1[[#This Row],[Order Date]],"MMMM")</f>
        <v>June</v>
      </c>
      <c r="E173" s="2">
        <v>45667</v>
      </c>
      <c r="F173" t="s">
        <v>513</v>
      </c>
      <c r="G173" t="s">
        <v>516</v>
      </c>
      <c r="H173" t="s">
        <v>519</v>
      </c>
      <c r="I173" t="s">
        <v>526</v>
      </c>
      <c r="J173">
        <v>390.41</v>
      </c>
      <c r="K173">
        <v>1</v>
      </c>
      <c r="L173">
        <v>0.2</v>
      </c>
      <c r="M173">
        <v>87.93</v>
      </c>
      <c r="N173" s="5" t="str">
        <f>IF(Table1[[#This Row],[Sales]]&gt;1000, "High", IF(Table1[[#This Row],[Sales]]&gt;600, "Medium", "low"))</f>
        <v>low</v>
      </c>
    </row>
    <row r="174" spans="1:14" x14ac:dyDescent="0.35">
      <c r="A174" t="s">
        <v>183</v>
      </c>
      <c r="B174" s="4">
        <v>45818</v>
      </c>
      <c r="C174" s="6" t="str">
        <f>TEXT(Table1[[#This Row],[Order Date]], "yyyy")</f>
        <v>2025</v>
      </c>
      <c r="D174" s="7" t="str">
        <f>TEXT(Table1[[#This Row],[Order Date]],"MMMM")</f>
        <v>June</v>
      </c>
      <c r="E174" s="2">
        <v>45354</v>
      </c>
      <c r="F174" t="s">
        <v>511</v>
      </c>
      <c r="G174" t="s">
        <v>516</v>
      </c>
      <c r="H174" t="s">
        <v>520</v>
      </c>
      <c r="I174" t="s">
        <v>528</v>
      </c>
      <c r="J174">
        <v>1857.42</v>
      </c>
      <c r="K174">
        <v>4</v>
      </c>
      <c r="L174">
        <v>0.2</v>
      </c>
      <c r="M174">
        <v>-139.62</v>
      </c>
      <c r="N174" s="5" t="str">
        <f>IF(Table1[[#This Row],[Sales]]&gt;1000, "High", IF(Table1[[#This Row],[Sales]]&gt;600, "Medium", "low"))</f>
        <v>High</v>
      </c>
    </row>
    <row r="175" spans="1:14" x14ac:dyDescent="0.35">
      <c r="A175" t="s">
        <v>184</v>
      </c>
      <c r="B175" s="4">
        <v>45819</v>
      </c>
      <c r="C175" s="6" t="str">
        <f>TEXT(Table1[[#This Row],[Order Date]], "yyyy")</f>
        <v>2025</v>
      </c>
      <c r="D175" s="7" t="str">
        <f>TEXT(Table1[[#This Row],[Order Date]],"MMMM")</f>
        <v>June</v>
      </c>
      <c r="E175" s="2">
        <v>45639</v>
      </c>
      <c r="F175" t="s">
        <v>511</v>
      </c>
      <c r="G175" t="s">
        <v>516</v>
      </c>
      <c r="H175" t="s">
        <v>520</v>
      </c>
      <c r="I175" t="s">
        <v>527</v>
      </c>
      <c r="J175">
        <v>385.54</v>
      </c>
      <c r="K175">
        <v>5</v>
      </c>
      <c r="L175">
        <v>0.1</v>
      </c>
      <c r="M175">
        <v>-22.5</v>
      </c>
      <c r="N175" s="5" t="str">
        <f>IF(Table1[[#This Row],[Sales]]&gt;1000, "High", IF(Table1[[#This Row],[Sales]]&gt;600, "Medium", "low"))</f>
        <v>low</v>
      </c>
    </row>
    <row r="176" spans="1:14" x14ac:dyDescent="0.35">
      <c r="A176" t="s">
        <v>185</v>
      </c>
      <c r="B176" s="4">
        <v>45820</v>
      </c>
      <c r="C176" s="6" t="str">
        <f>TEXT(Table1[[#This Row],[Order Date]], "yyyy")</f>
        <v>2025</v>
      </c>
      <c r="D176" s="7" t="str">
        <f>TEXT(Table1[[#This Row],[Order Date]],"MMMM")</f>
        <v>June</v>
      </c>
      <c r="E176" s="2">
        <v>44933</v>
      </c>
      <c r="F176" t="s">
        <v>512</v>
      </c>
      <c r="G176" t="s">
        <v>515</v>
      </c>
      <c r="H176" t="s">
        <v>519</v>
      </c>
      <c r="I176" t="s">
        <v>526</v>
      </c>
      <c r="J176">
        <v>405.3</v>
      </c>
      <c r="K176">
        <v>7</v>
      </c>
      <c r="L176">
        <v>0.1</v>
      </c>
      <c r="M176">
        <v>-12.67</v>
      </c>
      <c r="N176" s="5" t="str">
        <f>IF(Table1[[#This Row],[Sales]]&gt;1000, "High", IF(Table1[[#This Row],[Sales]]&gt;600, "Medium", "low"))</f>
        <v>low</v>
      </c>
    </row>
    <row r="177" spans="1:14" x14ac:dyDescent="0.35">
      <c r="A177" t="s">
        <v>186</v>
      </c>
      <c r="B177" s="4">
        <v>45821</v>
      </c>
      <c r="C177" s="6" t="str">
        <f>TEXT(Table1[[#This Row],[Order Date]], "yyyy")</f>
        <v>2025</v>
      </c>
      <c r="D177" s="7" t="str">
        <f>TEXT(Table1[[#This Row],[Order Date]],"MMMM")</f>
        <v>June</v>
      </c>
      <c r="E177" s="2">
        <v>45812</v>
      </c>
      <c r="F177" t="s">
        <v>513</v>
      </c>
      <c r="G177" t="s">
        <v>516</v>
      </c>
      <c r="H177" t="s">
        <v>519</v>
      </c>
      <c r="I177" t="s">
        <v>526</v>
      </c>
      <c r="J177">
        <v>612.16</v>
      </c>
      <c r="K177">
        <v>2</v>
      </c>
      <c r="L177">
        <v>0.1</v>
      </c>
      <c r="M177">
        <v>156.04</v>
      </c>
      <c r="N177" s="5" t="str">
        <f>IF(Table1[[#This Row],[Sales]]&gt;1000, "High", IF(Table1[[#This Row],[Sales]]&gt;600, "Medium", "low"))</f>
        <v>Medium</v>
      </c>
    </row>
    <row r="178" spans="1:14" x14ac:dyDescent="0.35">
      <c r="A178" t="s">
        <v>187</v>
      </c>
      <c r="B178" s="4">
        <v>45822</v>
      </c>
      <c r="C178" s="6" t="str">
        <f>TEXT(Table1[[#This Row],[Order Date]], "yyyy")</f>
        <v>2025</v>
      </c>
      <c r="D178" s="7" t="str">
        <f>TEXT(Table1[[#This Row],[Order Date]],"MMMM")</f>
        <v>June</v>
      </c>
      <c r="E178" s="2">
        <v>45442</v>
      </c>
      <c r="F178" t="s">
        <v>511</v>
      </c>
      <c r="G178" t="s">
        <v>517</v>
      </c>
      <c r="H178" t="s">
        <v>518</v>
      </c>
      <c r="I178" t="s">
        <v>525</v>
      </c>
      <c r="J178">
        <v>1831.82</v>
      </c>
      <c r="K178">
        <v>5</v>
      </c>
      <c r="L178">
        <v>0.2</v>
      </c>
      <c r="M178">
        <v>162.11000000000001</v>
      </c>
      <c r="N178" s="5" t="str">
        <f>IF(Table1[[#This Row],[Sales]]&gt;1000, "High", IF(Table1[[#This Row],[Sales]]&gt;600, "Medium", "low"))</f>
        <v>High</v>
      </c>
    </row>
    <row r="179" spans="1:14" x14ac:dyDescent="0.35">
      <c r="A179" t="s">
        <v>188</v>
      </c>
      <c r="B179" s="4">
        <v>45823</v>
      </c>
      <c r="C179" s="6" t="str">
        <f>TEXT(Table1[[#This Row],[Order Date]], "yyyy")</f>
        <v>2025</v>
      </c>
      <c r="D179" s="7" t="str">
        <f>TEXT(Table1[[#This Row],[Order Date]],"MMMM")</f>
        <v>June</v>
      </c>
      <c r="E179" s="2">
        <v>45076</v>
      </c>
      <c r="F179" t="s">
        <v>514</v>
      </c>
      <c r="G179" t="s">
        <v>515</v>
      </c>
      <c r="H179" t="s">
        <v>519</v>
      </c>
      <c r="I179" t="s">
        <v>522</v>
      </c>
      <c r="J179">
        <v>1858.14</v>
      </c>
      <c r="K179">
        <v>6</v>
      </c>
      <c r="L179">
        <v>0.1</v>
      </c>
      <c r="M179">
        <v>107.64</v>
      </c>
      <c r="N179" s="5" t="str">
        <f>IF(Table1[[#This Row],[Sales]]&gt;1000, "High", IF(Table1[[#This Row],[Sales]]&gt;600, "Medium", "low"))</f>
        <v>High</v>
      </c>
    </row>
    <row r="180" spans="1:14" x14ac:dyDescent="0.35">
      <c r="A180" t="s">
        <v>189</v>
      </c>
      <c r="B180" s="4">
        <v>45824</v>
      </c>
      <c r="C180" s="6" t="str">
        <f>TEXT(Table1[[#This Row],[Order Date]], "yyyy")</f>
        <v>2025</v>
      </c>
      <c r="D180" s="7" t="str">
        <f>TEXT(Table1[[#This Row],[Order Date]],"MMMM")</f>
        <v>June</v>
      </c>
      <c r="E180" s="2">
        <v>45826</v>
      </c>
      <c r="F180" t="s">
        <v>514</v>
      </c>
      <c r="G180" t="s">
        <v>515</v>
      </c>
      <c r="H180" t="s">
        <v>519</v>
      </c>
      <c r="I180" t="s">
        <v>529</v>
      </c>
      <c r="J180">
        <v>180.79</v>
      </c>
      <c r="K180">
        <v>10</v>
      </c>
      <c r="L180">
        <v>0.3</v>
      </c>
      <c r="M180">
        <v>14.33</v>
      </c>
      <c r="N180" s="5" t="str">
        <f>IF(Table1[[#This Row],[Sales]]&gt;1000, "High", IF(Table1[[#This Row],[Sales]]&gt;600, "Medium", "low"))</f>
        <v>low</v>
      </c>
    </row>
    <row r="181" spans="1:14" x14ac:dyDescent="0.35">
      <c r="A181" t="s">
        <v>190</v>
      </c>
      <c r="B181" s="4">
        <v>45825</v>
      </c>
      <c r="C181" s="6" t="str">
        <f>TEXT(Table1[[#This Row],[Order Date]], "yyyy")</f>
        <v>2025</v>
      </c>
      <c r="D181" s="7" t="str">
        <f>TEXT(Table1[[#This Row],[Order Date]],"MMMM")</f>
        <v>June</v>
      </c>
      <c r="E181" s="2">
        <v>45182</v>
      </c>
      <c r="F181" t="s">
        <v>512</v>
      </c>
      <c r="G181" t="s">
        <v>517</v>
      </c>
      <c r="H181" t="s">
        <v>520</v>
      </c>
      <c r="I181" t="s">
        <v>523</v>
      </c>
      <c r="J181">
        <v>639.70000000000005</v>
      </c>
      <c r="K181">
        <v>7</v>
      </c>
      <c r="L181">
        <v>0.1</v>
      </c>
      <c r="M181">
        <v>38.92</v>
      </c>
      <c r="N181" s="5" t="str">
        <f>IF(Table1[[#This Row],[Sales]]&gt;1000, "High", IF(Table1[[#This Row],[Sales]]&gt;600, "Medium", "low"))</f>
        <v>Medium</v>
      </c>
    </row>
    <row r="182" spans="1:14" x14ac:dyDescent="0.35">
      <c r="A182" t="s">
        <v>191</v>
      </c>
      <c r="B182" s="4">
        <v>45826</v>
      </c>
      <c r="C182" s="6" t="str">
        <f>TEXT(Table1[[#This Row],[Order Date]], "yyyy")</f>
        <v>2025</v>
      </c>
      <c r="D182" s="7" t="str">
        <f>TEXT(Table1[[#This Row],[Order Date]],"MMMM")</f>
        <v>June</v>
      </c>
      <c r="E182" s="2">
        <v>45119</v>
      </c>
      <c r="F182" t="s">
        <v>513</v>
      </c>
      <c r="G182" t="s">
        <v>515</v>
      </c>
      <c r="H182" t="s">
        <v>518</v>
      </c>
      <c r="I182" t="s">
        <v>521</v>
      </c>
      <c r="J182">
        <v>1681.39</v>
      </c>
      <c r="K182">
        <v>9</v>
      </c>
      <c r="L182">
        <v>0.3</v>
      </c>
      <c r="M182">
        <v>-56.21</v>
      </c>
      <c r="N182" s="5" t="str">
        <f>IF(Table1[[#This Row],[Sales]]&gt;1000, "High", IF(Table1[[#This Row],[Sales]]&gt;600, "Medium", "low"))</f>
        <v>High</v>
      </c>
    </row>
    <row r="183" spans="1:14" x14ac:dyDescent="0.35">
      <c r="A183" t="s">
        <v>192</v>
      </c>
      <c r="B183" s="4">
        <v>45827</v>
      </c>
      <c r="C183" s="6" t="str">
        <f>TEXT(Table1[[#This Row],[Order Date]], "yyyy")</f>
        <v>2025</v>
      </c>
      <c r="D183" s="7" t="str">
        <f>TEXT(Table1[[#This Row],[Order Date]],"MMMM")</f>
        <v>June</v>
      </c>
      <c r="E183" s="2">
        <v>45631</v>
      </c>
      <c r="F183" t="s">
        <v>511</v>
      </c>
      <c r="G183" t="s">
        <v>516</v>
      </c>
      <c r="H183" t="s">
        <v>518</v>
      </c>
      <c r="I183" t="s">
        <v>521</v>
      </c>
      <c r="J183">
        <v>1636.22</v>
      </c>
      <c r="K183">
        <v>2</v>
      </c>
      <c r="L183">
        <v>0.2</v>
      </c>
      <c r="M183">
        <v>-30.11</v>
      </c>
      <c r="N183" s="5" t="str">
        <f>IF(Table1[[#This Row],[Sales]]&gt;1000, "High", IF(Table1[[#This Row],[Sales]]&gt;600, "Medium", "low"))</f>
        <v>High</v>
      </c>
    </row>
    <row r="184" spans="1:14" x14ac:dyDescent="0.35">
      <c r="A184" t="s">
        <v>193</v>
      </c>
      <c r="B184" s="4">
        <v>45828</v>
      </c>
      <c r="C184" s="6" t="str">
        <f>TEXT(Table1[[#This Row],[Order Date]], "yyyy")</f>
        <v>2025</v>
      </c>
      <c r="D184" s="7" t="str">
        <f>TEXT(Table1[[#This Row],[Order Date]],"MMMM")</f>
        <v>June</v>
      </c>
      <c r="E184" s="2">
        <v>44784</v>
      </c>
      <c r="F184" t="s">
        <v>514</v>
      </c>
      <c r="G184" t="s">
        <v>516</v>
      </c>
      <c r="H184" t="s">
        <v>519</v>
      </c>
      <c r="I184" t="s">
        <v>526</v>
      </c>
      <c r="J184">
        <v>1140.32</v>
      </c>
      <c r="K184">
        <v>5</v>
      </c>
      <c r="L184">
        <v>0</v>
      </c>
      <c r="M184">
        <v>-181.6</v>
      </c>
      <c r="N184" s="5" t="str">
        <f>IF(Table1[[#This Row],[Sales]]&gt;1000, "High", IF(Table1[[#This Row],[Sales]]&gt;600, "Medium", "low"))</f>
        <v>High</v>
      </c>
    </row>
    <row r="185" spans="1:14" x14ac:dyDescent="0.35">
      <c r="A185" t="s">
        <v>194</v>
      </c>
      <c r="B185" s="4">
        <v>45829</v>
      </c>
      <c r="C185" s="6" t="str">
        <f>TEXT(Table1[[#This Row],[Order Date]], "yyyy")</f>
        <v>2025</v>
      </c>
      <c r="D185" s="7" t="str">
        <f>TEXT(Table1[[#This Row],[Order Date]],"MMMM")</f>
        <v>June</v>
      </c>
      <c r="E185" s="2">
        <v>45799</v>
      </c>
      <c r="F185" t="s">
        <v>512</v>
      </c>
      <c r="G185" t="s">
        <v>515</v>
      </c>
      <c r="H185" t="s">
        <v>520</v>
      </c>
      <c r="I185" t="s">
        <v>523</v>
      </c>
      <c r="J185">
        <v>305.20999999999998</v>
      </c>
      <c r="K185">
        <v>8</v>
      </c>
      <c r="L185">
        <v>0</v>
      </c>
      <c r="M185">
        <v>77.739999999999995</v>
      </c>
      <c r="N185" s="5" t="str">
        <f>IF(Table1[[#This Row],[Sales]]&gt;1000, "High", IF(Table1[[#This Row],[Sales]]&gt;600, "Medium", "low"))</f>
        <v>low</v>
      </c>
    </row>
    <row r="186" spans="1:14" x14ac:dyDescent="0.35">
      <c r="A186" t="s">
        <v>195</v>
      </c>
      <c r="B186" s="4">
        <v>45830</v>
      </c>
      <c r="C186" s="6" t="str">
        <f>TEXT(Table1[[#This Row],[Order Date]], "yyyy")</f>
        <v>2025</v>
      </c>
      <c r="D186" s="7" t="str">
        <f>TEXT(Table1[[#This Row],[Order Date]],"MMMM")</f>
        <v>June</v>
      </c>
      <c r="E186" s="2">
        <v>45769</v>
      </c>
      <c r="F186" t="s">
        <v>513</v>
      </c>
      <c r="G186" t="s">
        <v>516</v>
      </c>
      <c r="H186" t="s">
        <v>520</v>
      </c>
      <c r="I186" t="s">
        <v>527</v>
      </c>
      <c r="J186">
        <v>1768.77</v>
      </c>
      <c r="K186">
        <v>5</v>
      </c>
      <c r="L186">
        <v>0</v>
      </c>
      <c r="M186">
        <v>346.9</v>
      </c>
      <c r="N186" s="5" t="str">
        <f>IF(Table1[[#This Row],[Sales]]&gt;1000, "High", IF(Table1[[#This Row],[Sales]]&gt;600, "Medium", "low"))</f>
        <v>High</v>
      </c>
    </row>
    <row r="187" spans="1:14" x14ac:dyDescent="0.35">
      <c r="A187" t="s">
        <v>196</v>
      </c>
      <c r="B187" s="4">
        <v>45831</v>
      </c>
      <c r="C187" s="6" t="str">
        <f>TEXT(Table1[[#This Row],[Order Date]], "yyyy")</f>
        <v>2025</v>
      </c>
      <c r="D187" s="7" t="str">
        <f>TEXT(Table1[[#This Row],[Order Date]],"MMMM")</f>
        <v>June</v>
      </c>
      <c r="E187" s="2">
        <v>45811</v>
      </c>
      <c r="F187" t="s">
        <v>511</v>
      </c>
      <c r="G187" t="s">
        <v>515</v>
      </c>
      <c r="H187" t="s">
        <v>518</v>
      </c>
      <c r="I187" t="s">
        <v>525</v>
      </c>
      <c r="J187">
        <v>493.37</v>
      </c>
      <c r="K187">
        <v>4</v>
      </c>
      <c r="L187">
        <v>0.2</v>
      </c>
      <c r="M187">
        <v>98.35</v>
      </c>
      <c r="N187" s="5" t="str">
        <f>IF(Table1[[#This Row],[Sales]]&gt;1000, "High", IF(Table1[[#This Row],[Sales]]&gt;600, "Medium", "low"))</f>
        <v>low</v>
      </c>
    </row>
    <row r="188" spans="1:14" x14ac:dyDescent="0.35">
      <c r="A188" t="s">
        <v>197</v>
      </c>
      <c r="B188" s="4">
        <v>45832</v>
      </c>
      <c r="C188" s="6" t="str">
        <f>TEXT(Table1[[#This Row],[Order Date]], "yyyy")</f>
        <v>2025</v>
      </c>
      <c r="D188" s="7" t="str">
        <f>TEXT(Table1[[#This Row],[Order Date]],"MMMM")</f>
        <v>June</v>
      </c>
      <c r="E188" s="2">
        <v>45106</v>
      </c>
      <c r="F188" t="s">
        <v>512</v>
      </c>
      <c r="G188" t="s">
        <v>515</v>
      </c>
      <c r="H188" t="s">
        <v>518</v>
      </c>
      <c r="I188" t="s">
        <v>524</v>
      </c>
      <c r="J188">
        <v>580.86</v>
      </c>
      <c r="K188">
        <v>8</v>
      </c>
      <c r="L188">
        <v>0.2</v>
      </c>
      <c r="M188">
        <v>21.02</v>
      </c>
      <c r="N188" s="5" t="str">
        <f>IF(Table1[[#This Row],[Sales]]&gt;1000, "High", IF(Table1[[#This Row],[Sales]]&gt;600, "Medium", "low"))</f>
        <v>low</v>
      </c>
    </row>
    <row r="189" spans="1:14" x14ac:dyDescent="0.35">
      <c r="A189" t="s">
        <v>198</v>
      </c>
      <c r="B189" s="4">
        <v>45833</v>
      </c>
      <c r="C189" s="6" t="str">
        <f>TEXT(Table1[[#This Row],[Order Date]], "yyyy")</f>
        <v>2025</v>
      </c>
      <c r="D189" s="7" t="str">
        <f>TEXT(Table1[[#This Row],[Order Date]],"MMMM")</f>
        <v>June</v>
      </c>
      <c r="E189" s="2">
        <v>45187</v>
      </c>
      <c r="F189" t="s">
        <v>512</v>
      </c>
      <c r="G189" t="s">
        <v>515</v>
      </c>
      <c r="H189" t="s">
        <v>518</v>
      </c>
      <c r="I189" t="s">
        <v>521</v>
      </c>
      <c r="J189">
        <v>707.05</v>
      </c>
      <c r="K189">
        <v>3</v>
      </c>
      <c r="L189">
        <v>0.3</v>
      </c>
      <c r="M189">
        <v>-55.51</v>
      </c>
      <c r="N189" s="5" t="str">
        <f>IF(Table1[[#This Row],[Sales]]&gt;1000, "High", IF(Table1[[#This Row],[Sales]]&gt;600, "Medium", "low"))</f>
        <v>Medium</v>
      </c>
    </row>
    <row r="190" spans="1:14" x14ac:dyDescent="0.35">
      <c r="A190" t="s">
        <v>199</v>
      </c>
      <c r="B190" s="4">
        <v>45834</v>
      </c>
      <c r="C190" s="6" t="str">
        <f>TEXT(Table1[[#This Row],[Order Date]], "yyyy")</f>
        <v>2025</v>
      </c>
      <c r="D190" s="7" t="str">
        <f>TEXT(Table1[[#This Row],[Order Date]],"MMMM")</f>
        <v>June</v>
      </c>
      <c r="E190" s="2">
        <v>45169</v>
      </c>
      <c r="F190" t="s">
        <v>511</v>
      </c>
      <c r="G190" t="s">
        <v>517</v>
      </c>
      <c r="H190" t="s">
        <v>518</v>
      </c>
      <c r="I190" t="s">
        <v>524</v>
      </c>
      <c r="J190">
        <v>242.64</v>
      </c>
      <c r="K190">
        <v>3</v>
      </c>
      <c r="L190">
        <v>0.1</v>
      </c>
      <c r="M190">
        <v>-27.23</v>
      </c>
      <c r="N190" s="5" t="str">
        <f>IF(Table1[[#This Row],[Sales]]&gt;1000, "High", IF(Table1[[#This Row],[Sales]]&gt;600, "Medium", "low"))</f>
        <v>low</v>
      </c>
    </row>
    <row r="191" spans="1:14" x14ac:dyDescent="0.35">
      <c r="A191" t="s">
        <v>200</v>
      </c>
      <c r="B191" s="4">
        <v>45835</v>
      </c>
      <c r="C191" s="6" t="str">
        <f>TEXT(Table1[[#This Row],[Order Date]], "yyyy")</f>
        <v>2025</v>
      </c>
      <c r="D191" s="7" t="str">
        <f>TEXT(Table1[[#This Row],[Order Date]],"MMMM")</f>
        <v>June</v>
      </c>
      <c r="E191" s="2">
        <v>45247</v>
      </c>
      <c r="F191" t="s">
        <v>514</v>
      </c>
      <c r="G191" t="s">
        <v>515</v>
      </c>
      <c r="H191" t="s">
        <v>518</v>
      </c>
      <c r="I191" t="s">
        <v>521</v>
      </c>
      <c r="J191">
        <v>839.9</v>
      </c>
      <c r="K191">
        <v>2</v>
      </c>
      <c r="L191">
        <v>0</v>
      </c>
      <c r="M191">
        <v>128.93</v>
      </c>
      <c r="N191" s="5" t="str">
        <f>IF(Table1[[#This Row],[Sales]]&gt;1000, "High", IF(Table1[[#This Row],[Sales]]&gt;600, "Medium", "low"))</f>
        <v>Medium</v>
      </c>
    </row>
    <row r="192" spans="1:14" x14ac:dyDescent="0.35">
      <c r="A192" t="s">
        <v>201</v>
      </c>
      <c r="B192" s="4">
        <v>45836</v>
      </c>
      <c r="C192" s="6" t="str">
        <f>TEXT(Table1[[#This Row],[Order Date]], "yyyy")</f>
        <v>2025</v>
      </c>
      <c r="D192" s="7" t="str">
        <f>TEXT(Table1[[#This Row],[Order Date]],"MMMM")</f>
        <v>June</v>
      </c>
      <c r="E192" s="2">
        <v>45556</v>
      </c>
      <c r="F192" t="s">
        <v>514</v>
      </c>
      <c r="G192" t="s">
        <v>517</v>
      </c>
      <c r="H192" t="s">
        <v>520</v>
      </c>
      <c r="I192" t="s">
        <v>523</v>
      </c>
      <c r="J192">
        <v>1307.46</v>
      </c>
      <c r="K192">
        <v>1</v>
      </c>
      <c r="L192">
        <v>0.3</v>
      </c>
      <c r="M192">
        <v>156.22</v>
      </c>
      <c r="N192" s="5" t="str">
        <f>IF(Table1[[#This Row],[Sales]]&gt;1000, "High", IF(Table1[[#This Row],[Sales]]&gt;600, "Medium", "low"))</f>
        <v>High</v>
      </c>
    </row>
    <row r="193" spans="1:14" x14ac:dyDescent="0.35">
      <c r="A193" t="s">
        <v>202</v>
      </c>
      <c r="B193" s="4">
        <v>45837</v>
      </c>
      <c r="C193" s="6" t="str">
        <f>TEXT(Table1[[#This Row],[Order Date]], "yyyy")</f>
        <v>2025</v>
      </c>
      <c r="D193" s="7" t="str">
        <f>TEXT(Table1[[#This Row],[Order Date]],"MMMM")</f>
        <v>June</v>
      </c>
      <c r="E193" s="2">
        <v>44910</v>
      </c>
      <c r="F193" t="s">
        <v>511</v>
      </c>
      <c r="G193" t="s">
        <v>516</v>
      </c>
      <c r="H193" t="s">
        <v>520</v>
      </c>
      <c r="I193" t="s">
        <v>523</v>
      </c>
      <c r="J193">
        <v>1339.48</v>
      </c>
      <c r="K193">
        <v>1</v>
      </c>
      <c r="L193">
        <v>0</v>
      </c>
      <c r="M193">
        <v>-107.37</v>
      </c>
      <c r="N193" s="5" t="str">
        <f>IF(Table1[[#This Row],[Sales]]&gt;1000, "High", IF(Table1[[#This Row],[Sales]]&gt;600, "Medium", "low"))</f>
        <v>High</v>
      </c>
    </row>
    <row r="194" spans="1:14" x14ac:dyDescent="0.35">
      <c r="A194" t="s">
        <v>203</v>
      </c>
      <c r="B194" s="4">
        <v>45838</v>
      </c>
      <c r="C194" s="6" t="str">
        <f>TEXT(Table1[[#This Row],[Order Date]], "yyyy")</f>
        <v>2025</v>
      </c>
      <c r="D194" s="7" t="str">
        <f>TEXT(Table1[[#This Row],[Order Date]],"MMMM")</f>
        <v>June</v>
      </c>
      <c r="E194" s="2">
        <v>45068</v>
      </c>
      <c r="F194" t="s">
        <v>514</v>
      </c>
      <c r="G194" t="s">
        <v>516</v>
      </c>
      <c r="H194" t="s">
        <v>518</v>
      </c>
      <c r="I194" t="s">
        <v>521</v>
      </c>
      <c r="J194">
        <v>1447.37</v>
      </c>
      <c r="K194">
        <v>1</v>
      </c>
      <c r="L194">
        <v>0.3</v>
      </c>
      <c r="M194">
        <v>0.88</v>
      </c>
      <c r="N194" s="5" t="str">
        <f>IF(Table1[[#This Row],[Sales]]&gt;1000, "High", IF(Table1[[#This Row],[Sales]]&gt;600, "Medium", "low"))</f>
        <v>High</v>
      </c>
    </row>
    <row r="195" spans="1:14" x14ac:dyDescent="0.35">
      <c r="A195" t="s">
        <v>204</v>
      </c>
      <c r="B195" s="4">
        <v>45839</v>
      </c>
      <c r="C195" s="6" t="str">
        <f>TEXT(Table1[[#This Row],[Order Date]], "yyyy")</f>
        <v>2025</v>
      </c>
      <c r="D195" s="7" t="str">
        <f>TEXT(Table1[[#This Row],[Order Date]],"MMMM")</f>
        <v>July</v>
      </c>
      <c r="E195" s="2">
        <v>45102</v>
      </c>
      <c r="F195" t="s">
        <v>512</v>
      </c>
      <c r="G195" t="s">
        <v>515</v>
      </c>
      <c r="H195" t="s">
        <v>518</v>
      </c>
      <c r="I195" t="s">
        <v>524</v>
      </c>
      <c r="J195">
        <v>186.26</v>
      </c>
      <c r="K195">
        <v>7</v>
      </c>
      <c r="L195">
        <v>0.2</v>
      </c>
      <c r="M195">
        <v>-18.84</v>
      </c>
      <c r="N195" s="5" t="str">
        <f>IF(Table1[[#This Row],[Sales]]&gt;1000, "High", IF(Table1[[#This Row],[Sales]]&gt;600, "Medium", "low"))</f>
        <v>low</v>
      </c>
    </row>
    <row r="196" spans="1:14" x14ac:dyDescent="0.35">
      <c r="A196" t="s">
        <v>205</v>
      </c>
      <c r="B196" s="4">
        <v>45840</v>
      </c>
      <c r="C196" s="6" t="str">
        <f>TEXT(Table1[[#This Row],[Order Date]], "yyyy")</f>
        <v>2025</v>
      </c>
      <c r="D196" s="7" t="str">
        <f>TEXT(Table1[[#This Row],[Order Date]],"MMMM")</f>
        <v>July</v>
      </c>
      <c r="E196" s="2">
        <v>45676</v>
      </c>
      <c r="F196" t="s">
        <v>512</v>
      </c>
      <c r="G196" t="s">
        <v>515</v>
      </c>
      <c r="H196" t="s">
        <v>518</v>
      </c>
      <c r="I196" t="s">
        <v>524</v>
      </c>
      <c r="J196">
        <v>1840.05</v>
      </c>
      <c r="K196">
        <v>1</v>
      </c>
      <c r="L196">
        <v>0</v>
      </c>
      <c r="M196">
        <v>157.06</v>
      </c>
      <c r="N196" s="5" t="str">
        <f>IF(Table1[[#This Row],[Sales]]&gt;1000, "High", IF(Table1[[#This Row],[Sales]]&gt;600, "Medium", "low"))</f>
        <v>High</v>
      </c>
    </row>
    <row r="197" spans="1:14" x14ac:dyDescent="0.35">
      <c r="A197" t="s">
        <v>206</v>
      </c>
      <c r="B197" s="4">
        <v>45841</v>
      </c>
      <c r="C197" s="6" t="str">
        <f>TEXT(Table1[[#This Row],[Order Date]], "yyyy")</f>
        <v>2025</v>
      </c>
      <c r="D197" s="7" t="str">
        <f>TEXT(Table1[[#This Row],[Order Date]],"MMMM")</f>
        <v>July</v>
      </c>
      <c r="E197" s="2">
        <v>44802</v>
      </c>
      <c r="F197" t="s">
        <v>511</v>
      </c>
      <c r="G197" t="s">
        <v>516</v>
      </c>
      <c r="H197" t="s">
        <v>518</v>
      </c>
      <c r="I197" t="s">
        <v>524</v>
      </c>
      <c r="J197">
        <v>953.1</v>
      </c>
      <c r="K197">
        <v>5</v>
      </c>
      <c r="L197">
        <v>0.1</v>
      </c>
      <c r="M197">
        <v>157.97</v>
      </c>
      <c r="N197" s="5" t="str">
        <f>IF(Table1[[#This Row],[Sales]]&gt;1000, "High", IF(Table1[[#This Row],[Sales]]&gt;600, "Medium", "low"))</f>
        <v>Medium</v>
      </c>
    </row>
    <row r="198" spans="1:14" x14ac:dyDescent="0.35">
      <c r="A198" t="s">
        <v>207</v>
      </c>
      <c r="B198" s="4">
        <v>45842</v>
      </c>
      <c r="C198" s="6" t="str">
        <f>TEXT(Table1[[#This Row],[Order Date]], "yyyy")</f>
        <v>2025</v>
      </c>
      <c r="D198" s="7" t="str">
        <f>TEXT(Table1[[#This Row],[Order Date]],"MMMM")</f>
        <v>July</v>
      </c>
      <c r="E198" s="2">
        <v>44750</v>
      </c>
      <c r="F198" t="s">
        <v>512</v>
      </c>
      <c r="G198" t="s">
        <v>516</v>
      </c>
      <c r="H198" t="s">
        <v>519</v>
      </c>
      <c r="I198" t="s">
        <v>522</v>
      </c>
      <c r="J198">
        <v>242.34</v>
      </c>
      <c r="K198">
        <v>10</v>
      </c>
      <c r="L198">
        <v>0</v>
      </c>
      <c r="M198">
        <v>-34.78</v>
      </c>
      <c r="N198" s="5" t="str">
        <f>IF(Table1[[#This Row],[Sales]]&gt;1000, "High", IF(Table1[[#This Row],[Sales]]&gt;600, "Medium", "low"))</f>
        <v>low</v>
      </c>
    </row>
    <row r="199" spans="1:14" x14ac:dyDescent="0.35">
      <c r="A199" t="s">
        <v>208</v>
      </c>
      <c r="B199" s="4">
        <v>45843</v>
      </c>
      <c r="C199" s="6" t="str">
        <f>TEXT(Table1[[#This Row],[Order Date]], "yyyy")</f>
        <v>2025</v>
      </c>
      <c r="D199" s="7" t="str">
        <f>TEXT(Table1[[#This Row],[Order Date]],"MMMM")</f>
        <v>July</v>
      </c>
      <c r="E199" s="2">
        <v>45253</v>
      </c>
      <c r="F199" t="s">
        <v>513</v>
      </c>
      <c r="G199" t="s">
        <v>515</v>
      </c>
      <c r="H199" t="s">
        <v>518</v>
      </c>
      <c r="I199" t="s">
        <v>521</v>
      </c>
      <c r="J199">
        <v>1157.3599999999999</v>
      </c>
      <c r="K199">
        <v>9</v>
      </c>
      <c r="L199">
        <v>0.3</v>
      </c>
      <c r="M199">
        <v>140.53</v>
      </c>
      <c r="N199" s="5" t="str">
        <f>IF(Table1[[#This Row],[Sales]]&gt;1000, "High", IF(Table1[[#This Row],[Sales]]&gt;600, "Medium", "low"))</f>
        <v>High</v>
      </c>
    </row>
    <row r="200" spans="1:14" x14ac:dyDescent="0.35">
      <c r="A200" t="s">
        <v>209</v>
      </c>
      <c r="B200" s="4">
        <v>45844</v>
      </c>
      <c r="C200" s="6" t="str">
        <f>TEXT(Table1[[#This Row],[Order Date]], "yyyy")</f>
        <v>2025</v>
      </c>
      <c r="D200" s="7" t="str">
        <f>TEXT(Table1[[#This Row],[Order Date]],"MMMM")</f>
        <v>July</v>
      </c>
      <c r="E200" s="2">
        <v>44909</v>
      </c>
      <c r="F200" t="s">
        <v>514</v>
      </c>
      <c r="G200" t="s">
        <v>517</v>
      </c>
      <c r="H200" t="s">
        <v>518</v>
      </c>
      <c r="I200" t="s">
        <v>524</v>
      </c>
      <c r="J200">
        <v>324.60000000000002</v>
      </c>
      <c r="K200">
        <v>10</v>
      </c>
      <c r="L200">
        <v>0.3</v>
      </c>
      <c r="M200">
        <v>-27.23</v>
      </c>
      <c r="N200" s="5" t="str">
        <f>IF(Table1[[#This Row],[Sales]]&gt;1000, "High", IF(Table1[[#This Row],[Sales]]&gt;600, "Medium", "low"))</f>
        <v>low</v>
      </c>
    </row>
    <row r="201" spans="1:14" x14ac:dyDescent="0.35">
      <c r="A201" t="s">
        <v>210</v>
      </c>
      <c r="B201" s="4">
        <v>45845</v>
      </c>
      <c r="C201" s="6" t="str">
        <f>TEXT(Table1[[#This Row],[Order Date]], "yyyy")</f>
        <v>2025</v>
      </c>
      <c r="D201" s="7" t="str">
        <f>TEXT(Table1[[#This Row],[Order Date]],"MMMM")</f>
        <v>July</v>
      </c>
      <c r="E201" s="2">
        <v>45103</v>
      </c>
      <c r="F201" t="s">
        <v>513</v>
      </c>
      <c r="G201" t="s">
        <v>515</v>
      </c>
      <c r="H201" t="s">
        <v>520</v>
      </c>
      <c r="I201" t="s">
        <v>527</v>
      </c>
      <c r="J201">
        <v>1209.6500000000001</v>
      </c>
      <c r="K201">
        <v>4</v>
      </c>
      <c r="L201">
        <v>0.3</v>
      </c>
      <c r="M201">
        <v>-56.16</v>
      </c>
      <c r="N201" s="5" t="str">
        <f>IF(Table1[[#This Row],[Sales]]&gt;1000, "High", IF(Table1[[#This Row],[Sales]]&gt;600, "Medium", "low"))</f>
        <v>High</v>
      </c>
    </row>
    <row r="202" spans="1:14" x14ac:dyDescent="0.35">
      <c r="A202" t="s">
        <v>211</v>
      </c>
      <c r="B202" s="4">
        <v>45846</v>
      </c>
      <c r="C202" s="6" t="str">
        <f>TEXT(Table1[[#This Row],[Order Date]], "yyyy")</f>
        <v>2025</v>
      </c>
      <c r="D202" s="7" t="str">
        <f>TEXT(Table1[[#This Row],[Order Date]],"MMMM")</f>
        <v>July</v>
      </c>
      <c r="E202" s="2">
        <v>44944</v>
      </c>
      <c r="F202" t="s">
        <v>514</v>
      </c>
      <c r="G202" t="s">
        <v>515</v>
      </c>
      <c r="H202" t="s">
        <v>519</v>
      </c>
      <c r="I202" t="s">
        <v>529</v>
      </c>
      <c r="J202">
        <v>580.29999999999995</v>
      </c>
      <c r="K202">
        <v>7</v>
      </c>
      <c r="L202">
        <v>0.3</v>
      </c>
      <c r="M202">
        <v>-55.11</v>
      </c>
      <c r="N202" s="5" t="str">
        <f>IF(Table1[[#This Row],[Sales]]&gt;1000, "High", IF(Table1[[#This Row],[Sales]]&gt;600, "Medium", "low"))</f>
        <v>low</v>
      </c>
    </row>
    <row r="203" spans="1:14" x14ac:dyDescent="0.35">
      <c r="A203" t="s">
        <v>212</v>
      </c>
      <c r="B203" s="4">
        <v>45847</v>
      </c>
      <c r="C203" s="6" t="str">
        <f>TEXT(Table1[[#This Row],[Order Date]], "yyyy")</f>
        <v>2025</v>
      </c>
      <c r="D203" s="7" t="str">
        <f>TEXT(Table1[[#This Row],[Order Date]],"MMMM")</f>
        <v>July</v>
      </c>
      <c r="E203" s="2">
        <v>45422</v>
      </c>
      <c r="F203" t="s">
        <v>513</v>
      </c>
      <c r="G203" t="s">
        <v>515</v>
      </c>
      <c r="H203" t="s">
        <v>520</v>
      </c>
      <c r="I203" t="s">
        <v>528</v>
      </c>
      <c r="J203">
        <v>284.24</v>
      </c>
      <c r="K203">
        <v>3</v>
      </c>
      <c r="L203">
        <v>0</v>
      </c>
      <c r="M203">
        <v>-48.05</v>
      </c>
      <c r="N203" s="5" t="str">
        <f>IF(Table1[[#This Row],[Sales]]&gt;1000, "High", IF(Table1[[#This Row],[Sales]]&gt;600, "Medium", "low"))</f>
        <v>low</v>
      </c>
    </row>
    <row r="204" spans="1:14" x14ac:dyDescent="0.35">
      <c r="A204" t="s">
        <v>213</v>
      </c>
      <c r="B204" s="4">
        <v>45848</v>
      </c>
      <c r="C204" s="6" t="str">
        <f>TEXT(Table1[[#This Row],[Order Date]], "yyyy")</f>
        <v>2025</v>
      </c>
      <c r="D204" s="7" t="str">
        <f>TEXT(Table1[[#This Row],[Order Date]],"MMMM")</f>
        <v>July</v>
      </c>
      <c r="E204" s="2">
        <v>45418</v>
      </c>
      <c r="F204" t="s">
        <v>514</v>
      </c>
      <c r="G204" t="s">
        <v>517</v>
      </c>
      <c r="H204" t="s">
        <v>519</v>
      </c>
      <c r="I204" t="s">
        <v>522</v>
      </c>
      <c r="J204">
        <v>534.87</v>
      </c>
      <c r="K204">
        <v>3</v>
      </c>
      <c r="L204">
        <v>0.3</v>
      </c>
      <c r="M204">
        <v>64.97</v>
      </c>
      <c r="N204" s="5" t="str">
        <f>IF(Table1[[#This Row],[Sales]]&gt;1000, "High", IF(Table1[[#This Row],[Sales]]&gt;600, "Medium", "low"))</f>
        <v>low</v>
      </c>
    </row>
    <row r="205" spans="1:14" x14ac:dyDescent="0.35">
      <c r="A205" t="s">
        <v>214</v>
      </c>
      <c r="B205" s="4">
        <v>45849</v>
      </c>
      <c r="C205" s="6" t="str">
        <f>TEXT(Table1[[#This Row],[Order Date]], "yyyy")</f>
        <v>2025</v>
      </c>
      <c r="D205" s="7" t="str">
        <f>TEXT(Table1[[#This Row],[Order Date]],"MMMM")</f>
        <v>July</v>
      </c>
      <c r="E205" s="2">
        <v>45136</v>
      </c>
      <c r="F205" t="s">
        <v>511</v>
      </c>
      <c r="G205" t="s">
        <v>516</v>
      </c>
      <c r="H205" t="s">
        <v>518</v>
      </c>
      <c r="I205" t="s">
        <v>525</v>
      </c>
      <c r="J205">
        <v>1674.63</v>
      </c>
      <c r="K205">
        <v>5</v>
      </c>
      <c r="L205">
        <v>0.1</v>
      </c>
      <c r="M205">
        <v>379.58</v>
      </c>
      <c r="N205" s="5" t="str">
        <f>IF(Table1[[#This Row],[Sales]]&gt;1000, "High", IF(Table1[[#This Row],[Sales]]&gt;600, "Medium", "low"))</f>
        <v>High</v>
      </c>
    </row>
    <row r="206" spans="1:14" x14ac:dyDescent="0.35">
      <c r="A206" t="s">
        <v>215</v>
      </c>
      <c r="B206" s="4">
        <v>45850</v>
      </c>
      <c r="C206" s="6" t="str">
        <f>TEXT(Table1[[#This Row],[Order Date]], "yyyy")</f>
        <v>2025</v>
      </c>
      <c r="D206" s="7" t="str">
        <f>TEXT(Table1[[#This Row],[Order Date]],"MMMM")</f>
        <v>July</v>
      </c>
      <c r="E206" s="2">
        <v>45135</v>
      </c>
      <c r="F206" t="s">
        <v>512</v>
      </c>
      <c r="G206" t="s">
        <v>517</v>
      </c>
      <c r="H206" t="s">
        <v>519</v>
      </c>
      <c r="I206" t="s">
        <v>529</v>
      </c>
      <c r="J206">
        <v>698.92</v>
      </c>
      <c r="K206">
        <v>10</v>
      </c>
      <c r="L206">
        <v>0</v>
      </c>
      <c r="M206">
        <v>-35.69</v>
      </c>
      <c r="N206" s="5" t="str">
        <f>IF(Table1[[#This Row],[Sales]]&gt;1000, "High", IF(Table1[[#This Row],[Sales]]&gt;600, "Medium", "low"))</f>
        <v>Medium</v>
      </c>
    </row>
    <row r="207" spans="1:14" x14ac:dyDescent="0.35">
      <c r="A207" t="s">
        <v>216</v>
      </c>
      <c r="B207" s="4">
        <v>45851</v>
      </c>
      <c r="C207" s="6" t="str">
        <f>TEXT(Table1[[#This Row],[Order Date]], "yyyy")</f>
        <v>2025</v>
      </c>
      <c r="D207" s="7" t="str">
        <f>TEXT(Table1[[#This Row],[Order Date]],"MMMM")</f>
        <v>July</v>
      </c>
      <c r="E207" s="2">
        <v>45712</v>
      </c>
      <c r="F207" t="s">
        <v>511</v>
      </c>
      <c r="G207" t="s">
        <v>516</v>
      </c>
      <c r="H207" t="s">
        <v>518</v>
      </c>
      <c r="I207" t="s">
        <v>521</v>
      </c>
      <c r="J207">
        <v>1636.19</v>
      </c>
      <c r="K207">
        <v>10</v>
      </c>
      <c r="L207">
        <v>0.3</v>
      </c>
      <c r="M207">
        <v>-45.39</v>
      </c>
      <c r="N207" s="5" t="str">
        <f>IF(Table1[[#This Row],[Sales]]&gt;1000, "High", IF(Table1[[#This Row],[Sales]]&gt;600, "Medium", "low"))</f>
        <v>High</v>
      </c>
    </row>
    <row r="208" spans="1:14" x14ac:dyDescent="0.35">
      <c r="A208" t="s">
        <v>217</v>
      </c>
      <c r="B208" s="4">
        <v>45852</v>
      </c>
      <c r="C208" s="6" t="str">
        <f>TEXT(Table1[[#This Row],[Order Date]], "yyyy")</f>
        <v>2025</v>
      </c>
      <c r="D208" s="7" t="str">
        <f>TEXT(Table1[[#This Row],[Order Date]],"MMMM")</f>
        <v>July</v>
      </c>
      <c r="E208" s="2">
        <v>45319</v>
      </c>
      <c r="F208" t="s">
        <v>512</v>
      </c>
      <c r="G208" t="s">
        <v>516</v>
      </c>
      <c r="H208" t="s">
        <v>520</v>
      </c>
      <c r="I208" t="s">
        <v>528</v>
      </c>
      <c r="J208">
        <v>1064.5999999999999</v>
      </c>
      <c r="K208">
        <v>7</v>
      </c>
      <c r="L208">
        <v>0.3</v>
      </c>
      <c r="M208">
        <v>162.91</v>
      </c>
      <c r="N208" s="5" t="str">
        <f>IF(Table1[[#This Row],[Sales]]&gt;1000, "High", IF(Table1[[#This Row],[Sales]]&gt;600, "Medium", "low"))</f>
        <v>High</v>
      </c>
    </row>
    <row r="209" spans="1:14" x14ac:dyDescent="0.35">
      <c r="A209" t="s">
        <v>218</v>
      </c>
      <c r="B209" s="4">
        <v>45853</v>
      </c>
      <c r="C209" s="6" t="str">
        <f>TEXT(Table1[[#This Row],[Order Date]], "yyyy")</f>
        <v>2025</v>
      </c>
      <c r="D209" s="7" t="str">
        <f>TEXT(Table1[[#This Row],[Order Date]],"MMMM")</f>
        <v>July</v>
      </c>
      <c r="E209" s="2">
        <v>44839</v>
      </c>
      <c r="F209" t="s">
        <v>512</v>
      </c>
      <c r="G209" t="s">
        <v>515</v>
      </c>
      <c r="H209" t="s">
        <v>519</v>
      </c>
      <c r="I209" t="s">
        <v>529</v>
      </c>
      <c r="J209">
        <v>1054.49</v>
      </c>
      <c r="K209">
        <v>3</v>
      </c>
      <c r="L209">
        <v>0</v>
      </c>
      <c r="M209">
        <v>92.17</v>
      </c>
      <c r="N209" s="5" t="str">
        <f>IF(Table1[[#This Row],[Sales]]&gt;1000, "High", IF(Table1[[#This Row],[Sales]]&gt;600, "Medium", "low"))</f>
        <v>High</v>
      </c>
    </row>
    <row r="210" spans="1:14" x14ac:dyDescent="0.35">
      <c r="A210" t="s">
        <v>219</v>
      </c>
      <c r="B210" s="4">
        <v>45854</v>
      </c>
      <c r="C210" s="6" t="str">
        <f>TEXT(Table1[[#This Row],[Order Date]], "yyyy")</f>
        <v>2025</v>
      </c>
      <c r="D210" s="7" t="str">
        <f>TEXT(Table1[[#This Row],[Order Date]],"MMMM")</f>
        <v>July</v>
      </c>
      <c r="E210" s="2">
        <v>45464</v>
      </c>
      <c r="F210" t="s">
        <v>514</v>
      </c>
      <c r="G210" t="s">
        <v>515</v>
      </c>
      <c r="H210" t="s">
        <v>519</v>
      </c>
      <c r="I210" t="s">
        <v>526</v>
      </c>
      <c r="J210">
        <v>1389.66</v>
      </c>
      <c r="K210">
        <v>6</v>
      </c>
      <c r="L210">
        <v>0</v>
      </c>
      <c r="M210">
        <v>-209.96</v>
      </c>
      <c r="N210" s="5" t="str">
        <f>IF(Table1[[#This Row],[Sales]]&gt;1000, "High", IF(Table1[[#This Row],[Sales]]&gt;600, "Medium", "low"))</f>
        <v>High</v>
      </c>
    </row>
    <row r="211" spans="1:14" x14ac:dyDescent="0.35">
      <c r="A211" t="s">
        <v>220</v>
      </c>
      <c r="B211" s="4">
        <v>45855</v>
      </c>
      <c r="C211" s="6" t="str">
        <f>TEXT(Table1[[#This Row],[Order Date]], "yyyy")</f>
        <v>2025</v>
      </c>
      <c r="D211" s="7" t="str">
        <f>TEXT(Table1[[#This Row],[Order Date]],"MMMM")</f>
        <v>July</v>
      </c>
      <c r="E211" s="2">
        <v>45523</v>
      </c>
      <c r="F211" t="s">
        <v>512</v>
      </c>
      <c r="G211" t="s">
        <v>515</v>
      </c>
      <c r="H211" t="s">
        <v>518</v>
      </c>
      <c r="I211" t="s">
        <v>524</v>
      </c>
      <c r="J211">
        <v>1607.15</v>
      </c>
      <c r="K211">
        <v>1</v>
      </c>
      <c r="L211">
        <v>0.1</v>
      </c>
      <c r="M211">
        <v>138.58000000000001</v>
      </c>
      <c r="N211" s="5" t="str">
        <f>IF(Table1[[#This Row],[Sales]]&gt;1000, "High", IF(Table1[[#This Row],[Sales]]&gt;600, "Medium", "low"))</f>
        <v>High</v>
      </c>
    </row>
    <row r="212" spans="1:14" x14ac:dyDescent="0.35">
      <c r="A212" t="s">
        <v>221</v>
      </c>
      <c r="B212" s="4">
        <v>45856</v>
      </c>
      <c r="C212" s="6" t="str">
        <f>TEXT(Table1[[#This Row],[Order Date]], "yyyy")</f>
        <v>2025</v>
      </c>
      <c r="D212" s="7" t="str">
        <f>TEXT(Table1[[#This Row],[Order Date]],"MMMM")</f>
        <v>July</v>
      </c>
      <c r="E212" s="2">
        <v>45170</v>
      </c>
      <c r="F212" t="s">
        <v>511</v>
      </c>
      <c r="G212" t="s">
        <v>516</v>
      </c>
      <c r="H212" t="s">
        <v>518</v>
      </c>
      <c r="I212" t="s">
        <v>524</v>
      </c>
      <c r="J212">
        <v>57.77</v>
      </c>
      <c r="K212">
        <v>1</v>
      </c>
      <c r="L212">
        <v>0.3</v>
      </c>
      <c r="M212">
        <v>0.5</v>
      </c>
      <c r="N212" s="5" t="str">
        <f>IF(Table1[[#This Row],[Sales]]&gt;1000, "High", IF(Table1[[#This Row],[Sales]]&gt;600, "Medium", "low"))</f>
        <v>low</v>
      </c>
    </row>
    <row r="213" spans="1:14" x14ac:dyDescent="0.35">
      <c r="A213" t="s">
        <v>222</v>
      </c>
      <c r="B213" s="4">
        <v>45857</v>
      </c>
      <c r="C213" s="6" t="str">
        <f>TEXT(Table1[[#This Row],[Order Date]], "yyyy")</f>
        <v>2025</v>
      </c>
      <c r="D213" s="7" t="str">
        <f>TEXT(Table1[[#This Row],[Order Date]],"MMMM")</f>
        <v>July</v>
      </c>
      <c r="E213" s="2">
        <v>44741</v>
      </c>
      <c r="F213" t="s">
        <v>513</v>
      </c>
      <c r="G213" t="s">
        <v>517</v>
      </c>
      <c r="H213" t="s">
        <v>518</v>
      </c>
      <c r="I213" t="s">
        <v>525</v>
      </c>
      <c r="J213">
        <v>1470.88</v>
      </c>
      <c r="K213">
        <v>4</v>
      </c>
      <c r="L213">
        <v>0.2</v>
      </c>
      <c r="M213">
        <v>301.47000000000003</v>
      </c>
      <c r="N213" s="5" t="str">
        <f>IF(Table1[[#This Row],[Sales]]&gt;1000, "High", IF(Table1[[#This Row],[Sales]]&gt;600, "Medium", "low"))</f>
        <v>High</v>
      </c>
    </row>
    <row r="214" spans="1:14" x14ac:dyDescent="0.35">
      <c r="A214" t="s">
        <v>223</v>
      </c>
      <c r="B214" s="4">
        <v>45858</v>
      </c>
      <c r="C214" s="6" t="str">
        <f>TEXT(Table1[[#This Row],[Order Date]], "yyyy")</f>
        <v>2025</v>
      </c>
      <c r="D214" s="7" t="str">
        <f>TEXT(Table1[[#This Row],[Order Date]],"MMMM")</f>
        <v>July</v>
      </c>
      <c r="E214" s="2">
        <v>45244</v>
      </c>
      <c r="F214" t="s">
        <v>513</v>
      </c>
      <c r="G214" t="s">
        <v>515</v>
      </c>
      <c r="H214" t="s">
        <v>519</v>
      </c>
      <c r="I214" t="s">
        <v>522</v>
      </c>
      <c r="J214">
        <v>404.48</v>
      </c>
      <c r="K214">
        <v>9</v>
      </c>
      <c r="L214">
        <v>0.2</v>
      </c>
      <c r="M214">
        <v>5.73</v>
      </c>
      <c r="N214" s="5" t="str">
        <f>IF(Table1[[#This Row],[Sales]]&gt;1000, "High", IF(Table1[[#This Row],[Sales]]&gt;600, "Medium", "low"))</f>
        <v>low</v>
      </c>
    </row>
    <row r="215" spans="1:14" x14ac:dyDescent="0.35">
      <c r="A215" t="s">
        <v>224</v>
      </c>
      <c r="B215" s="4">
        <v>45859</v>
      </c>
      <c r="C215" s="6" t="str">
        <f>TEXT(Table1[[#This Row],[Order Date]], "yyyy")</f>
        <v>2025</v>
      </c>
      <c r="D215" s="7" t="str">
        <f>TEXT(Table1[[#This Row],[Order Date]],"MMMM")</f>
        <v>July</v>
      </c>
      <c r="E215" s="2">
        <v>45274</v>
      </c>
      <c r="F215" t="s">
        <v>514</v>
      </c>
      <c r="G215" t="s">
        <v>515</v>
      </c>
      <c r="H215" t="s">
        <v>520</v>
      </c>
      <c r="I215" t="s">
        <v>523</v>
      </c>
      <c r="J215">
        <v>1474.91</v>
      </c>
      <c r="K215">
        <v>4</v>
      </c>
      <c r="L215">
        <v>0.1</v>
      </c>
      <c r="M215">
        <v>198.59</v>
      </c>
      <c r="N215" s="5" t="str">
        <f>IF(Table1[[#This Row],[Sales]]&gt;1000, "High", IF(Table1[[#This Row],[Sales]]&gt;600, "Medium", "low"))</f>
        <v>High</v>
      </c>
    </row>
    <row r="216" spans="1:14" x14ac:dyDescent="0.35">
      <c r="A216" t="s">
        <v>225</v>
      </c>
      <c r="B216" s="4">
        <v>45860</v>
      </c>
      <c r="C216" s="6" t="str">
        <f>TEXT(Table1[[#This Row],[Order Date]], "yyyy")</f>
        <v>2025</v>
      </c>
      <c r="D216" s="7" t="str">
        <f>TEXT(Table1[[#This Row],[Order Date]],"MMMM")</f>
        <v>July</v>
      </c>
      <c r="E216" s="2">
        <v>44990</v>
      </c>
      <c r="F216" t="s">
        <v>514</v>
      </c>
      <c r="G216" t="s">
        <v>517</v>
      </c>
      <c r="H216" t="s">
        <v>520</v>
      </c>
      <c r="I216" t="s">
        <v>527</v>
      </c>
      <c r="J216">
        <v>1976.75</v>
      </c>
      <c r="K216">
        <v>9</v>
      </c>
      <c r="L216">
        <v>0.2</v>
      </c>
      <c r="M216">
        <v>81.239999999999995</v>
      </c>
      <c r="N216" s="5" t="str">
        <f>IF(Table1[[#This Row],[Sales]]&gt;1000, "High", IF(Table1[[#This Row],[Sales]]&gt;600, "Medium", "low"))</f>
        <v>High</v>
      </c>
    </row>
    <row r="217" spans="1:14" x14ac:dyDescent="0.35">
      <c r="A217" t="s">
        <v>226</v>
      </c>
      <c r="B217" s="4">
        <v>45861</v>
      </c>
      <c r="C217" s="6" t="str">
        <f>TEXT(Table1[[#This Row],[Order Date]], "yyyy")</f>
        <v>2025</v>
      </c>
      <c r="D217" s="7" t="str">
        <f>TEXT(Table1[[#This Row],[Order Date]],"MMMM")</f>
        <v>July</v>
      </c>
      <c r="E217" s="2">
        <v>45395</v>
      </c>
      <c r="F217" t="s">
        <v>514</v>
      </c>
      <c r="G217" t="s">
        <v>516</v>
      </c>
      <c r="H217" t="s">
        <v>520</v>
      </c>
      <c r="I217" t="s">
        <v>527</v>
      </c>
      <c r="J217">
        <v>957.21</v>
      </c>
      <c r="K217">
        <v>2</v>
      </c>
      <c r="L217">
        <v>0.2</v>
      </c>
      <c r="M217">
        <v>98.33</v>
      </c>
      <c r="N217" s="5" t="str">
        <f>IF(Table1[[#This Row],[Sales]]&gt;1000, "High", IF(Table1[[#This Row],[Sales]]&gt;600, "Medium", "low"))</f>
        <v>Medium</v>
      </c>
    </row>
    <row r="218" spans="1:14" x14ac:dyDescent="0.35">
      <c r="A218" t="s">
        <v>227</v>
      </c>
      <c r="B218" s="4">
        <v>45862</v>
      </c>
      <c r="C218" s="6" t="str">
        <f>TEXT(Table1[[#This Row],[Order Date]], "yyyy")</f>
        <v>2025</v>
      </c>
      <c r="D218" s="7" t="str">
        <f>TEXT(Table1[[#This Row],[Order Date]],"MMMM")</f>
        <v>July</v>
      </c>
      <c r="E218" s="2">
        <v>45439</v>
      </c>
      <c r="F218" t="s">
        <v>511</v>
      </c>
      <c r="G218" t="s">
        <v>517</v>
      </c>
      <c r="H218" t="s">
        <v>518</v>
      </c>
      <c r="I218" t="s">
        <v>524</v>
      </c>
      <c r="J218">
        <v>1588.26</v>
      </c>
      <c r="K218">
        <v>10</v>
      </c>
      <c r="L218">
        <v>0</v>
      </c>
      <c r="M218">
        <v>-59.15</v>
      </c>
      <c r="N218" s="5" t="str">
        <f>IF(Table1[[#This Row],[Sales]]&gt;1000, "High", IF(Table1[[#This Row],[Sales]]&gt;600, "Medium", "low"))</f>
        <v>High</v>
      </c>
    </row>
    <row r="219" spans="1:14" x14ac:dyDescent="0.35">
      <c r="A219" t="s">
        <v>228</v>
      </c>
      <c r="B219" s="4">
        <v>45863</v>
      </c>
      <c r="C219" s="6" t="str">
        <f>TEXT(Table1[[#This Row],[Order Date]], "yyyy")</f>
        <v>2025</v>
      </c>
      <c r="D219" s="7" t="str">
        <f>TEXT(Table1[[#This Row],[Order Date]],"MMMM")</f>
        <v>July</v>
      </c>
      <c r="E219" s="2">
        <v>44907</v>
      </c>
      <c r="F219" t="s">
        <v>514</v>
      </c>
      <c r="G219" t="s">
        <v>517</v>
      </c>
      <c r="H219" t="s">
        <v>518</v>
      </c>
      <c r="I219" t="s">
        <v>524</v>
      </c>
      <c r="J219">
        <v>233.26</v>
      </c>
      <c r="K219">
        <v>5</v>
      </c>
      <c r="L219">
        <v>0.2</v>
      </c>
      <c r="M219">
        <v>-11.03</v>
      </c>
      <c r="N219" s="5" t="str">
        <f>IF(Table1[[#This Row],[Sales]]&gt;1000, "High", IF(Table1[[#This Row],[Sales]]&gt;600, "Medium", "low"))</f>
        <v>low</v>
      </c>
    </row>
    <row r="220" spans="1:14" x14ac:dyDescent="0.35">
      <c r="A220" t="s">
        <v>229</v>
      </c>
      <c r="B220" s="4">
        <v>45864</v>
      </c>
      <c r="C220" s="6" t="str">
        <f>TEXT(Table1[[#This Row],[Order Date]], "yyyy")</f>
        <v>2025</v>
      </c>
      <c r="D220" s="7" t="str">
        <f>TEXT(Table1[[#This Row],[Order Date]],"MMMM")</f>
        <v>July</v>
      </c>
      <c r="E220" s="2">
        <v>45736</v>
      </c>
      <c r="F220" t="s">
        <v>514</v>
      </c>
      <c r="G220" t="s">
        <v>515</v>
      </c>
      <c r="H220" t="s">
        <v>520</v>
      </c>
      <c r="I220" t="s">
        <v>527</v>
      </c>
      <c r="J220">
        <v>918.36</v>
      </c>
      <c r="K220">
        <v>9</v>
      </c>
      <c r="L220">
        <v>0.3</v>
      </c>
      <c r="M220">
        <v>35.799999999999997</v>
      </c>
      <c r="N220" s="5" t="str">
        <f>IF(Table1[[#This Row],[Sales]]&gt;1000, "High", IF(Table1[[#This Row],[Sales]]&gt;600, "Medium", "low"))</f>
        <v>Medium</v>
      </c>
    </row>
    <row r="221" spans="1:14" x14ac:dyDescent="0.35">
      <c r="A221" t="s">
        <v>230</v>
      </c>
      <c r="B221" s="4">
        <v>45865</v>
      </c>
      <c r="C221" s="6" t="str">
        <f>TEXT(Table1[[#This Row],[Order Date]], "yyyy")</f>
        <v>2025</v>
      </c>
      <c r="D221" s="7" t="str">
        <f>TEXT(Table1[[#This Row],[Order Date]],"MMMM")</f>
        <v>July</v>
      </c>
      <c r="E221" s="2">
        <v>45093</v>
      </c>
      <c r="F221" t="s">
        <v>514</v>
      </c>
      <c r="G221" t="s">
        <v>517</v>
      </c>
      <c r="H221" t="s">
        <v>519</v>
      </c>
      <c r="I221" t="s">
        <v>526</v>
      </c>
      <c r="J221">
        <v>823.03</v>
      </c>
      <c r="K221">
        <v>7</v>
      </c>
      <c r="L221">
        <v>0.2</v>
      </c>
      <c r="M221">
        <v>98.03</v>
      </c>
      <c r="N221" s="5" t="str">
        <f>IF(Table1[[#This Row],[Sales]]&gt;1000, "High", IF(Table1[[#This Row],[Sales]]&gt;600, "Medium", "low"))</f>
        <v>Medium</v>
      </c>
    </row>
    <row r="222" spans="1:14" x14ac:dyDescent="0.35">
      <c r="A222" t="s">
        <v>231</v>
      </c>
      <c r="B222" s="4">
        <v>45866</v>
      </c>
      <c r="C222" s="6" t="str">
        <f>TEXT(Table1[[#This Row],[Order Date]], "yyyy")</f>
        <v>2025</v>
      </c>
      <c r="D222" s="7" t="str">
        <f>TEXT(Table1[[#This Row],[Order Date]],"MMMM")</f>
        <v>July</v>
      </c>
      <c r="E222" s="2">
        <v>45422</v>
      </c>
      <c r="F222" t="s">
        <v>512</v>
      </c>
      <c r="G222" t="s">
        <v>517</v>
      </c>
      <c r="H222" t="s">
        <v>519</v>
      </c>
      <c r="I222" t="s">
        <v>526</v>
      </c>
      <c r="J222">
        <v>245.55</v>
      </c>
      <c r="K222">
        <v>1</v>
      </c>
      <c r="L222">
        <v>0.2</v>
      </c>
      <c r="M222">
        <v>-29.44</v>
      </c>
      <c r="N222" s="5" t="str">
        <f>IF(Table1[[#This Row],[Sales]]&gt;1000, "High", IF(Table1[[#This Row],[Sales]]&gt;600, "Medium", "low"))</f>
        <v>low</v>
      </c>
    </row>
    <row r="223" spans="1:14" x14ac:dyDescent="0.35">
      <c r="A223" t="s">
        <v>232</v>
      </c>
      <c r="B223" s="4">
        <v>45867</v>
      </c>
      <c r="C223" s="6" t="str">
        <f>TEXT(Table1[[#This Row],[Order Date]], "yyyy")</f>
        <v>2025</v>
      </c>
      <c r="D223" s="7" t="str">
        <f>TEXT(Table1[[#This Row],[Order Date]],"MMMM")</f>
        <v>July</v>
      </c>
      <c r="E223" s="2">
        <v>45464</v>
      </c>
      <c r="F223" t="s">
        <v>513</v>
      </c>
      <c r="G223" t="s">
        <v>517</v>
      </c>
      <c r="H223" t="s">
        <v>520</v>
      </c>
      <c r="I223" t="s">
        <v>523</v>
      </c>
      <c r="J223">
        <v>862.74</v>
      </c>
      <c r="K223">
        <v>4</v>
      </c>
      <c r="L223">
        <v>0</v>
      </c>
      <c r="M223">
        <v>135.41</v>
      </c>
      <c r="N223" s="5" t="str">
        <f>IF(Table1[[#This Row],[Sales]]&gt;1000, "High", IF(Table1[[#This Row],[Sales]]&gt;600, "Medium", "low"))</f>
        <v>Medium</v>
      </c>
    </row>
    <row r="224" spans="1:14" x14ac:dyDescent="0.35">
      <c r="A224" t="s">
        <v>233</v>
      </c>
      <c r="B224" s="4">
        <v>45868</v>
      </c>
      <c r="C224" s="6" t="str">
        <f>TEXT(Table1[[#This Row],[Order Date]], "yyyy")</f>
        <v>2025</v>
      </c>
      <c r="D224" s="7" t="str">
        <f>TEXT(Table1[[#This Row],[Order Date]],"MMMM")</f>
        <v>July</v>
      </c>
      <c r="E224" s="2">
        <v>45504</v>
      </c>
      <c r="F224" t="s">
        <v>514</v>
      </c>
      <c r="G224" t="s">
        <v>515</v>
      </c>
      <c r="H224" t="s">
        <v>519</v>
      </c>
      <c r="I224" t="s">
        <v>529</v>
      </c>
      <c r="J224">
        <v>1068.3800000000001</v>
      </c>
      <c r="K224">
        <v>4</v>
      </c>
      <c r="L224">
        <v>0.2</v>
      </c>
      <c r="M224">
        <v>-154.87</v>
      </c>
      <c r="N224" s="5" t="str">
        <f>IF(Table1[[#This Row],[Sales]]&gt;1000, "High", IF(Table1[[#This Row],[Sales]]&gt;600, "Medium", "low"))</f>
        <v>High</v>
      </c>
    </row>
    <row r="225" spans="1:14" x14ac:dyDescent="0.35">
      <c r="A225" t="s">
        <v>234</v>
      </c>
      <c r="B225" s="4">
        <v>45869</v>
      </c>
      <c r="C225" s="6" t="str">
        <f>TEXT(Table1[[#This Row],[Order Date]], "yyyy")</f>
        <v>2025</v>
      </c>
      <c r="D225" s="7" t="str">
        <f>TEXT(Table1[[#This Row],[Order Date]],"MMMM")</f>
        <v>July</v>
      </c>
      <c r="E225" s="2">
        <v>45481</v>
      </c>
      <c r="F225" t="s">
        <v>513</v>
      </c>
      <c r="G225" t="s">
        <v>516</v>
      </c>
      <c r="H225" t="s">
        <v>519</v>
      </c>
      <c r="I225" t="s">
        <v>522</v>
      </c>
      <c r="J225">
        <v>166.02</v>
      </c>
      <c r="K225">
        <v>1</v>
      </c>
      <c r="L225">
        <v>0.1</v>
      </c>
      <c r="M225">
        <v>-17.47</v>
      </c>
      <c r="N225" s="5" t="str">
        <f>IF(Table1[[#This Row],[Sales]]&gt;1000, "High", IF(Table1[[#This Row],[Sales]]&gt;600, "Medium", "low"))</f>
        <v>low</v>
      </c>
    </row>
    <row r="226" spans="1:14" x14ac:dyDescent="0.35">
      <c r="A226" t="s">
        <v>235</v>
      </c>
      <c r="B226" s="4">
        <v>45870</v>
      </c>
      <c r="C226" s="6" t="str">
        <f>TEXT(Table1[[#This Row],[Order Date]], "yyyy")</f>
        <v>2025</v>
      </c>
      <c r="D226" s="7" t="str">
        <f>TEXT(Table1[[#This Row],[Order Date]],"MMMM")</f>
        <v>August</v>
      </c>
      <c r="E226" s="2">
        <v>45744</v>
      </c>
      <c r="F226" t="s">
        <v>511</v>
      </c>
      <c r="G226" t="s">
        <v>516</v>
      </c>
      <c r="H226" t="s">
        <v>518</v>
      </c>
      <c r="I226" t="s">
        <v>524</v>
      </c>
      <c r="J226">
        <v>1783.43</v>
      </c>
      <c r="K226">
        <v>1</v>
      </c>
      <c r="L226">
        <v>0.1</v>
      </c>
      <c r="M226">
        <v>52.79</v>
      </c>
      <c r="N226" s="5" t="str">
        <f>IF(Table1[[#This Row],[Sales]]&gt;1000, "High", IF(Table1[[#This Row],[Sales]]&gt;600, "Medium", "low"))</f>
        <v>High</v>
      </c>
    </row>
    <row r="227" spans="1:14" x14ac:dyDescent="0.35">
      <c r="A227" t="s">
        <v>236</v>
      </c>
      <c r="B227" s="4">
        <v>45871</v>
      </c>
      <c r="C227" s="6" t="str">
        <f>TEXT(Table1[[#This Row],[Order Date]], "yyyy")</f>
        <v>2025</v>
      </c>
      <c r="D227" s="7" t="str">
        <f>TEXT(Table1[[#This Row],[Order Date]],"MMMM")</f>
        <v>August</v>
      </c>
      <c r="E227" s="2">
        <v>45370</v>
      </c>
      <c r="F227" t="s">
        <v>512</v>
      </c>
      <c r="G227" t="s">
        <v>517</v>
      </c>
      <c r="H227" t="s">
        <v>518</v>
      </c>
      <c r="I227" t="s">
        <v>524</v>
      </c>
      <c r="J227">
        <v>1570.47</v>
      </c>
      <c r="K227">
        <v>7</v>
      </c>
      <c r="L227">
        <v>0.2</v>
      </c>
      <c r="M227">
        <v>-99.51</v>
      </c>
      <c r="N227" s="5" t="str">
        <f>IF(Table1[[#This Row],[Sales]]&gt;1000, "High", IF(Table1[[#This Row],[Sales]]&gt;600, "Medium", "low"))</f>
        <v>High</v>
      </c>
    </row>
    <row r="228" spans="1:14" x14ac:dyDescent="0.35">
      <c r="A228" t="s">
        <v>237</v>
      </c>
      <c r="B228" s="4">
        <v>45872</v>
      </c>
      <c r="C228" s="6" t="str">
        <f>TEXT(Table1[[#This Row],[Order Date]], "yyyy")</f>
        <v>2025</v>
      </c>
      <c r="D228" s="7" t="str">
        <f>TEXT(Table1[[#This Row],[Order Date]],"MMMM")</f>
        <v>August</v>
      </c>
      <c r="E228" s="2">
        <v>45202</v>
      </c>
      <c r="F228" t="s">
        <v>514</v>
      </c>
      <c r="G228" t="s">
        <v>516</v>
      </c>
      <c r="H228" t="s">
        <v>519</v>
      </c>
      <c r="I228" t="s">
        <v>529</v>
      </c>
      <c r="J228">
        <v>523.84</v>
      </c>
      <c r="K228">
        <v>7</v>
      </c>
      <c r="L228">
        <v>0.1</v>
      </c>
      <c r="M228">
        <v>85.22</v>
      </c>
      <c r="N228" s="5" t="str">
        <f>IF(Table1[[#This Row],[Sales]]&gt;1000, "High", IF(Table1[[#This Row],[Sales]]&gt;600, "Medium", "low"))</f>
        <v>low</v>
      </c>
    </row>
    <row r="229" spans="1:14" x14ac:dyDescent="0.35">
      <c r="A229" t="s">
        <v>238</v>
      </c>
      <c r="B229" s="4">
        <v>45873</v>
      </c>
      <c r="C229" s="6" t="str">
        <f>TEXT(Table1[[#This Row],[Order Date]], "yyyy")</f>
        <v>2025</v>
      </c>
      <c r="D229" s="7" t="str">
        <f>TEXT(Table1[[#This Row],[Order Date]],"MMMM")</f>
        <v>August</v>
      </c>
      <c r="E229" s="2">
        <v>45809</v>
      </c>
      <c r="F229" t="s">
        <v>512</v>
      </c>
      <c r="G229" t="s">
        <v>515</v>
      </c>
      <c r="H229" t="s">
        <v>519</v>
      </c>
      <c r="I229" t="s">
        <v>526</v>
      </c>
      <c r="J229">
        <v>363.94</v>
      </c>
      <c r="K229">
        <v>9</v>
      </c>
      <c r="L229">
        <v>0</v>
      </c>
      <c r="M229">
        <v>53.71</v>
      </c>
      <c r="N229" s="5" t="str">
        <f>IF(Table1[[#This Row],[Sales]]&gt;1000, "High", IF(Table1[[#This Row],[Sales]]&gt;600, "Medium", "low"))</f>
        <v>low</v>
      </c>
    </row>
    <row r="230" spans="1:14" x14ac:dyDescent="0.35">
      <c r="A230" t="s">
        <v>239</v>
      </c>
      <c r="B230" s="4">
        <v>45874</v>
      </c>
      <c r="C230" s="6" t="str">
        <f>TEXT(Table1[[#This Row],[Order Date]], "yyyy")</f>
        <v>2025</v>
      </c>
      <c r="D230" s="7" t="str">
        <f>TEXT(Table1[[#This Row],[Order Date]],"MMMM")</f>
        <v>August</v>
      </c>
      <c r="E230" s="2">
        <v>44751</v>
      </c>
      <c r="F230" t="s">
        <v>511</v>
      </c>
      <c r="G230" t="s">
        <v>516</v>
      </c>
      <c r="H230" t="s">
        <v>519</v>
      </c>
      <c r="I230" t="s">
        <v>529</v>
      </c>
      <c r="J230">
        <v>1795.72</v>
      </c>
      <c r="K230">
        <v>5</v>
      </c>
      <c r="L230">
        <v>0.1</v>
      </c>
      <c r="M230">
        <v>223.54</v>
      </c>
      <c r="N230" s="5" t="str">
        <f>IF(Table1[[#This Row],[Sales]]&gt;1000, "High", IF(Table1[[#This Row],[Sales]]&gt;600, "Medium", "low"))</f>
        <v>High</v>
      </c>
    </row>
    <row r="231" spans="1:14" x14ac:dyDescent="0.35">
      <c r="A231" t="s">
        <v>240</v>
      </c>
      <c r="B231" s="4">
        <v>45875</v>
      </c>
      <c r="C231" s="6" t="str">
        <f>TEXT(Table1[[#This Row],[Order Date]], "yyyy")</f>
        <v>2025</v>
      </c>
      <c r="D231" s="7" t="str">
        <f>TEXT(Table1[[#This Row],[Order Date]],"MMMM")</f>
        <v>August</v>
      </c>
      <c r="E231" s="2">
        <v>45020</v>
      </c>
      <c r="F231" t="s">
        <v>513</v>
      </c>
      <c r="G231" t="s">
        <v>517</v>
      </c>
      <c r="H231" t="s">
        <v>519</v>
      </c>
      <c r="I231" t="s">
        <v>526</v>
      </c>
      <c r="J231">
        <v>615.99</v>
      </c>
      <c r="K231">
        <v>8</v>
      </c>
      <c r="L231">
        <v>0.3</v>
      </c>
      <c r="M231">
        <v>63.51</v>
      </c>
      <c r="N231" s="5" t="str">
        <f>IF(Table1[[#This Row],[Sales]]&gt;1000, "High", IF(Table1[[#This Row],[Sales]]&gt;600, "Medium", "low"))</f>
        <v>Medium</v>
      </c>
    </row>
    <row r="232" spans="1:14" x14ac:dyDescent="0.35">
      <c r="A232" t="s">
        <v>241</v>
      </c>
      <c r="B232" s="4">
        <v>45876</v>
      </c>
      <c r="C232" s="6" t="str">
        <f>TEXT(Table1[[#This Row],[Order Date]], "yyyy")</f>
        <v>2025</v>
      </c>
      <c r="D232" s="7" t="str">
        <f>TEXT(Table1[[#This Row],[Order Date]],"MMMM")</f>
        <v>August</v>
      </c>
      <c r="E232" s="2">
        <v>45005</v>
      </c>
      <c r="F232" t="s">
        <v>513</v>
      </c>
      <c r="G232" t="s">
        <v>516</v>
      </c>
      <c r="H232" t="s">
        <v>519</v>
      </c>
      <c r="I232" t="s">
        <v>526</v>
      </c>
      <c r="J232">
        <v>1245.6400000000001</v>
      </c>
      <c r="K232">
        <v>9</v>
      </c>
      <c r="L232">
        <v>0.3</v>
      </c>
      <c r="M232">
        <v>120.64</v>
      </c>
      <c r="N232" s="5" t="str">
        <f>IF(Table1[[#This Row],[Sales]]&gt;1000, "High", IF(Table1[[#This Row],[Sales]]&gt;600, "Medium", "low"))</f>
        <v>High</v>
      </c>
    </row>
    <row r="233" spans="1:14" x14ac:dyDescent="0.35">
      <c r="A233" t="s">
        <v>242</v>
      </c>
      <c r="B233" s="4">
        <v>45877</v>
      </c>
      <c r="C233" s="6" t="str">
        <f>TEXT(Table1[[#This Row],[Order Date]], "yyyy")</f>
        <v>2025</v>
      </c>
      <c r="D233" s="7" t="str">
        <f>TEXT(Table1[[#This Row],[Order Date]],"MMMM")</f>
        <v>August</v>
      </c>
      <c r="E233" s="2">
        <v>45320</v>
      </c>
      <c r="F233" t="s">
        <v>514</v>
      </c>
      <c r="G233" t="s">
        <v>516</v>
      </c>
      <c r="H233" t="s">
        <v>518</v>
      </c>
      <c r="I233" t="s">
        <v>525</v>
      </c>
      <c r="J233">
        <v>178.96</v>
      </c>
      <c r="K233">
        <v>4</v>
      </c>
      <c r="L233">
        <v>0</v>
      </c>
      <c r="M233">
        <v>45.87</v>
      </c>
      <c r="N233" s="5" t="str">
        <f>IF(Table1[[#This Row],[Sales]]&gt;1000, "High", IF(Table1[[#This Row],[Sales]]&gt;600, "Medium", "low"))</f>
        <v>low</v>
      </c>
    </row>
    <row r="234" spans="1:14" x14ac:dyDescent="0.35">
      <c r="A234" t="s">
        <v>243</v>
      </c>
      <c r="B234" s="4">
        <v>45878</v>
      </c>
      <c r="C234" s="6" t="str">
        <f>TEXT(Table1[[#This Row],[Order Date]], "yyyy")</f>
        <v>2025</v>
      </c>
      <c r="D234" s="7" t="str">
        <f>TEXT(Table1[[#This Row],[Order Date]],"MMMM")</f>
        <v>August</v>
      </c>
      <c r="E234" s="2">
        <v>45499</v>
      </c>
      <c r="F234" t="s">
        <v>512</v>
      </c>
      <c r="G234" t="s">
        <v>517</v>
      </c>
      <c r="H234" t="s">
        <v>518</v>
      </c>
      <c r="I234" t="s">
        <v>521</v>
      </c>
      <c r="J234">
        <v>175.21</v>
      </c>
      <c r="K234">
        <v>5</v>
      </c>
      <c r="L234">
        <v>0.3</v>
      </c>
      <c r="M234">
        <v>2.0499999999999998</v>
      </c>
      <c r="N234" s="5" t="str">
        <f>IF(Table1[[#This Row],[Sales]]&gt;1000, "High", IF(Table1[[#This Row],[Sales]]&gt;600, "Medium", "low"))</f>
        <v>low</v>
      </c>
    </row>
    <row r="235" spans="1:14" x14ac:dyDescent="0.35">
      <c r="A235" t="s">
        <v>244</v>
      </c>
      <c r="B235" s="4">
        <v>45879</v>
      </c>
      <c r="C235" s="6" t="str">
        <f>TEXT(Table1[[#This Row],[Order Date]], "yyyy")</f>
        <v>2025</v>
      </c>
      <c r="D235" s="7" t="str">
        <f>TEXT(Table1[[#This Row],[Order Date]],"MMMM")</f>
        <v>August</v>
      </c>
      <c r="E235" s="2">
        <v>45166</v>
      </c>
      <c r="F235" t="s">
        <v>511</v>
      </c>
      <c r="G235" t="s">
        <v>516</v>
      </c>
      <c r="H235" t="s">
        <v>519</v>
      </c>
      <c r="I235" t="s">
        <v>522</v>
      </c>
      <c r="J235">
        <v>475.24</v>
      </c>
      <c r="K235">
        <v>1</v>
      </c>
      <c r="L235">
        <v>0</v>
      </c>
      <c r="M235">
        <v>-49.43</v>
      </c>
      <c r="N235" s="5" t="str">
        <f>IF(Table1[[#This Row],[Sales]]&gt;1000, "High", IF(Table1[[#This Row],[Sales]]&gt;600, "Medium", "low"))</f>
        <v>low</v>
      </c>
    </row>
    <row r="236" spans="1:14" x14ac:dyDescent="0.35">
      <c r="A236" t="s">
        <v>245</v>
      </c>
      <c r="B236" s="4">
        <v>45880</v>
      </c>
      <c r="C236" s="6" t="str">
        <f>TEXT(Table1[[#This Row],[Order Date]], "yyyy")</f>
        <v>2025</v>
      </c>
      <c r="D236" s="7" t="str">
        <f>TEXT(Table1[[#This Row],[Order Date]],"MMMM")</f>
        <v>August</v>
      </c>
      <c r="E236" s="2">
        <v>45190</v>
      </c>
      <c r="F236" t="s">
        <v>512</v>
      </c>
      <c r="G236" t="s">
        <v>516</v>
      </c>
      <c r="H236" t="s">
        <v>519</v>
      </c>
      <c r="I236" t="s">
        <v>529</v>
      </c>
      <c r="J236">
        <v>774.19</v>
      </c>
      <c r="K236">
        <v>10</v>
      </c>
      <c r="L236">
        <v>0.2</v>
      </c>
      <c r="M236">
        <v>-67.78</v>
      </c>
      <c r="N236" s="5" t="str">
        <f>IF(Table1[[#This Row],[Sales]]&gt;1000, "High", IF(Table1[[#This Row],[Sales]]&gt;600, "Medium", "low"))</f>
        <v>Medium</v>
      </c>
    </row>
    <row r="237" spans="1:14" x14ac:dyDescent="0.35">
      <c r="A237" t="s">
        <v>246</v>
      </c>
      <c r="B237" s="4">
        <v>45881</v>
      </c>
      <c r="C237" s="6" t="str">
        <f>TEXT(Table1[[#This Row],[Order Date]], "yyyy")</f>
        <v>2025</v>
      </c>
      <c r="D237" s="7" t="str">
        <f>TEXT(Table1[[#This Row],[Order Date]],"MMMM")</f>
        <v>August</v>
      </c>
      <c r="E237" s="2">
        <v>44995</v>
      </c>
      <c r="F237" t="s">
        <v>511</v>
      </c>
      <c r="G237" t="s">
        <v>516</v>
      </c>
      <c r="H237" t="s">
        <v>519</v>
      </c>
      <c r="I237" t="s">
        <v>526</v>
      </c>
      <c r="J237">
        <v>1880.29</v>
      </c>
      <c r="K237">
        <v>9</v>
      </c>
      <c r="L237">
        <v>0.3</v>
      </c>
      <c r="M237">
        <v>-251.75</v>
      </c>
      <c r="N237" s="5" t="str">
        <f>IF(Table1[[#This Row],[Sales]]&gt;1000, "High", IF(Table1[[#This Row],[Sales]]&gt;600, "Medium", "low"))</f>
        <v>High</v>
      </c>
    </row>
    <row r="238" spans="1:14" x14ac:dyDescent="0.35">
      <c r="A238" t="s">
        <v>247</v>
      </c>
      <c r="B238" s="4">
        <v>45882</v>
      </c>
      <c r="C238" s="6" t="str">
        <f>TEXT(Table1[[#This Row],[Order Date]], "yyyy")</f>
        <v>2025</v>
      </c>
      <c r="D238" s="7" t="str">
        <f>TEXT(Table1[[#This Row],[Order Date]],"MMMM")</f>
        <v>August</v>
      </c>
      <c r="E238" s="2">
        <v>45312</v>
      </c>
      <c r="F238" t="s">
        <v>513</v>
      </c>
      <c r="G238" t="s">
        <v>517</v>
      </c>
      <c r="H238" t="s">
        <v>519</v>
      </c>
      <c r="I238" t="s">
        <v>529</v>
      </c>
      <c r="J238">
        <v>122.75</v>
      </c>
      <c r="K238">
        <v>3</v>
      </c>
      <c r="L238">
        <v>0.2</v>
      </c>
      <c r="M238">
        <v>8.49</v>
      </c>
      <c r="N238" s="5" t="str">
        <f>IF(Table1[[#This Row],[Sales]]&gt;1000, "High", IF(Table1[[#This Row],[Sales]]&gt;600, "Medium", "low"))</f>
        <v>low</v>
      </c>
    </row>
    <row r="239" spans="1:14" x14ac:dyDescent="0.35">
      <c r="A239" t="s">
        <v>248</v>
      </c>
      <c r="B239" s="4">
        <v>45883</v>
      </c>
      <c r="C239" s="6" t="str">
        <f>TEXT(Table1[[#This Row],[Order Date]], "yyyy")</f>
        <v>2025</v>
      </c>
      <c r="D239" s="7" t="str">
        <f>TEXT(Table1[[#This Row],[Order Date]],"MMMM")</f>
        <v>August</v>
      </c>
      <c r="E239" s="2">
        <v>45649</v>
      </c>
      <c r="F239" t="s">
        <v>511</v>
      </c>
      <c r="G239" t="s">
        <v>515</v>
      </c>
      <c r="H239" t="s">
        <v>520</v>
      </c>
      <c r="I239" t="s">
        <v>527</v>
      </c>
      <c r="J239">
        <v>1968.65</v>
      </c>
      <c r="K239">
        <v>7</v>
      </c>
      <c r="L239">
        <v>0</v>
      </c>
      <c r="M239">
        <v>-258.32</v>
      </c>
      <c r="N239" s="5" t="str">
        <f>IF(Table1[[#This Row],[Sales]]&gt;1000, "High", IF(Table1[[#This Row],[Sales]]&gt;600, "Medium", "low"))</f>
        <v>High</v>
      </c>
    </row>
    <row r="240" spans="1:14" x14ac:dyDescent="0.35">
      <c r="A240" t="s">
        <v>249</v>
      </c>
      <c r="B240" s="4">
        <v>45884</v>
      </c>
      <c r="C240" s="6" t="str">
        <f>TEXT(Table1[[#This Row],[Order Date]], "yyyy")</f>
        <v>2025</v>
      </c>
      <c r="D240" s="7" t="str">
        <f>TEXT(Table1[[#This Row],[Order Date]],"MMMM")</f>
        <v>August</v>
      </c>
      <c r="E240" s="2">
        <v>44820</v>
      </c>
      <c r="F240" t="s">
        <v>514</v>
      </c>
      <c r="G240" t="s">
        <v>515</v>
      </c>
      <c r="H240" t="s">
        <v>518</v>
      </c>
      <c r="I240" t="s">
        <v>524</v>
      </c>
      <c r="J240">
        <v>687.47</v>
      </c>
      <c r="K240">
        <v>5</v>
      </c>
      <c r="L240">
        <v>0.3</v>
      </c>
      <c r="M240">
        <v>-64.62</v>
      </c>
      <c r="N240" s="5" t="str">
        <f>IF(Table1[[#This Row],[Sales]]&gt;1000, "High", IF(Table1[[#This Row],[Sales]]&gt;600, "Medium", "low"))</f>
        <v>Medium</v>
      </c>
    </row>
    <row r="241" spans="1:14" x14ac:dyDescent="0.35">
      <c r="A241" t="s">
        <v>250</v>
      </c>
      <c r="B241" s="4">
        <v>45885</v>
      </c>
      <c r="C241" s="6" t="str">
        <f>TEXT(Table1[[#This Row],[Order Date]], "yyyy")</f>
        <v>2025</v>
      </c>
      <c r="D241" s="7" t="str">
        <f>TEXT(Table1[[#This Row],[Order Date]],"MMMM")</f>
        <v>August</v>
      </c>
      <c r="E241" s="2">
        <v>44750</v>
      </c>
      <c r="F241" t="s">
        <v>513</v>
      </c>
      <c r="G241" t="s">
        <v>516</v>
      </c>
      <c r="H241" t="s">
        <v>519</v>
      </c>
      <c r="I241" t="s">
        <v>526</v>
      </c>
      <c r="J241">
        <v>1193.8900000000001</v>
      </c>
      <c r="K241">
        <v>7</v>
      </c>
      <c r="L241">
        <v>0.2</v>
      </c>
      <c r="M241">
        <v>4.97</v>
      </c>
      <c r="N241" s="5" t="str">
        <f>IF(Table1[[#This Row],[Sales]]&gt;1000, "High", IF(Table1[[#This Row],[Sales]]&gt;600, "Medium", "low"))</f>
        <v>High</v>
      </c>
    </row>
    <row r="242" spans="1:14" x14ac:dyDescent="0.35">
      <c r="A242" t="s">
        <v>251</v>
      </c>
      <c r="B242" s="4">
        <v>45886</v>
      </c>
      <c r="C242" s="6" t="str">
        <f>TEXT(Table1[[#This Row],[Order Date]], "yyyy")</f>
        <v>2025</v>
      </c>
      <c r="D242" s="7" t="str">
        <f>TEXT(Table1[[#This Row],[Order Date]],"MMMM")</f>
        <v>August</v>
      </c>
      <c r="E242" s="2">
        <v>45132</v>
      </c>
      <c r="F242" t="s">
        <v>514</v>
      </c>
      <c r="G242" t="s">
        <v>515</v>
      </c>
      <c r="H242" t="s">
        <v>519</v>
      </c>
      <c r="I242" t="s">
        <v>529</v>
      </c>
      <c r="J242">
        <v>1781.69</v>
      </c>
      <c r="K242">
        <v>8</v>
      </c>
      <c r="L242">
        <v>0.2</v>
      </c>
      <c r="M242">
        <v>56.88</v>
      </c>
      <c r="N242" s="5" t="str">
        <f>IF(Table1[[#This Row],[Sales]]&gt;1000, "High", IF(Table1[[#This Row],[Sales]]&gt;600, "Medium", "low"))</f>
        <v>High</v>
      </c>
    </row>
    <row r="243" spans="1:14" x14ac:dyDescent="0.35">
      <c r="A243" t="s">
        <v>252</v>
      </c>
      <c r="B243" s="4">
        <v>45887</v>
      </c>
      <c r="C243" s="6" t="str">
        <f>TEXT(Table1[[#This Row],[Order Date]], "yyyy")</f>
        <v>2025</v>
      </c>
      <c r="D243" s="7" t="str">
        <f>TEXT(Table1[[#This Row],[Order Date]],"MMMM")</f>
        <v>August</v>
      </c>
      <c r="E243" s="2">
        <v>45080</v>
      </c>
      <c r="F243" t="s">
        <v>511</v>
      </c>
      <c r="G243" t="s">
        <v>516</v>
      </c>
      <c r="H243" t="s">
        <v>519</v>
      </c>
      <c r="I243" t="s">
        <v>529</v>
      </c>
      <c r="J243">
        <v>1648.66</v>
      </c>
      <c r="K243">
        <v>1</v>
      </c>
      <c r="L243">
        <v>0.2</v>
      </c>
      <c r="M243">
        <v>-207.86</v>
      </c>
      <c r="N243" s="5" t="str">
        <f>IF(Table1[[#This Row],[Sales]]&gt;1000, "High", IF(Table1[[#This Row],[Sales]]&gt;600, "Medium", "low"))</f>
        <v>High</v>
      </c>
    </row>
    <row r="244" spans="1:14" x14ac:dyDescent="0.35">
      <c r="A244" t="s">
        <v>253</v>
      </c>
      <c r="B244" s="4">
        <v>45888</v>
      </c>
      <c r="C244" s="6" t="str">
        <f>TEXT(Table1[[#This Row],[Order Date]], "yyyy")</f>
        <v>2025</v>
      </c>
      <c r="D244" s="7" t="str">
        <f>TEXT(Table1[[#This Row],[Order Date]],"MMMM")</f>
        <v>August</v>
      </c>
      <c r="E244" s="2">
        <v>45660</v>
      </c>
      <c r="F244" t="s">
        <v>514</v>
      </c>
      <c r="G244" t="s">
        <v>515</v>
      </c>
      <c r="H244" t="s">
        <v>519</v>
      </c>
      <c r="I244" t="s">
        <v>526</v>
      </c>
      <c r="J244">
        <v>204.08</v>
      </c>
      <c r="K244">
        <v>5</v>
      </c>
      <c r="L244">
        <v>0</v>
      </c>
      <c r="M244">
        <v>-30.15</v>
      </c>
      <c r="N244" s="5" t="str">
        <f>IF(Table1[[#This Row],[Sales]]&gt;1000, "High", IF(Table1[[#This Row],[Sales]]&gt;600, "Medium", "low"))</f>
        <v>low</v>
      </c>
    </row>
    <row r="245" spans="1:14" x14ac:dyDescent="0.35">
      <c r="A245" t="s">
        <v>254</v>
      </c>
      <c r="B245" s="4">
        <v>45889</v>
      </c>
      <c r="C245" s="6" t="str">
        <f>TEXT(Table1[[#This Row],[Order Date]], "yyyy")</f>
        <v>2025</v>
      </c>
      <c r="D245" s="7" t="str">
        <f>TEXT(Table1[[#This Row],[Order Date]],"MMMM")</f>
        <v>August</v>
      </c>
      <c r="E245" s="2">
        <v>45004</v>
      </c>
      <c r="F245" t="s">
        <v>514</v>
      </c>
      <c r="G245" t="s">
        <v>515</v>
      </c>
      <c r="H245" t="s">
        <v>520</v>
      </c>
      <c r="I245" t="s">
        <v>527</v>
      </c>
      <c r="J245">
        <v>48.65</v>
      </c>
      <c r="K245">
        <v>7</v>
      </c>
      <c r="L245">
        <v>0.3</v>
      </c>
      <c r="M245">
        <v>-1.92</v>
      </c>
      <c r="N245" s="5" t="str">
        <f>IF(Table1[[#This Row],[Sales]]&gt;1000, "High", IF(Table1[[#This Row],[Sales]]&gt;600, "Medium", "low"))</f>
        <v>low</v>
      </c>
    </row>
    <row r="246" spans="1:14" x14ac:dyDescent="0.35">
      <c r="A246" t="s">
        <v>255</v>
      </c>
      <c r="B246" s="4">
        <v>45890</v>
      </c>
      <c r="C246" s="6" t="str">
        <f>TEXT(Table1[[#This Row],[Order Date]], "yyyy")</f>
        <v>2025</v>
      </c>
      <c r="D246" s="7" t="str">
        <f>TEXT(Table1[[#This Row],[Order Date]],"MMMM")</f>
        <v>August</v>
      </c>
      <c r="E246" s="2">
        <v>45513</v>
      </c>
      <c r="F246" t="s">
        <v>512</v>
      </c>
      <c r="G246" t="s">
        <v>516</v>
      </c>
      <c r="H246" t="s">
        <v>519</v>
      </c>
      <c r="I246" t="s">
        <v>529</v>
      </c>
      <c r="J246">
        <v>1584.69</v>
      </c>
      <c r="K246">
        <v>8</v>
      </c>
      <c r="L246">
        <v>0</v>
      </c>
      <c r="M246">
        <v>347.41</v>
      </c>
      <c r="N246" s="5" t="str">
        <f>IF(Table1[[#This Row],[Sales]]&gt;1000, "High", IF(Table1[[#This Row],[Sales]]&gt;600, "Medium", "low"))</f>
        <v>High</v>
      </c>
    </row>
    <row r="247" spans="1:14" x14ac:dyDescent="0.35">
      <c r="A247" t="s">
        <v>256</v>
      </c>
      <c r="B247" s="4">
        <v>45891</v>
      </c>
      <c r="C247" s="6" t="str">
        <f>TEXT(Table1[[#This Row],[Order Date]], "yyyy")</f>
        <v>2025</v>
      </c>
      <c r="D247" s="7" t="str">
        <f>TEXT(Table1[[#This Row],[Order Date]],"MMMM")</f>
        <v>August</v>
      </c>
      <c r="E247" s="2">
        <v>45768</v>
      </c>
      <c r="F247" t="s">
        <v>514</v>
      </c>
      <c r="G247" t="s">
        <v>517</v>
      </c>
      <c r="H247" t="s">
        <v>520</v>
      </c>
      <c r="I247" t="s">
        <v>528</v>
      </c>
      <c r="J247">
        <v>1637.42</v>
      </c>
      <c r="K247">
        <v>4</v>
      </c>
      <c r="L247">
        <v>0.3</v>
      </c>
      <c r="M247">
        <v>59.29</v>
      </c>
      <c r="N247" s="5" t="str">
        <f>IF(Table1[[#This Row],[Sales]]&gt;1000, "High", IF(Table1[[#This Row],[Sales]]&gt;600, "Medium", "low"))</f>
        <v>High</v>
      </c>
    </row>
    <row r="248" spans="1:14" x14ac:dyDescent="0.35">
      <c r="A248" t="s">
        <v>257</v>
      </c>
      <c r="B248" s="4">
        <v>45892</v>
      </c>
      <c r="C248" s="6" t="str">
        <f>TEXT(Table1[[#This Row],[Order Date]], "yyyy")</f>
        <v>2025</v>
      </c>
      <c r="D248" s="7" t="str">
        <f>TEXT(Table1[[#This Row],[Order Date]],"MMMM")</f>
        <v>August</v>
      </c>
      <c r="E248" s="2">
        <v>45651</v>
      </c>
      <c r="F248" t="s">
        <v>514</v>
      </c>
      <c r="G248" t="s">
        <v>516</v>
      </c>
      <c r="H248" t="s">
        <v>519</v>
      </c>
      <c r="I248" t="s">
        <v>522</v>
      </c>
      <c r="J248">
        <v>1451.34</v>
      </c>
      <c r="K248">
        <v>1</v>
      </c>
      <c r="L248">
        <v>0.2</v>
      </c>
      <c r="M248">
        <v>-194.75</v>
      </c>
      <c r="N248" s="5" t="str">
        <f>IF(Table1[[#This Row],[Sales]]&gt;1000, "High", IF(Table1[[#This Row],[Sales]]&gt;600, "Medium", "low"))</f>
        <v>High</v>
      </c>
    </row>
    <row r="249" spans="1:14" x14ac:dyDescent="0.35">
      <c r="A249" t="s">
        <v>258</v>
      </c>
      <c r="B249" s="4">
        <v>45893</v>
      </c>
      <c r="C249" s="6" t="str">
        <f>TEXT(Table1[[#This Row],[Order Date]], "yyyy")</f>
        <v>2025</v>
      </c>
      <c r="D249" s="7" t="str">
        <f>TEXT(Table1[[#This Row],[Order Date]],"MMMM")</f>
        <v>August</v>
      </c>
      <c r="E249" s="2">
        <v>45405</v>
      </c>
      <c r="F249" t="s">
        <v>511</v>
      </c>
      <c r="G249" t="s">
        <v>517</v>
      </c>
      <c r="H249" t="s">
        <v>520</v>
      </c>
      <c r="I249" t="s">
        <v>527</v>
      </c>
      <c r="J249">
        <v>1674.09</v>
      </c>
      <c r="K249">
        <v>4</v>
      </c>
      <c r="L249">
        <v>0.1</v>
      </c>
      <c r="M249">
        <v>150.62</v>
      </c>
      <c r="N249" s="5" t="str">
        <f>IF(Table1[[#This Row],[Sales]]&gt;1000, "High", IF(Table1[[#This Row],[Sales]]&gt;600, "Medium", "low"))</f>
        <v>High</v>
      </c>
    </row>
    <row r="250" spans="1:14" x14ac:dyDescent="0.35">
      <c r="A250" t="s">
        <v>259</v>
      </c>
      <c r="B250" s="4">
        <v>45894</v>
      </c>
      <c r="C250" s="6" t="str">
        <f>TEXT(Table1[[#This Row],[Order Date]], "yyyy")</f>
        <v>2025</v>
      </c>
      <c r="D250" s="7" t="str">
        <f>TEXT(Table1[[#This Row],[Order Date]],"MMMM")</f>
        <v>August</v>
      </c>
      <c r="E250" s="2">
        <v>45094</v>
      </c>
      <c r="F250" t="s">
        <v>511</v>
      </c>
      <c r="G250" t="s">
        <v>517</v>
      </c>
      <c r="H250" t="s">
        <v>519</v>
      </c>
      <c r="I250" t="s">
        <v>522</v>
      </c>
      <c r="J250">
        <v>478.5</v>
      </c>
      <c r="K250">
        <v>8</v>
      </c>
      <c r="L250">
        <v>0</v>
      </c>
      <c r="M250">
        <v>-86.69</v>
      </c>
      <c r="N250" s="5" t="str">
        <f>IF(Table1[[#This Row],[Sales]]&gt;1000, "High", IF(Table1[[#This Row],[Sales]]&gt;600, "Medium", "low"))</f>
        <v>low</v>
      </c>
    </row>
    <row r="251" spans="1:14" x14ac:dyDescent="0.35">
      <c r="A251" t="s">
        <v>260</v>
      </c>
      <c r="B251" s="4">
        <v>45895</v>
      </c>
      <c r="C251" s="6" t="str">
        <f>TEXT(Table1[[#This Row],[Order Date]], "yyyy")</f>
        <v>2025</v>
      </c>
      <c r="D251" s="7" t="str">
        <f>TEXT(Table1[[#This Row],[Order Date]],"MMMM")</f>
        <v>August</v>
      </c>
      <c r="E251" s="2">
        <v>45703</v>
      </c>
      <c r="F251" t="s">
        <v>514</v>
      </c>
      <c r="G251" t="s">
        <v>516</v>
      </c>
      <c r="H251" t="s">
        <v>520</v>
      </c>
      <c r="I251" t="s">
        <v>527</v>
      </c>
      <c r="J251">
        <v>1587.93</v>
      </c>
      <c r="K251">
        <v>7</v>
      </c>
      <c r="L251">
        <v>0.2</v>
      </c>
      <c r="M251">
        <v>-242.5</v>
      </c>
      <c r="N251" s="5" t="str">
        <f>IF(Table1[[#This Row],[Sales]]&gt;1000, "High", IF(Table1[[#This Row],[Sales]]&gt;600, "Medium", "low"))</f>
        <v>High</v>
      </c>
    </row>
    <row r="252" spans="1:14" x14ac:dyDescent="0.35">
      <c r="A252" t="s">
        <v>261</v>
      </c>
      <c r="B252" s="4">
        <v>45896</v>
      </c>
      <c r="C252" s="6" t="str">
        <f>TEXT(Table1[[#This Row],[Order Date]], "yyyy")</f>
        <v>2025</v>
      </c>
      <c r="D252" s="7" t="str">
        <f>TEXT(Table1[[#This Row],[Order Date]],"MMMM")</f>
        <v>August</v>
      </c>
      <c r="E252" s="2">
        <v>45134</v>
      </c>
      <c r="F252" t="s">
        <v>511</v>
      </c>
      <c r="G252" t="s">
        <v>515</v>
      </c>
      <c r="H252" t="s">
        <v>520</v>
      </c>
      <c r="I252" t="s">
        <v>527</v>
      </c>
      <c r="J252">
        <v>1291.46</v>
      </c>
      <c r="K252">
        <v>8</v>
      </c>
      <c r="L252">
        <v>0.3</v>
      </c>
      <c r="M252">
        <v>95.86</v>
      </c>
      <c r="N252" s="5" t="str">
        <f>IF(Table1[[#This Row],[Sales]]&gt;1000, "High", IF(Table1[[#This Row],[Sales]]&gt;600, "Medium", "low"))</f>
        <v>High</v>
      </c>
    </row>
    <row r="253" spans="1:14" x14ac:dyDescent="0.35">
      <c r="A253" t="s">
        <v>262</v>
      </c>
      <c r="B253" s="4">
        <v>45897</v>
      </c>
      <c r="C253" s="6" t="str">
        <f>TEXT(Table1[[#This Row],[Order Date]], "yyyy")</f>
        <v>2025</v>
      </c>
      <c r="D253" s="7" t="str">
        <f>TEXT(Table1[[#This Row],[Order Date]],"MMMM")</f>
        <v>August</v>
      </c>
      <c r="E253" s="2">
        <v>45349</v>
      </c>
      <c r="F253" t="s">
        <v>511</v>
      </c>
      <c r="G253" t="s">
        <v>517</v>
      </c>
      <c r="H253" t="s">
        <v>519</v>
      </c>
      <c r="I253" t="s">
        <v>526</v>
      </c>
      <c r="J253">
        <v>275.88</v>
      </c>
      <c r="K253">
        <v>2</v>
      </c>
      <c r="L253">
        <v>0.1</v>
      </c>
      <c r="M253">
        <v>-3.69</v>
      </c>
      <c r="N253" s="5" t="str">
        <f>IF(Table1[[#This Row],[Sales]]&gt;1000, "High", IF(Table1[[#This Row],[Sales]]&gt;600, "Medium", "low"))</f>
        <v>low</v>
      </c>
    </row>
    <row r="254" spans="1:14" x14ac:dyDescent="0.35">
      <c r="A254" t="s">
        <v>263</v>
      </c>
      <c r="B254" s="4">
        <v>45898</v>
      </c>
      <c r="C254" s="6" t="str">
        <f>TEXT(Table1[[#This Row],[Order Date]], "yyyy")</f>
        <v>2025</v>
      </c>
      <c r="D254" s="7" t="str">
        <f>TEXT(Table1[[#This Row],[Order Date]],"MMMM")</f>
        <v>August</v>
      </c>
      <c r="E254" s="2">
        <v>44891</v>
      </c>
      <c r="F254" t="s">
        <v>512</v>
      </c>
      <c r="G254" t="s">
        <v>516</v>
      </c>
      <c r="H254" t="s">
        <v>520</v>
      </c>
      <c r="I254" t="s">
        <v>527</v>
      </c>
      <c r="J254">
        <v>829.18</v>
      </c>
      <c r="K254">
        <v>8</v>
      </c>
      <c r="L254">
        <v>0.1</v>
      </c>
      <c r="M254">
        <v>72.709999999999994</v>
      </c>
      <c r="N254" s="5" t="str">
        <f>IF(Table1[[#This Row],[Sales]]&gt;1000, "High", IF(Table1[[#This Row],[Sales]]&gt;600, "Medium", "low"))</f>
        <v>Medium</v>
      </c>
    </row>
    <row r="255" spans="1:14" x14ac:dyDescent="0.35">
      <c r="A255" t="s">
        <v>264</v>
      </c>
      <c r="B255" s="4">
        <v>45899</v>
      </c>
      <c r="C255" s="6" t="str">
        <f>TEXT(Table1[[#This Row],[Order Date]], "yyyy")</f>
        <v>2025</v>
      </c>
      <c r="D255" s="7" t="str">
        <f>TEXT(Table1[[#This Row],[Order Date]],"MMMM")</f>
        <v>August</v>
      </c>
      <c r="E255" s="2">
        <v>45369</v>
      </c>
      <c r="F255" t="s">
        <v>514</v>
      </c>
      <c r="G255" t="s">
        <v>516</v>
      </c>
      <c r="H255" t="s">
        <v>520</v>
      </c>
      <c r="I255" t="s">
        <v>528</v>
      </c>
      <c r="J255">
        <v>395.21</v>
      </c>
      <c r="K255">
        <v>4</v>
      </c>
      <c r="L255">
        <v>0.2</v>
      </c>
      <c r="M255">
        <v>-48.1</v>
      </c>
      <c r="N255" s="5" t="str">
        <f>IF(Table1[[#This Row],[Sales]]&gt;1000, "High", IF(Table1[[#This Row],[Sales]]&gt;600, "Medium", "low"))</f>
        <v>low</v>
      </c>
    </row>
    <row r="256" spans="1:14" x14ac:dyDescent="0.35">
      <c r="A256" t="s">
        <v>265</v>
      </c>
      <c r="B256" s="4">
        <v>45900</v>
      </c>
      <c r="C256" s="6" t="str">
        <f>TEXT(Table1[[#This Row],[Order Date]], "yyyy")</f>
        <v>2025</v>
      </c>
      <c r="D256" s="7" t="str">
        <f>TEXT(Table1[[#This Row],[Order Date]],"MMMM")</f>
        <v>August</v>
      </c>
      <c r="E256" s="2">
        <v>45781</v>
      </c>
      <c r="F256" t="s">
        <v>512</v>
      </c>
      <c r="G256" t="s">
        <v>516</v>
      </c>
      <c r="H256" t="s">
        <v>519</v>
      </c>
      <c r="I256" t="s">
        <v>529</v>
      </c>
      <c r="J256">
        <v>1840.97</v>
      </c>
      <c r="K256">
        <v>9</v>
      </c>
      <c r="L256">
        <v>0</v>
      </c>
      <c r="M256">
        <v>469.22</v>
      </c>
      <c r="N256" s="5" t="str">
        <f>IF(Table1[[#This Row],[Sales]]&gt;1000, "High", IF(Table1[[#This Row],[Sales]]&gt;600, "Medium", "low"))</f>
        <v>High</v>
      </c>
    </row>
    <row r="257" spans="1:14" x14ac:dyDescent="0.35">
      <c r="A257" t="s">
        <v>266</v>
      </c>
      <c r="B257" s="4">
        <v>45901</v>
      </c>
      <c r="C257" s="6" t="str">
        <f>TEXT(Table1[[#This Row],[Order Date]], "yyyy")</f>
        <v>2025</v>
      </c>
      <c r="D257" s="7" t="str">
        <f>TEXT(Table1[[#This Row],[Order Date]],"MMMM")</f>
        <v>September</v>
      </c>
      <c r="E257" s="2">
        <v>45339</v>
      </c>
      <c r="F257" t="s">
        <v>514</v>
      </c>
      <c r="G257" t="s">
        <v>515</v>
      </c>
      <c r="H257" t="s">
        <v>518</v>
      </c>
      <c r="I257" t="s">
        <v>521</v>
      </c>
      <c r="J257">
        <v>676.87</v>
      </c>
      <c r="K257">
        <v>7</v>
      </c>
      <c r="L257">
        <v>0</v>
      </c>
      <c r="M257">
        <v>-104.37</v>
      </c>
      <c r="N257" s="5" t="str">
        <f>IF(Table1[[#This Row],[Sales]]&gt;1000, "High", IF(Table1[[#This Row],[Sales]]&gt;600, "Medium", "low"))</f>
        <v>Medium</v>
      </c>
    </row>
    <row r="258" spans="1:14" x14ac:dyDescent="0.35">
      <c r="A258" t="s">
        <v>267</v>
      </c>
      <c r="B258" s="4">
        <v>45902</v>
      </c>
      <c r="C258" s="6" t="str">
        <f>TEXT(Table1[[#This Row],[Order Date]], "yyyy")</f>
        <v>2025</v>
      </c>
      <c r="D258" s="7" t="str">
        <f>TEXT(Table1[[#This Row],[Order Date]],"MMMM")</f>
        <v>September</v>
      </c>
      <c r="E258" s="2">
        <v>45156</v>
      </c>
      <c r="F258" t="s">
        <v>514</v>
      </c>
      <c r="G258" t="s">
        <v>517</v>
      </c>
      <c r="H258" t="s">
        <v>519</v>
      </c>
      <c r="I258" t="s">
        <v>522</v>
      </c>
      <c r="J258">
        <v>1159.99</v>
      </c>
      <c r="K258">
        <v>7</v>
      </c>
      <c r="L258">
        <v>0.1</v>
      </c>
      <c r="M258">
        <v>-124.02</v>
      </c>
      <c r="N258" s="5" t="str">
        <f>IF(Table1[[#This Row],[Sales]]&gt;1000, "High", IF(Table1[[#This Row],[Sales]]&gt;600, "Medium", "low"))</f>
        <v>High</v>
      </c>
    </row>
    <row r="259" spans="1:14" x14ac:dyDescent="0.35">
      <c r="A259" t="s">
        <v>268</v>
      </c>
      <c r="B259" s="4">
        <v>45903</v>
      </c>
      <c r="C259" s="6" t="str">
        <f>TEXT(Table1[[#This Row],[Order Date]], "yyyy")</f>
        <v>2025</v>
      </c>
      <c r="D259" s="7" t="str">
        <f>TEXT(Table1[[#This Row],[Order Date]],"MMMM")</f>
        <v>September</v>
      </c>
      <c r="E259" s="2">
        <v>45791</v>
      </c>
      <c r="F259" t="s">
        <v>514</v>
      </c>
      <c r="G259" t="s">
        <v>516</v>
      </c>
      <c r="H259" t="s">
        <v>519</v>
      </c>
      <c r="I259" t="s">
        <v>526</v>
      </c>
      <c r="J259">
        <v>302.93</v>
      </c>
      <c r="K259">
        <v>10</v>
      </c>
      <c r="L259">
        <v>0</v>
      </c>
      <c r="M259">
        <v>18.649999999999999</v>
      </c>
      <c r="N259" s="5" t="str">
        <f>IF(Table1[[#This Row],[Sales]]&gt;1000, "High", IF(Table1[[#This Row],[Sales]]&gt;600, "Medium", "low"))</f>
        <v>low</v>
      </c>
    </row>
    <row r="260" spans="1:14" x14ac:dyDescent="0.35">
      <c r="A260" t="s">
        <v>269</v>
      </c>
      <c r="B260" s="4">
        <v>45904</v>
      </c>
      <c r="C260" s="6" t="str">
        <f>TEXT(Table1[[#This Row],[Order Date]], "yyyy")</f>
        <v>2025</v>
      </c>
      <c r="D260" s="7" t="str">
        <f>TEXT(Table1[[#This Row],[Order Date]],"MMMM")</f>
        <v>September</v>
      </c>
      <c r="E260" s="2">
        <v>45511</v>
      </c>
      <c r="F260" t="s">
        <v>512</v>
      </c>
      <c r="G260" t="s">
        <v>515</v>
      </c>
      <c r="H260" t="s">
        <v>518</v>
      </c>
      <c r="I260" t="s">
        <v>524</v>
      </c>
      <c r="J260">
        <v>539.86</v>
      </c>
      <c r="K260">
        <v>6</v>
      </c>
      <c r="L260">
        <v>0.3</v>
      </c>
      <c r="M260">
        <v>35.29</v>
      </c>
      <c r="N260" s="5" t="str">
        <f>IF(Table1[[#This Row],[Sales]]&gt;1000, "High", IF(Table1[[#This Row],[Sales]]&gt;600, "Medium", "low"))</f>
        <v>low</v>
      </c>
    </row>
    <row r="261" spans="1:14" x14ac:dyDescent="0.35">
      <c r="A261" t="s">
        <v>270</v>
      </c>
      <c r="B261" s="4">
        <v>45905</v>
      </c>
      <c r="C261" s="6" t="str">
        <f>TEXT(Table1[[#This Row],[Order Date]], "yyyy")</f>
        <v>2025</v>
      </c>
      <c r="D261" s="7" t="str">
        <f>TEXT(Table1[[#This Row],[Order Date]],"MMMM")</f>
        <v>September</v>
      </c>
      <c r="E261" s="2">
        <v>45173</v>
      </c>
      <c r="F261" t="s">
        <v>512</v>
      </c>
      <c r="G261" t="s">
        <v>515</v>
      </c>
      <c r="H261" t="s">
        <v>518</v>
      </c>
      <c r="I261" t="s">
        <v>525</v>
      </c>
      <c r="J261">
        <v>1195.1300000000001</v>
      </c>
      <c r="K261">
        <v>7</v>
      </c>
      <c r="L261">
        <v>0</v>
      </c>
      <c r="M261">
        <v>-31.38</v>
      </c>
      <c r="N261" s="5" t="str">
        <f>IF(Table1[[#This Row],[Sales]]&gt;1000, "High", IF(Table1[[#This Row],[Sales]]&gt;600, "Medium", "low"))</f>
        <v>High</v>
      </c>
    </row>
    <row r="262" spans="1:14" x14ac:dyDescent="0.35">
      <c r="A262" t="s">
        <v>271</v>
      </c>
      <c r="B262" s="4">
        <v>45906</v>
      </c>
      <c r="C262" s="6" t="str">
        <f>TEXT(Table1[[#This Row],[Order Date]], "yyyy")</f>
        <v>2025</v>
      </c>
      <c r="D262" s="7" t="str">
        <f>TEXT(Table1[[#This Row],[Order Date]],"MMMM")</f>
        <v>September</v>
      </c>
      <c r="E262" s="2">
        <v>44782</v>
      </c>
      <c r="F262" t="s">
        <v>511</v>
      </c>
      <c r="G262" t="s">
        <v>515</v>
      </c>
      <c r="H262" t="s">
        <v>520</v>
      </c>
      <c r="I262" t="s">
        <v>528</v>
      </c>
      <c r="J262">
        <v>614.37</v>
      </c>
      <c r="K262">
        <v>7</v>
      </c>
      <c r="L262">
        <v>0</v>
      </c>
      <c r="M262">
        <v>168.36</v>
      </c>
      <c r="N262" s="5" t="str">
        <f>IF(Table1[[#This Row],[Sales]]&gt;1000, "High", IF(Table1[[#This Row],[Sales]]&gt;600, "Medium", "low"))</f>
        <v>Medium</v>
      </c>
    </row>
    <row r="263" spans="1:14" x14ac:dyDescent="0.35">
      <c r="A263" t="s">
        <v>272</v>
      </c>
      <c r="B263" s="4">
        <v>45907</v>
      </c>
      <c r="C263" s="6" t="str">
        <f>TEXT(Table1[[#This Row],[Order Date]], "yyyy")</f>
        <v>2025</v>
      </c>
      <c r="D263" s="7" t="str">
        <f>TEXT(Table1[[#This Row],[Order Date]],"MMMM")</f>
        <v>September</v>
      </c>
      <c r="E263" s="2">
        <v>45688</v>
      </c>
      <c r="F263" t="s">
        <v>514</v>
      </c>
      <c r="G263" t="s">
        <v>516</v>
      </c>
      <c r="H263" t="s">
        <v>518</v>
      </c>
      <c r="I263" t="s">
        <v>521</v>
      </c>
      <c r="J263">
        <v>1450.81</v>
      </c>
      <c r="K263">
        <v>1</v>
      </c>
      <c r="L263">
        <v>0.3</v>
      </c>
      <c r="M263">
        <v>119.17</v>
      </c>
      <c r="N263" s="5" t="str">
        <f>IF(Table1[[#This Row],[Sales]]&gt;1000, "High", IF(Table1[[#This Row],[Sales]]&gt;600, "Medium", "low"))</f>
        <v>High</v>
      </c>
    </row>
    <row r="264" spans="1:14" x14ac:dyDescent="0.35">
      <c r="A264" t="s">
        <v>273</v>
      </c>
      <c r="B264" s="4">
        <v>45908</v>
      </c>
      <c r="C264" s="6" t="str">
        <f>TEXT(Table1[[#This Row],[Order Date]], "yyyy")</f>
        <v>2025</v>
      </c>
      <c r="D264" s="7" t="str">
        <f>TEXT(Table1[[#This Row],[Order Date]],"MMMM")</f>
        <v>September</v>
      </c>
      <c r="E264" s="2">
        <v>44857</v>
      </c>
      <c r="F264" t="s">
        <v>514</v>
      </c>
      <c r="G264" t="s">
        <v>516</v>
      </c>
      <c r="H264" t="s">
        <v>520</v>
      </c>
      <c r="I264" t="s">
        <v>523</v>
      </c>
      <c r="J264">
        <v>1411.65</v>
      </c>
      <c r="K264">
        <v>7</v>
      </c>
      <c r="L264">
        <v>0</v>
      </c>
      <c r="M264">
        <v>420.74</v>
      </c>
      <c r="N264" s="5" t="str">
        <f>IF(Table1[[#This Row],[Sales]]&gt;1000, "High", IF(Table1[[#This Row],[Sales]]&gt;600, "Medium", "low"))</f>
        <v>High</v>
      </c>
    </row>
    <row r="265" spans="1:14" x14ac:dyDescent="0.35">
      <c r="A265" t="s">
        <v>274</v>
      </c>
      <c r="B265" s="4">
        <v>45909</v>
      </c>
      <c r="C265" s="6" t="str">
        <f>TEXT(Table1[[#This Row],[Order Date]], "yyyy")</f>
        <v>2025</v>
      </c>
      <c r="D265" s="7" t="str">
        <f>TEXT(Table1[[#This Row],[Order Date]],"MMMM")</f>
        <v>September</v>
      </c>
      <c r="E265" s="2">
        <v>45345</v>
      </c>
      <c r="F265" t="s">
        <v>513</v>
      </c>
      <c r="G265" t="s">
        <v>516</v>
      </c>
      <c r="H265" t="s">
        <v>519</v>
      </c>
      <c r="I265" t="s">
        <v>526</v>
      </c>
      <c r="J265">
        <v>1648.49</v>
      </c>
      <c r="K265">
        <v>3</v>
      </c>
      <c r="L265">
        <v>0.3</v>
      </c>
      <c r="M265">
        <v>146.72999999999999</v>
      </c>
      <c r="N265" s="5" t="str">
        <f>IF(Table1[[#This Row],[Sales]]&gt;1000, "High", IF(Table1[[#This Row],[Sales]]&gt;600, "Medium", "low"))</f>
        <v>High</v>
      </c>
    </row>
    <row r="266" spans="1:14" x14ac:dyDescent="0.35">
      <c r="A266" t="s">
        <v>275</v>
      </c>
      <c r="B266" s="4">
        <v>45910</v>
      </c>
      <c r="C266" s="6" t="str">
        <f>TEXT(Table1[[#This Row],[Order Date]], "yyyy")</f>
        <v>2025</v>
      </c>
      <c r="D266" s="7" t="str">
        <f>TEXT(Table1[[#This Row],[Order Date]],"MMMM")</f>
        <v>September</v>
      </c>
      <c r="E266" s="2">
        <v>45563</v>
      </c>
      <c r="F266" t="s">
        <v>513</v>
      </c>
      <c r="G266" t="s">
        <v>517</v>
      </c>
      <c r="H266" t="s">
        <v>518</v>
      </c>
      <c r="I266" t="s">
        <v>524</v>
      </c>
      <c r="J266">
        <v>1534.23</v>
      </c>
      <c r="K266">
        <v>3</v>
      </c>
      <c r="L266">
        <v>0.3</v>
      </c>
      <c r="M266">
        <v>-121.47</v>
      </c>
      <c r="N266" s="5" t="str">
        <f>IF(Table1[[#This Row],[Sales]]&gt;1000, "High", IF(Table1[[#This Row],[Sales]]&gt;600, "Medium", "low"))</f>
        <v>High</v>
      </c>
    </row>
    <row r="267" spans="1:14" x14ac:dyDescent="0.35">
      <c r="A267" t="s">
        <v>276</v>
      </c>
      <c r="B267" s="4">
        <v>45911</v>
      </c>
      <c r="C267" s="6" t="str">
        <f>TEXT(Table1[[#This Row],[Order Date]], "yyyy")</f>
        <v>2025</v>
      </c>
      <c r="D267" s="7" t="str">
        <f>TEXT(Table1[[#This Row],[Order Date]],"MMMM")</f>
        <v>September</v>
      </c>
      <c r="E267" s="2">
        <v>44851</v>
      </c>
      <c r="F267" t="s">
        <v>514</v>
      </c>
      <c r="G267" t="s">
        <v>517</v>
      </c>
      <c r="H267" t="s">
        <v>518</v>
      </c>
      <c r="I267" t="s">
        <v>521</v>
      </c>
      <c r="J267">
        <v>288.87</v>
      </c>
      <c r="K267">
        <v>3</v>
      </c>
      <c r="L267">
        <v>0.1</v>
      </c>
      <c r="M267">
        <v>-6.34</v>
      </c>
      <c r="N267" s="5" t="str">
        <f>IF(Table1[[#This Row],[Sales]]&gt;1000, "High", IF(Table1[[#This Row],[Sales]]&gt;600, "Medium", "low"))</f>
        <v>low</v>
      </c>
    </row>
    <row r="268" spans="1:14" x14ac:dyDescent="0.35">
      <c r="A268" t="s">
        <v>277</v>
      </c>
      <c r="B268" s="4">
        <v>45912</v>
      </c>
      <c r="C268" s="6" t="str">
        <f>TEXT(Table1[[#This Row],[Order Date]], "yyyy")</f>
        <v>2025</v>
      </c>
      <c r="D268" s="7" t="str">
        <f>TEXT(Table1[[#This Row],[Order Date]],"MMMM")</f>
        <v>September</v>
      </c>
      <c r="E268" s="2">
        <v>45373</v>
      </c>
      <c r="F268" t="s">
        <v>512</v>
      </c>
      <c r="G268" t="s">
        <v>517</v>
      </c>
      <c r="H268" t="s">
        <v>520</v>
      </c>
      <c r="I268" t="s">
        <v>527</v>
      </c>
      <c r="J268">
        <v>329.63</v>
      </c>
      <c r="K268">
        <v>9</v>
      </c>
      <c r="L268">
        <v>0.2</v>
      </c>
      <c r="M268">
        <v>-48.39</v>
      </c>
      <c r="N268" s="5" t="str">
        <f>IF(Table1[[#This Row],[Sales]]&gt;1000, "High", IF(Table1[[#This Row],[Sales]]&gt;600, "Medium", "low"))</f>
        <v>low</v>
      </c>
    </row>
    <row r="269" spans="1:14" x14ac:dyDescent="0.35">
      <c r="A269" t="s">
        <v>278</v>
      </c>
      <c r="B269" s="4">
        <v>45913</v>
      </c>
      <c r="C269" s="6" t="str">
        <f>TEXT(Table1[[#This Row],[Order Date]], "yyyy")</f>
        <v>2025</v>
      </c>
      <c r="D269" s="7" t="str">
        <f>TEXT(Table1[[#This Row],[Order Date]],"MMMM")</f>
        <v>September</v>
      </c>
      <c r="E269" s="2">
        <v>45688</v>
      </c>
      <c r="F269" t="s">
        <v>513</v>
      </c>
      <c r="G269" t="s">
        <v>516</v>
      </c>
      <c r="H269" t="s">
        <v>518</v>
      </c>
      <c r="I269" t="s">
        <v>525</v>
      </c>
      <c r="J269">
        <v>124.53</v>
      </c>
      <c r="K269">
        <v>1</v>
      </c>
      <c r="L269">
        <v>0.1</v>
      </c>
      <c r="M269">
        <v>33.25</v>
      </c>
      <c r="N269" s="5" t="str">
        <f>IF(Table1[[#This Row],[Sales]]&gt;1000, "High", IF(Table1[[#This Row],[Sales]]&gt;600, "Medium", "low"))</f>
        <v>low</v>
      </c>
    </row>
    <row r="270" spans="1:14" x14ac:dyDescent="0.35">
      <c r="A270" t="s">
        <v>279</v>
      </c>
      <c r="B270" s="4">
        <v>45914</v>
      </c>
      <c r="C270" s="6" t="str">
        <f>TEXT(Table1[[#This Row],[Order Date]], "yyyy")</f>
        <v>2025</v>
      </c>
      <c r="D270" s="7" t="str">
        <f>TEXT(Table1[[#This Row],[Order Date]],"MMMM")</f>
        <v>September</v>
      </c>
      <c r="E270" s="2">
        <v>45778</v>
      </c>
      <c r="F270" t="s">
        <v>512</v>
      </c>
      <c r="G270" t="s">
        <v>517</v>
      </c>
      <c r="H270" t="s">
        <v>519</v>
      </c>
      <c r="I270" t="s">
        <v>529</v>
      </c>
      <c r="J270">
        <v>430.57</v>
      </c>
      <c r="K270">
        <v>3</v>
      </c>
      <c r="L270">
        <v>0.3</v>
      </c>
      <c r="M270">
        <v>77.09</v>
      </c>
      <c r="N270" s="5" t="str">
        <f>IF(Table1[[#This Row],[Sales]]&gt;1000, "High", IF(Table1[[#This Row],[Sales]]&gt;600, "Medium", "low"))</f>
        <v>low</v>
      </c>
    </row>
    <row r="271" spans="1:14" x14ac:dyDescent="0.35">
      <c r="A271" t="s">
        <v>280</v>
      </c>
      <c r="B271" s="4">
        <v>45915</v>
      </c>
      <c r="C271" s="6" t="str">
        <f>TEXT(Table1[[#This Row],[Order Date]], "yyyy")</f>
        <v>2025</v>
      </c>
      <c r="D271" s="7" t="str">
        <f>TEXT(Table1[[#This Row],[Order Date]],"MMMM")</f>
        <v>September</v>
      </c>
      <c r="E271" s="2">
        <v>45526</v>
      </c>
      <c r="F271" t="s">
        <v>513</v>
      </c>
      <c r="G271" t="s">
        <v>515</v>
      </c>
      <c r="H271" t="s">
        <v>519</v>
      </c>
      <c r="I271" t="s">
        <v>529</v>
      </c>
      <c r="J271">
        <v>1024.3499999999999</v>
      </c>
      <c r="K271">
        <v>1</v>
      </c>
      <c r="L271">
        <v>0.2</v>
      </c>
      <c r="M271">
        <v>78.17</v>
      </c>
      <c r="N271" s="5" t="str">
        <f>IF(Table1[[#This Row],[Sales]]&gt;1000, "High", IF(Table1[[#This Row],[Sales]]&gt;600, "Medium", "low"))</f>
        <v>High</v>
      </c>
    </row>
    <row r="272" spans="1:14" x14ac:dyDescent="0.35">
      <c r="A272" t="s">
        <v>281</v>
      </c>
      <c r="B272" s="4">
        <v>45916</v>
      </c>
      <c r="C272" s="6" t="str">
        <f>TEXT(Table1[[#This Row],[Order Date]], "yyyy")</f>
        <v>2025</v>
      </c>
      <c r="D272" s="7" t="str">
        <f>TEXT(Table1[[#This Row],[Order Date]],"MMMM")</f>
        <v>September</v>
      </c>
      <c r="E272" s="2">
        <v>44775</v>
      </c>
      <c r="F272" t="s">
        <v>513</v>
      </c>
      <c r="G272" t="s">
        <v>515</v>
      </c>
      <c r="H272" t="s">
        <v>520</v>
      </c>
      <c r="I272" t="s">
        <v>527</v>
      </c>
      <c r="J272">
        <v>1396.31</v>
      </c>
      <c r="K272">
        <v>6</v>
      </c>
      <c r="L272">
        <v>0</v>
      </c>
      <c r="M272">
        <v>-18.28</v>
      </c>
      <c r="N272" s="5" t="str">
        <f>IF(Table1[[#This Row],[Sales]]&gt;1000, "High", IF(Table1[[#This Row],[Sales]]&gt;600, "Medium", "low"))</f>
        <v>High</v>
      </c>
    </row>
    <row r="273" spans="1:14" x14ac:dyDescent="0.35">
      <c r="A273" t="s">
        <v>282</v>
      </c>
      <c r="B273" s="4">
        <v>45917</v>
      </c>
      <c r="C273" s="6" t="str">
        <f>TEXT(Table1[[#This Row],[Order Date]], "yyyy")</f>
        <v>2025</v>
      </c>
      <c r="D273" s="7" t="str">
        <f>TEXT(Table1[[#This Row],[Order Date]],"MMMM")</f>
        <v>September</v>
      </c>
      <c r="E273" s="2">
        <v>44774</v>
      </c>
      <c r="F273" t="s">
        <v>514</v>
      </c>
      <c r="G273" t="s">
        <v>516</v>
      </c>
      <c r="H273" t="s">
        <v>520</v>
      </c>
      <c r="I273" t="s">
        <v>528</v>
      </c>
      <c r="J273">
        <v>1568.51</v>
      </c>
      <c r="K273">
        <v>8</v>
      </c>
      <c r="L273">
        <v>0.1</v>
      </c>
      <c r="M273">
        <v>406.9</v>
      </c>
      <c r="N273" s="5" t="str">
        <f>IF(Table1[[#This Row],[Sales]]&gt;1000, "High", IF(Table1[[#This Row],[Sales]]&gt;600, "Medium", "low"))</f>
        <v>High</v>
      </c>
    </row>
    <row r="274" spans="1:14" x14ac:dyDescent="0.35">
      <c r="A274" t="s">
        <v>283</v>
      </c>
      <c r="B274" s="4">
        <v>45918</v>
      </c>
      <c r="C274" s="6" t="str">
        <f>TEXT(Table1[[#This Row],[Order Date]], "yyyy")</f>
        <v>2025</v>
      </c>
      <c r="D274" s="7" t="str">
        <f>TEXT(Table1[[#This Row],[Order Date]],"MMMM")</f>
        <v>September</v>
      </c>
      <c r="E274" s="2">
        <v>45512</v>
      </c>
      <c r="F274" t="s">
        <v>513</v>
      </c>
      <c r="G274" t="s">
        <v>515</v>
      </c>
      <c r="H274" t="s">
        <v>518</v>
      </c>
      <c r="I274" t="s">
        <v>524</v>
      </c>
      <c r="J274">
        <v>785.57</v>
      </c>
      <c r="K274">
        <v>7</v>
      </c>
      <c r="L274">
        <v>0.3</v>
      </c>
      <c r="M274">
        <v>-56.43</v>
      </c>
      <c r="N274" s="5" t="str">
        <f>IF(Table1[[#This Row],[Sales]]&gt;1000, "High", IF(Table1[[#This Row],[Sales]]&gt;600, "Medium", "low"))</f>
        <v>Medium</v>
      </c>
    </row>
    <row r="275" spans="1:14" x14ac:dyDescent="0.35">
      <c r="A275" t="s">
        <v>284</v>
      </c>
      <c r="B275" s="4">
        <v>45919</v>
      </c>
      <c r="C275" s="6" t="str">
        <f>TEXT(Table1[[#This Row],[Order Date]], "yyyy")</f>
        <v>2025</v>
      </c>
      <c r="D275" s="7" t="str">
        <f>TEXT(Table1[[#This Row],[Order Date]],"MMMM")</f>
        <v>September</v>
      </c>
      <c r="E275" s="2">
        <v>45167</v>
      </c>
      <c r="F275" t="s">
        <v>513</v>
      </c>
      <c r="G275" t="s">
        <v>517</v>
      </c>
      <c r="H275" t="s">
        <v>520</v>
      </c>
      <c r="I275" t="s">
        <v>523</v>
      </c>
      <c r="J275">
        <v>40.9</v>
      </c>
      <c r="K275">
        <v>2</v>
      </c>
      <c r="L275">
        <v>0.3</v>
      </c>
      <c r="M275">
        <v>0.9</v>
      </c>
      <c r="N275" s="5" t="str">
        <f>IF(Table1[[#This Row],[Sales]]&gt;1000, "High", IF(Table1[[#This Row],[Sales]]&gt;600, "Medium", "low"))</f>
        <v>low</v>
      </c>
    </row>
    <row r="276" spans="1:14" x14ac:dyDescent="0.35">
      <c r="A276" t="s">
        <v>285</v>
      </c>
      <c r="B276" s="4">
        <v>45920</v>
      </c>
      <c r="C276" s="6" t="str">
        <f>TEXT(Table1[[#This Row],[Order Date]], "yyyy")</f>
        <v>2025</v>
      </c>
      <c r="D276" s="7" t="str">
        <f>TEXT(Table1[[#This Row],[Order Date]],"MMMM")</f>
        <v>September</v>
      </c>
      <c r="E276" s="2">
        <v>45553</v>
      </c>
      <c r="F276" t="s">
        <v>511</v>
      </c>
      <c r="G276" t="s">
        <v>517</v>
      </c>
      <c r="H276" t="s">
        <v>518</v>
      </c>
      <c r="I276" t="s">
        <v>525</v>
      </c>
      <c r="J276">
        <v>1704.43</v>
      </c>
      <c r="K276">
        <v>5</v>
      </c>
      <c r="L276">
        <v>0</v>
      </c>
      <c r="M276">
        <v>-183.07</v>
      </c>
      <c r="N276" s="5" t="str">
        <f>IF(Table1[[#This Row],[Sales]]&gt;1000, "High", IF(Table1[[#This Row],[Sales]]&gt;600, "Medium", "low"))</f>
        <v>High</v>
      </c>
    </row>
    <row r="277" spans="1:14" x14ac:dyDescent="0.35">
      <c r="A277" t="s">
        <v>286</v>
      </c>
      <c r="B277" s="4">
        <v>45921</v>
      </c>
      <c r="C277" s="6" t="str">
        <f>TEXT(Table1[[#This Row],[Order Date]], "yyyy")</f>
        <v>2025</v>
      </c>
      <c r="D277" s="7" t="str">
        <f>TEXT(Table1[[#This Row],[Order Date]],"MMMM")</f>
        <v>September</v>
      </c>
      <c r="E277" s="2">
        <v>45527</v>
      </c>
      <c r="F277" t="s">
        <v>512</v>
      </c>
      <c r="G277" t="s">
        <v>517</v>
      </c>
      <c r="H277" t="s">
        <v>519</v>
      </c>
      <c r="I277" t="s">
        <v>526</v>
      </c>
      <c r="J277">
        <v>1715.08</v>
      </c>
      <c r="K277">
        <v>7</v>
      </c>
      <c r="L277">
        <v>0</v>
      </c>
      <c r="M277">
        <v>492.52</v>
      </c>
      <c r="N277" s="5" t="str">
        <f>IF(Table1[[#This Row],[Sales]]&gt;1000, "High", IF(Table1[[#This Row],[Sales]]&gt;600, "Medium", "low"))</f>
        <v>High</v>
      </c>
    </row>
    <row r="278" spans="1:14" x14ac:dyDescent="0.35">
      <c r="A278" t="s">
        <v>287</v>
      </c>
      <c r="B278" s="4">
        <v>45922</v>
      </c>
      <c r="C278" s="6" t="str">
        <f>TEXT(Table1[[#This Row],[Order Date]], "yyyy")</f>
        <v>2025</v>
      </c>
      <c r="D278" s="7" t="str">
        <f>TEXT(Table1[[#This Row],[Order Date]],"MMMM")</f>
        <v>September</v>
      </c>
      <c r="E278" s="2">
        <v>45765</v>
      </c>
      <c r="F278" t="s">
        <v>512</v>
      </c>
      <c r="G278" t="s">
        <v>516</v>
      </c>
      <c r="H278" t="s">
        <v>518</v>
      </c>
      <c r="I278" t="s">
        <v>521</v>
      </c>
      <c r="J278">
        <v>1409.79</v>
      </c>
      <c r="K278">
        <v>7</v>
      </c>
      <c r="L278">
        <v>0.3</v>
      </c>
      <c r="M278">
        <v>-82.1</v>
      </c>
      <c r="N278" s="5" t="str">
        <f>IF(Table1[[#This Row],[Sales]]&gt;1000, "High", IF(Table1[[#This Row],[Sales]]&gt;600, "Medium", "low"))</f>
        <v>High</v>
      </c>
    </row>
    <row r="279" spans="1:14" x14ac:dyDescent="0.35">
      <c r="A279" t="s">
        <v>288</v>
      </c>
      <c r="B279" s="4">
        <v>45923</v>
      </c>
      <c r="C279" s="6" t="str">
        <f>TEXT(Table1[[#This Row],[Order Date]], "yyyy")</f>
        <v>2025</v>
      </c>
      <c r="D279" s="7" t="str">
        <f>TEXT(Table1[[#This Row],[Order Date]],"MMMM")</f>
        <v>September</v>
      </c>
      <c r="E279" s="2">
        <v>45373</v>
      </c>
      <c r="F279" t="s">
        <v>513</v>
      </c>
      <c r="G279" t="s">
        <v>517</v>
      </c>
      <c r="H279" t="s">
        <v>519</v>
      </c>
      <c r="I279" t="s">
        <v>526</v>
      </c>
      <c r="J279">
        <v>1064.8699999999999</v>
      </c>
      <c r="K279">
        <v>8</v>
      </c>
      <c r="L279">
        <v>0</v>
      </c>
      <c r="M279">
        <v>100.26</v>
      </c>
      <c r="N279" s="5" t="str">
        <f>IF(Table1[[#This Row],[Sales]]&gt;1000, "High", IF(Table1[[#This Row],[Sales]]&gt;600, "Medium", "low"))</f>
        <v>High</v>
      </c>
    </row>
    <row r="280" spans="1:14" x14ac:dyDescent="0.35">
      <c r="A280" t="s">
        <v>289</v>
      </c>
      <c r="B280" s="4">
        <v>45924</v>
      </c>
      <c r="C280" s="6" t="str">
        <f>TEXT(Table1[[#This Row],[Order Date]], "yyyy")</f>
        <v>2025</v>
      </c>
      <c r="D280" s="7" t="str">
        <f>TEXT(Table1[[#This Row],[Order Date]],"MMMM")</f>
        <v>September</v>
      </c>
      <c r="E280" s="2">
        <v>44875</v>
      </c>
      <c r="F280" t="s">
        <v>513</v>
      </c>
      <c r="G280" t="s">
        <v>516</v>
      </c>
      <c r="H280" t="s">
        <v>520</v>
      </c>
      <c r="I280" t="s">
        <v>523</v>
      </c>
      <c r="J280">
        <v>692.07</v>
      </c>
      <c r="K280">
        <v>5</v>
      </c>
      <c r="L280">
        <v>0.1</v>
      </c>
      <c r="M280">
        <v>86.5</v>
      </c>
      <c r="N280" s="5" t="str">
        <f>IF(Table1[[#This Row],[Sales]]&gt;1000, "High", IF(Table1[[#This Row],[Sales]]&gt;600, "Medium", "low"))</f>
        <v>Medium</v>
      </c>
    </row>
    <row r="281" spans="1:14" x14ac:dyDescent="0.35">
      <c r="A281" t="s">
        <v>290</v>
      </c>
      <c r="B281" s="4">
        <v>45925</v>
      </c>
      <c r="C281" s="6" t="str">
        <f>TEXT(Table1[[#This Row],[Order Date]], "yyyy")</f>
        <v>2025</v>
      </c>
      <c r="D281" s="7" t="str">
        <f>TEXT(Table1[[#This Row],[Order Date]],"MMMM")</f>
        <v>September</v>
      </c>
      <c r="E281" s="2">
        <v>44754</v>
      </c>
      <c r="F281" t="s">
        <v>513</v>
      </c>
      <c r="G281" t="s">
        <v>517</v>
      </c>
      <c r="H281" t="s">
        <v>520</v>
      </c>
      <c r="I281" t="s">
        <v>527</v>
      </c>
      <c r="J281">
        <v>1037</v>
      </c>
      <c r="K281">
        <v>9</v>
      </c>
      <c r="L281">
        <v>0.2</v>
      </c>
      <c r="M281">
        <v>-80.73</v>
      </c>
      <c r="N281" s="5" t="str">
        <f>IF(Table1[[#This Row],[Sales]]&gt;1000, "High", IF(Table1[[#This Row],[Sales]]&gt;600, "Medium", "low"))</f>
        <v>High</v>
      </c>
    </row>
    <row r="282" spans="1:14" x14ac:dyDescent="0.35">
      <c r="A282" t="s">
        <v>291</v>
      </c>
      <c r="B282" s="4">
        <v>45926</v>
      </c>
      <c r="C282" s="6" t="str">
        <f>TEXT(Table1[[#This Row],[Order Date]], "yyyy")</f>
        <v>2025</v>
      </c>
      <c r="D282" s="7" t="str">
        <f>TEXT(Table1[[#This Row],[Order Date]],"MMMM")</f>
        <v>September</v>
      </c>
      <c r="E282" s="2">
        <v>45578</v>
      </c>
      <c r="F282" t="s">
        <v>513</v>
      </c>
      <c r="G282" t="s">
        <v>516</v>
      </c>
      <c r="H282" t="s">
        <v>519</v>
      </c>
      <c r="I282" t="s">
        <v>522</v>
      </c>
      <c r="J282">
        <v>1760.5</v>
      </c>
      <c r="K282">
        <v>7</v>
      </c>
      <c r="L282">
        <v>0.2</v>
      </c>
      <c r="M282">
        <v>73.25</v>
      </c>
      <c r="N282" s="5" t="str">
        <f>IF(Table1[[#This Row],[Sales]]&gt;1000, "High", IF(Table1[[#This Row],[Sales]]&gt;600, "Medium", "low"))</f>
        <v>High</v>
      </c>
    </row>
    <row r="283" spans="1:14" x14ac:dyDescent="0.35">
      <c r="A283" t="s">
        <v>292</v>
      </c>
      <c r="B283" s="4">
        <v>45927</v>
      </c>
      <c r="C283" s="6" t="str">
        <f>TEXT(Table1[[#This Row],[Order Date]], "yyyy")</f>
        <v>2025</v>
      </c>
      <c r="D283" s="7" t="str">
        <f>TEXT(Table1[[#This Row],[Order Date]],"MMMM")</f>
        <v>September</v>
      </c>
      <c r="E283" s="2">
        <v>45400</v>
      </c>
      <c r="F283" t="s">
        <v>514</v>
      </c>
      <c r="G283" t="s">
        <v>515</v>
      </c>
      <c r="H283" t="s">
        <v>519</v>
      </c>
      <c r="I283" t="s">
        <v>526</v>
      </c>
      <c r="J283">
        <v>1451.33</v>
      </c>
      <c r="K283">
        <v>4</v>
      </c>
      <c r="L283">
        <v>0.1</v>
      </c>
      <c r="M283">
        <v>-249.5</v>
      </c>
      <c r="N283" s="5" t="str">
        <f>IF(Table1[[#This Row],[Sales]]&gt;1000, "High", IF(Table1[[#This Row],[Sales]]&gt;600, "Medium", "low"))</f>
        <v>High</v>
      </c>
    </row>
    <row r="284" spans="1:14" x14ac:dyDescent="0.35">
      <c r="A284" t="s">
        <v>293</v>
      </c>
      <c r="B284" s="4">
        <v>45928</v>
      </c>
      <c r="C284" s="6" t="str">
        <f>TEXT(Table1[[#This Row],[Order Date]], "yyyy")</f>
        <v>2025</v>
      </c>
      <c r="D284" s="7" t="str">
        <f>TEXT(Table1[[#This Row],[Order Date]],"MMMM")</f>
        <v>September</v>
      </c>
      <c r="E284" s="2">
        <v>44872</v>
      </c>
      <c r="F284" t="s">
        <v>514</v>
      </c>
      <c r="G284" t="s">
        <v>516</v>
      </c>
      <c r="H284" t="s">
        <v>518</v>
      </c>
      <c r="I284" t="s">
        <v>525</v>
      </c>
      <c r="J284">
        <v>267.55</v>
      </c>
      <c r="K284">
        <v>7</v>
      </c>
      <c r="L284">
        <v>0.1</v>
      </c>
      <c r="M284">
        <v>62.93</v>
      </c>
      <c r="N284" s="5" t="str">
        <f>IF(Table1[[#This Row],[Sales]]&gt;1000, "High", IF(Table1[[#This Row],[Sales]]&gt;600, "Medium", "low"))</f>
        <v>low</v>
      </c>
    </row>
    <row r="285" spans="1:14" x14ac:dyDescent="0.35">
      <c r="A285" t="s">
        <v>294</v>
      </c>
      <c r="B285" s="4">
        <v>45929</v>
      </c>
      <c r="C285" s="6" t="str">
        <f>TEXT(Table1[[#This Row],[Order Date]], "yyyy")</f>
        <v>2025</v>
      </c>
      <c r="D285" s="7" t="str">
        <f>TEXT(Table1[[#This Row],[Order Date]],"MMMM")</f>
        <v>September</v>
      </c>
      <c r="E285" s="2">
        <v>45531</v>
      </c>
      <c r="F285" t="s">
        <v>513</v>
      </c>
      <c r="G285" t="s">
        <v>516</v>
      </c>
      <c r="H285" t="s">
        <v>518</v>
      </c>
      <c r="I285" t="s">
        <v>525</v>
      </c>
      <c r="J285">
        <v>1799.16</v>
      </c>
      <c r="K285">
        <v>6</v>
      </c>
      <c r="L285">
        <v>0.1</v>
      </c>
      <c r="M285">
        <v>59.89</v>
      </c>
      <c r="N285" s="5" t="str">
        <f>IF(Table1[[#This Row],[Sales]]&gt;1000, "High", IF(Table1[[#This Row],[Sales]]&gt;600, "Medium", "low"))</f>
        <v>High</v>
      </c>
    </row>
    <row r="286" spans="1:14" x14ac:dyDescent="0.35">
      <c r="A286" t="s">
        <v>295</v>
      </c>
      <c r="B286" s="4">
        <v>45930</v>
      </c>
      <c r="C286" s="6" t="str">
        <f>TEXT(Table1[[#This Row],[Order Date]], "yyyy")</f>
        <v>2025</v>
      </c>
      <c r="D286" s="7" t="str">
        <f>TEXT(Table1[[#This Row],[Order Date]],"MMMM")</f>
        <v>September</v>
      </c>
      <c r="E286" s="2">
        <v>45348</v>
      </c>
      <c r="F286" t="s">
        <v>513</v>
      </c>
      <c r="G286" t="s">
        <v>516</v>
      </c>
      <c r="H286" t="s">
        <v>518</v>
      </c>
      <c r="I286" t="s">
        <v>525</v>
      </c>
      <c r="J286">
        <v>211.36</v>
      </c>
      <c r="K286">
        <v>10</v>
      </c>
      <c r="L286">
        <v>0.1</v>
      </c>
      <c r="M286">
        <v>-19.02</v>
      </c>
      <c r="N286" s="5" t="str">
        <f>IF(Table1[[#This Row],[Sales]]&gt;1000, "High", IF(Table1[[#This Row],[Sales]]&gt;600, "Medium", "low"))</f>
        <v>low</v>
      </c>
    </row>
    <row r="287" spans="1:14" x14ac:dyDescent="0.35">
      <c r="A287" t="s">
        <v>296</v>
      </c>
      <c r="B287" s="4">
        <v>45931</v>
      </c>
      <c r="C287" s="6" t="str">
        <f>TEXT(Table1[[#This Row],[Order Date]], "yyyy")</f>
        <v>2025</v>
      </c>
      <c r="D287" s="7" t="str">
        <f>TEXT(Table1[[#This Row],[Order Date]],"MMMM")</f>
        <v>October</v>
      </c>
      <c r="E287" s="2">
        <v>45809</v>
      </c>
      <c r="F287" t="s">
        <v>511</v>
      </c>
      <c r="G287" t="s">
        <v>517</v>
      </c>
      <c r="H287" t="s">
        <v>520</v>
      </c>
      <c r="I287" t="s">
        <v>523</v>
      </c>
      <c r="J287">
        <v>892.07</v>
      </c>
      <c r="K287">
        <v>2</v>
      </c>
      <c r="L287">
        <v>0.2</v>
      </c>
      <c r="M287">
        <v>132.41</v>
      </c>
      <c r="N287" s="5" t="str">
        <f>IF(Table1[[#This Row],[Sales]]&gt;1000, "High", IF(Table1[[#This Row],[Sales]]&gt;600, "Medium", "low"))</f>
        <v>Medium</v>
      </c>
    </row>
    <row r="288" spans="1:14" x14ac:dyDescent="0.35">
      <c r="A288" t="s">
        <v>297</v>
      </c>
      <c r="B288" s="4">
        <v>45932</v>
      </c>
      <c r="C288" s="6" t="str">
        <f>TEXT(Table1[[#This Row],[Order Date]], "yyyy")</f>
        <v>2025</v>
      </c>
      <c r="D288" s="7" t="str">
        <f>TEXT(Table1[[#This Row],[Order Date]],"MMMM")</f>
        <v>October</v>
      </c>
      <c r="E288" s="2">
        <v>45564</v>
      </c>
      <c r="F288" t="s">
        <v>512</v>
      </c>
      <c r="G288" t="s">
        <v>516</v>
      </c>
      <c r="H288" t="s">
        <v>518</v>
      </c>
      <c r="I288" t="s">
        <v>521</v>
      </c>
      <c r="J288">
        <v>1457.75</v>
      </c>
      <c r="K288">
        <v>5</v>
      </c>
      <c r="L288">
        <v>0</v>
      </c>
      <c r="M288">
        <v>-89.3</v>
      </c>
      <c r="N288" s="5" t="str">
        <f>IF(Table1[[#This Row],[Sales]]&gt;1000, "High", IF(Table1[[#This Row],[Sales]]&gt;600, "Medium", "low"))</f>
        <v>High</v>
      </c>
    </row>
    <row r="289" spans="1:14" x14ac:dyDescent="0.35">
      <c r="A289" t="s">
        <v>298</v>
      </c>
      <c r="B289" s="4">
        <v>45933</v>
      </c>
      <c r="C289" s="6" t="str">
        <f>TEXT(Table1[[#This Row],[Order Date]], "yyyy")</f>
        <v>2025</v>
      </c>
      <c r="D289" s="7" t="str">
        <f>TEXT(Table1[[#This Row],[Order Date]],"MMMM")</f>
        <v>October</v>
      </c>
      <c r="E289" s="2">
        <v>45106</v>
      </c>
      <c r="F289" t="s">
        <v>514</v>
      </c>
      <c r="G289" t="s">
        <v>517</v>
      </c>
      <c r="H289" t="s">
        <v>518</v>
      </c>
      <c r="I289" t="s">
        <v>525</v>
      </c>
      <c r="J289">
        <v>1048.01</v>
      </c>
      <c r="K289">
        <v>8</v>
      </c>
      <c r="L289">
        <v>0</v>
      </c>
      <c r="M289">
        <v>183.71</v>
      </c>
      <c r="N289" s="5" t="str">
        <f>IF(Table1[[#This Row],[Sales]]&gt;1000, "High", IF(Table1[[#This Row],[Sales]]&gt;600, "Medium", "low"))</f>
        <v>High</v>
      </c>
    </row>
    <row r="290" spans="1:14" x14ac:dyDescent="0.35">
      <c r="A290" t="s">
        <v>299</v>
      </c>
      <c r="B290" s="4">
        <v>45934</v>
      </c>
      <c r="C290" s="6" t="str">
        <f>TEXT(Table1[[#This Row],[Order Date]], "yyyy")</f>
        <v>2025</v>
      </c>
      <c r="D290" s="7" t="str">
        <f>TEXT(Table1[[#This Row],[Order Date]],"MMMM")</f>
        <v>October</v>
      </c>
      <c r="E290" s="2">
        <v>44992</v>
      </c>
      <c r="F290" t="s">
        <v>511</v>
      </c>
      <c r="G290" t="s">
        <v>516</v>
      </c>
      <c r="H290" t="s">
        <v>520</v>
      </c>
      <c r="I290" t="s">
        <v>528</v>
      </c>
      <c r="J290">
        <v>93.66</v>
      </c>
      <c r="K290">
        <v>1</v>
      </c>
      <c r="L290">
        <v>0.2</v>
      </c>
      <c r="M290">
        <v>11.2</v>
      </c>
      <c r="N290" s="5" t="str">
        <f>IF(Table1[[#This Row],[Sales]]&gt;1000, "High", IF(Table1[[#This Row],[Sales]]&gt;600, "Medium", "low"))</f>
        <v>low</v>
      </c>
    </row>
    <row r="291" spans="1:14" x14ac:dyDescent="0.35">
      <c r="A291" t="s">
        <v>300</v>
      </c>
      <c r="B291" s="4">
        <v>45935</v>
      </c>
      <c r="C291" s="6" t="str">
        <f>TEXT(Table1[[#This Row],[Order Date]], "yyyy")</f>
        <v>2025</v>
      </c>
      <c r="D291" s="7" t="str">
        <f>TEXT(Table1[[#This Row],[Order Date]],"MMMM")</f>
        <v>October</v>
      </c>
      <c r="E291" s="2">
        <v>45134</v>
      </c>
      <c r="F291" t="s">
        <v>512</v>
      </c>
      <c r="G291" t="s">
        <v>516</v>
      </c>
      <c r="H291" t="s">
        <v>519</v>
      </c>
      <c r="I291" t="s">
        <v>526</v>
      </c>
      <c r="J291">
        <v>329.14</v>
      </c>
      <c r="K291">
        <v>9</v>
      </c>
      <c r="L291">
        <v>0.2</v>
      </c>
      <c r="M291">
        <v>-4.12</v>
      </c>
      <c r="N291" s="5" t="str">
        <f>IF(Table1[[#This Row],[Sales]]&gt;1000, "High", IF(Table1[[#This Row],[Sales]]&gt;600, "Medium", "low"))</f>
        <v>low</v>
      </c>
    </row>
    <row r="292" spans="1:14" x14ac:dyDescent="0.35">
      <c r="A292" t="s">
        <v>301</v>
      </c>
      <c r="B292" s="4">
        <v>45936</v>
      </c>
      <c r="C292" s="6" t="str">
        <f>TEXT(Table1[[#This Row],[Order Date]], "yyyy")</f>
        <v>2025</v>
      </c>
      <c r="D292" s="7" t="str">
        <f>TEXT(Table1[[#This Row],[Order Date]],"MMMM")</f>
        <v>October</v>
      </c>
      <c r="E292" s="2">
        <v>45640</v>
      </c>
      <c r="F292" t="s">
        <v>513</v>
      </c>
      <c r="G292" t="s">
        <v>517</v>
      </c>
      <c r="H292" t="s">
        <v>518</v>
      </c>
      <c r="I292" t="s">
        <v>524</v>
      </c>
      <c r="J292">
        <v>1077.6199999999999</v>
      </c>
      <c r="K292">
        <v>3</v>
      </c>
      <c r="L292">
        <v>0</v>
      </c>
      <c r="M292">
        <v>-162.09</v>
      </c>
      <c r="N292" s="5" t="str">
        <f>IF(Table1[[#This Row],[Sales]]&gt;1000, "High", IF(Table1[[#This Row],[Sales]]&gt;600, "Medium", "low"))</f>
        <v>High</v>
      </c>
    </row>
    <row r="293" spans="1:14" x14ac:dyDescent="0.35">
      <c r="A293" t="s">
        <v>302</v>
      </c>
      <c r="B293" s="4">
        <v>45937</v>
      </c>
      <c r="C293" s="6" t="str">
        <f>TEXT(Table1[[#This Row],[Order Date]], "yyyy")</f>
        <v>2025</v>
      </c>
      <c r="D293" s="7" t="str">
        <f>TEXT(Table1[[#This Row],[Order Date]],"MMMM")</f>
        <v>October</v>
      </c>
      <c r="E293" s="2">
        <v>45284</v>
      </c>
      <c r="F293" t="s">
        <v>511</v>
      </c>
      <c r="G293" t="s">
        <v>515</v>
      </c>
      <c r="H293" t="s">
        <v>519</v>
      </c>
      <c r="I293" t="s">
        <v>526</v>
      </c>
      <c r="J293">
        <v>1277.2</v>
      </c>
      <c r="K293">
        <v>7</v>
      </c>
      <c r="L293">
        <v>0</v>
      </c>
      <c r="M293">
        <v>325.02999999999997</v>
      </c>
      <c r="N293" s="5" t="str">
        <f>IF(Table1[[#This Row],[Sales]]&gt;1000, "High", IF(Table1[[#This Row],[Sales]]&gt;600, "Medium", "low"))</f>
        <v>High</v>
      </c>
    </row>
    <row r="294" spans="1:14" x14ac:dyDescent="0.35">
      <c r="A294" t="s">
        <v>303</v>
      </c>
      <c r="B294" s="4">
        <v>45938</v>
      </c>
      <c r="C294" s="6" t="str">
        <f>TEXT(Table1[[#This Row],[Order Date]], "yyyy")</f>
        <v>2025</v>
      </c>
      <c r="D294" s="7" t="str">
        <f>TEXT(Table1[[#This Row],[Order Date]],"MMMM")</f>
        <v>October</v>
      </c>
      <c r="E294" s="2">
        <v>45706</v>
      </c>
      <c r="F294" t="s">
        <v>511</v>
      </c>
      <c r="G294" t="s">
        <v>515</v>
      </c>
      <c r="H294" t="s">
        <v>520</v>
      </c>
      <c r="I294" t="s">
        <v>523</v>
      </c>
      <c r="J294">
        <v>1665.96</v>
      </c>
      <c r="K294">
        <v>8</v>
      </c>
      <c r="L294">
        <v>0.1</v>
      </c>
      <c r="M294">
        <v>193.08</v>
      </c>
      <c r="N294" s="5" t="str">
        <f>IF(Table1[[#This Row],[Sales]]&gt;1000, "High", IF(Table1[[#This Row],[Sales]]&gt;600, "Medium", "low"))</f>
        <v>High</v>
      </c>
    </row>
    <row r="295" spans="1:14" x14ac:dyDescent="0.35">
      <c r="A295" t="s">
        <v>304</v>
      </c>
      <c r="B295" s="4">
        <v>45939</v>
      </c>
      <c r="C295" s="6" t="str">
        <f>TEXT(Table1[[#This Row],[Order Date]], "yyyy")</f>
        <v>2025</v>
      </c>
      <c r="D295" s="7" t="str">
        <f>TEXT(Table1[[#This Row],[Order Date]],"MMMM")</f>
        <v>October</v>
      </c>
      <c r="E295" s="2">
        <v>44937</v>
      </c>
      <c r="F295" t="s">
        <v>512</v>
      </c>
      <c r="G295" t="s">
        <v>515</v>
      </c>
      <c r="H295" t="s">
        <v>520</v>
      </c>
      <c r="I295" t="s">
        <v>528</v>
      </c>
      <c r="J295">
        <v>1239.99</v>
      </c>
      <c r="K295">
        <v>3</v>
      </c>
      <c r="L295">
        <v>0</v>
      </c>
      <c r="M295">
        <v>171.88</v>
      </c>
      <c r="N295" s="5" t="str">
        <f>IF(Table1[[#This Row],[Sales]]&gt;1000, "High", IF(Table1[[#This Row],[Sales]]&gt;600, "Medium", "low"))</f>
        <v>High</v>
      </c>
    </row>
    <row r="296" spans="1:14" x14ac:dyDescent="0.35">
      <c r="A296" t="s">
        <v>305</v>
      </c>
      <c r="B296" s="4">
        <v>45940</v>
      </c>
      <c r="C296" s="6" t="str">
        <f>TEXT(Table1[[#This Row],[Order Date]], "yyyy")</f>
        <v>2025</v>
      </c>
      <c r="D296" s="7" t="str">
        <f>TEXT(Table1[[#This Row],[Order Date]],"MMMM")</f>
        <v>October</v>
      </c>
      <c r="E296" s="2">
        <v>44970</v>
      </c>
      <c r="F296" t="s">
        <v>514</v>
      </c>
      <c r="G296" t="s">
        <v>517</v>
      </c>
      <c r="H296" t="s">
        <v>520</v>
      </c>
      <c r="I296" t="s">
        <v>528</v>
      </c>
      <c r="J296">
        <v>1220.3900000000001</v>
      </c>
      <c r="K296">
        <v>2</v>
      </c>
      <c r="L296">
        <v>0</v>
      </c>
      <c r="M296">
        <v>21.35</v>
      </c>
      <c r="N296" s="5" t="str">
        <f>IF(Table1[[#This Row],[Sales]]&gt;1000, "High", IF(Table1[[#This Row],[Sales]]&gt;600, "Medium", "low"))</f>
        <v>High</v>
      </c>
    </row>
    <row r="297" spans="1:14" x14ac:dyDescent="0.35">
      <c r="A297" t="s">
        <v>306</v>
      </c>
      <c r="B297" s="4">
        <v>45941</v>
      </c>
      <c r="C297" s="6" t="str">
        <f>TEXT(Table1[[#This Row],[Order Date]], "yyyy")</f>
        <v>2025</v>
      </c>
      <c r="D297" s="7" t="str">
        <f>TEXT(Table1[[#This Row],[Order Date]],"MMMM")</f>
        <v>October</v>
      </c>
      <c r="E297" s="2">
        <v>45124</v>
      </c>
      <c r="F297" t="s">
        <v>514</v>
      </c>
      <c r="G297" t="s">
        <v>516</v>
      </c>
      <c r="H297" t="s">
        <v>518</v>
      </c>
      <c r="I297" t="s">
        <v>524</v>
      </c>
      <c r="J297">
        <v>1577.23</v>
      </c>
      <c r="K297">
        <v>3</v>
      </c>
      <c r="L297">
        <v>0.2</v>
      </c>
      <c r="M297">
        <v>124.16</v>
      </c>
      <c r="N297" s="5" t="str">
        <f>IF(Table1[[#This Row],[Sales]]&gt;1000, "High", IF(Table1[[#This Row],[Sales]]&gt;600, "Medium", "low"))</f>
        <v>High</v>
      </c>
    </row>
    <row r="298" spans="1:14" x14ac:dyDescent="0.35">
      <c r="A298" t="s">
        <v>307</v>
      </c>
      <c r="B298" s="4">
        <v>45942</v>
      </c>
      <c r="C298" s="6" t="str">
        <f>TEXT(Table1[[#This Row],[Order Date]], "yyyy")</f>
        <v>2025</v>
      </c>
      <c r="D298" s="7" t="str">
        <f>TEXT(Table1[[#This Row],[Order Date]],"MMMM")</f>
        <v>October</v>
      </c>
      <c r="E298" s="2">
        <v>44747</v>
      </c>
      <c r="F298" t="s">
        <v>513</v>
      </c>
      <c r="G298" t="s">
        <v>517</v>
      </c>
      <c r="H298" t="s">
        <v>519</v>
      </c>
      <c r="I298" t="s">
        <v>529</v>
      </c>
      <c r="J298">
        <v>1208.17</v>
      </c>
      <c r="K298">
        <v>2</v>
      </c>
      <c r="L298">
        <v>0.2</v>
      </c>
      <c r="M298">
        <v>-161.22999999999999</v>
      </c>
      <c r="N298" s="5" t="str">
        <f>IF(Table1[[#This Row],[Sales]]&gt;1000, "High", IF(Table1[[#This Row],[Sales]]&gt;600, "Medium", "low"))</f>
        <v>High</v>
      </c>
    </row>
    <row r="299" spans="1:14" x14ac:dyDescent="0.35">
      <c r="A299" t="s">
        <v>308</v>
      </c>
      <c r="B299" s="4">
        <v>45943</v>
      </c>
      <c r="C299" s="6" t="str">
        <f>TEXT(Table1[[#This Row],[Order Date]], "yyyy")</f>
        <v>2025</v>
      </c>
      <c r="D299" s="7" t="str">
        <f>TEXT(Table1[[#This Row],[Order Date]],"MMMM")</f>
        <v>October</v>
      </c>
      <c r="E299" s="2">
        <v>45708</v>
      </c>
      <c r="F299" t="s">
        <v>514</v>
      </c>
      <c r="G299" t="s">
        <v>516</v>
      </c>
      <c r="H299" t="s">
        <v>518</v>
      </c>
      <c r="I299" t="s">
        <v>525</v>
      </c>
      <c r="J299">
        <v>1236.6199999999999</v>
      </c>
      <c r="K299">
        <v>7</v>
      </c>
      <c r="L299">
        <v>0</v>
      </c>
      <c r="M299">
        <v>198.22</v>
      </c>
      <c r="N299" s="5" t="str">
        <f>IF(Table1[[#This Row],[Sales]]&gt;1000, "High", IF(Table1[[#This Row],[Sales]]&gt;600, "Medium", "low"))</f>
        <v>High</v>
      </c>
    </row>
    <row r="300" spans="1:14" x14ac:dyDescent="0.35">
      <c r="A300" t="s">
        <v>309</v>
      </c>
      <c r="B300" s="4">
        <v>45944</v>
      </c>
      <c r="C300" s="6" t="str">
        <f>TEXT(Table1[[#This Row],[Order Date]], "yyyy")</f>
        <v>2025</v>
      </c>
      <c r="D300" s="7" t="str">
        <f>TEXT(Table1[[#This Row],[Order Date]],"MMMM")</f>
        <v>October</v>
      </c>
      <c r="E300" s="2">
        <v>45513</v>
      </c>
      <c r="F300" t="s">
        <v>513</v>
      </c>
      <c r="G300" t="s">
        <v>516</v>
      </c>
      <c r="H300" t="s">
        <v>518</v>
      </c>
      <c r="I300" t="s">
        <v>525</v>
      </c>
      <c r="J300">
        <v>1264.1300000000001</v>
      </c>
      <c r="K300">
        <v>6</v>
      </c>
      <c r="L300">
        <v>0</v>
      </c>
      <c r="M300">
        <v>37.92</v>
      </c>
      <c r="N300" s="5" t="str">
        <f>IF(Table1[[#This Row],[Sales]]&gt;1000, "High", IF(Table1[[#This Row],[Sales]]&gt;600, "Medium", "low"))</f>
        <v>High</v>
      </c>
    </row>
    <row r="301" spans="1:14" x14ac:dyDescent="0.35">
      <c r="A301" t="s">
        <v>310</v>
      </c>
      <c r="B301" s="4">
        <v>45945</v>
      </c>
      <c r="C301" s="6" t="str">
        <f>TEXT(Table1[[#This Row],[Order Date]], "yyyy")</f>
        <v>2025</v>
      </c>
      <c r="D301" s="7" t="str">
        <f>TEXT(Table1[[#This Row],[Order Date]],"MMMM")</f>
        <v>October</v>
      </c>
      <c r="E301" s="2">
        <v>45834</v>
      </c>
      <c r="F301" t="s">
        <v>513</v>
      </c>
      <c r="G301" t="s">
        <v>516</v>
      </c>
      <c r="H301" t="s">
        <v>519</v>
      </c>
      <c r="I301" t="s">
        <v>529</v>
      </c>
      <c r="J301">
        <v>1232.43</v>
      </c>
      <c r="K301">
        <v>9</v>
      </c>
      <c r="L301">
        <v>0.1</v>
      </c>
      <c r="M301">
        <v>28.99</v>
      </c>
      <c r="N301" s="5" t="str">
        <f>IF(Table1[[#This Row],[Sales]]&gt;1000, "High", IF(Table1[[#This Row],[Sales]]&gt;600, "Medium", "low"))</f>
        <v>High</v>
      </c>
    </row>
    <row r="302" spans="1:14" x14ac:dyDescent="0.35">
      <c r="A302" t="s">
        <v>311</v>
      </c>
      <c r="B302" s="4">
        <v>45946</v>
      </c>
      <c r="C302" s="6" t="str">
        <f>TEXT(Table1[[#This Row],[Order Date]], "yyyy")</f>
        <v>2025</v>
      </c>
      <c r="D302" s="7" t="str">
        <f>TEXT(Table1[[#This Row],[Order Date]],"MMMM")</f>
        <v>October</v>
      </c>
      <c r="E302" s="2">
        <v>44821</v>
      </c>
      <c r="F302" t="s">
        <v>514</v>
      </c>
      <c r="G302" t="s">
        <v>515</v>
      </c>
      <c r="H302" t="s">
        <v>519</v>
      </c>
      <c r="I302" t="s">
        <v>529</v>
      </c>
      <c r="J302">
        <v>1156.6400000000001</v>
      </c>
      <c r="K302">
        <v>4</v>
      </c>
      <c r="L302">
        <v>0.2</v>
      </c>
      <c r="M302">
        <v>188.82</v>
      </c>
      <c r="N302" s="5" t="str">
        <f>IF(Table1[[#This Row],[Sales]]&gt;1000, "High", IF(Table1[[#This Row],[Sales]]&gt;600, "Medium", "low"))</f>
        <v>High</v>
      </c>
    </row>
    <row r="303" spans="1:14" x14ac:dyDescent="0.35">
      <c r="A303" t="s">
        <v>312</v>
      </c>
      <c r="B303" s="4">
        <v>45947</v>
      </c>
      <c r="C303" s="6" t="str">
        <f>TEXT(Table1[[#This Row],[Order Date]], "yyyy")</f>
        <v>2025</v>
      </c>
      <c r="D303" s="7" t="str">
        <f>TEXT(Table1[[#This Row],[Order Date]],"MMMM")</f>
        <v>October</v>
      </c>
      <c r="E303" s="2">
        <v>45606</v>
      </c>
      <c r="F303" t="s">
        <v>511</v>
      </c>
      <c r="G303" t="s">
        <v>517</v>
      </c>
      <c r="H303" t="s">
        <v>518</v>
      </c>
      <c r="I303" t="s">
        <v>521</v>
      </c>
      <c r="J303">
        <v>1041.45</v>
      </c>
      <c r="K303">
        <v>8</v>
      </c>
      <c r="L303">
        <v>0.2</v>
      </c>
      <c r="M303">
        <v>-86.85</v>
      </c>
      <c r="N303" s="5" t="str">
        <f>IF(Table1[[#This Row],[Sales]]&gt;1000, "High", IF(Table1[[#This Row],[Sales]]&gt;600, "Medium", "low"))</f>
        <v>High</v>
      </c>
    </row>
    <row r="304" spans="1:14" x14ac:dyDescent="0.35">
      <c r="A304" t="s">
        <v>313</v>
      </c>
      <c r="B304" s="4">
        <v>45948</v>
      </c>
      <c r="C304" s="6" t="str">
        <f>TEXT(Table1[[#This Row],[Order Date]], "yyyy")</f>
        <v>2025</v>
      </c>
      <c r="D304" s="7" t="str">
        <f>TEXT(Table1[[#This Row],[Order Date]],"MMMM")</f>
        <v>October</v>
      </c>
      <c r="E304" s="2">
        <v>45469</v>
      </c>
      <c r="F304" t="s">
        <v>511</v>
      </c>
      <c r="G304" t="s">
        <v>517</v>
      </c>
      <c r="H304" t="s">
        <v>520</v>
      </c>
      <c r="I304" t="s">
        <v>528</v>
      </c>
      <c r="J304">
        <v>903.11</v>
      </c>
      <c r="K304">
        <v>2</v>
      </c>
      <c r="L304">
        <v>0</v>
      </c>
      <c r="M304">
        <v>170.66</v>
      </c>
      <c r="N304" s="5" t="str">
        <f>IF(Table1[[#This Row],[Sales]]&gt;1000, "High", IF(Table1[[#This Row],[Sales]]&gt;600, "Medium", "low"))</f>
        <v>Medium</v>
      </c>
    </row>
    <row r="305" spans="1:14" x14ac:dyDescent="0.35">
      <c r="A305" t="s">
        <v>314</v>
      </c>
      <c r="B305" s="4">
        <v>45949</v>
      </c>
      <c r="C305" s="6" t="str">
        <f>TEXT(Table1[[#This Row],[Order Date]], "yyyy")</f>
        <v>2025</v>
      </c>
      <c r="D305" s="7" t="str">
        <f>TEXT(Table1[[#This Row],[Order Date]],"MMMM")</f>
        <v>October</v>
      </c>
      <c r="E305" s="2">
        <v>45826</v>
      </c>
      <c r="F305" t="s">
        <v>514</v>
      </c>
      <c r="G305" t="s">
        <v>517</v>
      </c>
      <c r="H305" t="s">
        <v>520</v>
      </c>
      <c r="I305" t="s">
        <v>523</v>
      </c>
      <c r="J305">
        <v>1760.98</v>
      </c>
      <c r="K305">
        <v>7</v>
      </c>
      <c r="L305">
        <v>0.3</v>
      </c>
      <c r="M305">
        <v>-195.23</v>
      </c>
      <c r="N305" s="5" t="str">
        <f>IF(Table1[[#This Row],[Sales]]&gt;1000, "High", IF(Table1[[#This Row],[Sales]]&gt;600, "Medium", "low"))</f>
        <v>High</v>
      </c>
    </row>
    <row r="306" spans="1:14" x14ac:dyDescent="0.35">
      <c r="A306" t="s">
        <v>315</v>
      </c>
      <c r="B306" s="4">
        <v>45950</v>
      </c>
      <c r="C306" s="6" t="str">
        <f>TEXT(Table1[[#This Row],[Order Date]], "yyyy")</f>
        <v>2025</v>
      </c>
      <c r="D306" s="7" t="str">
        <f>TEXT(Table1[[#This Row],[Order Date]],"MMMM")</f>
        <v>October</v>
      </c>
      <c r="E306" s="2">
        <v>45226</v>
      </c>
      <c r="F306" t="s">
        <v>514</v>
      </c>
      <c r="G306" t="s">
        <v>517</v>
      </c>
      <c r="H306" t="s">
        <v>520</v>
      </c>
      <c r="I306" t="s">
        <v>527</v>
      </c>
      <c r="J306">
        <v>54.02</v>
      </c>
      <c r="K306">
        <v>10</v>
      </c>
      <c r="L306">
        <v>0.1</v>
      </c>
      <c r="M306">
        <v>-9.48</v>
      </c>
      <c r="N306" s="5" t="str">
        <f>IF(Table1[[#This Row],[Sales]]&gt;1000, "High", IF(Table1[[#This Row],[Sales]]&gt;600, "Medium", "low"))</f>
        <v>low</v>
      </c>
    </row>
    <row r="307" spans="1:14" x14ac:dyDescent="0.35">
      <c r="A307" t="s">
        <v>316</v>
      </c>
      <c r="B307" s="4">
        <v>45951</v>
      </c>
      <c r="C307" s="6" t="str">
        <f>TEXT(Table1[[#This Row],[Order Date]], "yyyy")</f>
        <v>2025</v>
      </c>
      <c r="D307" s="7" t="str">
        <f>TEXT(Table1[[#This Row],[Order Date]],"MMMM")</f>
        <v>October</v>
      </c>
      <c r="E307" s="2">
        <v>45610</v>
      </c>
      <c r="F307" t="s">
        <v>512</v>
      </c>
      <c r="G307" t="s">
        <v>516</v>
      </c>
      <c r="H307" t="s">
        <v>519</v>
      </c>
      <c r="I307" t="s">
        <v>529</v>
      </c>
      <c r="J307">
        <v>432.62</v>
      </c>
      <c r="K307">
        <v>5</v>
      </c>
      <c r="L307">
        <v>0</v>
      </c>
      <c r="M307">
        <v>4</v>
      </c>
      <c r="N307" s="5" t="str">
        <f>IF(Table1[[#This Row],[Sales]]&gt;1000, "High", IF(Table1[[#This Row],[Sales]]&gt;600, "Medium", "low"))</f>
        <v>low</v>
      </c>
    </row>
    <row r="308" spans="1:14" x14ac:dyDescent="0.35">
      <c r="A308" t="s">
        <v>317</v>
      </c>
      <c r="B308" s="4">
        <v>45952</v>
      </c>
      <c r="C308" s="6" t="str">
        <f>TEXT(Table1[[#This Row],[Order Date]], "yyyy")</f>
        <v>2025</v>
      </c>
      <c r="D308" s="7" t="str">
        <f>TEXT(Table1[[#This Row],[Order Date]],"MMMM")</f>
        <v>October</v>
      </c>
      <c r="E308" s="2">
        <v>44904</v>
      </c>
      <c r="F308" t="s">
        <v>513</v>
      </c>
      <c r="G308" t="s">
        <v>517</v>
      </c>
      <c r="H308" t="s">
        <v>520</v>
      </c>
      <c r="I308" t="s">
        <v>523</v>
      </c>
      <c r="J308">
        <v>911.66</v>
      </c>
      <c r="K308">
        <v>8</v>
      </c>
      <c r="L308">
        <v>0.1</v>
      </c>
      <c r="M308">
        <v>205.76</v>
      </c>
      <c r="N308" s="5" t="str">
        <f>IF(Table1[[#This Row],[Sales]]&gt;1000, "High", IF(Table1[[#This Row],[Sales]]&gt;600, "Medium", "low"))</f>
        <v>Medium</v>
      </c>
    </row>
    <row r="309" spans="1:14" x14ac:dyDescent="0.35">
      <c r="A309" t="s">
        <v>318</v>
      </c>
      <c r="B309" s="4">
        <v>45953</v>
      </c>
      <c r="C309" s="6" t="str">
        <f>TEXT(Table1[[#This Row],[Order Date]], "yyyy")</f>
        <v>2025</v>
      </c>
      <c r="D309" s="7" t="str">
        <f>TEXT(Table1[[#This Row],[Order Date]],"MMMM")</f>
        <v>October</v>
      </c>
      <c r="E309" s="2">
        <v>44852</v>
      </c>
      <c r="F309" t="s">
        <v>511</v>
      </c>
      <c r="G309" t="s">
        <v>515</v>
      </c>
      <c r="H309" t="s">
        <v>519</v>
      </c>
      <c r="I309" t="s">
        <v>526</v>
      </c>
      <c r="J309">
        <v>273.48</v>
      </c>
      <c r="K309">
        <v>10</v>
      </c>
      <c r="L309">
        <v>0.3</v>
      </c>
      <c r="M309">
        <v>11.89</v>
      </c>
      <c r="N309" s="5" t="str">
        <f>IF(Table1[[#This Row],[Sales]]&gt;1000, "High", IF(Table1[[#This Row],[Sales]]&gt;600, "Medium", "low"))</f>
        <v>low</v>
      </c>
    </row>
    <row r="310" spans="1:14" x14ac:dyDescent="0.35">
      <c r="A310" t="s">
        <v>319</v>
      </c>
      <c r="B310" s="4">
        <v>45954</v>
      </c>
      <c r="C310" s="6" t="str">
        <f>TEXT(Table1[[#This Row],[Order Date]], "yyyy")</f>
        <v>2025</v>
      </c>
      <c r="D310" s="7" t="str">
        <f>TEXT(Table1[[#This Row],[Order Date]],"MMMM")</f>
        <v>October</v>
      </c>
      <c r="E310" s="2">
        <v>44890</v>
      </c>
      <c r="F310" t="s">
        <v>512</v>
      </c>
      <c r="G310" t="s">
        <v>515</v>
      </c>
      <c r="H310" t="s">
        <v>520</v>
      </c>
      <c r="I310" t="s">
        <v>528</v>
      </c>
      <c r="J310">
        <v>29.04</v>
      </c>
      <c r="K310">
        <v>4</v>
      </c>
      <c r="L310">
        <v>0.1</v>
      </c>
      <c r="M310">
        <v>0.87</v>
      </c>
      <c r="N310" s="5" t="str">
        <f>IF(Table1[[#This Row],[Sales]]&gt;1000, "High", IF(Table1[[#This Row],[Sales]]&gt;600, "Medium", "low"))</f>
        <v>low</v>
      </c>
    </row>
    <row r="311" spans="1:14" x14ac:dyDescent="0.35">
      <c r="A311" t="s">
        <v>320</v>
      </c>
      <c r="B311" s="4">
        <v>45955</v>
      </c>
      <c r="C311" s="6" t="str">
        <f>TEXT(Table1[[#This Row],[Order Date]], "yyyy")</f>
        <v>2025</v>
      </c>
      <c r="D311" s="7" t="str">
        <f>TEXT(Table1[[#This Row],[Order Date]],"MMMM")</f>
        <v>October</v>
      </c>
      <c r="E311" s="2">
        <v>45470</v>
      </c>
      <c r="F311" t="s">
        <v>511</v>
      </c>
      <c r="G311" t="s">
        <v>516</v>
      </c>
      <c r="H311" t="s">
        <v>519</v>
      </c>
      <c r="I311" t="s">
        <v>522</v>
      </c>
      <c r="J311">
        <v>1645.97</v>
      </c>
      <c r="K311">
        <v>9</v>
      </c>
      <c r="L311">
        <v>0.1</v>
      </c>
      <c r="M311">
        <v>-229.92</v>
      </c>
      <c r="N311" s="5" t="str">
        <f>IF(Table1[[#This Row],[Sales]]&gt;1000, "High", IF(Table1[[#This Row],[Sales]]&gt;600, "Medium", "low"))</f>
        <v>High</v>
      </c>
    </row>
    <row r="312" spans="1:14" x14ac:dyDescent="0.35">
      <c r="A312" t="s">
        <v>321</v>
      </c>
      <c r="B312" s="4">
        <v>45956</v>
      </c>
      <c r="C312" s="6" t="str">
        <f>TEXT(Table1[[#This Row],[Order Date]], "yyyy")</f>
        <v>2025</v>
      </c>
      <c r="D312" s="7" t="str">
        <f>TEXT(Table1[[#This Row],[Order Date]],"MMMM")</f>
        <v>October</v>
      </c>
      <c r="E312" s="2">
        <v>45767</v>
      </c>
      <c r="F312" t="s">
        <v>513</v>
      </c>
      <c r="G312" t="s">
        <v>517</v>
      </c>
      <c r="H312" t="s">
        <v>518</v>
      </c>
      <c r="I312" t="s">
        <v>524</v>
      </c>
      <c r="J312">
        <v>710.07</v>
      </c>
      <c r="K312">
        <v>8</v>
      </c>
      <c r="L312">
        <v>0.1</v>
      </c>
      <c r="M312">
        <v>-74.05</v>
      </c>
      <c r="N312" s="5" t="str">
        <f>IF(Table1[[#This Row],[Sales]]&gt;1000, "High", IF(Table1[[#This Row],[Sales]]&gt;600, "Medium", "low"))</f>
        <v>Medium</v>
      </c>
    </row>
    <row r="313" spans="1:14" x14ac:dyDescent="0.35">
      <c r="A313" t="s">
        <v>322</v>
      </c>
      <c r="B313" s="4">
        <v>45957</v>
      </c>
      <c r="C313" s="6" t="str">
        <f>TEXT(Table1[[#This Row],[Order Date]], "yyyy")</f>
        <v>2025</v>
      </c>
      <c r="D313" s="7" t="str">
        <f>TEXT(Table1[[#This Row],[Order Date]],"MMMM")</f>
        <v>October</v>
      </c>
      <c r="E313" s="2">
        <v>45064</v>
      </c>
      <c r="F313" t="s">
        <v>514</v>
      </c>
      <c r="G313" t="s">
        <v>517</v>
      </c>
      <c r="H313" t="s">
        <v>520</v>
      </c>
      <c r="I313" t="s">
        <v>527</v>
      </c>
      <c r="J313">
        <v>1948.41</v>
      </c>
      <c r="K313">
        <v>8</v>
      </c>
      <c r="L313">
        <v>0.2</v>
      </c>
      <c r="M313">
        <v>-277.04000000000002</v>
      </c>
      <c r="N313" s="5" t="str">
        <f>IF(Table1[[#This Row],[Sales]]&gt;1000, "High", IF(Table1[[#This Row],[Sales]]&gt;600, "Medium", "low"))</f>
        <v>High</v>
      </c>
    </row>
    <row r="314" spans="1:14" x14ac:dyDescent="0.35">
      <c r="A314" t="s">
        <v>323</v>
      </c>
      <c r="B314" s="4">
        <v>45958</v>
      </c>
      <c r="C314" s="6" t="str">
        <f>TEXT(Table1[[#This Row],[Order Date]], "yyyy")</f>
        <v>2025</v>
      </c>
      <c r="D314" s="7" t="str">
        <f>TEXT(Table1[[#This Row],[Order Date]],"MMMM")</f>
        <v>October</v>
      </c>
      <c r="E314" s="2">
        <v>45041</v>
      </c>
      <c r="F314" t="s">
        <v>514</v>
      </c>
      <c r="G314" t="s">
        <v>515</v>
      </c>
      <c r="H314" t="s">
        <v>520</v>
      </c>
      <c r="I314" t="s">
        <v>527</v>
      </c>
      <c r="J314">
        <v>1518.86</v>
      </c>
      <c r="K314">
        <v>8</v>
      </c>
      <c r="L314">
        <v>0</v>
      </c>
      <c r="M314">
        <v>85.99</v>
      </c>
      <c r="N314" s="5" t="str">
        <f>IF(Table1[[#This Row],[Sales]]&gt;1000, "High", IF(Table1[[#This Row],[Sales]]&gt;600, "Medium", "low"))</f>
        <v>High</v>
      </c>
    </row>
    <row r="315" spans="1:14" x14ac:dyDescent="0.35">
      <c r="A315" t="s">
        <v>324</v>
      </c>
      <c r="B315" s="4">
        <v>45959</v>
      </c>
      <c r="C315" s="6" t="str">
        <f>TEXT(Table1[[#This Row],[Order Date]], "yyyy")</f>
        <v>2025</v>
      </c>
      <c r="D315" s="7" t="str">
        <f>TEXT(Table1[[#This Row],[Order Date]],"MMMM")</f>
        <v>October</v>
      </c>
      <c r="E315" s="2">
        <v>45029</v>
      </c>
      <c r="F315" t="s">
        <v>513</v>
      </c>
      <c r="G315" t="s">
        <v>517</v>
      </c>
      <c r="H315" t="s">
        <v>520</v>
      </c>
      <c r="I315" t="s">
        <v>528</v>
      </c>
      <c r="J315">
        <v>596.20000000000005</v>
      </c>
      <c r="K315">
        <v>3</v>
      </c>
      <c r="L315">
        <v>0.2</v>
      </c>
      <c r="M315">
        <v>89.28</v>
      </c>
      <c r="N315" s="5" t="str">
        <f>IF(Table1[[#This Row],[Sales]]&gt;1000, "High", IF(Table1[[#This Row],[Sales]]&gt;600, "Medium", "low"))</f>
        <v>low</v>
      </c>
    </row>
    <row r="316" spans="1:14" x14ac:dyDescent="0.35">
      <c r="A316" t="s">
        <v>325</v>
      </c>
      <c r="B316" s="4">
        <v>45960</v>
      </c>
      <c r="C316" s="6" t="str">
        <f>TEXT(Table1[[#This Row],[Order Date]], "yyyy")</f>
        <v>2025</v>
      </c>
      <c r="D316" s="7" t="str">
        <f>TEXT(Table1[[#This Row],[Order Date]],"MMMM")</f>
        <v>October</v>
      </c>
      <c r="E316" s="2">
        <v>45442</v>
      </c>
      <c r="F316" t="s">
        <v>511</v>
      </c>
      <c r="G316" t="s">
        <v>517</v>
      </c>
      <c r="H316" t="s">
        <v>520</v>
      </c>
      <c r="I316" t="s">
        <v>523</v>
      </c>
      <c r="J316">
        <v>1600.97</v>
      </c>
      <c r="K316">
        <v>4</v>
      </c>
      <c r="L316">
        <v>0</v>
      </c>
      <c r="M316">
        <v>189.36</v>
      </c>
      <c r="N316" s="5" t="str">
        <f>IF(Table1[[#This Row],[Sales]]&gt;1000, "High", IF(Table1[[#This Row],[Sales]]&gt;600, "Medium", "low"))</f>
        <v>High</v>
      </c>
    </row>
    <row r="317" spans="1:14" x14ac:dyDescent="0.35">
      <c r="A317" t="s">
        <v>326</v>
      </c>
      <c r="B317" s="4">
        <v>45961</v>
      </c>
      <c r="C317" s="6" t="str">
        <f>TEXT(Table1[[#This Row],[Order Date]], "yyyy")</f>
        <v>2025</v>
      </c>
      <c r="D317" s="7" t="str">
        <f>TEXT(Table1[[#This Row],[Order Date]],"MMMM")</f>
        <v>October</v>
      </c>
      <c r="E317" s="2">
        <v>45084</v>
      </c>
      <c r="F317" t="s">
        <v>512</v>
      </c>
      <c r="G317" t="s">
        <v>516</v>
      </c>
      <c r="H317" t="s">
        <v>519</v>
      </c>
      <c r="I317" t="s">
        <v>522</v>
      </c>
      <c r="J317">
        <v>1423.44</v>
      </c>
      <c r="K317">
        <v>7</v>
      </c>
      <c r="L317">
        <v>0.3</v>
      </c>
      <c r="M317">
        <v>-162.53</v>
      </c>
      <c r="N317" s="5" t="str">
        <f>IF(Table1[[#This Row],[Sales]]&gt;1000, "High", IF(Table1[[#This Row],[Sales]]&gt;600, "Medium", "low"))</f>
        <v>High</v>
      </c>
    </row>
    <row r="318" spans="1:14" x14ac:dyDescent="0.35">
      <c r="A318" t="s">
        <v>327</v>
      </c>
      <c r="B318" s="4">
        <v>45962</v>
      </c>
      <c r="C318" s="6" t="str">
        <f>TEXT(Table1[[#This Row],[Order Date]], "yyyy")</f>
        <v>2025</v>
      </c>
      <c r="D318" s="7" t="str">
        <f>TEXT(Table1[[#This Row],[Order Date]],"MMMM")</f>
        <v>November</v>
      </c>
      <c r="E318" s="2">
        <v>45032</v>
      </c>
      <c r="F318" t="s">
        <v>514</v>
      </c>
      <c r="G318" t="s">
        <v>516</v>
      </c>
      <c r="H318" t="s">
        <v>520</v>
      </c>
      <c r="I318" t="s">
        <v>527</v>
      </c>
      <c r="J318">
        <v>352.67</v>
      </c>
      <c r="K318">
        <v>4</v>
      </c>
      <c r="L318">
        <v>0.1</v>
      </c>
      <c r="M318">
        <v>91.75</v>
      </c>
      <c r="N318" s="5" t="str">
        <f>IF(Table1[[#This Row],[Sales]]&gt;1000, "High", IF(Table1[[#This Row],[Sales]]&gt;600, "Medium", "low"))</f>
        <v>low</v>
      </c>
    </row>
    <row r="319" spans="1:14" x14ac:dyDescent="0.35">
      <c r="A319" t="s">
        <v>328</v>
      </c>
      <c r="B319" s="4">
        <v>45963</v>
      </c>
      <c r="C319" s="6" t="str">
        <f>TEXT(Table1[[#This Row],[Order Date]], "yyyy")</f>
        <v>2025</v>
      </c>
      <c r="D319" s="7" t="str">
        <f>TEXT(Table1[[#This Row],[Order Date]],"MMMM")</f>
        <v>November</v>
      </c>
      <c r="E319" s="2">
        <v>45158</v>
      </c>
      <c r="F319" t="s">
        <v>512</v>
      </c>
      <c r="G319" t="s">
        <v>516</v>
      </c>
      <c r="H319" t="s">
        <v>520</v>
      </c>
      <c r="I319" t="s">
        <v>527</v>
      </c>
      <c r="J319">
        <v>1642.3</v>
      </c>
      <c r="K319">
        <v>10</v>
      </c>
      <c r="L319">
        <v>0.2</v>
      </c>
      <c r="M319">
        <v>228.49</v>
      </c>
      <c r="N319" s="5" t="str">
        <f>IF(Table1[[#This Row],[Sales]]&gt;1000, "High", IF(Table1[[#This Row],[Sales]]&gt;600, "Medium", "low"))</f>
        <v>High</v>
      </c>
    </row>
    <row r="320" spans="1:14" x14ac:dyDescent="0.35">
      <c r="A320" t="s">
        <v>329</v>
      </c>
      <c r="B320" s="4">
        <v>45964</v>
      </c>
      <c r="C320" s="6" t="str">
        <f>TEXT(Table1[[#This Row],[Order Date]], "yyyy")</f>
        <v>2025</v>
      </c>
      <c r="D320" s="7" t="str">
        <f>TEXT(Table1[[#This Row],[Order Date]],"MMMM")</f>
        <v>November</v>
      </c>
      <c r="E320" s="2">
        <v>45084</v>
      </c>
      <c r="F320" t="s">
        <v>512</v>
      </c>
      <c r="G320" t="s">
        <v>517</v>
      </c>
      <c r="H320" t="s">
        <v>518</v>
      </c>
      <c r="I320" t="s">
        <v>521</v>
      </c>
      <c r="J320">
        <v>322.14999999999998</v>
      </c>
      <c r="K320">
        <v>4</v>
      </c>
      <c r="L320">
        <v>0</v>
      </c>
      <c r="M320">
        <v>-49.04</v>
      </c>
      <c r="N320" s="5" t="str">
        <f>IF(Table1[[#This Row],[Sales]]&gt;1000, "High", IF(Table1[[#This Row],[Sales]]&gt;600, "Medium", "low"))</f>
        <v>low</v>
      </c>
    </row>
    <row r="321" spans="1:14" x14ac:dyDescent="0.35">
      <c r="A321" t="s">
        <v>330</v>
      </c>
      <c r="B321" s="4">
        <v>45965</v>
      </c>
      <c r="C321" s="6" t="str">
        <f>TEXT(Table1[[#This Row],[Order Date]], "yyyy")</f>
        <v>2025</v>
      </c>
      <c r="D321" s="7" t="str">
        <f>TEXT(Table1[[#This Row],[Order Date]],"MMMM")</f>
        <v>November</v>
      </c>
      <c r="E321" s="2">
        <v>45571</v>
      </c>
      <c r="F321" t="s">
        <v>511</v>
      </c>
      <c r="G321" t="s">
        <v>515</v>
      </c>
      <c r="H321" t="s">
        <v>519</v>
      </c>
      <c r="I321" t="s">
        <v>526</v>
      </c>
      <c r="J321">
        <v>1178.56</v>
      </c>
      <c r="K321">
        <v>3</v>
      </c>
      <c r="L321">
        <v>0</v>
      </c>
      <c r="M321">
        <v>148.38999999999999</v>
      </c>
      <c r="N321" s="5" t="str">
        <f>IF(Table1[[#This Row],[Sales]]&gt;1000, "High", IF(Table1[[#This Row],[Sales]]&gt;600, "Medium", "low"))</f>
        <v>High</v>
      </c>
    </row>
    <row r="322" spans="1:14" x14ac:dyDescent="0.35">
      <c r="A322" t="s">
        <v>331</v>
      </c>
      <c r="B322" s="4">
        <v>45966</v>
      </c>
      <c r="C322" s="6" t="str">
        <f>TEXT(Table1[[#This Row],[Order Date]], "yyyy")</f>
        <v>2025</v>
      </c>
      <c r="D322" s="7" t="str">
        <f>TEXT(Table1[[#This Row],[Order Date]],"MMMM")</f>
        <v>November</v>
      </c>
      <c r="E322" s="2">
        <v>44941</v>
      </c>
      <c r="F322" t="s">
        <v>512</v>
      </c>
      <c r="G322" t="s">
        <v>516</v>
      </c>
      <c r="H322" t="s">
        <v>519</v>
      </c>
      <c r="I322" t="s">
        <v>526</v>
      </c>
      <c r="J322">
        <v>1800.29</v>
      </c>
      <c r="K322">
        <v>3</v>
      </c>
      <c r="L322">
        <v>0.2</v>
      </c>
      <c r="M322">
        <v>-86.68</v>
      </c>
      <c r="N322" s="5" t="str">
        <f>IF(Table1[[#This Row],[Sales]]&gt;1000, "High", IF(Table1[[#This Row],[Sales]]&gt;600, "Medium", "low"))</f>
        <v>High</v>
      </c>
    </row>
    <row r="323" spans="1:14" x14ac:dyDescent="0.35">
      <c r="A323" t="s">
        <v>332</v>
      </c>
      <c r="B323" s="4">
        <v>45967</v>
      </c>
      <c r="C323" s="6" t="str">
        <f>TEXT(Table1[[#This Row],[Order Date]], "yyyy")</f>
        <v>2025</v>
      </c>
      <c r="D323" s="7" t="str">
        <f>TEXT(Table1[[#This Row],[Order Date]],"MMMM")</f>
        <v>November</v>
      </c>
      <c r="E323" s="2">
        <v>44845</v>
      </c>
      <c r="F323" t="s">
        <v>511</v>
      </c>
      <c r="G323" t="s">
        <v>516</v>
      </c>
      <c r="H323" t="s">
        <v>518</v>
      </c>
      <c r="I323" t="s">
        <v>524</v>
      </c>
      <c r="J323">
        <v>1480.55</v>
      </c>
      <c r="K323">
        <v>10</v>
      </c>
      <c r="L323">
        <v>0.1</v>
      </c>
      <c r="M323">
        <v>299.39</v>
      </c>
      <c r="N323" s="5" t="str">
        <f>IF(Table1[[#This Row],[Sales]]&gt;1000, "High", IF(Table1[[#This Row],[Sales]]&gt;600, "Medium", "low"))</f>
        <v>High</v>
      </c>
    </row>
    <row r="324" spans="1:14" x14ac:dyDescent="0.35">
      <c r="A324" t="s">
        <v>333</v>
      </c>
      <c r="B324" s="4">
        <v>45968</v>
      </c>
      <c r="C324" s="6" t="str">
        <f>TEXT(Table1[[#This Row],[Order Date]], "yyyy")</f>
        <v>2025</v>
      </c>
      <c r="D324" s="7" t="str">
        <f>TEXT(Table1[[#This Row],[Order Date]],"MMMM")</f>
        <v>November</v>
      </c>
      <c r="E324" s="2">
        <v>44964</v>
      </c>
      <c r="F324" t="s">
        <v>512</v>
      </c>
      <c r="G324" t="s">
        <v>516</v>
      </c>
      <c r="H324" t="s">
        <v>518</v>
      </c>
      <c r="I324" t="s">
        <v>524</v>
      </c>
      <c r="J324">
        <v>1011.46</v>
      </c>
      <c r="K324">
        <v>9</v>
      </c>
      <c r="L324">
        <v>0.1</v>
      </c>
      <c r="M324">
        <v>61.5</v>
      </c>
      <c r="N324" s="5" t="str">
        <f>IF(Table1[[#This Row],[Sales]]&gt;1000, "High", IF(Table1[[#This Row],[Sales]]&gt;600, "Medium", "low"))</f>
        <v>High</v>
      </c>
    </row>
    <row r="325" spans="1:14" x14ac:dyDescent="0.35">
      <c r="A325" t="s">
        <v>334</v>
      </c>
      <c r="B325" s="4">
        <v>45969</v>
      </c>
      <c r="C325" s="6" t="str">
        <f>TEXT(Table1[[#This Row],[Order Date]], "yyyy")</f>
        <v>2025</v>
      </c>
      <c r="D325" s="7" t="str">
        <f>TEXT(Table1[[#This Row],[Order Date]],"MMMM")</f>
        <v>November</v>
      </c>
      <c r="E325" s="2">
        <v>45536</v>
      </c>
      <c r="F325" t="s">
        <v>511</v>
      </c>
      <c r="G325" t="s">
        <v>515</v>
      </c>
      <c r="H325" t="s">
        <v>520</v>
      </c>
      <c r="I325" t="s">
        <v>523</v>
      </c>
      <c r="J325">
        <v>610.20000000000005</v>
      </c>
      <c r="K325">
        <v>5</v>
      </c>
      <c r="L325">
        <v>0.1</v>
      </c>
      <c r="M325">
        <v>88.07</v>
      </c>
      <c r="N325" s="5" t="str">
        <f>IF(Table1[[#This Row],[Sales]]&gt;1000, "High", IF(Table1[[#This Row],[Sales]]&gt;600, "Medium", "low"))</f>
        <v>Medium</v>
      </c>
    </row>
    <row r="326" spans="1:14" x14ac:dyDescent="0.35">
      <c r="A326" t="s">
        <v>335</v>
      </c>
      <c r="B326" s="4">
        <v>45970</v>
      </c>
      <c r="C326" s="6" t="str">
        <f>TEXT(Table1[[#This Row],[Order Date]], "yyyy")</f>
        <v>2025</v>
      </c>
      <c r="D326" s="7" t="str">
        <f>TEXT(Table1[[#This Row],[Order Date]],"MMMM")</f>
        <v>November</v>
      </c>
      <c r="E326" s="2">
        <v>45094</v>
      </c>
      <c r="F326" t="s">
        <v>512</v>
      </c>
      <c r="G326" t="s">
        <v>517</v>
      </c>
      <c r="H326" t="s">
        <v>518</v>
      </c>
      <c r="I326" t="s">
        <v>525</v>
      </c>
      <c r="J326">
        <v>563.1</v>
      </c>
      <c r="K326">
        <v>7</v>
      </c>
      <c r="L326">
        <v>0</v>
      </c>
      <c r="M326">
        <v>-43.46</v>
      </c>
      <c r="N326" s="5" t="str">
        <f>IF(Table1[[#This Row],[Sales]]&gt;1000, "High", IF(Table1[[#This Row],[Sales]]&gt;600, "Medium", "low"))</f>
        <v>low</v>
      </c>
    </row>
    <row r="327" spans="1:14" x14ac:dyDescent="0.35">
      <c r="A327" t="s">
        <v>336</v>
      </c>
      <c r="B327" s="4">
        <v>45971</v>
      </c>
      <c r="C327" s="6" t="str">
        <f>TEXT(Table1[[#This Row],[Order Date]], "yyyy")</f>
        <v>2025</v>
      </c>
      <c r="D327" s="7" t="str">
        <f>TEXT(Table1[[#This Row],[Order Date]],"MMMM")</f>
        <v>November</v>
      </c>
      <c r="E327" s="2">
        <v>45121</v>
      </c>
      <c r="F327" t="s">
        <v>512</v>
      </c>
      <c r="G327" t="s">
        <v>515</v>
      </c>
      <c r="H327" t="s">
        <v>519</v>
      </c>
      <c r="I327" t="s">
        <v>522</v>
      </c>
      <c r="J327">
        <v>632.86</v>
      </c>
      <c r="K327">
        <v>5</v>
      </c>
      <c r="L327">
        <v>0.2</v>
      </c>
      <c r="M327">
        <v>136.08000000000001</v>
      </c>
      <c r="N327" s="5" t="str">
        <f>IF(Table1[[#This Row],[Sales]]&gt;1000, "High", IF(Table1[[#This Row],[Sales]]&gt;600, "Medium", "low"))</f>
        <v>Medium</v>
      </c>
    </row>
    <row r="328" spans="1:14" x14ac:dyDescent="0.35">
      <c r="A328" t="s">
        <v>337</v>
      </c>
      <c r="B328" s="4">
        <v>45972</v>
      </c>
      <c r="C328" s="6" t="str">
        <f>TEXT(Table1[[#This Row],[Order Date]], "yyyy")</f>
        <v>2025</v>
      </c>
      <c r="D328" s="7" t="str">
        <f>TEXT(Table1[[#This Row],[Order Date]],"MMMM")</f>
        <v>November</v>
      </c>
      <c r="E328" s="2">
        <v>44862</v>
      </c>
      <c r="F328" t="s">
        <v>513</v>
      </c>
      <c r="G328" t="s">
        <v>515</v>
      </c>
      <c r="H328" t="s">
        <v>519</v>
      </c>
      <c r="I328" t="s">
        <v>529</v>
      </c>
      <c r="J328">
        <v>204.1</v>
      </c>
      <c r="K328">
        <v>3</v>
      </c>
      <c r="L328">
        <v>0.1</v>
      </c>
      <c r="M328">
        <v>11.87</v>
      </c>
      <c r="N328" s="5" t="str">
        <f>IF(Table1[[#This Row],[Sales]]&gt;1000, "High", IF(Table1[[#This Row],[Sales]]&gt;600, "Medium", "low"))</f>
        <v>low</v>
      </c>
    </row>
    <row r="329" spans="1:14" x14ac:dyDescent="0.35">
      <c r="A329" t="s">
        <v>338</v>
      </c>
      <c r="B329" s="4">
        <v>45973</v>
      </c>
      <c r="C329" s="6" t="str">
        <f>TEXT(Table1[[#This Row],[Order Date]], "yyyy")</f>
        <v>2025</v>
      </c>
      <c r="D329" s="7" t="str">
        <f>TEXT(Table1[[#This Row],[Order Date]],"MMMM")</f>
        <v>November</v>
      </c>
      <c r="E329" s="2">
        <v>44891</v>
      </c>
      <c r="F329" t="s">
        <v>512</v>
      </c>
      <c r="G329" t="s">
        <v>516</v>
      </c>
      <c r="H329" t="s">
        <v>519</v>
      </c>
      <c r="I329" t="s">
        <v>526</v>
      </c>
      <c r="J329">
        <v>1313.7</v>
      </c>
      <c r="K329">
        <v>6</v>
      </c>
      <c r="L329">
        <v>0.3</v>
      </c>
      <c r="M329">
        <v>67.98</v>
      </c>
      <c r="N329" s="5" t="str">
        <f>IF(Table1[[#This Row],[Sales]]&gt;1000, "High", IF(Table1[[#This Row],[Sales]]&gt;600, "Medium", "low"))</f>
        <v>High</v>
      </c>
    </row>
    <row r="330" spans="1:14" x14ac:dyDescent="0.35">
      <c r="A330" t="s">
        <v>339</v>
      </c>
      <c r="B330" s="4">
        <v>45974</v>
      </c>
      <c r="C330" s="6" t="str">
        <f>TEXT(Table1[[#This Row],[Order Date]], "yyyy")</f>
        <v>2025</v>
      </c>
      <c r="D330" s="7" t="str">
        <f>TEXT(Table1[[#This Row],[Order Date]],"MMMM")</f>
        <v>November</v>
      </c>
      <c r="E330" s="2">
        <v>45824</v>
      </c>
      <c r="F330" t="s">
        <v>512</v>
      </c>
      <c r="G330" t="s">
        <v>515</v>
      </c>
      <c r="H330" t="s">
        <v>519</v>
      </c>
      <c r="I330" t="s">
        <v>529</v>
      </c>
      <c r="J330">
        <v>294.76</v>
      </c>
      <c r="K330">
        <v>5</v>
      </c>
      <c r="L330">
        <v>0</v>
      </c>
      <c r="M330">
        <v>54.28</v>
      </c>
      <c r="N330" s="5" t="str">
        <f>IF(Table1[[#This Row],[Sales]]&gt;1000, "High", IF(Table1[[#This Row],[Sales]]&gt;600, "Medium", "low"))</f>
        <v>low</v>
      </c>
    </row>
    <row r="331" spans="1:14" x14ac:dyDescent="0.35">
      <c r="A331" t="s">
        <v>340</v>
      </c>
      <c r="B331" s="4">
        <v>45975</v>
      </c>
      <c r="C331" s="6" t="str">
        <f>TEXT(Table1[[#This Row],[Order Date]], "yyyy")</f>
        <v>2025</v>
      </c>
      <c r="D331" s="7" t="str">
        <f>TEXT(Table1[[#This Row],[Order Date]],"MMMM")</f>
        <v>November</v>
      </c>
      <c r="E331" s="2">
        <v>45624</v>
      </c>
      <c r="F331" t="s">
        <v>511</v>
      </c>
      <c r="G331" t="s">
        <v>515</v>
      </c>
      <c r="H331" t="s">
        <v>518</v>
      </c>
      <c r="I331" t="s">
        <v>521</v>
      </c>
      <c r="J331">
        <v>818.78</v>
      </c>
      <c r="K331">
        <v>7</v>
      </c>
      <c r="L331">
        <v>0.2</v>
      </c>
      <c r="M331">
        <v>59.31</v>
      </c>
      <c r="N331" s="5" t="str">
        <f>IF(Table1[[#This Row],[Sales]]&gt;1000, "High", IF(Table1[[#This Row],[Sales]]&gt;600, "Medium", "low"))</f>
        <v>Medium</v>
      </c>
    </row>
    <row r="332" spans="1:14" x14ac:dyDescent="0.35">
      <c r="A332" t="s">
        <v>341</v>
      </c>
      <c r="B332" s="4">
        <v>45976</v>
      </c>
      <c r="C332" s="6" t="str">
        <f>TEXT(Table1[[#This Row],[Order Date]], "yyyy")</f>
        <v>2025</v>
      </c>
      <c r="D332" s="7" t="str">
        <f>TEXT(Table1[[#This Row],[Order Date]],"MMMM")</f>
        <v>November</v>
      </c>
      <c r="E332" s="2">
        <v>45806</v>
      </c>
      <c r="F332" t="s">
        <v>511</v>
      </c>
      <c r="G332" t="s">
        <v>516</v>
      </c>
      <c r="H332" t="s">
        <v>519</v>
      </c>
      <c r="I332" t="s">
        <v>526</v>
      </c>
      <c r="J332">
        <v>683.26</v>
      </c>
      <c r="K332">
        <v>5</v>
      </c>
      <c r="L332">
        <v>0.1</v>
      </c>
      <c r="M332">
        <v>175.44</v>
      </c>
      <c r="N332" s="5" t="str">
        <f>IF(Table1[[#This Row],[Sales]]&gt;1000, "High", IF(Table1[[#This Row],[Sales]]&gt;600, "Medium", "low"))</f>
        <v>Medium</v>
      </c>
    </row>
    <row r="333" spans="1:14" x14ac:dyDescent="0.35">
      <c r="A333" t="s">
        <v>342</v>
      </c>
      <c r="B333" s="4">
        <v>45977</v>
      </c>
      <c r="C333" s="6" t="str">
        <f>TEXT(Table1[[#This Row],[Order Date]], "yyyy")</f>
        <v>2025</v>
      </c>
      <c r="D333" s="7" t="str">
        <f>TEXT(Table1[[#This Row],[Order Date]],"MMMM")</f>
        <v>November</v>
      </c>
      <c r="E333" s="2">
        <v>45584</v>
      </c>
      <c r="F333" t="s">
        <v>514</v>
      </c>
      <c r="G333" t="s">
        <v>515</v>
      </c>
      <c r="H333" t="s">
        <v>519</v>
      </c>
      <c r="I333" t="s">
        <v>529</v>
      </c>
      <c r="J333">
        <v>518.77</v>
      </c>
      <c r="K333">
        <v>3</v>
      </c>
      <c r="L333">
        <v>0</v>
      </c>
      <c r="M333">
        <v>-41.1</v>
      </c>
      <c r="N333" s="5" t="str">
        <f>IF(Table1[[#This Row],[Sales]]&gt;1000, "High", IF(Table1[[#This Row],[Sales]]&gt;600, "Medium", "low"))</f>
        <v>low</v>
      </c>
    </row>
    <row r="334" spans="1:14" x14ac:dyDescent="0.35">
      <c r="A334" t="s">
        <v>343</v>
      </c>
      <c r="B334" s="4">
        <v>45978</v>
      </c>
      <c r="C334" s="6" t="str">
        <f>TEXT(Table1[[#This Row],[Order Date]], "yyyy")</f>
        <v>2025</v>
      </c>
      <c r="D334" s="7" t="str">
        <f>TEXT(Table1[[#This Row],[Order Date]],"MMMM")</f>
        <v>November</v>
      </c>
      <c r="E334" s="2">
        <v>45305</v>
      </c>
      <c r="F334" t="s">
        <v>512</v>
      </c>
      <c r="G334" t="s">
        <v>515</v>
      </c>
      <c r="H334" t="s">
        <v>520</v>
      </c>
      <c r="I334" t="s">
        <v>523</v>
      </c>
      <c r="J334">
        <v>721.95</v>
      </c>
      <c r="K334">
        <v>2</v>
      </c>
      <c r="L334">
        <v>0.2</v>
      </c>
      <c r="M334">
        <v>146.55000000000001</v>
      </c>
      <c r="N334" s="5" t="str">
        <f>IF(Table1[[#This Row],[Sales]]&gt;1000, "High", IF(Table1[[#This Row],[Sales]]&gt;600, "Medium", "low"))</f>
        <v>Medium</v>
      </c>
    </row>
    <row r="335" spans="1:14" x14ac:dyDescent="0.35">
      <c r="A335" t="s">
        <v>344</v>
      </c>
      <c r="B335" s="4">
        <v>45979</v>
      </c>
      <c r="C335" s="6" t="str">
        <f>TEXT(Table1[[#This Row],[Order Date]], "yyyy")</f>
        <v>2025</v>
      </c>
      <c r="D335" s="7" t="str">
        <f>TEXT(Table1[[#This Row],[Order Date]],"MMMM")</f>
        <v>November</v>
      </c>
      <c r="E335" s="2">
        <v>45584</v>
      </c>
      <c r="F335" t="s">
        <v>514</v>
      </c>
      <c r="G335" t="s">
        <v>515</v>
      </c>
      <c r="H335" t="s">
        <v>520</v>
      </c>
      <c r="I335" t="s">
        <v>527</v>
      </c>
      <c r="J335">
        <v>775.4</v>
      </c>
      <c r="K335">
        <v>4</v>
      </c>
      <c r="L335">
        <v>0</v>
      </c>
      <c r="M335">
        <v>29.93</v>
      </c>
      <c r="N335" s="5" t="str">
        <f>IF(Table1[[#This Row],[Sales]]&gt;1000, "High", IF(Table1[[#This Row],[Sales]]&gt;600, "Medium", "low"))</f>
        <v>Medium</v>
      </c>
    </row>
    <row r="336" spans="1:14" x14ac:dyDescent="0.35">
      <c r="A336" t="s">
        <v>345</v>
      </c>
      <c r="B336" s="4">
        <v>45980</v>
      </c>
      <c r="C336" s="6" t="str">
        <f>TEXT(Table1[[#This Row],[Order Date]], "yyyy")</f>
        <v>2025</v>
      </c>
      <c r="D336" s="7" t="str">
        <f>TEXT(Table1[[#This Row],[Order Date]],"MMMM")</f>
        <v>November</v>
      </c>
      <c r="E336" s="2">
        <v>45665</v>
      </c>
      <c r="F336" t="s">
        <v>512</v>
      </c>
      <c r="G336" t="s">
        <v>516</v>
      </c>
      <c r="H336" t="s">
        <v>518</v>
      </c>
      <c r="I336" t="s">
        <v>521</v>
      </c>
      <c r="J336">
        <v>707.66</v>
      </c>
      <c r="K336">
        <v>1</v>
      </c>
      <c r="L336">
        <v>0</v>
      </c>
      <c r="M336">
        <v>49.45</v>
      </c>
      <c r="N336" s="5" t="str">
        <f>IF(Table1[[#This Row],[Sales]]&gt;1000, "High", IF(Table1[[#This Row],[Sales]]&gt;600, "Medium", "low"))</f>
        <v>Medium</v>
      </c>
    </row>
    <row r="337" spans="1:14" x14ac:dyDescent="0.35">
      <c r="A337" t="s">
        <v>346</v>
      </c>
      <c r="B337" s="4">
        <v>45981</v>
      </c>
      <c r="C337" s="6" t="str">
        <f>TEXT(Table1[[#This Row],[Order Date]], "yyyy")</f>
        <v>2025</v>
      </c>
      <c r="D337" s="7" t="str">
        <f>TEXT(Table1[[#This Row],[Order Date]],"MMMM")</f>
        <v>November</v>
      </c>
      <c r="E337" s="2">
        <v>45301</v>
      </c>
      <c r="F337" t="s">
        <v>511</v>
      </c>
      <c r="G337" t="s">
        <v>517</v>
      </c>
      <c r="H337" t="s">
        <v>519</v>
      </c>
      <c r="I337" t="s">
        <v>522</v>
      </c>
      <c r="J337">
        <v>444.41</v>
      </c>
      <c r="K337">
        <v>10</v>
      </c>
      <c r="L337">
        <v>0.2</v>
      </c>
      <c r="M337">
        <v>-16.38</v>
      </c>
      <c r="N337" s="5" t="str">
        <f>IF(Table1[[#This Row],[Sales]]&gt;1000, "High", IF(Table1[[#This Row],[Sales]]&gt;600, "Medium", "low"))</f>
        <v>low</v>
      </c>
    </row>
    <row r="338" spans="1:14" x14ac:dyDescent="0.35">
      <c r="A338" t="s">
        <v>347</v>
      </c>
      <c r="B338" s="4">
        <v>45982</v>
      </c>
      <c r="C338" s="6" t="str">
        <f>TEXT(Table1[[#This Row],[Order Date]], "yyyy")</f>
        <v>2025</v>
      </c>
      <c r="D338" s="7" t="str">
        <f>TEXT(Table1[[#This Row],[Order Date]],"MMMM")</f>
        <v>November</v>
      </c>
      <c r="E338" s="2">
        <v>45170</v>
      </c>
      <c r="F338" t="s">
        <v>513</v>
      </c>
      <c r="G338" t="s">
        <v>515</v>
      </c>
      <c r="H338" t="s">
        <v>519</v>
      </c>
      <c r="I338" t="s">
        <v>522</v>
      </c>
      <c r="J338">
        <v>1893.84</v>
      </c>
      <c r="K338">
        <v>1</v>
      </c>
      <c r="L338">
        <v>0</v>
      </c>
      <c r="M338">
        <v>493.79</v>
      </c>
      <c r="N338" s="5" t="str">
        <f>IF(Table1[[#This Row],[Sales]]&gt;1000, "High", IF(Table1[[#This Row],[Sales]]&gt;600, "Medium", "low"))</f>
        <v>High</v>
      </c>
    </row>
    <row r="339" spans="1:14" x14ac:dyDescent="0.35">
      <c r="A339" t="s">
        <v>348</v>
      </c>
      <c r="B339" s="4">
        <v>45983</v>
      </c>
      <c r="C339" s="6" t="str">
        <f>TEXT(Table1[[#This Row],[Order Date]], "yyyy")</f>
        <v>2025</v>
      </c>
      <c r="D339" s="7" t="str">
        <f>TEXT(Table1[[#This Row],[Order Date]],"MMMM")</f>
        <v>November</v>
      </c>
      <c r="E339" s="2">
        <v>45745</v>
      </c>
      <c r="F339" t="s">
        <v>511</v>
      </c>
      <c r="G339" t="s">
        <v>517</v>
      </c>
      <c r="H339" t="s">
        <v>518</v>
      </c>
      <c r="I339" t="s">
        <v>521</v>
      </c>
      <c r="J339">
        <v>1811.03</v>
      </c>
      <c r="K339">
        <v>7</v>
      </c>
      <c r="L339">
        <v>0.2</v>
      </c>
      <c r="M339">
        <v>-2.74</v>
      </c>
      <c r="N339" s="5" t="str">
        <f>IF(Table1[[#This Row],[Sales]]&gt;1000, "High", IF(Table1[[#This Row],[Sales]]&gt;600, "Medium", "low"))</f>
        <v>High</v>
      </c>
    </row>
    <row r="340" spans="1:14" x14ac:dyDescent="0.35">
      <c r="A340" t="s">
        <v>349</v>
      </c>
      <c r="B340" s="4">
        <v>45984</v>
      </c>
      <c r="C340" s="6" t="str">
        <f>TEXT(Table1[[#This Row],[Order Date]], "yyyy")</f>
        <v>2025</v>
      </c>
      <c r="D340" s="7" t="str">
        <f>TEXT(Table1[[#This Row],[Order Date]],"MMMM")</f>
        <v>November</v>
      </c>
      <c r="E340" s="2">
        <v>45097</v>
      </c>
      <c r="F340" t="s">
        <v>513</v>
      </c>
      <c r="G340" t="s">
        <v>516</v>
      </c>
      <c r="H340" t="s">
        <v>519</v>
      </c>
      <c r="I340" t="s">
        <v>522</v>
      </c>
      <c r="J340">
        <v>20.69</v>
      </c>
      <c r="K340">
        <v>1</v>
      </c>
      <c r="L340">
        <v>0.1</v>
      </c>
      <c r="M340">
        <v>1.86</v>
      </c>
      <c r="N340" s="5" t="str">
        <f>IF(Table1[[#This Row],[Sales]]&gt;1000, "High", IF(Table1[[#This Row],[Sales]]&gt;600, "Medium", "low"))</f>
        <v>low</v>
      </c>
    </row>
    <row r="341" spans="1:14" x14ac:dyDescent="0.35">
      <c r="A341" t="s">
        <v>350</v>
      </c>
      <c r="B341" s="4">
        <v>45985</v>
      </c>
      <c r="C341" s="6" t="str">
        <f>TEXT(Table1[[#This Row],[Order Date]], "yyyy")</f>
        <v>2025</v>
      </c>
      <c r="D341" s="7" t="str">
        <f>TEXT(Table1[[#This Row],[Order Date]],"MMMM")</f>
        <v>November</v>
      </c>
      <c r="E341" s="2">
        <v>45247</v>
      </c>
      <c r="F341" t="s">
        <v>514</v>
      </c>
      <c r="G341" t="s">
        <v>516</v>
      </c>
      <c r="H341" t="s">
        <v>518</v>
      </c>
      <c r="I341" t="s">
        <v>525</v>
      </c>
      <c r="J341">
        <v>1096.93</v>
      </c>
      <c r="K341">
        <v>2</v>
      </c>
      <c r="L341">
        <v>0.1</v>
      </c>
      <c r="M341">
        <v>288.27999999999997</v>
      </c>
      <c r="N341" s="5" t="str">
        <f>IF(Table1[[#This Row],[Sales]]&gt;1000, "High", IF(Table1[[#This Row],[Sales]]&gt;600, "Medium", "low"))</f>
        <v>High</v>
      </c>
    </row>
    <row r="342" spans="1:14" x14ac:dyDescent="0.35">
      <c r="A342" t="s">
        <v>351</v>
      </c>
      <c r="B342" s="4">
        <v>45986</v>
      </c>
      <c r="C342" s="6" t="str">
        <f>TEXT(Table1[[#This Row],[Order Date]], "yyyy")</f>
        <v>2025</v>
      </c>
      <c r="D342" s="7" t="str">
        <f>TEXT(Table1[[#This Row],[Order Date]],"MMMM")</f>
        <v>November</v>
      </c>
      <c r="E342" s="2">
        <v>44910</v>
      </c>
      <c r="F342" t="s">
        <v>512</v>
      </c>
      <c r="G342" t="s">
        <v>515</v>
      </c>
      <c r="H342" t="s">
        <v>519</v>
      </c>
      <c r="I342" t="s">
        <v>522</v>
      </c>
      <c r="J342">
        <v>1135.79</v>
      </c>
      <c r="K342">
        <v>8</v>
      </c>
      <c r="L342">
        <v>0.1</v>
      </c>
      <c r="M342">
        <v>81.81</v>
      </c>
      <c r="N342" s="5" t="str">
        <f>IF(Table1[[#This Row],[Sales]]&gt;1000, "High", IF(Table1[[#This Row],[Sales]]&gt;600, "Medium", "low"))</f>
        <v>High</v>
      </c>
    </row>
    <row r="343" spans="1:14" x14ac:dyDescent="0.35">
      <c r="A343" t="s">
        <v>352</v>
      </c>
      <c r="B343" s="4">
        <v>45987</v>
      </c>
      <c r="C343" s="6" t="str">
        <f>TEXT(Table1[[#This Row],[Order Date]], "yyyy")</f>
        <v>2025</v>
      </c>
      <c r="D343" s="7" t="str">
        <f>TEXT(Table1[[#This Row],[Order Date]],"MMMM")</f>
        <v>November</v>
      </c>
      <c r="E343" s="2">
        <v>44743</v>
      </c>
      <c r="F343" t="s">
        <v>512</v>
      </c>
      <c r="G343" t="s">
        <v>516</v>
      </c>
      <c r="H343" t="s">
        <v>519</v>
      </c>
      <c r="I343" t="s">
        <v>522</v>
      </c>
      <c r="J343">
        <v>560.58000000000004</v>
      </c>
      <c r="K343">
        <v>5</v>
      </c>
      <c r="L343">
        <v>0</v>
      </c>
      <c r="M343">
        <v>45.89</v>
      </c>
      <c r="N343" s="5" t="str">
        <f>IF(Table1[[#This Row],[Sales]]&gt;1000, "High", IF(Table1[[#This Row],[Sales]]&gt;600, "Medium", "low"))</f>
        <v>low</v>
      </c>
    </row>
    <row r="344" spans="1:14" x14ac:dyDescent="0.35">
      <c r="A344" t="s">
        <v>353</v>
      </c>
      <c r="B344" s="4">
        <v>45988</v>
      </c>
      <c r="C344" s="6" t="str">
        <f>TEXT(Table1[[#This Row],[Order Date]], "yyyy")</f>
        <v>2025</v>
      </c>
      <c r="D344" s="7" t="str">
        <f>TEXT(Table1[[#This Row],[Order Date]],"MMMM")</f>
        <v>November</v>
      </c>
      <c r="E344" s="2">
        <v>45541</v>
      </c>
      <c r="F344" t="s">
        <v>513</v>
      </c>
      <c r="G344" t="s">
        <v>515</v>
      </c>
      <c r="H344" t="s">
        <v>520</v>
      </c>
      <c r="I344" t="s">
        <v>528</v>
      </c>
      <c r="J344">
        <v>1130.2</v>
      </c>
      <c r="K344">
        <v>5</v>
      </c>
      <c r="L344">
        <v>0.3</v>
      </c>
      <c r="M344">
        <v>-133.37</v>
      </c>
      <c r="N344" s="5" t="str">
        <f>IF(Table1[[#This Row],[Sales]]&gt;1000, "High", IF(Table1[[#This Row],[Sales]]&gt;600, "Medium", "low"))</f>
        <v>High</v>
      </c>
    </row>
    <row r="345" spans="1:14" x14ac:dyDescent="0.35">
      <c r="A345" t="s">
        <v>354</v>
      </c>
      <c r="B345" s="4">
        <v>45989</v>
      </c>
      <c r="C345" s="6" t="str">
        <f>TEXT(Table1[[#This Row],[Order Date]], "yyyy")</f>
        <v>2025</v>
      </c>
      <c r="D345" s="7" t="str">
        <f>TEXT(Table1[[#This Row],[Order Date]],"MMMM")</f>
        <v>November</v>
      </c>
      <c r="E345" s="2">
        <v>45156</v>
      </c>
      <c r="F345" t="s">
        <v>514</v>
      </c>
      <c r="G345" t="s">
        <v>515</v>
      </c>
      <c r="H345" t="s">
        <v>518</v>
      </c>
      <c r="I345" t="s">
        <v>521</v>
      </c>
      <c r="J345">
        <v>817.08</v>
      </c>
      <c r="K345">
        <v>3</v>
      </c>
      <c r="L345">
        <v>0.2</v>
      </c>
      <c r="M345">
        <v>22.11</v>
      </c>
      <c r="N345" s="5" t="str">
        <f>IF(Table1[[#This Row],[Sales]]&gt;1000, "High", IF(Table1[[#This Row],[Sales]]&gt;600, "Medium", "low"))</f>
        <v>Medium</v>
      </c>
    </row>
    <row r="346" spans="1:14" x14ac:dyDescent="0.35">
      <c r="A346" t="s">
        <v>355</v>
      </c>
      <c r="B346" s="4">
        <v>45990</v>
      </c>
      <c r="C346" s="6" t="str">
        <f>TEXT(Table1[[#This Row],[Order Date]], "yyyy")</f>
        <v>2025</v>
      </c>
      <c r="D346" s="7" t="str">
        <f>TEXT(Table1[[#This Row],[Order Date]],"MMMM")</f>
        <v>November</v>
      </c>
      <c r="E346" s="2">
        <v>45215</v>
      </c>
      <c r="F346" t="s">
        <v>514</v>
      </c>
      <c r="G346" t="s">
        <v>515</v>
      </c>
      <c r="H346" t="s">
        <v>520</v>
      </c>
      <c r="I346" t="s">
        <v>528</v>
      </c>
      <c r="J346">
        <v>883.15</v>
      </c>
      <c r="K346">
        <v>2</v>
      </c>
      <c r="L346">
        <v>0.2</v>
      </c>
      <c r="M346">
        <v>105.9</v>
      </c>
      <c r="N346" s="5" t="str">
        <f>IF(Table1[[#This Row],[Sales]]&gt;1000, "High", IF(Table1[[#This Row],[Sales]]&gt;600, "Medium", "low"))</f>
        <v>Medium</v>
      </c>
    </row>
    <row r="347" spans="1:14" x14ac:dyDescent="0.35">
      <c r="A347" t="s">
        <v>356</v>
      </c>
      <c r="B347" s="4">
        <v>45991</v>
      </c>
      <c r="C347" s="6" t="str">
        <f>TEXT(Table1[[#This Row],[Order Date]], "yyyy")</f>
        <v>2025</v>
      </c>
      <c r="D347" s="7" t="str">
        <f>TEXT(Table1[[#This Row],[Order Date]],"MMMM")</f>
        <v>November</v>
      </c>
      <c r="E347" s="2">
        <v>44906</v>
      </c>
      <c r="F347" t="s">
        <v>514</v>
      </c>
      <c r="G347" t="s">
        <v>515</v>
      </c>
      <c r="H347" t="s">
        <v>518</v>
      </c>
      <c r="I347" t="s">
        <v>525</v>
      </c>
      <c r="J347">
        <v>1163.24</v>
      </c>
      <c r="K347">
        <v>10</v>
      </c>
      <c r="L347">
        <v>0.2</v>
      </c>
      <c r="M347">
        <v>-21.01</v>
      </c>
      <c r="N347" s="5" t="str">
        <f>IF(Table1[[#This Row],[Sales]]&gt;1000, "High", IF(Table1[[#This Row],[Sales]]&gt;600, "Medium", "low"))</f>
        <v>High</v>
      </c>
    </row>
    <row r="348" spans="1:14" x14ac:dyDescent="0.35">
      <c r="A348" t="s">
        <v>357</v>
      </c>
      <c r="B348" s="4">
        <v>45992</v>
      </c>
      <c r="C348" s="6" t="str">
        <f>TEXT(Table1[[#This Row],[Order Date]], "yyyy")</f>
        <v>2025</v>
      </c>
      <c r="D348" s="7" t="str">
        <f>TEXT(Table1[[#This Row],[Order Date]],"MMMM")</f>
        <v>December</v>
      </c>
      <c r="E348" s="2">
        <v>45351</v>
      </c>
      <c r="F348" t="s">
        <v>513</v>
      </c>
      <c r="G348" t="s">
        <v>515</v>
      </c>
      <c r="H348" t="s">
        <v>518</v>
      </c>
      <c r="I348" t="s">
        <v>521</v>
      </c>
      <c r="J348">
        <v>1796.48</v>
      </c>
      <c r="K348">
        <v>8</v>
      </c>
      <c r="L348">
        <v>0</v>
      </c>
      <c r="M348">
        <v>418.46</v>
      </c>
      <c r="N348" s="5" t="str">
        <f>IF(Table1[[#This Row],[Sales]]&gt;1000, "High", IF(Table1[[#This Row],[Sales]]&gt;600, "Medium", "low"))</f>
        <v>High</v>
      </c>
    </row>
    <row r="349" spans="1:14" x14ac:dyDescent="0.35">
      <c r="A349" t="s">
        <v>358</v>
      </c>
      <c r="B349" s="4">
        <v>45993</v>
      </c>
      <c r="C349" s="6" t="str">
        <f>TEXT(Table1[[#This Row],[Order Date]], "yyyy")</f>
        <v>2025</v>
      </c>
      <c r="D349" s="7" t="str">
        <f>TEXT(Table1[[#This Row],[Order Date]],"MMMM")</f>
        <v>December</v>
      </c>
      <c r="E349" s="2">
        <v>45134</v>
      </c>
      <c r="F349" t="s">
        <v>512</v>
      </c>
      <c r="G349" t="s">
        <v>517</v>
      </c>
      <c r="H349" t="s">
        <v>520</v>
      </c>
      <c r="I349" t="s">
        <v>523</v>
      </c>
      <c r="J349">
        <v>1551.01</v>
      </c>
      <c r="K349">
        <v>10</v>
      </c>
      <c r="L349">
        <v>0.2</v>
      </c>
      <c r="M349">
        <v>7</v>
      </c>
      <c r="N349" s="5" t="str">
        <f>IF(Table1[[#This Row],[Sales]]&gt;1000, "High", IF(Table1[[#This Row],[Sales]]&gt;600, "Medium", "low"))</f>
        <v>High</v>
      </c>
    </row>
    <row r="350" spans="1:14" x14ac:dyDescent="0.35">
      <c r="A350" t="s">
        <v>359</v>
      </c>
      <c r="B350" s="4">
        <v>45994</v>
      </c>
      <c r="C350" s="6" t="str">
        <f>TEXT(Table1[[#This Row],[Order Date]], "yyyy")</f>
        <v>2025</v>
      </c>
      <c r="D350" s="7" t="str">
        <f>TEXT(Table1[[#This Row],[Order Date]],"MMMM")</f>
        <v>December</v>
      </c>
      <c r="E350" s="2">
        <v>44992</v>
      </c>
      <c r="F350" t="s">
        <v>511</v>
      </c>
      <c r="G350" t="s">
        <v>515</v>
      </c>
      <c r="H350" t="s">
        <v>520</v>
      </c>
      <c r="I350" t="s">
        <v>523</v>
      </c>
      <c r="J350">
        <v>1105.78</v>
      </c>
      <c r="K350">
        <v>4</v>
      </c>
      <c r="L350">
        <v>0.2</v>
      </c>
      <c r="M350">
        <v>17.05</v>
      </c>
      <c r="N350" s="5" t="str">
        <f>IF(Table1[[#This Row],[Sales]]&gt;1000, "High", IF(Table1[[#This Row],[Sales]]&gt;600, "Medium", "low"))</f>
        <v>High</v>
      </c>
    </row>
    <row r="351" spans="1:14" x14ac:dyDescent="0.35">
      <c r="A351" t="s">
        <v>360</v>
      </c>
      <c r="B351" s="4">
        <v>45995</v>
      </c>
      <c r="C351" s="6" t="str">
        <f>TEXT(Table1[[#This Row],[Order Date]], "yyyy")</f>
        <v>2025</v>
      </c>
      <c r="D351" s="7" t="str">
        <f>TEXT(Table1[[#This Row],[Order Date]],"MMMM")</f>
        <v>December</v>
      </c>
      <c r="E351" s="2">
        <v>44838</v>
      </c>
      <c r="F351" t="s">
        <v>511</v>
      </c>
      <c r="G351" t="s">
        <v>515</v>
      </c>
      <c r="H351" t="s">
        <v>519</v>
      </c>
      <c r="I351" t="s">
        <v>526</v>
      </c>
      <c r="J351">
        <v>1087.1099999999999</v>
      </c>
      <c r="K351">
        <v>5</v>
      </c>
      <c r="L351">
        <v>0.1</v>
      </c>
      <c r="M351">
        <v>222.74</v>
      </c>
      <c r="N351" s="5" t="str">
        <f>IF(Table1[[#This Row],[Sales]]&gt;1000, "High", IF(Table1[[#This Row],[Sales]]&gt;600, "Medium", "low"))</f>
        <v>High</v>
      </c>
    </row>
    <row r="352" spans="1:14" x14ac:dyDescent="0.35">
      <c r="A352" t="s">
        <v>361</v>
      </c>
      <c r="B352" s="4">
        <v>45996</v>
      </c>
      <c r="C352" s="6" t="str">
        <f>TEXT(Table1[[#This Row],[Order Date]], "yyyy")</f>
        <v>2025</v>
      </c>
      <c r="D352" s="7" t="str">
        <f>TEXT(Table1[[#This Row],[Order Date]],"MMMM")</f>
        <v>December</v>
      </c>
      <c r="E352" s="2">
        <v>45580</v>
      </c>
      <c r="F352" t="s">
        <v>514</v>
      </c>
      <c r="G352" t="s">
        <v>516</v>
      </c>
      <c r="H352" t="s">
        <v>518</v>
      </c>
      <c r="I352" t="s">
        <v>521</v>
      </c>
      <c r="J352">
        <v>566.61</v>
      </c>
      <c r="K352">
        <v>9</v>
      </c>
      <c r="L352">
        <v>0.3</v>
      </c>
      <c r="M352">
        <v>62.3</v>
      </c>
      <c r="N352" s="5" t="str">
        <f>IF(Table1[[#This Row],[Sales]]&gt;1000, "High", IF(Table1[[#This Row],[Sales]]&gt;600, "Medium", "low"))</f>
        <v>low</v>
      </c>
    </row>
    <row r="353" spans="1:14" x14ac:dyDescent="0.35">
      <c r="A353" t="s">
        <v>362</v>
      </c>
      <c r="B353" s="4">
        <v>45997</v>
      </c>
      <c r="C353" s="6" t="str">
        <f>TEXT(Table1[[#This Row],[Order Date]], "yyyy")</f>
        <v>2025</v>
      </c>
      <c r="D353" s="7" t="str">
        <f>TEXT(Table1[[#This Row],[Order Date]],"MMMM")</f>
        <v>December</v>
      </c>
      <c r="E353" s="2">
        <v>44785</v>
      </c>
      <c r="F353" t="s">
        <v>513</v>
      </c>
      <c r="G353" t="s">
        <v>517</v>
      </c>
      <c r="H353" t="s">
        <v>518</v>
      </c>
      <c r="I353" t="s">
        <v>525</v>
      </c>
      <c r="J353">
        <v>690.76</v>
      </c>
      <c r="K353">
        <v>7</v>
      </c>
      <c r="L353">
        <v>0.2</v>
      </c>
      <c r="M353">
        <v>-46.85</v>
      </c>
      <c r="N353" s="5" t="str">
        <f>IF(Table1[[#This Row],[Sales]]&gt;1000, "High", IF(Table1[[#This Row],[Sales]]&gt;600, "Medium", "low"))</f>
        <v>Medium</v>
      </c>
    </row>
    <row r="354" spans="1:14" x14ac:dyDescent="0.35">
      <c r="A354" t="s">
        <v>363</v>
      </c>
      <c r="B354" s="4">
        <v>45998</v>
      </c>
      <c r="C354" s="6" t="str">
        <f>TEXT(Table1[[#This Row],[Order Date]], "yyyy")</f>
        <v>2025</v>
      </c>
      <c r="D354" s="7" t="str">
        <f>TEXT(Table1[[#This Row],[Order Date]],"MMMM")</f>
        <v>December</v>
      </c>
      <c r="E354" s="2">
        <v>45593</v>
      </c>
      <c r="F354" t="s">
        <v>513</v>
      </c>
      <c r="G354" t="s">
        <v>515</v>
      </c>
      <c r="H354" t="s">
        <v>518</v>
      </c>
      <c r="I354" t="s">
        <v>525</v>
      </c>
      <c r="J354">
        <v>1175.3499999999999</v>
      </c>
      <c r="K354">
        <v>4</v>
      </c>
      <c r="L354">
        <v>0.3</v>
      </c>
      <c r="M354">
        <v>80.84</v>
      </c>
      <c r="N354" s="5" t="str">
        <f>IF(Table1[[#This Row],[Sales]]&gt;1000, "High", IF(Table1[[#This Row],[Sales]]&gt;600, "Medium", "low"))</f>
        <v>High</v>
      </c>
    </row>
    <row r="355" spans="1:14" x14ac:dyDescent="0.35">
      <c r="A355" t="s">
        <v>364</v>
      </c>
      <c r="B355" s="4">
        <v>45999</v>
      </c>
      <c r="C355" s="6" t="str">
        <f>TEXT(Table1[[#This Row],[Order Date]], "yyyy")</f>
        <v>2025</v>
      </c>
      <c r="D355" s="7" t="str">
        <f>TEXT(Table1[[#This Row],[Order Date]],"MMMM")</f>
        <v>December</v>
      </c>
      <c r="E355" s="2">
        <v>45682</v>
      </c>
      <c r="F355" t="s">
        <v>514</v>
      </c>
      <c r="G355" t="s">
        <v>515</v>
      </c>
      <c r="H355" t="s">
        <v>520</v>
      </c>
      <c r="I355" t="s">
        <v>528</v>
      </c>
      <c r="J355">
        <v>856.33</v>
      </c>
      <c r="K355">
        <v>3</v>
      </c>
      <c r="L355">
        <v>0.3</v>
      </c>
      <c r="M355">
        <v>24.74</v>
      </c>
      <c r="N355" s="5" t="str">
        <f>IF(Table1[[#This Row],[Sales]]&gt;1000, "High", IF(Table1[[#This Row],[Sales]]&gt;600, "Medium", "low"))</f>
        <v>Medium</v>
      </c>
    </row>
    <row r="356" spans="1:14" x14ac:dyDescent="0.35">
      <c r="A356" t="s">
        <v>365</v>
      </c>
      <c r="B356" s="4">
        <v>46000</v>
      </c>
      <c r="C356" s="6" t="str">
        <f>TEXT(Table1[[#This Row],[Order Date]], "yyyy")</f>
        <v>2025</v>
      </c>
      <c r="D356" s="7" t="str">
        <f>TEXT(Table1[[#This Row],[Order Date]],"MMMM")</f>
        <v>December</v>
      </c>
      <c r="E356" s="2">
        <v>45144</v>
      </c>
      <c r="F356" t="s">
        <v>511</v>
      </c>
      <c r="G356" t="s">
        <v>516</v>
      </c>
      <c r="H356" t="s">
        <v>520</v>
      </c>
      <c r="I356" t="s">
        <v>528</v>
      </c>
      <c r="J356">
        <v>1483.7</v>
      </c>
      <c r="K356">
        <v>4</v>
      </c>
      <c r="L356">
        <v>0.3</v>
      </c>
      <c r="M356">
        <v>165.71</v>
      </c>
      <c r="N356" s="5" t="str">
        <f>IF(Table1[[#This Row],[Sales]]&gt;1000, "High", IF(Table1[[#This Row],[Sales]]&gt;600, "Medium", "low"))</f>
        <v>High</v>
      </c>
    </row>
    <row r="357" spans="1:14" x14ac:dyDescent="0.35">
      <c r="A357" t="s">
        <v>366</v>
      </c>
      <c r="B357" s="4">
        <v>46001</v>
      </c>
      <c r="C357" s="6" t="str">
        <f>TEXT(Table1[[#This Row],[Order Date]], "yyyy")</f>
        <v>2025</v>
      </c>
      <c r="D357" s="7" t="str">
        <f>TEXT(Table1[[#This Row],[Order Date]],"MMMM")</f>
        <v>December</v>
      </c>
      <c r="E357" s="2">
        <v>44873</v>
      </c>
      <c r="F357" t="s">
        <v>511</v>
      </c>
      <c r="G357" t="s">
        <v>516</v>
      </c>
      <c r="H357" t="s">
        <v>519</v>
      </c>
      <c r="I357" t="s">
        <v>526</v>
      </c>
      <c r="J357">
        <v>410.04</v>
      </c>
      <c r="K357">
        <v>9</v>
      </c>
      <c r="L357">
        <v>0</v>
      </c>
      <c r="M357">
        <v>-57.43</v>
      </c>
      <c r="N357" s="5" t="str">
        <f>IF(Table1[[#This Row],[Sales]]&gt;1000, "High", IF(Table1[[#This Row],[Sales]]&gt;600, "Medium", "low"))</f>
        <v>low</v>
      </c>
    </row>
    <row r="358" spans="1:14" x14ac:dyDescent="0.35">
      <c r="A358" t="s">
        <v>367</v>
      </c>
      <c r="B358" s="4">
        <v>46002</v>
      </c>
      <c r="C358" s="6" t="str">
        <f>TEXT(Table1[[#This Row],[Order Date]], "yyyy")</f>
        <v>2025</v>
      </c>
      <c r="D358" s="7" t="str">
        <f>TEXT(Table1[[#This Row],[Order Date]],"MMMM")</f>
        <v>December</v>
      </c>
      <c r="E358" s="2">
        <v>45457</v>
      </c>
      <c r="F358" t="s">
        <v>512</v>
      </c>
      <c r="G358" t="s">
        <v>515</v>
      </c>
      <c r="H358" t="s">
        <v>520</v>
      </c>
      <c r="I358" t="s">
        <v>528</v>
      </c>
      <c r="J358">
        <v>1522.75</v>
      </c>
      <c r="K358">
        <v>5</v>
      </c>
      <c r="L358">
        <v>0</v>
      </c>
      <c r="M358">
        <v>121.25</v>
      </c>
      <c r="N358" s="5" t="str">
        <f>IF(Table1[[#This Row],[Sales]]&gt;1000, "High", IF(Table1[[#This Row],[Sales]]&gt;600, "Medium", "low"))</f>
        <v>High</v>
      </c>
    </row>
    <row r="359" spans="1:14" x14ac:dyDescent="0.35">
      <c r="A359" t="s">
        <v>368</v>
      </c>
      <c r="B359" s="4">
        <v>46003</v>
      </c>
      <c r="C359" s="6" t="str">
        <f>TEXT(Table1[[#This Row],[Order Date]], "yyyy")</f>
        <v>2025</v>
      </c>
      <c r="D359" s="7" t="str">
        <f>TEXT(Table1[[#This Row],[Order Date]],"MMMM")</f>
        <v>December</v>
      </c>
      <c r="E359" s="2">
        <v>44905</v>
      </c>
      <c r="F359" t="s">
        <v>513</v>
      </c>
      <c r="G359" t="s">
        <v>517</v>
      </c>
      <c r="H359" t="s">
        <v>518</v>
      </c>
      <c r="I359" t="s">
        <v>525</v>
      </c>
      <c r="J359">
        <v>1827.21</v>
      </c>
      <c r="K359">
        <v>3</v>
      </c>
      <c r="L359">
        <v>0.2</v>
      </c>
      <c r="M359">
        <v>325.39</v>
      </c>
      <c r="N359" s="5" t="str">
        <f>IF(Table1[[#This Row],[Sales]]&gt;1000, "High", IF(Table1[[#This Row],[Sales]]&gt;600, "Medium", "low"))</f>
        <v>High</v>
      </c>
    </row>
    <row r="360" spans="1:14" x14ac:dyDescent="0.35">
      <c r="A360" t="s">
        <v>369</v>
      </c>
      <c r="B360" s="4">
        <v>46004</v>
      </c>
      <c r="C360" s="6" t="str">
        <f>TEXT(Table1[[#This Row],[Order Date]], "yyyy")</f>
        <v>2025</v>
      </c>
      <c r="D360" s="7" t="str">
        <f>TEXT(Table1[[#This Row],[Order Date]],"MMMM")</f>
        <v>December</v>
      </c>
      <c r="E360" s="2">
        <v>45368</v>
      </c>
      <c r="F360" t="s">
        <v>512</v>
      </c>
      <c r="G360" t="s">
        <v>517</v>
      </c>
      <c r="H360" t="s">
        <v>518</v>
      </c>
      <c r="I360" t="s">
        <v>524</v>
      </c>
      <c r="J360">
        <v>1861.46</v>
      </c>
      <c r="K360">
        <v>6</v>
      </c>
      <c r="L360">
        <v>0.2</v>
      </c>
      <c r="M360">
        <v>404.94</v>
      </c>
      <c r="N360" s="5" t="str">
        <f>IF(Table1[[#This Row],[Sales]]&gt;1000, "High", IF(Table1[[#This Row],[Sales]]&gt;600, "Medium", "low"))</f>
        <v>High</v>
      </c>
    </row>
    <row r="361" spans="1:14" x14ac:dyDescent="0.35">
      <c r="A361" t="s">
        <v>370</v>
      </c>
      <c r="B361" s="4">
        <v>46005</v>
      </c>
      <c r="C361" s="6" t="str">
        <f>TEXT(Table1[[#This Row],[Order Date]], "yyyy")</f>
        <v>2025</v>
      </c>
      <c r="D361" s="7" t="str">
        <f>TEXT(Table1[[#This Row],[Order Date]],"MMMM")</f>
        <v>December</v>
      </c>
      <c r="E361" s="2">
        <v>45717</v>
      </c>
      <c r="F361" t="s">
        <v>512</v>
      </c>
      <c r="G361" t="s">
        <v>516</v>
      </c>
      <c r="H361" t="s">
        <v>519</v>
      </c>
      <c r="I361" t="s">
        <v>529</v>
      </c>
      <c r="J361">
        <v>1483.34</v>
      </c>
      <c r="K361">
        <v>3</v>
      </c>
      <c r="L361">
        <v>0.1</v>
      </c>
      <c r="M361">
        <v>-122.54</v>
      </c>
      <c r="N361" s="5" t="str">
        <f>IF(Table1[[#This Row],[Sales]]&gt;1000, "High", IF(Table1[[#This Row],[Sales]]&gt;600, "Medium", "low"))</f>
        <v>High</v>
      </c>
    </row>
    <row r="362" spans="1:14" x14ac:dyDescent="0.35">
      <c r="A362" t="s">
        <v>371</v>
      </c>
      <c r="B362" s="4">
        <v>46006</v>
      </c>
      <c r="C362" s="6" t="str">
        <f>TEXT(Table1[[#This Row],[Order Date]], "yyyy")</f>
        <v>2025</v>
      </c>
      <c r="D362" s="7" t="str">
        <f>TEXT(Table1[[#This Row],[Order Date]],"MMMM")</f>
        <v>December</v>
      </c>
      <c r="E362" s="2">
        <v>45764</v>
      </c>
      <c r="F362" t="s">
        <v>513</v>
      </c>
      <c r="G362" t="s">
        <v>517</v>
      </c>
      <c r="H362" t="s">
        <v>519</v>
      </c>
      <c r="I362" t="s">
        <v>529</v>
      </c>
      <c r="J362">
        <v>778.91</v>
      </c>
      <c r="K362">
        <v>3</v>
      </c>
      <c r="L362">
        <v>0</v>
      </c>
      <c r="M362">
        <v>129.16</v>
      </c>
      <c r="N362" s="5" t="str">
        <f>IF(Table1[[#This Row],[Sales]]&gt;1000, "High", IF(Table1[[#This Row],[Sales]]&gt;600, "Medium", "low"))</f>
        <v>Medium</v>
      </c>
    </row>
    <row r="363" spans="1:14" x14ac:dyDescent="0.35">
      <c r="A363" t="s">
        <v>372</v>
      </c>
      <c r="B363" s="4">
        <v>46007</v>
      </c>
      <c r="C363" s="6" t="str">
        <f>TEXT(Table1[[#This Row],[Order Date]], "yyyy")</f>
        <v>2025</v>
      </c>
      <c r="D363" s="7" t="str">
        <f>TEXT(Table1[[#This Row],[Order Date]],"MMMM")</f>
        <v>December</v>
      </c>
      <c r="E363" s="2">
        <v>45547</v>
      </c>
      <c r="F363" t="s">
        <v>514</v>
      </c>
      <c r="G363" t="s">
        <v>515</v>
      </c>
      <c r="H363" t="s">
        <v>518</v>
      </c>
      <c r="I363" t="s">
        <v>524</v>
      </c>
      <c r="J363">
        <v>77.930000000000007</v>
      </c>
      <c r="K363">
        <v>9</v>
      </c>
      <c r="L363">
        <v>0.2</v>
      </c>
      <c r="M363">
        <v>-0.71</v>
      </c>
      <c r="N363" s="5" t="str">
        <f>IF(Table1[[#This Row],[Sales]]&gt;1000, "High", IF(Table1[[#This Row],[Sales]]&gt;600, "Medium", "low"))</f>
        <v>low</v>
      </c>
    </row>
    <row r="364" spans="1:14" x14ac:dyDescent="0.35">
      <c r="A364" t="s">
        <v>373</v>
      </c>
      <c r="B364" s="4">
        <v>46008</v>
      </c>
      <c r="C364" s="6" t="str">
        <f>TEXT(Table1[[#This Row],[Order Date]], "yyyy")</f>
        <v>2025</v>
      </c>
      <c r="D364" s="7" t="str">
        <f>TEXT(Table1[[#This Row],[Order Date]],"MMMM")</f>
        <v>December</v>
      </c>
      <c r="E364" s="2">
        <v>45397</v>
      </c>
      <c r="F364" t="s">
        <v>512</v>
      </c>
      <c r="G364" t="s">
        <v>517</v>
      </c>
      <c r="H364" t="s">
        <v>518</v>
      </c>
      <c r="I364" t="s">
        <v>525</v>
      </c>
      <c r="J364">
        <v>1870.51</v>
      </c>
      <c r="K364">
        <v>10</v>
      </c>
      <c r="L364">
        <v>0.3</v>
      </c>
      <c r="M364">
        <v>-73.150000000000006</v>
      </c>
      <c r="N364" s="5" t="str">
        <f>IF(Table1[[#This Row],[Sales]]&gt;1000, "High", IF(Table1[[#This Row],[Sales]]&gt;600, "Medium", "low"))</f>
        <v>High</v>
      </c>
    </row>
    <row r="365" spans="1:14" x14ac:dyDescent="0.35">
      <c r="A365" t="s">
        <v>374</v>
      </c>
      <c r="B365" s="4">
        <v>46009</v>
      </c>
      <c r="C365" s="6" t="str">
        <f>TEXT(Table1[[#This Row],[Order Date]], "yyyy")</f>
        <v>2025</v>
      </c>
      <c r="D365" s="7" t="str">
        <f>TEXT(Table1[[#This Row],[Order Date]],"MMMM")</f>
        <v>December</v>
      </c>
      <c r="E365" s="2">
        <v>45055</v>
      </c>
      <c r="F365" t="s">
        <v>514</v>
      </c>
      <c r="G365" t="s">
        <v>515</v>
      </c>
      <c r="H365" t="s">
        <v>518</v>
      </c>
      <c r="I365" t="s">
        <v>525</v>
      </c>
      <c r="J365">
        <v>1892.04</v>
      </c>
      <c r="K365">
        <v>9</v>
      </c>
      <c r="L365">
        <v>0.2</v>
      </c>
      <c r="M365">
        <v>-217.98</v>
      </c>
      <c r="N365" s="5" t="str">
        <f>IF(Table1[[#This Row],[Sales]]&gt;1000, "High", IF(Table1[[#This Row],[Sales]]&gt;600, "Medium", "low"))</f>
        <v>High</v>
      </c>
    </row>
    <row r="366" spans="1:14" x14ac:dyDescent="0.35">
      <c r="A366" t="s">
        <v>375</v>
      </c>
      <c r="B366" s="4">
        <v>46010</v>
      </c>
      <c r="C366" s="6" t="str">
        <f>TEXT(Table1[[#This Row],[Order Date]], "yyyy")</f>
        <v>2025</v>
      </c>
      <c r="D366" s="7" t="str">
        <f>TEXT(Table1[[#This Row],[Order Date]],"MMMM")</f>
        <v>December</v>
      </c>
      <c r="E366" s="2">
        <v>44809</v>
      </c>
      <c r="F366" t="s">
        <v>512</v>
      </c>
      <c r="G366" t="s">
        <v>516</v>
      </c>
      <c r="H366" t="s">
        <v>519</v>
      </c>
      <c r="I366" t="s">
        <v>526</v>
      </c>
      <c r="J366">
        <v>1617.3</v>
      </c>
      <c r="K366">
        <v>6</v>
      </c>
      <c r="L366">
        <v>0</v>
      </c>
      <c r="M366">
        <v>306.39999999999998</v>
      </c>
      <c r="N366" s="5" t="str">
        <f>IF(Table1[[#This Row],[Sales]]&gt;1000, "High", IF(Table1[[#This Row],[Sales]]&gt;600, "Medium", "low"))</f>
        <v>High</v>
      </c>
    </row>
    <row r="367" spans="1:14" x14ac:dyDescent="0.35">
      <c r="A367" t="s">
        <v>376</v>
      </c>
      <c r="B367" s="4">
        <v>46011</v>
      </c>
      <c r="C367" s="6" t="str">
        <f>TEXT(Table1[[#This Row],[Order Date]], "yyyy")</f>
        <v>2025</v>
      </c>
      <c r="D367" s="7" t="str">
        <f>TEXT(Table1[[#This Row],[Order Date]],"MMMM")</f>
        <v>December</v>
      </c>
      <c r="E367" s="2">
        <v>44997</v>
      </c>
      <c r="F367" t="s">
        <v>513</v>
      </c>
      <c r="G367" t="s">
        <v>515</v>
      </c>
      <c r="H367" t="s">
        <v>520</v>
      </c>
      <c r="I367" t="s">
        <v>528</v>
      </c>
      <c r="J367">
        <v>35.049999999999997</v>
      </c>
      <c r="K367">
        <v>7</v>
      </c>
      <c r="L367">
        <v>0.3</v>
      </c>
      <c r="M367">
        <v>4.96</v>
      </c>
      <c r="N367" s="5" t="str">
        <f>IF(Table1[[#This Row],[Sales]]&gt;1000, "High", IF(Table1[[#This Row],[Sales]]&gt;600, "Medium", "low"))</f>
        <v>low</v>
      </c>
    </row>
    <row r="368" spans="1:14" x14ac:dyDescent="0.35">
      <c r="A368" t="s">
        <v>377</v>
      </c>
      <c r="B368" s="4">
        <v>46012</v>
      </c>
      <c r="C368" s="6" t="str">
        <f>TEXT(Table1[[#This Row],[Order Date]], "yyyy")</f>
        <v>2025</v>
      </c>
      <c r="D368" s="7" t="str">
        <f>TEXT(Table1[[#This Row],[Order Date]],"MMMM")</f>
        <v>December</v>
      </c>
      <c r="E368" s="2">
        <v>45174</v>
      </c>
      <c r="F368" t="s">
        <v>512</v>
      </c>
      <c r="G368" t="s">
        <v>517</v>
      </c>
      <c r="H368" t="s">
        <v>518</v>
      </c>
      <c r="I368" t="s">
        <v>525</v>
      </c>
      <c r="J368">
        <v>1912.86</v>
      </c>
      <c r="K368">
        <v>10</v>
      </c>
      <c r="L368">
        <v>0</v>
      </c>
      <c r="M368">
        <v>-107.93</v>
      </c>
      <c r="N368" s="5" t="str">
        <f>IF(Table1[[#This Row],[Sales]]&gt;1000, "High", IF(Table1[[#This Row],[Sales]]&gt;600, "Medium", "low"))</f>
        <v>High</v>
      </c>
    </row>
    <row r="369" spans="1:14" x14ac:dyDescent="0.35">
      <c r="A369" t="s">
        <v>378</v>
      </c>
      <c r="B369" s="4">
        <v>46013</v>
      </c>
      <c r="C369" s="6" t="str">
        <f>TEXT(Table1[[#This Row],[Order Date]], "yyyy")</f>
        <v>2025</v>
      </c>
      <c r="D369" s="7" t="str">
        <f>TEXT(Table1[[#This Row],[Order Date]],"MMMM")</f>
        <v>December</v>
      </c>
      <c r="E369" s="2">
        <v>45740</v>
      </c>
      <c r="F369" t="s">
        <v>512</v>
      </c>
      <c r="G369" t="s">
        <v>515</v>
      </c>
      <c r="H369" t="s">
        <v>520</v>
      </c>
      <c r="I369" t="s">
        <v>527</v>
      </c>
      <c r="J369">
        <v>702.95</v>
      </c>
      <c r="K369">
        <v>7</v>
      </c>
      <c r="L369">
        <v>0.2</v>
      </c>
      <c r="M369">
        <v>15.71</v>
      </c>
      <c r="N369" s="5" t="str">
        <f>IF(Table1[[#This Row],[Sales]]&gt;1000, "High", IF(Table1[[#This Row],[Sales]]&gt;600, "Medium", "low"))</f>
        <v>Medium</v>
      </c>
    </row>
    <row r="370" spans="1:14" x14ac:dyDescent="0.35">
      <c r="A370" t="s">
        <v>379</v>
      </c>
      <c r="B370" s="4">
        <v>46014</v>
      </c>
      <c r="C370" s="6" t="str">
        <f>TEXT(Table1[[#This Row],[Order Date]], "yyyy")</f>
        <v>2025</v>
      </c>
      <c r="D370" s="7" t="str">
        <f>TEXT(Table1[[#This Row],[Order Date]],"MMMM")</f>
        <v>December</v>
      </c>
      <c r="E370" s="2">
        <v>45553</v>
      </c>
      <c r="F370" t="s">
        <v>512</v>
      </c>
      <c r="G370" t="s">
        <v>516</v>
      </c>
      <c r="H370" t="s">
        <v>519</v>
      </c>
      <c r="I370" t="s">
        <v>529</v>
      </c>
      <c r="J370">
        <v>1044.17</v>
      </c>
      <c r="K370">
        <v>4</v>
      </c>
      <c r="L370">
        <v>0</v>
      </c>
      <c r="M370">
        <v>-144.86000000000001</v>
      </c>
      <c r="N370" s="5" t="str">
        <f>IF(Table1[[#This Row],[Sales]]&gt;1000, "High", IF(Table1[[#This Row],[Sales]]&gt;600, "Medium", "low"))</f>
        <v>High</v>
      </c>
    </row>
    <row r="371" spans="1:14" x14ac:dyDescent="0.35">
      <c r="A371" t="s">
        <v>380</v>
      </c>
      <c r="B371" s="4">
        <v>46015</v>
      </c>
      <c r="C371" s="6" t="str">
        <f>TEXT(Table1[[#This Row],[Order Date]], "yyyy")</f>
        <v>2025</v>
      </c>
      <c r="D371" s="7" t="str">
        <f>TEXT(Table1[[#This Row],[Order Date]],"MMMM")</f>
        <v>December</v>
      </c>
      <c r="E371" s="2">
        <v>44783</v>
      </c>
      <c r="F371" t="s">
        <v>511</v>
      </c>
      <c r="G371" t="s">
        <v>517</v>
      </c>
      <c r="H371" t="s">
        <v>520</v>
      </c>
      <c r="I371" t="s">
        <v>523</v>
      </c>
      <c r="J371">
        <v>279.16000000000003</v>
      </c>
      <c r="K371">
        <v>4</v>
      </c>
      <c r="L371">
        <v>0.2</v>
      </c>
      <c r="M371">
        <v>50.03</v>
      </c>
      <c r="N371" s="5" t="str">
        <f>IF(Table1[[#This Row],[Sales]]&gt;1000, "High", IF(Table1[[#This Row],[Sales]]&gt;600, "Medium", "low"))</f>
        <v>low</v>
      </c>
    </row>
    <row r="372" spans="1:14" x14ac:dyDescent="0.35">
      <c r="A372" t="s">
        <v>381</v>
      </c>
      <c r="B372" s="4">
        <v>46016</v>
      </c>
      <c r="C372" s="6" t="str">
        <f>TEXT(Table1[[#This Row],[Order Date]], "yyyy")</f>
        <v>2025</v>
      </c>
      <c r="D372" s="7" t="str">
        <f>TEXT(Table1[[#This Row],[Order Date]],"MMMM")</f>
        <v>December</v>
      </c>
      <c r="E372" s="2">
        <v>45392</v>
      </c>
      <c r="F372" t="s">
        <v>511</v>
      </c>
      <c r="G372" t="s">
        <v>517</v>
      </c>
      <c r="H372" t="s">
        <v>519</v>
      </c>
      <c r="I372" t="s">
        <v>526</v>
      </c>
      <c r="J372">
        <v>1107.01</v>
      </c>
      <c r="K372">
        <v>9</v>
      </c>
      <c r="L372">
        <v>0</v>
      </c>
      <c r="M372">
        <v>183.09</v>
      </c>
      <c r="N372" s="5" t="str">
        <f>IF(Table1[[#This Row],[Sales]]&gt;1000, "High", IF(Table1[[#This Row],[Sales]]&gt;600, "Medium", "low"))</f>
        <v>High</v>
      </c>
    </row>
    <row r="373" spans="1:14" x14ac:dyDescent="0.35">
      <c r="A373" t="s">
        <v>382</v>
      </c>
      <c r="B373" s="4">
        <v>46017</v>
      </c>
      <c r="C373" s="6" t="str">
        <f>TEXT(Table1[[#This Row],[Order Date]], "yyyy")</f>
        <v>2025</v>
      </c>
      <c r="D373" s="7" t="str">
        <f>TEXT(Table1[[#This Row],[Order Date]],"MMMM")</f>
        <v>December</v>
      </c>
      <c r="E373" s="2">
        <v>45835</v>
      </c>
      <c r="F373" t="s">
        <v>514</v>
      </c>
      <c r="G373" t="s">
        <v>517</v>
      </c>
      <c r="H373" t="s">
        <v>518</v>
      </c>
      <c r="I373" t="s">
        <v>524</v>
      </c>
      <c r="J373">
        <v>1420.07</v>
      </c>
      <c r="K373">
        <v>5</v>
      </c>
      <c r="L373">
        <v>0.1</v>
      </c>
      <c r="M373">
        <v>25.01</v>
      </c>
      <c r="N373" s="5" t="str">
        <f>IF(Table1[[#This Row],[Sales]]&gt;1000, "High", IF(Table1[[#This Row],[Sales]]&gt;600, "Medium", "low"))</f>
        <v>High</v>
      </c>
    </row>
    <row r="374" spans="1:14" x14ac:dyDescent="0.35">
      <c r="A374" t="s">
        <v>383</v>
      </c>
      <c r="B374" s="4">
        <v>46018</v>
      </c>
      <c r="C374" s="6" t="str">
        <f>TEXT(Table1[[#This Row],[Order Date]], "yyyy")</f>
        <v>2025</v>
      </c>
      <c r="D374" s="7" t="str">
        <f>TEXT(Table1[[#This Row],[Order Date]],"MMMM")</f>
        <v>December</v>
      </c>
      <c r="E374" s="2">
        <v>45584</v>
      </c>
      <c r="F374" t="s">
        <v>512</v>
      </c>
      <c r="G374" t="s">
        <v>517</v>
      </c>
      <c r="H374" t="s">
        <v>520</v>
      </c>
      <c r="I374" t="s">
        <v>527</v>
      </c>
      <c r="J374">
        <v>1219.0899999999999</v>
      </c>
      <c r="K374">
        <v>7</v>
      </c>
      <c r="L374">
        <v>0.1</v>
      </c>
      <c r="M374">
        <v>297.76</v>
      </c>
      <c r="N374" s="5" t="str">
        <f>IF(Table1[[#This Row],[Sales]]&gt;1000, "High", IF(Table1[[#This Row],[Sales]]&gt;600, "Medium", "low"))</f>
        <v>High</v>
      </c>
    </row>
    <row r="375" spans="1:14" x14ac:dyDescent="0.35">
      <c r="A375" t="s">
        <v>384</v>
      </c>
      <c r="B375" s="4">
        <v>46019</v>
      </c>
      <c r="C375" s="6" t="str">
        <f>TEXT(Table1[[#This Row],[Order Date]], "yyyy")</f>
        <v>2025</v>
      </c>
      <c r="D375" s="7" t="str">
        <f>TEXT(Table1[[#This Row],[Order Date]],"MMMM")</f>
        <v>December</v>
      </c>
      <c r="E375" s="2">
        <v>45311</v>
      </c>
      <c r="F375" t="s">
        <v>513</v>
      </c>
      <c r="G375" t="s">
        <v>517</v>
      </c>
      <c r="H375" t="s">
        <v>518</v>
      </c>
      <c r="I375" t="s">
        <v>525</v>
      </c>
      <c r="J375">
        <v>223.36</v>
      </c>
      <c r="K375">
        <v>9</v>
      </c>
      <c r="L375">
        <v>0</v>
      </c>
      <c r="M375">
        <v>23.3</v>
      </c>
      <c r="N375" s="5" t="str">
        <f>IF(Table1[[#This Row],[Sales]]&gt;1000, "High", IF(Table1[[#This Row],[Sales]]&gt;600, "Medium", "low"))</f>
        <v>low</v>
      </c>
    </row>
    <row r="376" spans="1:14" x14ac:dyDescent="0.35">
      <c r="A376" t="s">
        <v>385</v>
      </c>
      <c r="B376" s="4">
        <v>46020</v>
      </c>
      <c r="C376" s="6" t="str">
        <f>TEXT(Table1[[#This Row],[Order Date]], "yyyy")</f>
        <v>2025</v>
      </c>
      <c r="D376" s="7" t="str">
        <f>TEXT(Table1[[#This Row],[Order Date]],"MMMM")</f>
        <v>December</v>
      </c>
      <c r="E376" s="2">
        <v>45085</v>
      </c>
      <c r="F376" t="s">
        <v>511</v>
      </c>
      <c r="G376" t="s">
        <v>517</v>
      </c>
      <c r="H376" t="s">
        <v>520</v>
      </c>
      <c r="I376" t="s">
        <v>523</v>
      </c>
      <c r="J376">
        <v>1678.22</v>
      </c>
      <c r="K376">
        <v>8</v>
      </c>
      <c r="L376">
        <v>0</v>
      </c>
      <c r="M376">
        <v>-69.180000000000007</v>
      </c>
      <c r="N376" s="5" t="str">
        <f>IF(Table1[[#This Row],[Sales]]&gt;1000, "High", IF(Table1[[#This Row],[Sales]]&gt;600, "Medium", "low"))</f>
        <v>High</v>
      </c>
    </row>
    <row r="377" spans="1:14" x14ac:dyDescent="0.35">
      <c r="A377" t="s">
        <v>386</v>
      </c>
      <c r="B377" s="4">
        <v>46021</v>
      </c>
      <c r="C377" s="6" t="str">
        <f>TEXT(Table1[[#This Row],[Order Date]], "yyyy")</f>
        <v>2025</v>
      </c>
      <c r="D377" s="7" t="str">
        <f>TEXT(Table1[[#This Row],[Order Date]],"MMMM")</f>
        <v>December</v>
      </c>
      <c r="E377" s="2">
        <v>45667</v>
      </c>
      <c r="F377" t="s">
        <v>512</v>
      </c>
      <c r="G377" t="s">
        <v>515</v>
      </c>
      <c r="H377" t="s">
        <v>520</v>
      </c>
      <c r="I377" t="s">
        <v>528</v>
      </c>
      <c r="J377">
        <v>215.75</v>
      </c>
      <c r="K377">
        <v>10</v>
      </c>
      <c r="L377">
        <v>0</v>
      </c>
      <c r="M377">
        <v>14.24</v>
      </c>
      <c r="N377" s="5" t="str">
        <f>IF(Table1[[#This Row],[Sales]]&gt;1000, "High", IF(Table1[[#This Row],[Sales]]&gt;600, "Medium", "low"))</f>
        <v>low</v>
      </c>
    </row>
    <row r="378" spans="1:14" x14ac:dyDescent="0.35">
      <c r="A378" t="s">
        <v>387</v>
      </c>
      <c r="B378" s="4">
        <v>46022</v>
      </c>
      <c r="C378" s="6" t="str">
        <f>TEXT(Table1[[#This Row],[Order Date]], "yyyy")</f>
        <v>2025</v>
      </c>
      <c r="D378" s="7" t="str">
        <f>TEXT(Table1[[#This Row],[Order Date]],"MMMM")</f>
        <v>December</v>
      </c>
      <c r="E378" s="2">
        <v>45248</v>
      </c>
      <c r="F378" t="s">
        <v>512</v>
      </c>
      <c r="G378" t="s">
        <v>516</v>
      </c>
      <c r="H378" t="s">
        <v>520</v>
      </c>
      <c r="I378" t="s">
        <v>523</v>
      </c>
      <c r="J378">
        <v>1113.01</v>
      </c>
      <c r="K378">
        <v>9</v>
      </c>
      <c r="L378">
        <v>0</v>
      </c>
      <c r="M378">
        <v>158.22</v>
      </c>
      <c r="N378" s="5" t="str">
        <f>IF(Table1[[#This Row],[Sales]]&gt;1000, "High", IF(Table1[[#This Row],[Sales]]&gt;600, "Medium", "low"))</f>
        <v>High</v>
      </c>
    </row>
    <row r="379" spans="1:14" x14ac:dyDescent="0.35">
      <c r="A379" t="s">
        <v>388</v>
      </c>
      <c r="B379" s="4">
        <v>46023</v>
      </c>
      <c r="C379" s="6" t="str">
        <f>TEXT(Table1[[#This Row],[Order Date]], "yyyy")</f>
        <v>2026</v>
      </c>
      <c r="D379" s="7" t="str">
        <f>TEXT(Table1[[#This Row],[Order Date]],"MMMM")</f>
        <v>January</v>
      </c>
      <c r="E379" s="2">
        <v>45733</v>
      </c>
      <c r="F379" t="s">
        <v>514</v>
      </c>
      <c r="G379" t="s">
        <v>516</v>
      </c>
      <c r="H379" t="s">
        <v>518</v>
      </c>
      <c r="I379" t="s">
        <v>524</v>
      </c>
      <c r="J379">
        <v>740.68</v>
      </c>
      <c r="K379">
        <v>2</v>
      </c>
      <c r="L379">
        <v>0.1</v>
      </c>
      <c r="M379">
        <v>-16.079999999999998</v>
      </c>
      <c r="N379" s="5" t="str">
        <f>IF(Table1[[#This Row],[Sales]]&gt;1000, "High", IF(Table1[[#This Row],[Sales]]&gt;600, "Medium", "low"))</f>
        <v>Medium</v>
      </c>
    </row>
    <row r="380" spans="1:14" x14ac:dyDescent="0.35">
      <c r="A380" t="s">
        <v>389</v>
      </c>
      <c r="B380" s="4">
        <v>46024</v>
      </c>
      <c r="C380" s="6" t="str">
        <f>TEXT(Table1[[#This Row],[Order Date]], "yyyy")</f>
        <v>2026</v>
      </c>
      <c r="D380" s="7" t="str">
        <f>TEXT(Table1[[#This Row],[Order Date]],"MMMM")</f>
        <v>January</v>
      </c>
      <c r="E380" s="2">
        <v>44800</v>
      </c>
      <c r="F380" t="s">
        <v>512</v>
      </c>
      <c r="G380" t="s">
        <v>516</v>
      </c>
      <c r="H380" t="s">
        <v>520</v>
      </c>
      <c r="I380" t="s">
        <v>527</v>
      </c>
      <c r="J380">
        <v>969.74</v>
      </c>
      <c r="K380">
        <v>1</v>
      </c>
      <c r="L380">
        <v>0.1</v>
      </c>
      <c r="M380">
        <v>-70.41</v>
      </c>
      <c r="N380" s="5" t="str">
        <f>IF(Table1[[#This Row],[Sales]]&gt;1000, "High", IF(Table1[[#This Row],[Sales]]&gt;600, "Medium", "low"))</f>
        <v>Medium</v>
      </c>
    </row>
    <row r="381" spans="1:14" x14ac:dyDescent="0.35">
      <c r="A381" t="s">
        <v>390</v>
      </c>
      <c r="B381" s="4">
        <v>46025</v>
      </c>
      <c r="C381" s="6" t="str">
        <f>TEXT(Table1[[#This Row],[Order Date]], "yyyy")</f>
        <v>2026</v>
      </c>
      <c r="D381" s="7" t="str">
        <f>TEXT(Table1[[#This Row],[Order Date]],"MMMM")</f>
        <v>January</v>
      </c>
      <c r="E381" s="2">
        <v>45053</v>
      </c>
      <c r="F381" t="s">
        <v>511</v>
      </c>
      <c r="G381" t="s">
        <v>517</v>
      </c>
      <c r="H381" t="s">
        <v>519</v>
      </c>
      <c r="I381" t="s">
        <v>522</v>
      </c>
      <c r="J381">
        <v>1531.47</v>
      </c>
      <c r="K381">
        <v>5</v>
      </c>
      <c r="L381">
        <v>0.2</v>
      </c>
      <c r="M381">
        <v>-38.08</v>
      </c>
      <c r="N381" s="5" t="str">
        <f>IF(Table1[[#This Row],[Sales]]&gt;1000, "High", IF(Table1[[#This Row],[Sales]]&gt;600, "Medium", "low"))</f>
        <v>High</v>
      </c>
    </row>
    <row r="382" spans="1:14" x14ac:dyDescent="0.35">
      <c r="A382" t="s">
        <v>391</v>
      </c>
      <c r="B382" s="4">
        <v>46026</v>
      </c>
      <c r="C382" s="6" t="str">
        <f>TEXT(Table1[[#This Row],[Order Date]], "yyyy")</f>
        <v>2026</v>
      </c>
      <c r="D382" s="7" t="str">
        <f>TEXT(Table1[[#This Row],[Order Date]],"MMMM")</f>
        <v>January</v>
      </c>
      <c r="E382" s="2">
        <v>45592</v>
      </c>
      <c r="F382" t="s">
        <v>513</v>
      </c>
      <c r="G382" t="s">
        <v>517</v>
      </c>
      <c r="H382" t="s">
        <v>519</v>
      </c>
      <c r="I382" t="s">
        <v>526</v>
      </c>
      <c r="J382">
        <v>1468.4</v>
      </c>
      <c r="K382">
        <v>7</v>
      </c>
      <c r="L382">
        <v>0.2</v>
      </c>
      <c r="M382">
        <v>297.49</v>
      </c>
      <c r="N382" s="5" t="str">
        <f>IF(Table1[[#This Row],[Sales]]&gt;1000, "High", IF(Table1[[#This Row],[Sales]]&gt;600, "Medium", "low"))</f>
        <v>High</v>
      </c>
    </row>
    <row r="383" spans="1:14" x14ac:dyDescent="0.35">
      <c r="A383" t="s">
        <v>392</v>
      </c>
      <c r="B383" s="4">
        <v>46027</v>
      </c>
      <c r="C383" s="6" t="str">
        <f>TEXT(Table1[[#This Row],[Order Date]], "yyyy")</f>
        <v>2026</v>
      </c>
      <c r="D383" s="7" t="str">
        <f>TEXT(Table1[[#This Row],[Order Date]],"MMMM")</f>
        <v>January</v>
      </c>
      <c r="E383" s="2">
        <v>45187</v>
      </c>
      <c r="F383" t="s">
        <v>513</v>
      </c>
      <c r="G383" t="s">
        <v>517</v>
      </c>
      <c r="H383" t="s">
        <v>520</v>
      </c>
      <c r="I383" t="s">
        <v>523</v>
      </c>
      <c r="J383">
        <v>147.79</v>
      </c>
      <c r="K383">
        <v>4</v>
      </c>
      <c r="L383">
        <v>0.1</v>
      </c>
      <c r="M383">
        <v>-7.59</v>
      </c>
      <c r="N383" s="5" t="str">
        <f>IF(Table1[[#This Row],[Sales]]&gt;1000, "High", IF(Table1[[#This Row],[Sales]]&gt;600, "Medium", "low"))</f>
        <v>low</v>
      </c>
    </row>
    <row r="384" spans="1:14" x14ac:dyDescent="0.35">
      <c r="A384" t="s">
        <v>393</v>
      </c>
      <c r="B384" s="4">
        <v>46028</v>
      </c>
      <c r="C384" s="6" t="str">
        <f>TEXT(Table1[[#This Row],[Order Date]], "yyyy")</f>
        <v>2026</v>
      </c>
      <c r="D384" s="7" t="str">
        <f>TEXT(Table1[[#This Row],[Order Date]],"MMMM")</f>
        <v>January</v>
      </c>
      <c r="E384" s="2">
        <v>45430</v>
      </c>
      <c r="F384" t="s">
        <v>512</v>
      </c>
      <c r="G384" t="s">
        <v>516</v>
      </c>
      <c r="H384" t="s">
        <v>518</v>
      </c>
      <c r="I384" t="s">
        <v>525</v>
      </c>
      <c r="J384">
        <v>1992.54</v>
      </c>
      <c r="K384">
        <v>2</v>
      </c>
      <c r="L384">
        <v>0.1</v>
      </c>
      <c r="M384">
        <v>464.17</v>
      </c>
      <c r="N384" s="5" t="str">
        <f>IF(Table1[[#This Row],[Sales]]&gt;1000, "High", IF(Table1[[#This Row],[Sales]]&gt;600, "Medium", "low"))</f>
        <v>High</v>
      </c>
    </row>
    <row r="385" spans="1:14" x14ac:dyDescent="0.35">
      <c r="A385" t="s">
        <v>394</v>
      </c>
      <c r="B385" s="4">
        <v>46029</v>
      </c>
      <c r="C385" s="6" t="str">
        <f>TEXT(Table1[[#This Row],[Order Date]], "yyyy")</f>
        <v>2026</v>
      </c>
      <c r="D385" s="7" t="str">
        <f>TEXT(Table1[[#This Row],[Order Date]],"MMMM")</f>
        <v>January</v>
      </c>
      <c r="E385" s="2">
        <v>45146</v>
      </c>
      <c r="F385" t="s">
        <v>513</v>
      </c>
      <c r="G385" t="s">
        <v>517</v>
      </c>
      <c r="H385" t="s">
        <v>519</v>
      </c>
      <c r="I385" t="s">
        <v>529</v>
      </c>
      <c r="J385">
        <v>894.73</v>
      </c>
      <c r="K385">
        <v>6</v>
      </c>
      <c r="L385">
        <v>0</v>
      </c>
      <c r="M385">
        <v>-91.59</v>
      </c>
      <c r="N385" s="5" t="str">
        <f>IF(Table1[[#This Row],[Sales]]&gt;1000, "High", IF(Table1[[#This Row],[Sales]]&gt;600, "Medium", "low"))</f>
        <v>Medium</v>
      </c>
    </row>
    <row r="386" spans="1:14" x14ac:dyDescent="0.35">
      <c r="A386" t="s">
        <v>395</v>
      </c>
      <c r="B386" s="4">
        <v>46030</v>
      </c>
      <c r="C386" s="6" t="str">
        <f>TEXT(Table1[[#This Row],[Order Date]], "yyyy")</f>
        <v>2026</v>
      </c>
      <c r="D386" s="7" t="str">
        <f>TEXT(Table1[[#This Row],[Order Date]],"MMMM")</f>
        <v>January</v>
      </c>
      <c r="E386" s="2">
        <v>44802</v>
      </c>
      <c r="F386" t="s">
        <v>512</v>
      </c>
      <c r="G386" t="s">
        <v>516</v>
      </c>
      <c r="H386" t="s">
        <v>519</v>
      </c>
      <c r="I386" t="s">
        <v>526</v>
      </c>
      <c r="J386">
        <v>1549.66</v>
      </c>
      <c r="K386">
        <v>6</v>
      </c>
      <c r="L386">
        <v>0</v>
      </c>
      <c r="M386">
        <v>462.8</v>
      </c>
      <c r="N386" s="5" t="str">
        <f>IF(Table1[[#This Row],[Sales]]&gt;1000, "High", IF(Table1[[#This Row],[Sales]]&gt;600, "Medium", "low"))</f>
        <v>High</v>
      </c>
    </row>
    <row r="387" spans="1:14" x14ac:dyDescent="0.35">
      <c r="A387" t="s">
        <v>396</v>
      </c>
      <c r="B387" s="4">
        <v>46031</v>
      </c>
      <c r="C387" s="6" t="str">
        <f>TEXT(Table1[[#This Row],[Order Date]], "yyyy")</f>
        <v>2026</v>
      </c>
      <c r="D387" s="7" t="str">
        <f>TEXT(Table1[[#This Row],[Order Date]],"MMMM")</f>
        <v>January</v>
      </c>
      <c r="E387" s="2">
        <v>45215</v>
      </c>
      <c r="F387" t="s">
        <v>511</v>
      </c>
      <c r="G387" t="s">
        <v>515</v>
      </c>
      <c r="H387" t="s">
        <v>518</v>
      </c>
      <c r="I387" t="s">
        <v>524</v>
      </c>
      <c r="J387">
        <v>1620.29</v>
      </c>
      <c r="K387">
        <v>4</v>
      </c>
      <c r="L387">
        <v>0.2</v>
      </c>
      <c r="M387">
        <v>174.31</v>
      </c>
      <c r="N387" s="5" t="str">
        <f>IF(Table1[[#This Row],[Sales]]&gt;1000, "High", IF(Table1[[#This Row],[Sales]]&gt;600, "Medium", "low"))</f>
        <v>High</v>
      </c>
    </row>
    <row r="388" spans="1:14" x14ac:dyDescent="0.35">
      <c r="A388" t="s">
        <v>397</v>
      </c>
      <c r="B388" s="4">
        <v>46032</v>
      </c>
      <c r="C388" s="6" t="str">
        <f>TEXT(Table1[[#This Row],[Order Date]], "yyyy")</f>
        <v>2026</v>
      </c>
      <c r="D388" s="7" t="str">
        <f>TEXT(Table1[[#This Row],[Order Date]],"MMMM")</f>
        <v>January</v>
      </c>
      <c r="E388" s="2">
        <v>45322</v>
      </c>
      <c r="F388" t="s">
        <v>513</v>
      </c>
      <c r="G388" t="s">
        <v>516</v>
      </c>
      <c r="H388" t="s">
        <v>519</v>
      </c>
      <c r="I388" t="s">
        <v>526</v>
      </c>
      <c r="J388">
        <v>1195.18</v>
      </c>
      <c r="K388">
        <v>8</v>
      </c>
      <c r="L388">
        <v>0.3</v>
      </c>
      <c r="M388">
        <v>-66.86</v>
      </c>
      <c r="N388" s="5" t="str">
        <f>IF(Table1[[#This Row],[Sales]]&gt;1000, "High", IF(Table1[[#This Row],[Sales]]&gt;600, "Medium", "low"))</f>
        <v>High</v>
      </c>
    </row>
    <row r="389" spans="1:14" x14ac:dyDescent="0.35">
      <c r="A389" t="s">
        <v>398</v>
      </c>
      <c r="B389" s="4">
        <v>46033</v>
      </c>
      <c r="C389" s="6" t="str">
        <f>TEXT(Table1[[#This Row],[Order Date]], "yyyy")</f>
        <v>2026</v>
      </c>
      <c r="D389" s="7" t="str">
        <f>TEXT(Table1[[#This Row],[Order Date]],"MMMM")</f>
        <v>January</v>
      </c>
      <c r="E389" s="2">
        <v>45762</v>
      </c>
      <c r="F389" t="s">
        <v>514</v>
      </c>
      <c r="G389" t="s">
        <v>516</v>
      </c>
      <c r="H389" t="s">
        <v>520</v>
      </c>
      <c r="I389" t="s">
        <v>528</v>
      </c>
      <c r="J389">
        <v>1305.97</v>
      </c>
      <c r="K389">
        <v>2</v>
      </c>
      <c r="L389">
        <v>0.2</v>
      </c>
      <c r="M389">
        <v>-134.02000000000001</v>
      </c>
      <c r="N389" s="5" t="str">
        <f>IF(Table1[[#This Row],[Sales]]&gt;1000, "High", IF(Table1[[#This Row],[Sales]]&gt;600, "Medium", "low"))</f>
        <v>High</v>
      </c>
    </row>
    <row r="390" spans="1:14" x14ac:dyDescent="0.35">
      <c r="A390" t="s">
        <v>399</v>
      </c>
      <c r="B390" s="4">
        <v>46034</v>
      </c>
      <c r="C390" s="6" t="str">
        <f>TEXT(Table1[[#This Row],[Order Date]], "yyyy")</f>
        <v>2026</v>
      </c>
      <c r="D390" s="7" t="str">
        <f>TEXT(Table1[[#This Row],[Order Date]],"MMMM")</f>
        <v>January</v>
      </c>
      <c r="E390" s="2">
        <v>45740</v>
      </c>
      <c r="F390" t="s">
        <v>514</v>
      </c>
      <c r="G390" t="s">
        <v>515</v>
      </c>
      <c r="H390" t="s">
        <v>520</v>
      </c>
      <c r="I390" t="s">
        <v>523</v>
      </c>
      <c r="J390">
        <v>134.61000000000001</v>
      </c>
      <c r="K390">
        <v>6</v>
      </c>
      <c r="L390">
        <v>0.1</v>
      </c>
      <c r="M390">
        <v>22.53</v>
      </c>
      <c r="N390" s="5" t="str">
        <f>IF(Table1[[#This Row],[Sales]]&gt;1000, "High", IF(Table1[[#This Row],[Sales]]&gt;600, "Medium", "low"))</f>
        <v>low</v>
      </c>
    </row>
    <row r="391" spans="1:14" x14ac:dyDescent="0.35">
      <c r="A391" t="s">
        <v>400</v>
      </c>
      <c r="B391" s="4">
        <v>46035</v>
      </c>
      <c r="C391" s="6" t="str">
        <f>TEXT(Table1[[#This Row],[Order Date]], "yyyy")</f>
        <v>2026</v>
      </c>
      <c r="D391" s="7" t="str">
        <f>TEXT(Table1[[#This Row],[Order Date]],"MMMM")</f>
        <v>January</v>
      </c>
      <c r="E391" s="2">
        <v>45065</v>
      </c>
      <c r="F391" t="s">
        <v>513</v>
      </c>
      <c r="G391" t="s">
        <v>515</v>
      </c>
      <c r="H391" t="s">
        <v>518</v>
      </c>
      <c r="I391" t="s">
        <v>521</v>
      </c>
      <c r="J391">
        <v>1548.08</v>
      </c>
      <c r="K391">
        <v>8</v>
      </c>
      <c r="L391">
        <v>0.3</v>
      </c>
      <c r="M391">
        <v>291.27999999999997</v>
      </c>
      <c r="N391" s="5" t="str">
        <f>IF(Table1[[#This Row],[Sales]]&gt;1000, "High", IF(Table1[[#This Row],[Sales]]&gt;600, "Medium", "low"))</f>
        <v>High</v>
      </c>
    </row>
    <row r="392" spans="1:14" x14ac:dyDescent="0.35">
      <c r="A392" t="s">
        <v>401</v>
      </c>
      <c r="B392" s="4">
        <v>46036</v>
      </c>
      <c r="C392" s="6" t="str">
        <f>TEXT(Table1[[#This Row],[Order Date]], "yyyy")</f>
        <v>2026</v>
      </c>
      <c r="D392" s="7" t="str">
        <f>TEXT(Table1[[#This Row],[Order Date]],"MMMM")</f>
        <v>January</v>
      </c>
      <c r="E392" s="2">
        <v>44896</v>
      </c>
      <c r="F392" t="s">
        <v>512</v>
      </c>
      <c r="G392" t="s">
        <v>515</v>
      </c>
      <c r="H392" t="s">
        <v>518</v>
      </c>
      <c r="I392" t="s">
        <v>521</v>
      </c>
      <c r="J392">
        <v>1504.05</v>
      </c>
      <c r="K392">
        <v>2</v>
      </c>
      <c r="L392">
        <v>0.3</v>
      </c>
      <c r="M392">
        <v>206.03</v>
      </c>
      <c r="N392" s="5" t="str">
        <f>IF(Table1[[#This Row],[Sales]]&gt;1000, "High", IF(Table1[[#This Row],[Sales]]&gt;600, "Medium", "low"))</f>
        <v>High</v>
      </c>
    </row>
    <row r="393" spans="1:14" x14ac:dyDescent="0.35">
      <c r="A393" t="s">
        <v>402</v>
      </c>
      <c r="B393" s="4">
        <v>46037</v>
      </c>
      <c r="C393" s="6" t="str">
        <f>TEXT(Table1[[#This Row],[Order Date]], "yyyy")</f>
        <v>2026</v>
      </c>
      <c r="D393" s="7" t="str">
        <f>TEXT(Table1[[#This Row],[Order Date]],"MMMM")</f>
        <v>January</v>
      </c>
      <c r="E393" s="2">
        <v>45467</v>
      </c>
      <c r="F393" t="s">
        <v>514</v>
      </c>
      <c r="G393" t="s">
        <v>517</v>
      </c>
      <c r="H393" t="s">
        <v>520</v>
      </c>
      <c r="I393" t="s">
        <v>523</v>
      </c>
      <c r="J393">
        <v>104.43</v>
      </c>
      <c r="K393">
        <v>9</v>
      </c>
      <c r="L393">
        <v>0.1</v>
      </c>
      <c r="M393">
        <v>22.07</v>
      </c>
      <c r="N393" s="5" t="str">
        <f>IF(Table1[[#This Row],[Sales]]&gt;1000, "High", IF(Table1[[#This Row],[Sales]]&gt;600, "Medium", "low"))</f>
        <v>low</v>
      </c>
    </row>
    <row r="394" spans="1:14" x14ac:dyDescent="0.35">
      <c r="A394" t="s">
        <v>403</v>
      </c>
      <c r="B394" s="4">
        <v>46038</v>
      </c>
      <c r="C394" s="6" t="str">
        <f>TEXT(Table1[[#This Row],[Order Date]], "yyyy")</f>
        <v>2026</v>
      </c>
      <c r="D394" s="7" t="str">
        <f>TEXT(Table1[[#This Row],[Order Date]],"MMMM")</f>
        <v>January</v>
      </c>
      <c r="E394" s="2">
        <v>44926</v>
      </c>
      <c r="F394" t="s">
        <v>513</v>
      </c>
      <c r="G394" t="s">
        <v>516</v>
      </c>
      <c r="H394" t="s">
        <v>519</v>
      </c>
      <c r="I394" t="s">
        <v>522</v>
      </c>
      <c r="J394">
        <v>1741.24</v>
      </c>
      <c r="K394">
        <v>10</v>
      </c>
      <c r="L394">
        <v>0.3</v>
      </c>
      <c r="M394">
        <v>9.2100000000000009</v>
      </c>
      <c r="N394" s="5" t="str">
        <f>IF(Table1[[#This Row],[Sales]]&gt;1000, "High", IF(Table1[[#This Row],[Sales]]&gt;600, "Medium", "low"))</f>
        <v>High</v>
      </c>
    </row>
    <row r="395" spans="1:14" x14ac:dyDescent="0.35">
      <c r="A395" t="s">
        <v>404</v>
      </c>
      <c r="B395" s="4">
        <v>46039</v>
      </c>
      <c r="C395" s="6" t="str">
        <f>TEXT(Table1[[#This Row],[Order Date]], "yyyy")</f>
        <v>2026</v>
      </c>
      <c r="D395" s="7" t="str">
        <f>TEXT(Table1[[#This Row],[Order Date]],"MMMM")</f>
        <v>January</v>
      </c>
      <c r="E395" s="2">
        <v>45739</v>
      </c>
      <c r="F395" t="s">
        <v>514</v>
      </c>
      <c r="G395" t="s">
        <v>516</v>
      </c>
      <c r="H395" t="s">
        <v>518</v>
      </c>
      <c r="I395" t="s">
        <v>524</v>
      </c>
      <c r="J395">
        <v>1020.37</v>
      </c>
      <c r="K395">
        <v>1</v>
      </c>
      <c r="L395">
        <v>0.1</v>
      </c>
      <c r="M395">
        <v>-156.24</v>
      </c>
      <c r="N395" s="5" t="str">
        <f>IF(Table1[[#This Row],[Sales]]&gt;1000, "High", IF(Table1[[#This Row],[Sales]]&gt;600, "Medium", "low"))</f>
        <v>High</v>
      </c>
    </row>
    <row r="396" spans="1:14" x14ac:dyDescent="0.35">
      <c r="A396" t="s">
        <v>405</v>
      </c>
      <c r="B396" s="4">
        <v>46040</v>
      </c>
      <c r="C396" s="6" t="str">
        <f>TEXT(Table1[[#This Row],[Order Date]], "yyyy")</f>
        <v>2026</v>
      </c>
      <c r="D396" s="7" t="str">
        <f>TEXT(Table1[[#This Row],[Order Date]],"MMMM")</f>
        <v>January</v>
      </c>
      <c r="E396" s="2">
        <v>44880</v>
      </c>
      <c r="F396" t="s">
        <v>512</v>
      </c>
      <c r="G396" t="s">
        <v>515</v>
      </c>
      <c r="H396" t="s">
        <v>520</v>
      </c>
      <c r="I396" t="s">
        <v>528</v>
      </c>
      <c r="J396">
        <v>1809.43</v>
      </c>
      <c r="K396">
        <v>5</v>
      </c>
      <c r="L396">
        <v>0.2</v>
      </c>
      <c r="M396">
        <v>-55.15</v>
      </c>
      <c r="N396" s="5" t="str">
        <f>IF(Table1[[#This Row],[Sales]]&gt;1000, "High", IF(Table1[[#This Row],[Sales]]&gt;600, "Medium", "low"))</f>
        <v>High</v>
      </c>
    </row>
    <row r="397" spans="1:14" x14ac:dyDescent="0.35">
      <c r="A397" t="s">
        <v>406</v>
      </c>
      <c r="B397" s="4">
        <v>46041</v>
      </c>
      <c r="C397" s="6" t="str">
        <f>TEXT(Table1[[#This Row],[Order Date]], "yyyy")</f>
        <v>2026</v>
      </c>
      <c r="D397" s="7" t="str">
        <f>TEXT(Table1[[#This Row],[Order Date]],"MMMM")</f>
        <v>January</v>
      </c>
      <c r="E397" s="2">
        <v>45057</v>
      </c>
      <c r="F397" t="s">
        <v>512</v>
      </c>
      <c r="G397" t="s">
        <v>516</v>
      </c>
      <c r="H397" t="s">
        <v>519</v>
      </c>
      <c r="I397" t="s">
        <v>526</v>
      </c>
      <c r="J397">
        <v>1463.67</v>
      </c>
      <c r="K397">
        <v>6</v>
      </c>
      <c r="L397">
        <v>0</v>
      </c>
      <c r="M397">
        <v>55.41</v>
      </c>
      <c r="N397" s="5" t="str">
        <f>IF(Table1[[#This Row],[Sales]]&gt;1000, "High", IF(Table1[[#This Row],[Sales]]&gt;600, "Medium", "low"))</f>
        <v>High</v>
      </c>
    </row>
    <row r="398" spans="1:14" x14ac:dyDescent="0.35">
      <c r="A398" t="s">
        <v>407</v>
      </c>
      <c r="B398" s="4">
        <v>46042</v>
      </c>
      <c r="C398" s="6" t="str">
        <f>TEXT(Table1[[#This Row],[Order Date]], "yyyy")</f>
        <v>2026</v>
      </c>
      <c r="D398" s="7" t="str">
        <f>TEXT(Table1[[#This Row],[Order Date]],"MMMM")</f>
        <v>January</v>
      </c>
      <c r="E398" s="2">
        <v>45226</v>
      </c>
      <c r="F398" t="s">
        <v>513</v>
      </c>
      <c r="G398" t="s">
        <v>515</v>
      </c>
      <c r="H398" t="s">
        <v>518</v>
      </c>
      <c r="I398" t="s">
        <v>524</v>
      </c>
      <c r="J398">
        <v>1530.36</v>
      </c>
      <c r="K398">
        <v>9</v>
      </c>
      <c r="L398">
        <v>0.1</v>
      </c>
      <c r="M398">
        <v>-242.84</v>
      </c>
      <c r="N398" s="5" t="str">
        <f>IF(Table1[[#This Row],[Sales]]&gt;1000, "High", IF(Table1[[#This Row],[Sales]]&gt;600, "Medium", "low"))</f>
        <v>High</v>
      </c>
    </row>
    <row r="399" spans="1:14" x14ac:dyDescent="0.35">
      <c r="A399" t="s">
        <v>408</v>
      </c>
      <c r="B399" s="4">
        <v>46043</v>
      </c>
      <c r="C399" s="6" t="str">
        <f>TEXT(Table1[[#This Row],[Order Date]], "yyyy")</f>
        <v>2026</v>
      </c>
      <c r="D399" s="7" t="str">
        <f>TEXT(Table1[[#This Row],[Order Date]],"MMMM")</f>
        <v>January</v>
      </c>
      <c r="E399" s="2">
        <v>45355</v>
      </c>
      <c r="F399" t="s">
        <v>514</v>
      </c>
      <c r="G399" t="s">
        <v>516</v>
      </c>
      <c r="H399" t="s">
        <v>518</v>
      </c>
      <c r="I399" t="s">
        <v>525</v>
      </c>
      <c r="J399">
        <v>1048.06</v>
      </c>
      <c r="K399">
        <v>4</v>
      </c>
      <c r="L399">
        <v>0.1</v>
      </c>
      <c r="M399">
        <v>-22.49</v>
      </c>
      <c r="N399" s="5" t="str">
        <f>IF(Table1[[#This Row],[Sales]]&gt;1000, "High", IF(Table1[[#This Row],[Sales]]&gt;600, "Medium", "low"))</f>
        <v>High</v>
      </c>
    </row>
    <row r="400" spans="1:14" x14ac:dyDescent="0.35">
      <c r="A400" t="s">
        <v>409</v>
      </c>
      <c r="B400" s="4">
        <v>46044</v>
      </c>
      <c r="C400" s="6" t="str">
        <f>TEXT(Table1[[#This Row],[Order Date]], "yyyy")</f>
        <v>2026</v>
      </c>
      <c r="D400" s="7" t="str">
        <f>TEXT(Table1[[#This Row],[Order Date]],"MMMM")</f>
        <v>January</v>
      </c>
      <c r="E400" s="2">
        <v>45150</v>
      </c>
      <c r="F400" t="s">
        <v>512</v>
      </c>
      <c r="G400" t="s">
        <v>516</v>
      </c>
      <c r="H400" t="s">
        <v>520</v>
      </c>
      <c r="I400" t="s">
        <v>523</v>
      </c>
      <c r="J400">
        <v>1052.2</v>
      </c>
      <c r="K400">
        <v>2</v>
      </c>
      <c r="L400">
        <v>0.3</v>
      </c>
      <c r="M400">
        <v>-41.61</v>
      </c>
      <c r="N400" s="5" t="str">
        <f>IF(Table1[[#This Row],[Sales]]&gt;1000, "High", IF(Table1[[#This Row],[Sales]]&gt;600, "Medium", "low"))</f>
        <v>High</v>
      </c>
    </row>
    <row r="401" spans="1:14" x14ac:dyDescent="0.35">
      <c r="A401" t="s">
        <v>410</v>
      </c>
      <c r="B401" s="4">
        <v>46045</v>
      </c>
      <c r="C401" s="6" t="str">
        <f>TEXT(Table1[[#This Row],[Order Date]], "yyyy")</f>
        <v>2026</v>
      </c>
      <c r="D401" s="7" t="str">
        <f>TEXT(Table1[[#This Row],[Order Date]],"MMMM")</f>
        <v>January</v>
      </c>
      <c r="E401" s="2">
        <v>45566</v>
      </c>
      <c r="F401" t="s">
        <v>511</v>
      </c>
      <c r="G401" t="s">
        <v>516</v>
      </c>
      <c r="H401" t="s">
        <v>518</v>
      </c>
      <c r="I401" t="s">
        <v>524</v>
      </c>
      <c r="J401">
        <v>1263.54</v>
      </c>
      <c r="K401">
        <v>3</v>
      </c>
      <c r="L401">
        <v>0.1</v>
      </c>
      <c r="M401">
        <v>92.91</v>
      </c>
      <c r="N401" s="5" t="str">
        <f>IF(Table1[[#This Row],[Sales]]&gt;1000, "High", IF(Table1[[#This Row],[Sales]]&gt;600, "Medium", "low"))</f>
        <v>High</v>
      </c>
    </row>
    <row r="402" spans="1:14" x14ac:dyDescent="0.35">
      <c r="A402" t="s">
        <v>411</v>
      </c>
      <c r="B402" s="4">
        <v>46046</v>
      </c>
      <c r="C402" s="6" t="str">
        <f>TEXT(Table1[[#This Row],[Order Date]], "yyyy")</f>
        <v>2026</v>
      </c>
      <c r="D402" s="7" t="str">
        <f>TEXT(Table1[[#This Row],[Order Date]],"MMMM")</f>
        <v>January</v>
      </c>
      <c r="E402" s="2">
        <v>45776</v>
      </c>
      <c r="F402" t="s">
        <v>514</v>
      </c>
      <c r="G402" t="s">
        <v>516</v>
      </c>
      <c r="H402" t="s">
        <v>520</v>
      </c>
      <c r="I402" t="s">
        <v>528</v>
      </c>
      <c r="J402">
        <v>1332</v>
      </c>
      <c r="K402">
        <v>9</v>
      </c>
      <c r="L402">
        <v>0.2</v>
      </c>
      <c r="M402">
        <v>199.7</v>
      </c>
      <c r="N402" s="5" t="str">
        <f>IF(Table1[[#This Row],[Sales]]&gt;1000, "High", IF(Table1[[#This Row],[Sales]]&gt;600, "Medium", "low"))</f>
        <v>High</v>
      </c>
    </row>
    <row r="403" spans="1:14" x14ac:dyDescent="0.35">
      <c r="A403" t="s">
        <v>412</v>
      </c>
      <c r="B403" s="4">
        <v>46047</v>
      </c>
      <c r="C403" s="6" t="str">
        <f>TEXT(Table1[[#This Row],[Order Date]], "yyyy")</f>
        <v>2026</v>
      </c>
      <c r="D403" s="7" t="str">
        <f>TEXT(Table1[[#This Row],[Order Date]],"MMMM")</f>
        <v>January</v>
      </c>
      <c r="E403" s="2">
        <v>45174</v>
      </c>
      <c r="F403" t="s">
        <v>511</v>
      </c>
      <c r="G403" t="s">
        <v>516</v>
      </c>
      <c r="H403" t="s">
        <v>518</v>
      </c>
      <c r="I403" t="s">
        <v>525</v>
      </c>
      <c r="J403">
        <v>55.07</v>
      </c>
      <c r="K403">
        <v>8</v>
      </c>
      <c r="L403">
        <v>0.1</v>
      </c>
      <c r="M403">
        <v>-8.8000000000000007</v>
      </c>
      <c r="N403" s="5" t="str">
        <f>IF(Table1[[#This Row],[Sales]]&gt;1000, "High", IF(Table1[[#This Row],[Sales]]&gt;600, "Medium", "low"))</f>
        <v>low</v>
      </c>
    </row>
    <row r="404" spans="1:14" x14ac:dyDescent="0.35">
      <c r="A404" t="s">
        <v>413</v>
      </c>
      <c r="B404" s="4">
        <v>46048</v>
      </c>
      <c r="C404" s="6" t="str">
        <f>TEXT(Table1[[#This Row],[Order Date]], "yyyy")</f>
        <v>2026</v>
      </c>
      <c r="D404" s="7" t="str">
        <f>TEXT(Table1[[#This Row],[Order Date]],"MMMM")</f>
        <v>January</v>
      </c>
      <c r="E404" s="2">
        <v>44871</v>
      </c>
      <c r="F404" t="s">
        <v>511</v>
      </c>
      <c r="G404" t="s">
        <v>515</v>
      </c>
      <c r="H404" t="s">
        <v>519</v>
      </c>
      <c r="I404" t="s">
        <v>529</v>
      </c>
      <c r="J404">
        <v>174.61</v>
      </c>
      <c r="K404">
        <v>6</v>
      </c>
      <c r="L404">
        <v>0.3</v>
      </c>
      <c r="M404">
        <v>34.479999999999997</v>
      </c>
      <c r="N404" s="5" t="str">
        <f>IF(Table1[[#This Row],[Sales]]&gt;1000, "High", IF(Table1[[#This Row],[Sales]]&gt;600, "Medium", "low"))</f>
        <v>low</v>
      </c>
    </row>
    <row r="405" spans="1:14" x14ac:dyDescent="0.35">
      <c r="A405" t="s">
        <v>414</v>
      </c>
      <c r="B405" s="4">
        <v>46049</v>
      </c>
      <c r="C405" s="6" t="str">
        <f>TEXT(Table1[[#This Row],[Order Date]], "yyyy")</f>
        <v>2026</v>
      </c>
      <c r="D405" s="7" t="str">
        <f>TEXT(Table1[[#This Row],[Order Date]],"MMMM")</f>
        <v>January</v>
      </c>
      <c r="E405" s="2">
        <v>45115</v>
      </c>
      <c r="F405" t="s">
        <v>513</v>
      </c>
      <c r="G405" t="s">
        <v>515</v>
      </c>
      <c r="H405" t="s">
        <v>519</v>
      </c>
      <c r="I405" t="s">
        <v>529</v>
      </c>
      <c r="J405">
        <v>1614.33</v>
      </c>
      <c r="K405">
        <v>3</v>
      </c>
      <c r="L405">
        <v>0.3</v>
      </c>
      <c r="M405">
        <v>99.86</v>
      </c>
      <c r="N405" s="5" t="str">
        <f>IF(Table1[[#This Row],[Sales]]&gt;1000, "High", IF(Table1[[#This Row],[Sales]]&gt;600, "Medium", "low"))</f>
        <v>High</v>
      </c>
    </row>
    <row r="406" spans="1:14" x14ac:dyDescent="0.35">
      <c r="A406" t="s">
        <v>415</v>
      </c>
      <c r="B406" s="4">
        <v>46050</v>
      </c>
      <c r="C406" s="6" t="str">
        <f>TEXT(Table1[[#This Row],[Order Date]], "yyyy")</f>
        <v>2026</v>
      </c>
      <c r="D406" s="7" t="str">
        <f>TEXT(Table1[[#This Row],[Order Date]],"MMMM")</f>
        <v>January</v>
      </c>
      <c r="E406" s="2">
        <v>45303</v>
      </c>
      <c r="F406" t="s">
        <v>511</v>
      </c>
      <c r="G406" t="s">
        <v>517</v>
      </c>
      <c r="H406" t="s">
        <v>520</v>
      </c>
      <c r="I406" t="s">
        <v>527</v>
      </c>
      <c r="J406">
        <v>700.07</v>
      </c>
      <c r="K406">
        <v>5</v>
      </c>
      <c r="L406">
        <v>0.3</v>
      </c>
      <c r="M406">
        <v>103.87</v>
      </c>
      <c r="N406" s="5" t="str">
        <f>IF(Table1[[#This Row],[Sales]]&gt;1000, "High", IF(Table1[[#This Row],[Sales]]&gt;600, "Medium", "low"))</f>
        <v>Medium</v>
      </c>
    </row>
    <row r="407" spans="1:14" x14ac:dyDescent="0.35">
      <c r="A407" t="s">
        <v>416</v>
      </c>
      <c r="B407" s="4">
        <v>46051</v>
      </c>
      <c r="C407" s="6" t="str">
        <f>TEXT(Table1[[#This Row],[Order Date]], "yyyy")</f>
        <v>2026</v>
      </c>
      <c r="D407" s="7" t="str">
        <f>TEXT(Table1[[#This Row],[Order Date]],"MMMM")</f>
        <v>January</v>
      </c>
      <c r="E407" s="2">
        <v>45254</v>
      </c>
      <c r="F407" t="s">
        <v>511</v>
      </c>
      <c r="G407" t="s">
        <v>515</v>
      </c>
      <c r="H407" t="s">
        <v>519</v>
      </c>
      <c r="I407" t="s">
        <v>529</v>
      </c>
      <c r="J407">
        <v>1409.6</v>
      </c>
      <c r="K407">
        <v>10</v>
      </c>
      <c r="L407">
        <v>0</v>
      </c>
      <c r="M407">
        <v>16.649999999999999</v>
      </c>
      <c r="N407" s="5" t="str">
        <f>IF(Table1[[#This Row],[Sales]]&gt;1000, "High", IF(Table1[[#This Row],[Sales]]&gt;600, "Medium", "low"))</f>
        <v>High</v>
      </c>
    </row>
    <row r="408" spans="1:14" x14ac:dyDescent="0.35">
      <c r="A408" t="s">
        <v>417</v>
      </c>
      <c r="B408" s="4">
        <v>46052</v>
      </c>
      <c r="C408" s="6" t="str">
        <f>TEXT(Table1[[#This Row],[Order Date]], "yyyy")</f>
        <v>2026</v>
      </c>
      <c r="D408" s="7" t="str">
        <f>TEXT(Table1[[#This Row],[Order Date]],"MMMM")</f>
        <v>January</v>
      </c>
      <c r="E408" s="2">
        <v>44983</v>
      </c>
      <c r="F408" t="s">
        <v>511</v>
      </c>
      <c r="G408" t="s">
        <v>517</v>
      </c>
      <c r="H408" t="s">
        <v>518</v>
      </c>
      <c r="I408" t="s">
        <v>521</v>
      </c>
      <c r="J408">
        <v>1177.96</v>
      </c>
      <c r="K408">
        <v>7</v>
      </c>
      <c r="L408">
        <v>0</v>
      </c>
      <c r="M408">
        <v>-43.75</v>
      </c>
      <c r="N408" s="5" t="str">
        <f>IF(Table1[[#This Row],[Sales]]&gt;1000, "High", IF(Table1[[#This Row],[Sales]]&gt;600, "Medium", "low"))</f>
        <v>High</v>
      </c>
    </row>
    <row r="409" spans="1:14" x14ac:dyDescent="0.35">
      <c r="A409" t="s">
        <v>418</v>
      </c>
      <c r="B409" s="4">
        <v>46053</v>
      </c>
      <c r="C409" s="6" t="str">
        <f>TEXT(Table1[[#This Row],[Order Date]], "yyyy")</f>
        <v>2026</v>
      </c>
      <c r="D409" s="7" t="str">
        <f>TEXT(Table1[[#This Row],[Order Date]],"MMMM")</f>
        <v>January</v>
      </c>
      <c r="E409" s="2">
        <v>45449</v>
      </c>
      <c r="F409" t="s">
        <v>511</v>
      </c>
      <c r="G409" t="s">
        <v>516</v>
      </c>
      <c r="H409" t="s">
        <v>518</v>
      </c>
      <c r="I409" t="s">
        <v>525</v>
      </c>
      <c r="J409">
        <v>1796.52</v>
      </c>
      <c r="K409">
        <v>3</v>
      </c>
      <c r="L409">
        <v>0</v>
      </c>
      <c r="M409">
        <v>84.81</v>
      </c>
      <c r="N409" s="5" t="str">
        <f>IF(Table1[[#This Row],[Sales]]&gt;1000, "High", IF(Table1[[#This Row],[Sales]]&gt;600, "Medium", "low"))</f>
        <v>High</v>
      </c>
    </row>
    <row r="410" spans="1:14" x14ac:dyDescent="0.35">
      <c r="A410" t="s">
        <v>419</v>
      </c>
      <c r="B410" s="4">
        <v>46054</v>
      </c>
      <c r="C410" s="6" t="str">
        <f>TEXT(Table1[[#This Row],[Order Date]], "yyyy")</f>
        <v>2026</v>
      </c>
      <c r="D410" s="7" t="str">
        <f>TEXT(Table1[[#This Row],[Order Date]],"MMMM")</f>
        <v>February</v>
      </c>
      <c r="E410" s="2">
        <v>45516</v>
      </c>
      <c r="F410" t="s">
        <v>514</v>
      </c>
      <c r="G410" t="s">
        <v>516</v>
      </c>
      <c r="H410" t="s">
        <v>520</v>
      </c>
      <c r="I410" t="s">
        <v>523</v>
      </c>
      <c r="J410">
        <v>1899.28</v>
      </c>
      <c r="K410">
        <v>4</v>
      </c>
      <c r="L410">
        <v>0.3</v>
      </c>
      <c r="M410">
        <v>100.78</v>
      </c>
      <c r="N410" s="5" t="str">
        <f>IF(Table1[[#This Row],[Sales]]&gt;1000, "High", IF(Table1[[#This Row],[Sales]]&gt;600, "Medium", "low"))</f>
        <v>High</v>
      </c>
    </row>
    <row r="411" spans="1:14" x14ac:dyDescent="0.35">
      <c r="A411" t="s">
        <v>420</v>
      </c>
      <c r="B411" s="4">
        <v>46055</v>
      </c>
      <c r="C411" s="6" t="str">
        <f>TEXT(Table1[[#This Row],[Order Date]], "yyyy")</f>
        <v>2026</v>
      </c>
      <c r="D411" s="7" t="str">
        <f>TEXT(Table1[[#This Row],[Order Date]],"MMMM")</f>
        <v>February</v>
      </c>
      <c r="E411" s="2">
        <v>45668</v>
      </c>
      <c r="F411" t="s">
        <v>512</v>
      </c>
      <c r="G411" t="s">
        <v>515</v>
      </c>
      <c r="H411" t="s">
        <v>519</v>
      </c>
      <c r="I411" t="s">
        <v>522</v>
      </c>
      <c r="J411">
        <v>1412</v>
      </c>
      <c r="K411">
        <v>3</v>
      </c>
      <c r="L411">
        <v>0.2</v>
      </c>
      <c r="M411">
        <v>-121.65</v>
      </c>
      <c r="N411" s="5" t="str">
        <f>IF(Table1[[#This Row],[Sales]]&gt;1000, "High", IF(Table1[[#This Row],[Sales]]&gt;600, "Medium", "low"))</f>
        <v>High</v>
      </c>
    </row>
    <row r="412" spans="1:14" x14ac:dyDescent="0.35">
      <c r="A412" t="s">
        <v>421</v>
      </c>
      <c r="B412" s="4">
        <v>46056</v>
      </c>
      <c r="C412" s="6" t="str">
        <f>TEXT(Table1[[#This Row],[Order Date]], "yyyy")</f>
        <v>2026</v>
      </c>
      <c r="D412" s="7" t="str">
        <f>TEXT(Table1[[#This Row],[Order Date]],"MMMM")</f>
        <v>February</v>
      </c>
      <c r="E412" s="2">
        <v>45753</v>
      </c>
      <c r="F412" t="s">
        <v>511</v>
      </c>
      <c r="G412" t="s">
        <v>517</v>
      </c>
      <c r="H412" t="s">
        <v>520</v>
      </c>
      <c r="I412" t="s">
        <v>527</v>
      </c>
      <c r="J412">
        <v>1027.21</v>
      </c>
      <c r="K412">
        <v>5</v>
      </c>
      <c r="L412">
        <v>0</v>
      </c>
      <c r="M412">
        <v>-18.829999999999998</v>
      </c>
      <c r="N412" s="5" t="str">
        <f>IF(Table1[[#This Row],[Sales]]&gt;1000, "High", IF(Table1[[#This Row],[Sales]]&gt;600, "Medium", "low"))</f>
        <v>High</v>
      </c>
    </row>
    <row r="413" spans="1:14" x14ac:dyDescent="0.35">
      <c r="A413" t="s">
        <v>422</v>
      </c>
      <c r="B413" s="4">
        <v>46057</v>
      </c>
      <c r="C413" s="6" t="str">
        <f>TEXT(Table1[[#This Row],[Order Date]], "yyyy")</f>
        <v>2026</v>
      </c>
      <c r="D413" s="7" t="str">
        <f>TEXT(Table1[[#This Row],[Order Date]],"MMMM")</f>
        <v>February</v>
      </c>
      <c r="E413" s="2">
        <v>44836</v>
      </c>
      <c r="F413" t="s">
        <v>511</v>
      </c>
      <c r="G413" t="s">
        <v>517</v>
      </c>
      <c r="H413" t="s">
        <v>520</v>
      </c>
      <c r="I413" t="s">
        <v>528</v>
      </c>
      <c r="J413">
        <v>1061.1300000000001</v>
      </c>
      <c r="K413">
        <v>6</v>
      </c>
      <c r="L413">
        <v>0.2</v>
      </c>
      <c r="M413">
        <v>83.62</v>
      </c>
      <c r="N413" s="5" t="str">
        <f>IF(Table1[[#This Row],[Sales]]&gt;1000, "High", IF(Table1[[#This Row],[Sales]]&gt;600, "Medium", "low"))</f>
        <v>High</v>
      </c>
    </row>
    <row r="414" spans="1:14" x14ac:dyDescent="0.35">
      <c r="A414" t="s">
        <v>423</v>
      </c>
      <c r="B414" s="4">
        <v>46058</v>
      </c>
      <c r="C414" s="6" t="str">
        <f>TEXT(Table1[[#This Row],[Order Date]], "yyyy")</f>
        <v>2026</v>
      </c>
      <c r="D414" s="7" t="str">
        <f>TEXT(Table1[[#This Row],[Order Date]],"MMMM")</f>
        <v>February</v>
      </c>
      <c r="E414" s="2">
        <v>45071</v>
      </c>
      <c r="F414" t="s">
        <v>514</v>
      </c>
      <c r="G414" t="s">
        <v>517</v>
      </c>
      <c r="H414" t="s">
        <v>518</v>
      </c>
      <c r="I414" t="s">
        <v>525</v>
      </c>
      <c r="J414">
        <v>1370.21</v>
      </c>
      <c r="K414">
        <v>4</v>
      </c>
      <c r="L414">
        <v>0.1</v>
      </c>
      <c r="M414">
        <v>51.93</v>
      </c>
      <c r="N414" s="5" t="str">
        <f>IF(Table1[[#This Row],[Sales]]&gt;1000, "High", IF(Table1[[#This Row],[Sales]]&gt;600, "Medium", "low"))</f>
        <v>High</v>
      </c>
    </row>
    <row r="415" spans="1:14" x14ac:dyDescent="0.35">
      <c r="A415" t="s">
        <v>424</v>
      </c>
      <c r="B415" s="4">
        <v>46059</v>
      </c>
      <c r="C415" s="6" t="str">
        <f>TEXT(Table1[[#This Row],[Order Date]], "yyyy")</f>
        <v>2026</v>
      </c>
      <c r="D415" s="7" t="str">
        <f>TEXT(Table1[[#This Row],[Order Date]],"MMMM")</f>
        <v>February</v>
      </c>
      <c r="E415" s="2">
        <v>44769</v>
      </c>
      <c r="F415" t="s">
        <v>511</v>
      </c>
      <c r="G415" t="s">
        <v>515</v>
      </c>
      <c r="H415" t="s">
        <v>518</v>
      </c>
      <c r="I415" t="s">
        <v>525</v>
      </c>
      <c r="J415">
        <v>353.95</v>
      </c>
      <c r="K415">
        <v>10</v>
      </c>
      <c r="L415">
        <v>0</v>
      </c>
      <c r="M415">
        <v>24.45</v>
      </c>
      <c r="N415" s="5" t="str">
        <f>IF(Table1[[#This Row],[Sales]]&gt;1000, "High", IF(Table1[[#This Row],[Sales]]&gt;600, "Medium", "low"))</f>
        <v>low</v>
      </c>
    </row>
    <row r="416" spans="1:14" x14ac:dyDescent="0.35">
      <c r="A416" t="s">
        <v>425</v>
      </c>
      <c r="B416" s="4">
        <v>46060</v>
      </c>
      <c r="C416" s="6" t="str">
        <f>TEXT(Table1[[#This Row],[Order Date]], "yyyy")</f>
        <v>2026</v>
      </c>
      <c r="D416" s="7" t="str">
        <f>TEXT(Table1[[#This Row],[Order Date]],"MMMM")</f>
        <v>February</v>
      </c>
      <c r="E416" s="2">
        <v>45154</v>
      </c>
      <c r="F416" t="s">
        <v>511</v>
      </c>
      <c r="G416" t="s">
        <v>517</v>
      </c>
      <c r="H416" t="s">
        <v>519</v>
      </c>
      <c r="I416" t="s">
        <v>522</v>
      </c>
      <c r="J416">
        <v>1328.77</v>
      </c>
      <c r="K416">
        <v>6</v>
      </c>
      <c r="L416">
        <v>0</v>
      </c>
      <c r="M416">
        <v>-220.14</v>
      </c>
      <c r="N416" s="5" t="str">
        <f>IF(Table1[[#This Row],[Sales]]&gt;1000, "High", IF(Table1[[#This Row],[Sales]]&gt;600, "Medium", "low"))</f>
        <v>High</v>
      </c>
    </row>
    <row r="417" spans="1:14" x14ac:dyDescent="0.35">
      <c r="A417" t="s">
        <v>426</v>
      </c>
      <c r="B417" s="4">
        <v>46061</v>
      </c>
      <c r="C417" s="6" t="str">
        <f>TEXT(Table1[[#This Row],[Order Date]], "yyyy")</f>
        <v>2026</v>
      </c>
      <c r="D417" s="7" t="str">
        <f>TEXT(Table1[[#This Row],[Order Date]],"MMMM")</f>
        <v>February</v>
      </c>
      <c r="E417" s="2">
        <v>45664</v>
      </c>
      <c r="F417" t="s">
        <v>513</v>
      </c>
      <c r="G417" t="s">
        <v>515</v>
      </c>
      <c r="H417" t="s">
        <v>519</v>
      </c>
      <c r="I417" t="s">
        <v>529</v>
      </c>
      <c r="J417">
        <v>1857.51</v>
      </c>
      <c r="K417">
        <v>8</v>
      </c>
      <c r="L417">
        <v>0.2</v>
      </c>
      <c r="M417">
        <v>-264.19</v>
      </c>
      <c r="N417" s="5" t="str">
        <f>IF(Table1[[#This Row],[Sales]]&gt;1000, "High", IF(Table1[[#This Row],[Sales]]&gt;600, "Medium", "low"))</f>
        <v>High</v>
      </c>
    </row>
    <row r="418" spans="1:14" x14ac:dyDescent="0.35">
      <c r="A418" t="s">
        <v>427</v>
      </c>
      <c r="B418" s="4">
        <v>46062</v>
      </c>
      <c r="C418" s="6" t="str">
        <f>TEXT(Table1[[#This Row],[Order Date]], "yyyy")</f>
        <v>2026</v>
      </c>
      <c r="D418" s="7" t="str">
        <f>TEXT(Table1[[#This Row],[Order Date]],"MMMM")</f>
        <v>February</v>
      </c>
      <c r="E418" s="2">
        <v>44824</v>
      </c>
      <c r="F418" t="s">
        <v>513</v>
      </c>
      <c r="G418" t="s">
        <v>515</v>
      </c>
      <c r="H418" t="s">
        <v>519</v>
      </c>
      <c r="I418" t="s">
        <v>529</v>
      </c>
      <c r="J418">
        <v>1009.86</v>
      </c>
      <c r="K418">
        <v>6</v>
      </c>
      <c r="L418">
        <v>0.1</v>
      </c>
      <c r="M418">
        <v>-12.63</v>
      </c>
      <c r="N418" s="5" t="str">
        <f>IF(Table1[[#This Row],[Sales]]&gt;1000, "High", IF(Table1[[#This Row],[Sales]]&gt;600, "Medium", "low"))</f>
        <v>High</v>
      </c>
    </row>
    <row r="419" spans="1:14" x14ac:dyDescent="0.35">
      <c r="A419" t="s">
        <v>428</v>
      </c>
      <c r="B419" s="4">
        <v>46063</v>
      </c>
      <c r="C419" s="6" t="str">
        <f>TEXT(Table1[[#This Row],[Order Date]], "yyyy")</f>
        <v>2026</v>
      </c>
      <c r="D419" s="7" t="str">
        <f>TEXT(Table1[[#This Row],[Order Date]],"MMMM")</f>
        <v>February</v>
      </c>
      <c r="E419" s="2">
        <v>45474</v>
      </c>
      <c r="F419" t="s">
        <v>511</v>
      </c>
      <c r="G419" t="s">
        <v>515</v>
      </c>
      <c r="H419" t="s">
        <v>519</v>
      </c>
      <c r="I419" t="s">
        <v>526</v>
      </c>
      <c r="J419">
        <v>1259.01</v>
      </c>
      <c r="K419">
        <v>1</v>
      </c>
      <c r="L419">
        <v>0.3</v>
      </c>
      <c r="M419">
        <v>-71.959999999999994</v>
      </c>
      <c r="N419" s="5" t="str">
        <f>IF(Table1[[#This Row],[Sales]]&gt;1000, "High", IF(Table1[[#This Row],[Sales]]&gt;600, "Medium", "low"))</f>
        <v>High</v>
      </c>
    </row>
    <row r="420" spans="1:14" x14ac:dyDescent="0.35">
      <c r="A420" t="s">
        <v>429</v>
      </c>
      <c r="B420" s="4">
        <v>46064</v>
      </c>
      <c r="C420" s="6" t="str">
        <f>TEXT(Table1[[#This Row],[Order Date]], "yyyy")</f>
        <v>2026</v>
      </c>
      <c r="D420" s="7" t="str">
        <f>TEXT(Table1[[#This Row],[Order Date]],"MMMM")</f>
        <v>February</v>
      </c>
      <c r="E420" s="2">
        <v>45517</v>
      </c>
      <c r="F420" t="s">
        <v>512</v>
      </c>
      <c r="G420" t="s">
        <v>516</v>
      </c>
      <c r="H420" t="s">
        <v>519</v>
      </c>
      <c r="I420" t="s">
        <v>522</v>
      </c>
      <c r="J420">
        <v>1111.5999999999999</v>
      </c>
      <c r="K420">
        <v>3</v>
      </c>
      <c r="L420">
        <v>0.2</v>
      </c>
      <c r="M420">
        <v>88.96</v>
      </c>
      <c r="N420" s="5" t="str">
        <f>IF(Table1[[#This Row],[Sales]]&gt;1000, "High", IF(Table1[[#This Row],[Sales]]&gt;600, "Medium", "low"))</f>
        <v>High</v>
      </c>
    </row>
    <row r="421" spans="1:14" x14ac:dyDescent="0.35">
      <c r="A421" t="s">
        <v>430</v>
      </c>
      <c r="B421" s="4">
        <v>46065</v>
      </c>
      <c r="C421" s="6" t="str">
        <f>TEXT(Table1[[#This Row],[Order Date]], "yyyy")</f>
        <v>2026</v>
      </c>
      <c r="D421" s="7" t="str">
        <f>TEXT(Table1[[#This Row],[Order Date]],"MMMM")</f>
        <v>February</v>
      </c>
      <c r="E421" s="2">
        <v>44859</v>
      </c>
      <c r="F421" t="s">
        <v>512</v>
      </c>
      <c r="G421" t="s">
        <v>515</v>
      </c>
      <c r="H421" t="s">
        <v>518</v>
      </c>
      <c r="I421" t="s">
        <v>521</v>
      </c>
      <c r="J421">
        <v>1687.29</v>
      </c>
      <c r="K421">
        <v>9</v>
      </c>
      <c r="L421">
        <v>0.1</v>
      </c>
      <c r="M421">
        <v>287.97000000000003</v>
      </c>
      <c r="N421" s="5" t="str">
        <f>IF(Table1[[#This Row],[Sales]]&gt;1000, "High", IF(Table1[[#This Row],[Sales]]&gt;600, "Medium", "low"))</f>
        <v>High</v>
      </c>
    </row>
    <row r="422" spans="1:14" x14ac:dyDescent="0.35">
      <c r="A422" t="s">
        <v>431</v>
      </c>
      <c r="B422" s="4">
        <v>46066</v>
      </c>
      <c r="C422" s="6" t="str">
        <f>TEXT(Table1[[#This Row],[Order Date]], "yyyy")</f>
        <v>2026</v>
      </c>
      <c r="D422" s="7" t="str">
        <f>TEXT(Table1[[#This Row],[Order Date]],"MMMM")</f>
        <v>February</v>
      </c>
      <c r="E422" s="2">
        <v>45328</v>
      </c>
      <c r="F422" t="s">
        <v>511</v>
      </c>
      <c r="G422" t="s">
        <v>517</v>
      </c>
      <c r="H422" t="s">
        <v>519</v>
      </c>
      <c r="I422" t="s">
        <v>522</v>
      </c>
      <c r="J422">
        <v>1956.94</v>
      </c>
      <c r="K422">
        <v>9</v>
      </c>
      <c r="L422">
        <v>0.3</v>
      </c>
      <c r="M422">
        <v>142.56</v>
      </c>
      <c r="N422" s="5" t="str">
        <f>IF(Table1[[#This Row],[Sales]]&gt;1000, "High", IF(Table1[[#This Row],[Sales]]&gt;600, "Medium", "low"))</f>
        <v>High</v>
      </c>
    </row>
    <row r="423" spans="1:14" x14ac:dyDescent="0.35">
      <c r="A423" t="s">
        <v>432</v>
      </c>
      <c r="B423" s="4">
        <v>46067</v>
      </c>
      <c r="C423" s="6" t="str">
        <f>TEXT(Table1[[#This Row],[Order Date]], "yyyy")</f>
        <v>2026</v>
      </c>
      <c r="D423" s="7" t="str">
        <f>TEXT(Table1[[#This Row],[Order Date]],"MMMM")</f>
        <v>February</v>
      </c>
      <c r="E423" s="2">
        <v>45678</v>
      </c>
      <c r="F423" t="s">
        <v>512</v>
      </c>
      <c r="G423" t="s">
        <v>515</v>
      </c>
      <c r="H423" t="s">
        <v>519</v>
      </c>
      <c r="I423" t="s">
        <v>529</v>
      </c>
      <c r="J423">
        <v>1486.72</v>
      </c>
      <c r="K423">
        <v>3</v>
      </c>
      <c r="L423">
        <v>0.2</v>
      </c>
      <c r="M423">
        <v>82.86</v>
      </c>
      <c r="N423" s="5" t="str">
        <f>IF(Table1[[#This Row],[Sales]]&gt;1000, "High", IF(Table1[[#This Row],[Sales]]&gt;600, "Medium", "low"))</f>
        <v>High</v>
      </c>
    </row>
    <row r="424" spans="1:14" x14ac:dyDescent="0.35">
      <c r="A424" t="s">
        <v>433</v>
      </c>
      <c r="B424" s="4">
        <v>46068</v>
      </c>
      <c r="C424" s="6" t="str">
        <f>TEXT(Table1[[#This Row],[Order Date]], "yyyy")</f>
        <v>2026</v>
      </c>
      <c r="D424" s="7" t="str">
        <f>TEXT(Table1[[#This Row],[Order Date]],"MMMM")</f>
        <v>February</v>
      </c>
      <c r="E424" s="2">
        <v>45172</v>
      </c>
      <c r="F424" t="s">
        <v>513</v>
      </c>
      <c r="G424" t="s">
        <v>515</v>
      </c>
      <c r="H424" t="s">
        <v>518</v>
      </c>
      <c r="I424" t="s">
        <v>521</v>
      </c>
      <c r="J424">
        <v>1904.84</v>
      </c>
      <c r="K424">
        <v>2</v>
      </c>
      <c r="L424">
        <v>0</v>
      </c>
      <c r="M424">
        <v>149.41999999999999</v>
      </c>
      <c r="N424" s="5" t="str">
        <f>IF(Table1[[#This Row],[Sales]]&gt;1000, "High", IF(Table1[[#This Row],[Sales]]&gt;600, "Medium", "low"))</f>
        <v>High</v>
      </c>
    </row>
    <row r="425" spans="1:14" x14ac:dyDescent="0.35">
      <c r="A425" t="s">
        <v>434</v>
      </c>
      <c r="B425" s="4">
        <v>46069</v>
      </c>
      <c r="C425" s="6" t="str">
        <f>TEXT(Table1[[#This Row],[Order Date]], "yyyy")</f>
        <v>2026</v>
      </c>
      <c r="D425" s="7" t="str">
        <f>TEXT(Table1[[#This Row],[Order Date]],"MMMM")</f>
        <v>February</v>
      </c>
      <c r="E425" s="2">
        <v>45058</v>
      </c>
      <c r="F425" t="s">
        <v>512</v>
      </c>
      <c r="G425" t="s">
        <v>515</v>
      </c>
      <c r="H425" t="s">
        <v>520</v>
      </c>
      <c r="I425" t="s">
        <v>528</v>
      </c>
      <c r="J425">
        <v>1402.42</v>
      </c>
      <c r="K425">
        <v>4</v>
      </c>
      <c r="L425">
        <v>0.2</v>
      </c>
      <c r="M425">
        <v>186.08</v>
      </c>
      <c r="N425" s="5" t="str">
        <f>IF(Table1[[#This Row],[Sales]]&gt;1000, "High", IF(Table1[[#This Row],[Sales]]&gt;600, "Medium", "low"))</f>
        <v>High</v>
      </c>
    </row>
    <row r="426" spans="1:14" x14ac:dyDescent="0.35">
      <c r="A426" t="s">
        <v>435</v>
      </c>
      <c r="B426" s="4">
        <v>46070</v>
      </c>
      <c r="C426" s="6" t="str">
        <f>TEXT(Table1[[#This Row],[Order Date]], "yyyy")</f>
        <v>2026</v>
      </c>
      <c r="D426" s="7" t="str">
        <f>TEXT(Table1[[#This Row],[Order Date]],"MMMM")</f>
        <v>February</v>
      </c>
      <c r="E426" s="2">
        <v>45295</v>
      </c>
      <c r="F426" t="s">
        <v>511</v>
      </c>
      <c r="G426" t="s">
        <v>515</v>
      </c>
      <c r="H426" t="s">
        <v>519</v>
      </c>
      <c r="I426" t="s">
        <v>529</v>
      </c>
      <c r="J426">
        <v>530.79999999999995</v>
      </c>
      <c r="K426">
        <v>6</v>
      </c>
      <c r="L426">
        <v>0.2</v>
      </c>
      <c r="M426">
        <v>-49.34</v>
      </c>
      <c r="N426" s="5" t="str">
        <f>IF(Table1[[#This Row],[Sales]]&gt;1000, "High", IF(Table1[[#This Row],[Sales]]&gt;600, "Medium", "low"))</f>
        <v>low</v>
      </c>
    </row>
    <row r="427" spans="1:14" x14ac:dyDescent="0.35">
      <c r="A427" t="s">
        <v>436</v>
      </c>
      <c r="B427" s="4">
        <v>46071</v>
      </c>
      <c r="C427" s="6" t="str">
        <f>TEXT(Table1[[#This Row],[Order Date]], "yyyy")</f>
        <v>2026</v>
      </c>
      <c r="D427" s="7" t="str">
        <f>TEXT(Table1[[#This Row],[Order Date]],"MMMM")</f>
        <v>February</v>
      </c>
      <c r="E427" s="2">
        <v>45084</v>
      </c>
      <c r="F427" t="s">
        <v>511</v>
      </c>
      <c r="G427" t="s">
        <v>517</v>
      </c>
      <c r="H427" t="s">
        <v>519</v>
      </c>
      <c r="I427" t="s">
        <v>526</v>
      </c>
      <c r="J427">
        <v>1069.43</v>
      </c>
      <c r="K427">
        <v>7</v>
      </c>
      <c r="L427">
        <v>0.2</v>
      </c>
      <c r="M427">
        <v>146.46</v>
      </c>
      <c r="N427" s="5" t="str">
        <f>IF(Table1[[#This Row],[Sales]]&gt;1000, "High", IF(Table1[[#This Row],[Sales]]&gt;600, "Medium", "low"))</f>
        <v>High</v>
      </c>
    </row>
    <row r="428" spans="1:14" x14ac:dyDescent="0.35">
      <c r="A428" t="s">
        <v>437</v>
      </c>
      <c r="B428" s="4">
        <v>46072</v>
      </c>
      <c r="C428" s="6" t="str">
        <f>TEXT(Table1[[#This Row],[Order Date]], "yyyy")</f>
        <v>2026</v>
      </c>
      <c r="D428" s="7" t="str">
        <f>TEXT(Table1[[#This Row],[Order Date]],"MMMM")</f>
        <v>February</v>
      </c>
      <c r="E428" s="2">
        <v>45464</v>
      </c>
      <c r="F428" t="s">
        <v>513</v>
      </c>
      <c r="G428" t="s">
        <v>516</v>
      </c>
      <c r="H428" t="s">
        <v>519</v>
      </c>
      <c r="I428" t="s">
        <v>522</v>
      </c>
      <c r="J428">
        <v>1851.26</v>
      </c>
      <c r="K428">
        <v>10</v>
      </c>
      <c r="L428">
        <v>0</v>
      </c>
      <c r="M428">
        <v>187.5</v>
      </c>
      <c r="N428" s="5" t="str">
        <f>IF(Table1[[#This Row],[Sales]]&gt;1000, "High", IF(Table1[[#This Row],[Sales]]&gt;600, "Medium", "low"))</f>
        <v>High</v>
      </c>
    </row>
    <row r="429" spans="1:14" x14ac:dyDescent="0.35">
      <c r="A429" t="s">
        <v>438</v>
      </c>
      <c r="B429" s="4">
        <v>46073</v>
      </c>
      <c r="C429" s="6" t="str">
        <f>TEXT(Table1[[#This Row],[Order Date]], "yyyy")</f>
        <v>2026</v>
      </c>
      <c r="D429" s="7" t="str">
        <f>TEXT(Table1[[#This Row],[Order Date]],"MMMM")</f>
        <v>February</v>
      </c>
      <c r="E429" s="2">
        <v>45419</v>
      </c>
      <c r="F429" t="s">
        <v>513</v>
      </c>
      <c r="G429" t="s">
        <v>517</v>
      </c>
      <c r="H429" t="s">
        <v>520</v>
      </c>
      <c r="I429" t="s">
        <v>528</v>
      </c>
      <c r="J429">
        <v>1871.09</v>
      </c>
      <c r="K429">
        <v>3</v>
      </c>
      <c r="L429">
        <v>0.3</v>
      </c>
      <c r="M429">
        <v>-86.13</v>
      </c>
      <c r="N429" s="5" t="str">
        <f>IF(Table1[[#This Row],[Sales]]&gt;1000, "High", IF(Table1[[#This Row],[Sales]]&gt;600, "Medium", "low"))</f>
        <v>High</v>
      </c>
    </row>
    <row r="430" spans="1:14" x14ac:dyDescent="0.35">
      <c r="A430" t="s">
        <v>439</v>
      </c>
      <c r="B430" s="4">
        <v>46074</v>
      </c>
      <c r="C430" s="6" t="str">
        <f>TEXT(Table1[[#This Row],[Order Date]], "yyyy")</f>
        <v>2026</v>
      </c>
      <c r="D430" s="7" t="str">
        <f>TEXT(Table1[[#This Row],[Order Date]],"MMMM")</f>
        <v>February</v>
      </c>
      <c r="E430" s="2">
        <v>44866</v>
      </c>
      <c r="F430" t="s">
        <v>512</v>
      </c>
      <c r="G430" t="s">
        <v>516</v>
      </c>
      <c r="H430" t="s">
        <v>518</v>
      </c>
      <c r="I430" t="s">
        <v>524</v>
      </c>
      <c r="J430">
        <v>1715.19</v>
      </c>
      <c r="K430">
        <v>4</v>
      </c>
      <c r="L430">
        <v>0.3</v>
      </c>
      <c r="M430">
        <v>187.74</v>
      </c>
      <c r="N430" s="5" t="str">
        <f>IF(Table1[[#This Row],[Sales]]&gt;1000, "High", IF(Table1[[#This Row],[Sales]]&gt;600, "Medium", "low"))</f>
        <v>High</v>
      </c>
    </row>
    <row r="431" spans="1:14" x14ac:dyDescent="0.35">
      <c r="A431" t="s">
        <v>440</v>
      </c>
      <c r="B431" s="4">
        <v>46075</v>
      </c>
      <c r="C431" s="6" t="str">
        <f>TEXT(Table1[[#This Row],[Order Date]], "yyyy")</f>
        <v>2026</v>
      </c>
      <c r="D431" s="7" t="str">
        <f>TEXT(Table1[[#This Row],[Order Date]],"MMMM")</f>
        <v>February</v>
      </c>
      <c r="E431" s="2">
        <v>45459</v>
      </c>
      <c r="F431" t="s">
        <v>513</v>
      </c>
      <c r="G431" t="s">
        <v>517</v>
      </c>
      <c r="H431" t="s">
        <v>520</v>
      </c>
      <c r="I431" t="s">
        <v>528</v>
      </c>
      <c r="J431">
        <v>1656.63</v>
      </c>
      <c r="K431">
        <v>4</v>
      </c>
      <c r="L431">
        <v>0.3</v>
      </c>
      <c r="M431">
        <v>136.57</v>
      </c>
      <c r="N431" s="5" t="str">
        <f>IF(Table1[[#This Row],[Sales]]&gt;1000, "High", IF(Table1[[#This Row],[Sales]]&gt;600, "Medium", "low"))</f>
        <v>High</v>
      </c>
    </row>
    <row r="432" spans="1:14" x14ac:dyDescent="0.35">
      <c r="A432" t="s">
        <v>441</v>
      </c>
      <c r="B432" s="4">
        <v>46076</v>
      </c>
      <c r="C432" s="6" t="str">
        <f>TEXT(Table1[[#This Row],[Order Date]], "yyyy")</f>
        <v>2026</v>
      </c>
      <c r="D432" s="7" t="str">
        <f>TEXT(Table1[[#This Row],[Order Date]],"MMMM")</f>
        <v>February</v>
      </c>
      <c r="E432" s="2">
        <v>45343</v>
      </c>
      <c r="F432" t="s">
        <v>513</v>
      </c>
      <c r="G432" t="s">
        <v>516</v>
      </c>
      <c r="H432" t="s">
        <v>520</v>
      </c>
      <c r="I432" t="s">
        <v>527</v>
      </c>
      <c r="J432">
        <v>1094.0999999999999</v>
      </c>
      <c r="K432">
        <v>4</v>
      </c>
      <c r="L432">
        <v>0.3</v>
      </c>
      <c r="M432">
        <v>-83.03</v>
      </c>
      <c r="N432" s="5" t="str">
        <f>IF(Table1[[#This Row],[Sales]]&gt;1000, "High", IF(Table1[[#This Row],[Sales]]&gt;600, "Medium", "low"))</f>
        <v>High</v>
      </c>
    </row>
    <row r="433" spans="1:14" x14ac:dyDescent="0.35">
      <c r="A433" t="s">
        <v>442</v>
      </c>
      <c r="B433" s="4">
        <v>46077</v>
      </c>
      <c r="C433" s="6" t="str">
        <f>TEXT(Table1[[#This Row],[Order Date]], "yyyy")</f>
        <v>2026</v>
      </c>
      <c r="D433" s="7" t="str">
        <f>TEXT(Table1[[#This Row],[Order Date]],"MMMM")</f>
        <v>February</v>
      </c>
      <c r="E433" s="2">
        <v>45103</v>
      </c>
      <c r="F433" t="s">
        <v>514</v>
      </c>
      <c r="G433" t="s">
        <v>516</v>
      </c>
      <c r="H433" t="s">
        <v>519</v>
      </c>
      <c r="I433" t="s">
        <v>529</v>
      </c>
      <c r="J433">
        <v>896.65</v>
      </c>
      <c r="K433">
        <v>8</v>
      </c>
      <c r="L433">
        <v>0</v>
      </c>
      <c r="M433">
        <v>242.25</v>
      </c>
      <c r="N433" s="5" t="str">
        <f>IF(Table1[[#This Row],[Sales]]&gt;1000, "High", IF(Table1[[#This Row],[Sales]]&gt;600, "Medium", "low"))</f>
        <v>Medium</v>
      </c>
    </row>
    <row r="434" spans="1:14" x14ac:dyDescent="0.35">
      <c r="A434" t="s">
        <v>443</v>
      </c>
      <c r="B434" s="4">
        <v>46078</v>
      </c>
      <c r="C434" s="6" t="str">
        <f>TEXT(Table1[[#This Row],[Order Date]], "yyyy")</f>
        <v>2026</v>
      </c>
      <c r="D434" s="7" t="str">
        <f>TEXT(Table1[[#This Row],[Order Date]],"MMMM")</f>
        <v>February</v>
      </c>
      <c r="E434" s="2">
        <v>45066</v>
      </c>
      <c r="F434" t="s">
        <v>513</v>
      </c>
      <c r="G434" t="s">
        <v>516</v>
      </c>
      <c r="H434" t="s">
        <v>518</v>
      </c>
      <c r="I434" t="s">
        <v>521</v>
      </c>
      <c r="J434">
        <v>1225.1600000000001</v>
      </c>
      <c r="K434">
        <v>7</v>
      </c>
      <c r="L434">
        <v>0.1</v>
      </c>
      <c r="M434">
        <v>-71.42</v>
      </c>
      <c r="N434" s="5" t="str">
        <f>IF(Table1[[#This Row],[Sales]]&gt;1000, "High", IF(Table1[[#This Row],[Sales]]&gt;600, "Medium", "low"))</f>
        <v>High</v>
      </c>
    </row>
    <row r="435" spans="1:14" x14ac:dyDescent="0.35">
      <c r="A435" t="s">
        <v>444</v>
      </c>
      <c r="B435" s="4">
        <v>46079</v>
      </c>
      <c r="C435" s="6" t="str">
        <f>TEXT(Table1[[#This Row],[Order Date]], "yyyy")</f>
        <v>2026</v>
      </c>
      <c r="D435" s="7" t="str">
        <f>TEXT(Table1[[#This Row],[Order Date]],"MMMM")</f>
        <v>February</v>
      </c>
      <c r="E435" s="2">
        <v>45219</v>
      </c>
      <c r="F435" t="s">
        <v>512</v>
      </c>
      <c r="G435" t="s">
        <v>517</v>
      </c>
      <c r="H435" t="s">
        <v>520</v>
      </c>
      <c r="I435" t="s">
        <v>523</v>
      </c>
      <c r="J435">
        <v>1265.68</v>
      </c>
      <c r="K435">
        <v>10</v>
      </c>
      <c r="L435">
        <v>0.2</v>
      </c>
      <c r="M435">
        <v>55.5</v>
      </c>
      <c r="N435" s="5" t="str">
        <f>IF(Table1[[#This Row],[Sales]]&gt;1000, "High", IF(Table1[[#This Row],[Sales]]&gt;600, "Medium", "low"))</f>
        <v>High</v>
      </c>
    </row>
    <row r="436" spans="1:14" x14ac:dyDescent="0.35">
      <c r="A436" t="s">
        <v>445</v>
      </c>
      <c r="B436" s="4">
        <v>46080</v>
      </c>
      <c r="C436" s="6" t="str">
        <f>TEXT(Table1[[#This Row],[Order Date]], "yyyy")</f>
        <v>2026</v>
      </c>
      <c r="D436" s="7" t="str">
        <f>TEXT(Table1[[#This Row],[Order Date]],"MMMM")</f>
        <v>February</v>
      </c>
      <c r="E436" s="2">
        <v>45619</v>
      </c>
      <c r="F436" t="s">
        <v>512</v>
      </c>
      <c r="G436" t="s">
        <v>517</v>
      </c>
      <c r="H436" t="s">
        <v>520</v>
      </c>
      <c r="I436" t="s">
        <v>527</v>
      </c>
      <c r="J436">
        <v>1411.19</v>
      </c>
      <c r="K436">
        <v>1</v>
      </c>
      <c r="L436">
        <v>0.1</v>
      </c>
      <c r="M436">
        <v>360.48</v>
      </c>
      <c r="N436" s="5" t="str">
        <f>IF(Table1[[#This Row],[Sales]]&gt;1000, "High", IF(Table1[[#This Row],[Sales]]&gt;600, "Medium", "low"))</f>
        <v>High</v>
      </c>
    </row>
    <row r="437" spans="1:14" x14ac:dyDescent="0.35">
      <c r="A437" t="s">
        <v>446</v>
      </c>
      <c r="B437" s="4">
        <v>46081</v>
      </c>
      <c r="C437" s="6" t="str">
        <f>TEXT(Table1[[#This Row],[Order Date]], "yyyy")</f>
        <v>2026</v>
      </c>
      <c r="D437" s="7" t="str">
        <f>TEXT(Table1[[#This Row],[Order Date]],"MMMM")</f>
        <v>February</v>
      </c>
      <c r="E437" s="2">
        <v>45338</v>
      </c>
      <c r="F437" t="s">
        <v>514</v>
      </c>
      <c r="G437" t="s">
        <v>517</v>
      </c>
      <c r="H437" t="s">
        <v>519</v>
      </c>
      <c r="I437" t="s">
        <v>522</v>
      </c>
      <c r="J437">
        <v>1461.18</v>
      </c>
      <c r="K437">
        <v>6</v>
      </c>
      <c r="L437">
        <v>0.1</v>
      </c>
      <c r="M437">
        <v>-140.62</v>
      </c>
      <c r="N437" s="5" t="str">
        <f>IF(Table1[[#This Row],[Sales]]&gt;1000, "High", IF(Table1[[#This Row],[Sales]]&gt;600, "Medium", "low"))</f>
        <v>High</v>
      </c>
    </row>
    <row r="438" spans="1:14" x14ac:dyDescent="0.35">
      <c r="A438" t="s">
        <v>447</v>
      </c>
      <c r="B438" s="4">
        <v>46082</v>
      </c>
      <c r="C438" s="6" t="str">
        <f>TEXT(Table1[[#This Row],[Order Date]], "yyyy")</f>
        <v>2026</v>
      </c>
      <c r="D438" s="7" t="str">
        <f>TEXT(Table1[[#This Row],[Order Date]],"MMMM")</f>
        <v>March</v>
      </c>
      <c r="E438" s="2">
        <v>44885</v>
      </c>
      <c r="F438" t="s">
        <v>512</v>
      </c>
      <c r="G438" t="s">
        <v>517</v>
      </c>
      <c r="H438" t="s">
        <v>520</v>
      </c>
      <c r="I438" t="s">
        <v>523</v>
      </c>
      <c r="J438">
        <v>1498.96</v>
      </c>
      <c r="K438">
        <v>1</v>
      </c>
      <c r="L438">
        <v>0.1</v>
      </c>
      <c r="M438">
        <v>-73.63</v>
      </c>
      <c r="N438" s="5" t="str">
        <f>IF(Table1[[#This Row],[Sales]]&gt;1000, "High", IF(Table1[[#This Row],[Sales]]&gt;600, "Medium", "low"))</f>
        <v>High</v>
      </c>
    </row>
    <row r="439" spans="1:14" x14ac:dyDescent="0.35">
      <c r="A439" t="s">
        <v>448</v>
      </c>
      <c r="B439" s="4">
        <v>46083</v>
      </c>
      <c r="C439" s="6" t="str">
        <f>TEXT(Table1[[#This Row],[Order Date]], "yyyy")</f>
        <v>2026</v>
      </c>
      <c r="D439" s="7" t="str">
        <f>TEXT(Table1[[#This Row],[Order Date]],"MMMM")</f>
        <v>March</v>
      </c>
      <c r="E439" s="2">
        <v>45018</v>
      </c>
      <c r="F439" t="s">
        <v>514</v>
      </c>
      <c r="G439" t="s">
        <v>515</v>
      </c>
      <c r="H439" t="s">
        <v>520</v>
      </c>
      <c r="I439" t="s">
        <v>527</v>
      </c>
      <c r="J439">
        <v>1359.37</v>
      </c>
      <c r="K439">
        <v>9</v>
      </c>
      <c r="L439">
        <v>0.1</v>
      </c>
      <c r="M439">
        <v>302.7</v>
      </c>
      <c r="N439" s="5" t="str">
        <f>IF(Table1[[#This Row],[Sales]]&gt;1000, "High", IF(Table1[[#This Row],[Sales]]&gt;600, "Medium", "low"))</f>
        <v>High</v>
      </c>
    </row>
    <row r="440" spans="1:14" x14ac:dyDescent="0.35">
      <c r="A440" t="s">
        <v>449</v>
      </c>
      <c r="B440" s="4">
        <v>46084</v>
      </c>
      <c r="C440" s="6" t="str">
        <f>TEXT(Table1[[#This Row],[Order Date]], "yyyy")</f>
        <v>2026</v>
      </c>
      <c r="D440" s="7" t="str">
        <f>TEXT(Table1[[#This Row],[Order Date]],"MMMM")</f>
        <v>March</v>
      </c>
      <c r="E440" s="2">
        <v>44913</v>
      </c>
      <c r="F440" t="s">
        <v>514</v>
      </c>
      <c r="G440" t="s">
        <v>515</v>
      </c>
      <c r="H440" t="s">
        <v>519</v>
      </c>
      <c r="I440" t="s">
        <v>522</v>
      </c>
      <c r="J440">
        <v>1566.06</v>
      </c>
      <c r="K440">
        <v>6</v>
      </c>
      <c r="L440">
        <v>0</v>
      </c>
      <c r="M440">
        <v>-234.02</v>
      </c>
      <c r="N440" s="5" t="str">
        <f>IF(Table1[[#This Row],[Sales]]&gt;1000, "High", IF(Table1[[#This Row],[Sales]]&gt;600, "Medium", "low"))</f>
        <v>High</v>
      </c>
    </row>
    <row r="441" spans="1:14" x14ac:dyDescent="0.35">
      <c r="A441" t="s">
        <v>450</v>
      </c>
      <c r="B441" s="4">
        <v>46085</v>
      </c>
      <c r="C441" s="6" t="str">
        <f>TEXT(Table1[[#This Row],[Order Date]], "yyyy")</f>
        <v>2026</v>
      </c>
      <c r="D441" s="7" t="str">
        <f>TEXT(Table1[[#This Row],[Order Date]],"MMMM")</f>
        <v>March</v>
      </c>
      <c r="E441" s="2">
        <v>45123</v>
      </c>
      <c r="F441" t="s">
        <v>514</v>
      </c>
      <c r="G441" t="s">
        <v>517</v>
      </c>
      <c r="H441" t="s">
        <v>520</v>
      </c>
      <c r="I441" t="s">
        <v>528</v>
      </c>
      <c r="J441">
        <v>216.27</v>
      </c>
      <c r="K441">
        <v>7</v>
      </c>
      <c r="L441">
        <v>0.1</v>
      </c>
      <c r="M441">
        <v>14.49</v>
      </c>
      <c r="N441" s="5" t="str">
        <f>IF(Table1[[#This Row],[Sales]]&gt;1000, "High", IF(Table1[[#This Row],[Sales]]&gt;600, "Medium", "low"))</f>
        <v>low</v>
      </c>
    </row>
    <row r="442" spans="1:14" x14ac:dyDescent="0.35">
      <c r="A442" t="s">
        <v>451</v>
      </c>
      <c r="B442" s="4">
        <v>46086</v>
      </c>
      <c r="C442" s="6" t="str">
        <f>TEXT(Table1[[#This Row],[Order Date]], "yyyy")</f>
        <v>2026</v>
      </c>
      <c r="D442" s="7" t="str">
        <f>TEXT(Table1[[#This Row],[Order Date]],"MMMM")</f>
        <v>March</v>
      </c>
      <c r="E442" s="2">
        <v>45505</v>
      </c>
      <c r="F442" t="s">
        <v>512</v>
      </c>
      <c r="G442" t="s">
        <v>517</v>
      </c>
      <c r="H442" t="s">
        <v>519</v>
      </c>
      <c r="I442" t="s">
        <v>522</v>
      </c>
      <c r="J442">
        <v>1503.36</v>
      </c>
      <c r="K442">
        <v>6</v>
      </c>
      <c r="L442">
        <v>0.2</v>
      </c>
      <c r="M442">
        <v>351.3</v>
      </c>
      <c r="N442" s="5" t="str">
        <f>IF(Table1[[#This Row],[Sales]]&gt;1000, "High", IF(Table1[[#This Row],[Sales]]&gt;600, "Medium", "low"))</f>
        <v>High</v>
      </c>
    </row>
    <row r="443" spans="1:14" x14ac:dyDescent="0.35">
      <c r="A443" t="s">
        <v>452</v>
      </c>
      <c r="B443" s="4">
        <v>46087</v>
      </c>
      <c r="C443" s="6" t="str">
        <f>TEXT(Table1[[#This Row],[Order Date]], "yyyy")</f>
        <v>2026</v>
      </c>
      <c r="D443" s="7" t="str">
        <f>TEXT(Table1[[#This Row],[Order Date]],"MMMM")</f>
        <v>March</v>
      </c>
      <c r="E443" s="2">
        <v>45797</v>
      </c>
      <c r="F443" t="s">
        <v>514</v>
      </c>
      <c r="G443" t="s">
        <v>516</v>
      </c>
      <c r="H443" t="s">
        <v>519</v>
      </c>
      <c r="I443" t="s">
        <v>526</v>
      </c>
      <c r="J443">
        <v>461.89</v>
      </c>
      <c r="K443">
        <v>9</v>
      </c>
      <c r="L443">
        <v>0.3</v>
      </c>
      <c r="M443">
        <v>44.87</v>
      </c>
      <c r="N443" s="5" t="str">
        <f>IF(Table1[[#This Row],[Sales]]&gt;1000, "High", IF(Table1[[#This Row],[Sales]]&gt;600, "Medium", "low"))</f>
        <v>low</v>
      </c>
    </row>
    <row r="444" spans="1:14" x14ac:dyDescent="0.35">
      <c r="A444" t="s">
        <v>453</v>
      </c>
      <c r="B444" s="4">
        <v>46088</v>
      </c>
      <c r="C444" s="6" t="str">
        <f>TEXT(Table1[[#This Row],[Order Date]], "yyyy")</f>
        <v>2026</v>
      </c>
      <c r="D444" s="7" t="str">
        <f>TEXT(Table1[[#This Row],[Order Date]],"MMMM")</f>
        <v>March</v>
      </c>
      <c r="E444" s="2">
        <v>45391</v>
      </c>
      <c r="F444" t="s">
        <v>514</v>
      </c>
      <c r="G444" t="s">
        <v>517</v>
      </c>
      <c r="H444" t="s">
        <v>520</v>
      </c>
      <c r="I444" t="s">
        <v>528</v>
      </c>
      <c r="J444">
        <v>1168.82</v>
      </c>
      <c r="K444">
        <v>2</v>
      </c>
      <c r="L444">
        <v>0.3</v>
      </c>
      <c r="M444">
        <v>-129.19</v>
      </c>
      <c r="N444" s="5" t="str">
        <f>IF(Table1[[#This Row],[Sales]]&gt;1000, "High", IF(Table1[[#This Row],[Sales]]&gt;600, "Medium", "low"))</f>
        <v>High</v>
      </c>
    </row>
    <row r="445" spans="1:14" x14ac:dyDescent="0.35">
      <c r="A445" t="s">
        <v>454</v>
      </c>
      <c r="B445" s="4">
        <v>46089</v>
      </c>
      <c r="C445" s="6" t="str">
        <f>TEXT(Table1[[#This Row],[Order Date]], "yyyy")</f>
        <v>2026</v>
      </c>
      <c r="D445" s="7" t="str">
        <f>TEXT(Table1[[#This Row],[Order Date]],"MMMM")</f>
        <v>March</v>
      </c>
      <c r="E445" s="2">
        <v>44823</v>
      </c>
      <c r="F445" t="s">
        <v>512</v>
      </c>
      <c r="G445" t="s">
        <v>515</v>
      </c>
      <c r="H445" t="s">
        <v>519</v>
      </c>
      <c r="I445" t="s">
        <v>522</v>
      </c>
      <c r="J445">
        <v>824.27</v>
      </c>
      <c r="K445">
        <v>4</v>
      </c>
      <c r="L445">
        <v>0.1</v>
      </c>
      <c r="M445">
        <v>32.31</v>
      </c>
      <c r="N445" s="5" t="str">
        <f>IF(Table1[[#This Row],[Sales]]&gt;1000, "High", IF(Table1[[#This Row],[Sales]]&gt;600, "Medium", "low"))</f>
        <v>Medium</v>
      </c>
    </row>
    <row r="446" spans="1:14" x14ac:dyDescent="0.35">
      <c r="A446" t="s">
        <v>455</v>
      </c>
      <c r="B446" s="4">
        <v>46090</v>
      </c>
      <c r="C446" s="6" t="str">
        <f>TEXT(Table1[[#This Row],[Order Date]], "yyyy")</f>
        <v>2026</v>
      </c>
      <c r="D446" s="7" t="str">
        <f>TEXT(Table1[[#This Row],[Order Date]],"MMMM")</f>
        <v>March</v>
      </c>
      <c r="E446" s="2">
        <v>45702</v>
      </c>
      <c r="F446" t="s">
        <v>512</v>
      </c>
      <c r="G446" t="s">
        <v>515</v>
      </c>
      <c r="H446" t="s">
        <v>520</v>
      </c>
      <c r="I446" t="s">
        <v>523</v>
      </c>
      <c r="J446">
        <v>1215.21</v>
      </c>
      <c r="K446">
        <v>1</v>
      </c>
      <c r="L446">
        <v>0.1</v>
      </c>
      <c r="M446">
        <v>-14.56</v>
      </c>
      <c r="N446" s="5" t="str">
        <f>IF(Table1[[#This Row],[Sales]]&gt;1000, "High", IF(Table1[[#This Row],[Sales]]&gt;600, "Medium", "low"))</f>
        <v>High</v>
      </c>
    </row>
    <row r="447" spans="1:14" x14ac:dyDescent="0.35">
      <c r="A447" t="s">
        <v>456</v>
      </c>
      <c r="B447" s="4">
        <v>46091</v>
      </c>
      <c r="C447" s="6" t="str">
        <f>TEXT(Table1[[#This Row],[Order Date]], "yyyy")</f>
        <v>2026</v>
      </c>
      <c r="D447" s="7" t="str">
        <f>TEXT(Table1[[#This Row],[Order Date]],"MMMM")</f>
        <v>March</v>
      </c>
      <c r="E447" s="2">
        <v>45274</v>
      </c>
      <c r="F447" t="s">
        <v>512</v>
      </c>
      <c r="G447" t="s">
        <v>515</v>
      </c>
      <c r="H447" t="s">
        <v>518</v>
      </c>
      <c r="I447" t="s">
        <v>521</v>
      </c>
      <c r="J447">
        <v>1942.55</v>
      </c>
      <c r="K447">
        <v>7</v>
      </c>
      <c r="L447">
        <v>0.2</v>
      </c>
      <c r="M447">
        <v>-132.43</v>
      </c>
      <c r="N447" s="5" t="str">
        <f>IF(Table1[[#This Row],[Sales]]&gt;1000, "High", IF(Table1[[#This Row],[Sales]]&gt;600, "Medium", "low"))</f>
        <v>High</v>
      </c>
    </row>
    <row r="448" spans="1:14" x14ac:dyDescent="0.35">
      <c r="A448" t="s">
        <v>457</v>
      </c>
      <c r="B448" s="4">
        <v>46092</v>
      </c>
      <c r="C448" s="6" t="str">
        <f>TEXT(Table1[[#This Row],[Order Date]], "yyyy")</f>
        <v>2026</v>
      </c>
      <c r="D448" s="7" t="str">
        <f>TEXT(Table1[[#This Row],[Order Date]],"MMMM")</f>
        <v>March</v>
      </c>
      <c r="E448" s="2">
        <v>45821</v>
      </c>
      <c r="F448" t="s">
        <v>512</v>
      </c>
      <c r="G448" t="s">
        <v>517</v>
      </c>
      <c r="H448" t="s">
        <v>520</v>
      </c>
      <c r="I448" t="s">
        <v>528</v>
      </c>
      <c r="J448">
        <v>1281.46</v>
      </c>
      <c r="K448">
        <v>10</v>
      </c>
      <c r="L448">
        <v>0.1</v>
      </c>
      <c r="M448">
        <v>335.82</v>
      </c>
      <c r="N448" s="5" t="str">
        <f>IF(Table1[[#This Row],[Sales]]&gt;1000, "High", IF(Table1[[#This Row],[Sales]]&gt;600, "Medium", "low"))</f>
        <v>High</v>
      </c>
    </row>
    <row r="449" spans="1:14" x14ac:dyDescent="0.35">
      <c r="A449" t="s">
        <v>458</v>
      </c>
      <c r="B449" s="4">
        <v>46093</v>
      </c>
      <c r="C449" s="6" t="str">
        <f>TEXT(Table1[[#This Row],[Order Date]], "yyyy")</f>
        <v>2026</v>
      </c>
      <c r="D449" s="7" t="str">
        <f>TEXT(Table1[[#This Row],[Order Date]],"MMMM")</f>
        <v>March</v>
      </c>
      <c r="E449" s="2">
        <v>44917</v>
      </c>
      <c r="F449" t="s">
        <v>511</v>
      </c>
      <c r="G449" t="s">
        <v>516</v>
      </c>
      <c r="H449" t="s">
        <v>518</v>
      </c>
      <c r="I449" t="s">
        <v>525</v>
      </c>
      <c r="J449">
        <v>1933.52</v>
      </c>
      <c r="K449">
        <v>8</v>
      </c>
      <c r="L449">
        <v>0.1</v>
      </c>
      <c r="M449">
        <v>376.86</v>
      </c>
      <c r="N449" s="5" t="str">
        <f>IF(Table1[[#This Row],[Sales]]&gt;1000, "High", IF(Table1[[#This Row],[Sales]]&gt;600, "Medium", "low"))</f>
        <v>High</v>
      </c>
    </row>
    <row r="450" spans="1:14" x14ac:dyDescent="0.35">
      <c r="A450" t="s">
        <v>459</v>
      </c>
      <c r="B450" s="4">
        <v>46094</v>
      </c>
      <c r="C450" s="6" t="str">
        <f>TEXT(Table1[[#This Row],[Order Date]], "yyyy")</f>
        <v>2026</v>
      </c>
      <c r="D450" s="7" t="str">
        <f>TEXT(Table1[[#This Row],[Order Date]],"MMMM")</f>
        <v>March</v>
      </c>
      <c r="E450" s="2">
        <v>45671</v>
      </c>
      <c r="F450" t="s">
        <v>512</v>
      </c>
      <c r="G450" t="s">
        <v>515</v>
      </c>
      <c r="H450" t="s">
        <v>518</v>
      </c>
      <c r="I450" t="s">
        <v>521</v>
      </c>
      <c r="J450">
        <v>1645.18</v>
      </c>
      <c r="K450">
        <v>5</v>
      </c>
      <c r="L450">
        <v>0.1</v>
      </c>
      <c r="M450">
        <v>406.18</v>
      </c>
      <c r="N450" s="5" t="str">
        <f>IF(Table1[[#This Row],[Sales]]&gt;1000, "High", IF(Table1[[#This Row],[Sales]]&gt;600, "Medium", "low"))</f>
        <v>High</v>
      </c>
    </row>
    <row r="451" spans="1:14" x14ac:dyDescent="0.35">
      <c r="A451" t="s">
        <v>460</v>
      </c>
      <c r="B451" s="4">
        <v>46095</v>
      </c>
      <c r="C451" s="6" t="str">
        <f>TEXT(Table1[[#This Row],[Order Date]], "yyyy")</f>
        <v>2026</v>
      </c>
      <c r="D451" s="7" t="str">
        <f>TEXT(Table1[[#This Row],[Order Date]],"MMMM")</f>
        <v>March</v>
      </c>
      <c r="E451" s="2">
        <v>44984</v>
      </c>
      <c r="F451" t="s">
        <v>512</v>
      </c>
      <c r="G451" t="s">
        <v>516</v>
      </c>
      <c r="H451" t="s">
        <v>520</v>
      </c>
      <c r="I451" t="s">
        <v>527</v>
      </c>
      <c r="J451">
        <v>26.08</v>
      </c>
      <c r="K451">
        <v>3</v>
      </c>
      <c r="L451">
        <v>0.2</v>
      </c>
      <c r="M451">
        <v>-3.34</v>
      </c>
      <c r="N451" s="5" t="str">
        <f>IF(Table1[[#This Row],[Sales]]&gt;1000, "High", IF(Table1[[#This Row],[Sales]]&gt;600, "Medium", "low"))</f>
        <v>low</v>
      </c>
    </row>
    <row r="452" spans="1:14" x14ac:dyDescent="0.35">
      <c r="A452" t="s">
        <v>461</v>
      </c>
      <c r="B452" s="4">
        <v>46096</v>
      </c>
      <c r="C452" s="6" t="str">
        <f>TEXT(Table1[[#This Row],[Order Date]], "yyyy")</f>
        <v>2026</v>
      </c>
      <c r="D452" s="7" t="str">
        <f>TEXT(Table1[[#This Row],[Order Date]],"MMMM")</f>
        <v>March</v>
      </c>
      <c r="E452" s="2">
        <v>45333</v>
      </c>
      <c r="F452" t="s">
        <v>511</v>
      </c>
      <c r="G452" t="s">
        <v>517</v>
      </c>
      <c r="H452" t="s">
        <v>518</v>
      </c>
      <c r="I452" t="s">
        <v>521</v>
      </c>
      <c r="J452">
        <v>950.56</v>
      </c>
      <c r="K452">
        <v>1</v>
      </c>
      <c r="L452">
        <v>0</v>
      </c>
      <c r="M452">
        <v>-71.83</v>
      </c>
      <c r="N452" s="5" t="str">
        <f>IF(Table1[[#This Row],[Sales]]&gt;1000, "High", IF(Table1[[#This Row],[Sales]]&gt;600, "Medium", "low"))</f>
        <v>Medium</v>
      </c>
    </row>
    <row r="453" spans="1:14" x14ac:dyDescent="0.35">
      <c r="A453" t="s">
        <v>462</v>
      </c>
      <c r="B453" s="4">
        <v>46097</v>
      </c>
      <c r="C453" s="6" t="str">
        <f>TEXT(Table1[[#This Row],[Order Date]], "yyyy")</f>
        <v>2026</v>
      </c>
      <c r="D453" s="7" t="str">
        <f>TEXT(Table1[[#This Row],[Order Date]],"MMMM")</f>
        <v>March</v>
      </c>
      <c r="E453" s="2">
        <v>45193</v>
      </c>
      <c r="F453" t="s">
        <v>514</v>
      </c>
      <c r="G453" t="s">
        <v>517</v>
      </c>
      <c r="H453" t="s">
        <v>519</v>
      </c>
      <c r="I453" t="s">
        <v>529</v>
      </c>
      <c r="J453">
        <v>1808.58</v>
      </c>
      <c r="K453">
        <v>3</v>
      </c>
      <c r="L453">
        <v>0.1</v>
      </c>
      <c r="M453">
        <v>372.39</v>
      </c>
      <c r="N453" s="5" t="str">
        <f>IF(Table1[[#This Row],[Sales]]&gt;1000, "High", IF(Table1[[#This Row],[Sales]]&gt;600, "Medium", "low"))</f>
        <v>High</v>
      </c>
    </row>
    <row r="454" spans="1:14" x14ac:dyDescent="0.35">
      <c r="A454" t="s">
        <v>463</v>
      </c>
      <c r="B454" s="4">
        <v>46098</v>
      </c>
      <c r="C454" s="6" t="str">
        <f>TEXT(Table1[[#This Row],[Order Date]], "yyyy")</f>
        <v>2026</v>
      </c>
      <c r="D454" s="7" t="str">
        <f>TEXT(Table1[[#This Row],[Order Date]],"MMMM")</f>
        <v>March</v>
      </c>
      <c r="E454" s="2">
        <v>45099</v>
      </c>
      <c r="F454" t="s">
        <v>512</v>
      </c>
      <c r="G454" t="s">
        <v>515</v>
      </c>
      <c r="H454" t="s">
        <v>519</v>
      </c>
      <c r="I454" t="s">
        <v>526</v>
      </c>
      <c r="J454">
        <v>698.88</v>
      </c>
      <c r="K454">
        <v>4</v>
      </c>
      <c r="L454">
        <v>0</v>
      </c>
      <c r="M454">
        <v>-11.54</v>
      </c>
      <c r="N454" s="5" t="str">
        <f>IF(Table1[[#This Row],[Sales]]&gt;1000, "High", IF(Table1[[#This Row],[Sales]]&gt;600, "Medium", "low"))</f>
        <v>Medium</v>
      </c>
    </row>
    <row r="455" spans="1:14" x14ac:dyDescent="0.35">
      <c r="A455" t="s">
        <v>464</v>
      </c>
      <c r="B455" s="4">
        <v>46099</v>
      </c>
      <c r="C455" s="6" t="str">
        <f>TEXT(Table1[[#This Row],[Order Date]], "yyyy")</f>
        <v>2026</v>
      </c>
      <c r="D455" s="7" t="str">
        <f>TEXT(Table1[[#This Row],[Order Date]],"MMMM")</f>
        <v>March</v>
      </c>
      <c r="E455" s="2">
        <v>45409</v>
      </c>
      <c r="F455" t="s">
        <v>512</v>
      </c>
      <c r="G455" t="s">
        <v>516</v>
      </c>
      <c r="H455" t="s">
        <v>519</v>
      </c>
      <c r="I455" t="s">
        <v>529</v>
      </c>
      <c r="J455">
        <v>984.93</v>
      </c>
      <c r="K455">
        <v>1</v>
      </c>
      <c r="L455">
        <v>0.1</v>
      </c>
      <c r="M455">
        <v>244.65</v>
      </c>
      <c r="N455" s="5" t="str">
        <f>IF(Table1[[#This Row],[Sales]]&gt;1000, "High", IF(Table1[[#This Row],[Sales]]&gt;600, "Medium", "low"))</f>
        <v>Medium</v>
      </c>
    </row>
    <row r="456" spans="1:14" x14ac:dyDescent="0.35">
      <c r="A456" t="s">
        <v>465</v>
      </c>
      <c r="B456" s="4">
        <v>46100</v>
      </c>
      <c r="C456" s="6" t="str">
        <f>TEXT(Table1[[#This Row],[Order Date]], "yyyy")</f>
        <v>2026</v>
      </c>
      <c r="D456" s="7" t="str">
        <f>TEXT(Table1[[#This Row],[Order Date]],"MMMM")</f>
        <v>March</v>
      </c>
      <c r="E456" s="2">
        <v>45122</v>
      </c>
      <c r="F456" t="s">
        <v>511</v>
      </c>
      <c r="G456" t="s">
        <v>515</v>
      </c>
      <c r="H456" t="s">
        <v>520</v>
      </c>
      <c r="I456" t="s">
        <v>527</v>
      </c>
      <c r="J456">
        <v>700.69</v>
      </c>
      <c r="K456">
        <v>10</v>
      </c>
      <c r="L456">
        <v>0.3</v>
      </c>
      <c r="M456">
        <v>-79.59</v>
      </c>
      <c r="N456" s="5" t="str">
        <f>IF(Table1[[#This Row],[Sales]]&gt;1000, "High", IF(Table1[[#This Row],[Sales]]&gt;600, "Medium", "low"))</f>
        <v>Medium</v>
      </c>
    </row>
    <row r="457" spans="1:14" x14ac:dyDescent="0.35">
      <c r="A457" t="s">
        <v>466</v>
      </c>
      <c r="B457" s="4">
        <v>46101</v>
      </c>
      <c r="C457" s="6" t="str">
        <f>TEXT(Table1[[#This Row],[Order Date]], "yyyy")</f>
        <v>2026</v>
      </c>
      <c r="D457" s="7" t="str">
        <f>TEXT(Table1[[#This Row],[Order Date]],"MMMM")</f>
        <v>March</v>
      </c>
      <c r="E457" s="2">
        <v>45320</v>
      </c>
      <c r="F457" t="s">
        <v>511</v>
      </c>
      <c r="G457" t="s">
        <v>517</v>
      </c>
      <c r="H457" t="s">
        <v>520</v>
      </c>
      <c r="I457" t="s">
        <v>528</v>
      </c>
      <c r="J457">
        <v>425.97</v>
      </c>
      <c r="K457">
        <v>9</v>
      </c>
      <c r="L457">
        <v>0.3</v>
      </c>
      <c r="M457">
        <v>-15.87</v>
      </c>
      <c r="N457" s="5" t="str">
        <f>IF(Table1[[#This Row],[Sales]]&gt;1000, "High", IF(Table1[[#This Row],[Sales]]&gt;600, "Medium", "low"))</f>
        <v>low</v>
      </c>
    </row>
    <row r="458" spans="1:14" x14ac:dyDescent="0.35">
      <c r="A458" t="s">
        <v>467</v>
      </c>
      <c r="B458" s="4">
        <v>46102</v>
      </c>
      <c r="C458" s="6" t="str">
        <f>TEXT(Table1[[#This Row],[Order Date]], "yyyy")</f>
        <v>2026</v>
      </c>
      <c r="D458" s="7" t="str">
        <f>TEXT(Table1[[#This Row],[Order Date]],"MMMM")</f>
        <v>March</v>
      </c>
      <c r="E458" s="2">
        <v>45454</v>
      </c>
      <c r="F458" t="s">
        <v>513</v>
      </c>
      <c r="G458" t="s">
        <v>517</v>
      </c>
      <c r="H458" t="s">
        <v>518</v>
      </c>
      <c r="I458" t="s">
        <v>524</v>
      </c>
      <c r="J458">
        <v>1801.05</v>
      </c>
      <c r="K458">
        <v>4</v>
      </c>
      <c r="L458">
        <v>0.2</v>
      </c>
      <c r="M458">
        <v>164.43</v>
      </c>
      <c r="N458" s="5" t="str">
        <f>IF(Table1[[#This Row],[Sales]]&gt;1000, "High", IF(Table1[[#This Row],[Sales]]&gt;600, "Medium", "low"))</f>
        <v>High</v>
      </c>
    </row>
    <row r="459" spans="1:14" x14ac:dyDescent="0.35">
      <c r="A459" t="s">
        <v>468</v>
      </c>
      <c r="B459" s="4">
        <v>46103</v>
      </c>
      <c r="C459" s="6" t="str">
        <f>TEXT(Table1[[#This Row],[Order Date]], "yyyy")</f>
        <v>2026</v>
      </c>
      <c r="D459" s="7" t="str">
        <f>TEXT(Table1[[#This Row],[Order Date]],"MMMM")</f>
        <v>March</v>
      </c>
      <c r="E459" s="2">
        <v>44764</v>
      </c>
      <c r="F459" t="s">
        <v>513</v>
      </c>
      <c r="G459" t="s">
        <v>516</v>
      </c>
      <c r="H459" t="s">
        <v>520</v>
      </c>
      <c r="I459" t="s">
        <v>523</v>
      </c>
      <c r="J459">
        <v>268.33</v>
      </c>
      <c r="K459">
        <v>7</v>
      </c>
      <c r="L459">
        <v>0.3</v>
      </c>
      <c r="M459">
        <v>-4.24</v>
      </c>
      <c r="N459" s="5" t="str">
        <f>IF(Table1[[#This Row],[Sales]]&gt;1000, "High", IF(Table1[[#This Row],[Sales]]&gt;600, "Medium", "low"))</f>
        <v>low</v>
      </c>
    </row>
    <row r="460" spans="1:14" x14ac:dyDescent="0.35">
      <c r="A460" t="s">
        <v>469</v>
      </c>
      <c r="B460" s="4">
        <v>46104</v>
      </c>
      <c r="C460" s="6" t="str">
        <f>TEXT(Table1[[#This Row],[Order Date]], "yyyy")</f>
        <v>2026</v>
      </c>
      <c r="D460" s="7" t="str">
        <f>TEXT(Table1[[#This Row],[Order Date]],"MMMM")</f>
        <v>March</v>
      </c>
      <c r="E460" s="2">
        <v>45459</v>
      </c>
      <c r="F460" t="s">
        <v>513</v>
      </c>
      <c r="G460" t="s">
        <v>515</v>
      </c>
      <c r="H460" t="s">
        <v>518</v>
      </c>
      <c r="I460" t="s">
        <v>524</v>
      </c>
      <c r="J460">
        <v>991.46</v>
      </c>
      <c r="K460">
        <v>10</v>
      </c>
      <c r="L460">
        <v>0.3</v>
      </c>
      <c r="M460">
        <v>-99.72</v>
      </c>
      <c r="N460" s="5" t="str">
        <f>IF(Table1[[#This Row],[Sales]]&gt;1000, "High", IF(Table1[[#This Row],[Sales]]&gt;600, "Medium", "low"))</f>
        <v>Medium</v>
      </c>
    </row>
    <row r="461" spans="1:14" x14ac:dyDescent="0.35">
      <c r="A461" t="s">
        <v>470</v>
      </c>
      <c r="B461" s="4">
        <v>46105</v>
      </c>
      <c r="C461" s="6" t="str">
        <f>TEXT(Table1[[#This Row],[Order Date]], "yyyy")</f>
        <v>2026</v>
      </c>
      <c r="D461" s="7" t="str">
        <f>TEXT(Table1[[#This Row],[Order Date]],"MMMM")</f>
        <v>March</v>
      </c>
      <c r="E461" s="2">
        <v>45640</v>
      </c>
      <c r="F461" t="s">
        <v>511</v>
      </c>
      <c r="G461" t="s">
        <v>516</v>
      </c>
      <c r="H461" t="s">
        <v>520</v>
      </c>
      <c r="I461" t="s">
        <v>527</v>
      </c>
      <c r="J461">
        <v>737.72</v>
      </c>
      <c r="K461">
        <v>8</v>
      </c>
      <c r="L461">
        <v>0.1</v>
      </c>
      <c r="M461">
        <v>101.19</v>
      </c>
      <c r="N461" s="5" t="str">
        <f>IF(Table1[[#This Row],[Sales]]&gt;1000, "High", IF(Table1[[#This Row],[Sales]]&gt;600, "Medium", "low"))</f>
        <v>Medium</v>
      </c>
    </row>
    <row r="462" spans="1:14" x14ac:dyDescent="0.35">
      <c r="A462" t="s">
        <v>471</v>
      </c>
      <c r="B462" s="4">
        <v>46106</v>
      </c>
      <c r="C462" s="6" t="str">
        <f>TEXT(Table1[[#This Row],[Order Date]], "yyyy")</f>
        <v>2026</v>
      </c>
      <c r="D462" s="7" t="str">
        <f>TEXT(Table1[[#This Row],[Order Date]],"MMMM")</f>
        <v>March</v>
      </c>
      <c r="E462" s="2">
        <v>45371</v>
      </c>
      <c r="F462" t="s">
        <v>514</v>
      </c>
      <c r="G462" t="s">
        <v>517</v>
      </c>
      <c r="H462" t="s">
        <v>518</v>
      </c>
      <c r="I462" t="s">
        <v>525</v>
      </c>
      <c r="J462">
        <v>868.23</v>
      </c>
      <c r="K462">
        <v>6</v>
      </c>
      <c r="L462">
        <v>0.3</v>
      </c>
      <c r="M462">
        <v>-35.97</v>
      </c>
      <c r="N462" s="5" t="str">
        <f>IF(Table1[[#This Row],[Sales]]&gt;1000, "High", IF(Table1[[#This Row],[Sales]]&gt;600, "Medium", "low"))</f>
        <v>Medium</v>
      </c>
    </row>
    <row r="463" spans="1:14" x14ac:dyDescent="0.35">
      <c r="A463" t="s">
        <v>472</v>
      </c>
      <c r="B463" s="4">
        <v>46107</v>
      </c>
      <c r="C463" s="6" t="str">
        <f>TEXT(Table1[[#This Row],[Order Date]], "yyyy")</f>
        <v>2026</v>
      </c>
      <c r="D463" s="7" t="str">
        <f>TEXT(Table1[[#This Row],[Order Date]],"MMMM")</f>
        <v>March</v>
      </c>
      <c r="E463" s="2">
        <v>45385</v>
      </c>
      <c r="F463" t="s">
        <v>514</v>
      </c>
      <c r="G463" t="s">
        <v>515</v>
      </c>
      <c r="H463" t="s">
        <v>520</v>
      </c>
      <c r="I463" t="s">
        <v>528</v>
      </c>
      <c r="J463">
        <v>1228</v>
      </c>
      <c r="K463">
        <v>4</v>
      </c>
      <c r="L463">
        <v>0</v>
      </c>
      <c r="M463">
        <v>-71.48</v>
      </c>
      <c r="N463" s="5" t="str">
        <f>IF(Table1[[#This Row],[Sales]]&gt;1000, "High", IF(Table1[[#This Row],[Sales]]&gt;600, "Medium", "low"))</f>
        <v>High</v>
      </c>
    </row>
    <row r="464" spans="1:14" x14ac:dyDescent="0.35">
      <c r="A464" t="s">
        <v>473</v>
      </c>
      <c r="B464" s="4">
        <v>46108</v>
      </c>
      <c r="C464" s="6" t="str">
        <f>TEXT(Table1[[#This Row],[Order Date]], "yyyy")</f>
        <v>2026</v>
      </c>
      <c r="D464" s="7" t="str">
        <f>TEXT(Table1[[#This Row],[Order Date]],"MMMM")</f>
        <v>March</v>
      </c>
      <c r="E464" s="2">
        <v>44975</v>
      </c>
      <c r="F464" t="s">
        <v>514</v>
      </c>
      <c r="G464" t="s">
        <v>517</v>
      </c>
      <c r="H464" t="s">
        <v>518</v>
      </c>
      <c r="I464" t="s">
        <v>521</v>
      </c>
      <c r="J464">
        <v>1864.92</v>
      </c>
      <c r="K464">
        <v>2</v>
      </c>
      <c r="L464">
        <v>0</v>
      </c>
      <c r="M464">
        <v>332.65</v>
      </c>
      <c r="N464" s="5" t="str">
        <f>IF(Table1[[#This Row],[Sales]]&gt;1000, "High", IF(Table1[[#This Row],[Sales]]&gt;600, "Medium", "low"))</f>
        <v>High</v>
      </c>
    </row>
    <row r="465" spans="1:14" x14ac:dyDescent="0.35">
      <c r="A465" t="s">
        <v>474</v>
      </c>
      <c r="B465" s="4">
        <v>46109</v>
      </c>
      <c r="C465" s="6" t="str">
        <f>TEXT(Table1[[#This Row],[Order Date]], "yyyy")</f>
        <v>2026</v>
      </c>
      <c r="D465" s="7" t="str">
        <f>TEXT(Table1[[#This Row],[Order Date]],"MMMM")</f>
        <v>March</v>
      </c>
      <c r="E465" s="2">
        <v>45049</v>
      </c>
      <c r="F465" t="s">
        <v>513</v>
      </c>
      <c r="G465" t="s">
        <v>516</v>
      </c>
      <c r="H465" t="s">
        <v>519</v>
      </c>
      <c r="I465" t="s">
        <v>526</v>
      </c>
      <c r="J465">
        <v>349.51</v>
      </c>
      <c r="K465">
        <v>6</v>
      </c>
      <c r="L465">
        <v>0.1</v>
      </c>
      <c r="M465">
        <v>-45.29</v>
      </c>
      <c r="N465" s="5" t="str">
        <f>IF(Table1[[#This Row],[Sales]]&gt;1000, "High", IF(Table1[[#This Row],[Sales]]&gt;600, "Medium", "low"))</f>
        <v>low</v>
      </c>
    </row>
    <row r="466" spans="1:14" x14ac:dyDescent="0.35">
      <c r="A466" t="s">
        <v>475</v>
      </c>
      <c r="B466" s="4">
        <v>46110</v>
      </c>
      <c r="C466" s="6" t="str">
        <f>TEXT(Table1[[#This Row],[Order Date]], "yyyy")</f>
        <v>2026</v>
      </c>
      <c r="D466" s="7" t="str">
        <f>TEXT(Table1[[#This Row],[Order Date]],"MMMM")</f>
        <v>March</v>
      </c>
      <c r="E466" s="2">
        <v>45463</v>
      </c>
      <c r="F466" t="s">
        <v>512</v>
      </c>
      <c r="G466" t="s">
        <v>515</v>
      </c>
      <c r="H466" t="s">
        <v>518</v>
      </c>
      <c r="I466" t="s">
        <v>521</v>
      </c>
      <c r="J466">
        <v>263.62</v>
      </c>
      <c r="K466">
        <v>4</v>
      </c>
      <c r="L466">
        <v>0.1</v>
      </c>
      <c r="M466">
        <v>-38.85</v>
      </c>
      <c r="N466" s="5" t="str">
        <f>IF(Table1[[#This Row],[Sales]]&gt;1000, "High", IF(Table1[[#This Row],[Sales]]&gt;600, "Medium", "low"))</f>
        <v>low</v>
      </c>
    </row>
    <row r="467" spans="1:14" x14ac:dyDescent="0.35">
      <c r="A467" t="s">
        <v>476</v>
      </c>
      <c r="B467" s="4">
        <v>46111</v>
      </c>
      <c r="C467" s="6" t="str">
        <f>TEXT(Table1[[#This Row],[Order Date]], "yyyy")</f>
        <v>2026</v>
      </c>
      <c r="D467" s="7" t="str">
        <f>TEXT(Table1[[#This Row],[Order Date]],"MMMM")</f>
        <v>March</v>
      </c>
      <c r="E467" s="2">
        <v>44909</v>
      </c>
      <c r="F467" t="s">
        <v>511</v>
      </c>
      <c r="G467" t="s">
        <v>515</v>
      </c>
      <c r="H467" t="s">
        <v>518</v>
      </c>
      <c r="I467" t="s">
        <v>524</v>
      </c>
      <c r="J467">
        <v>535.76</v>
      </c>
      <c r="K467">
        <v>4</v>
      </c>
      <c r="L467">
        <v>0.3</v>
      </c>
      <c r="M467">
        <v>32.770000000000003</v>
      </c>
      <c r="N467" s="5" t="str">
        <f>IF(Table1[[#This Row],[Sales]]&gt;1000, "High", IF(Table1[[#This Row],[Sales]]&gt;600, "Medium", "low"))</f>
        <v>low</v>
      </c>
    </row>
    <row r="468" spans="1:14" x14ac:dyDescent="0.35">
      <c r="A468" t="s">
        <v>477</v>
      </c>
      <c r="B468" s="4">
        <v>46112</v>
      </c>
      <c r="C468" s="6" t="str">
        <f>TEXT(Table1[[#This Row],[Order Date]], "yyyy")</f>
        <v>2026</v>
      </c>
      <c r="D468" s="7" t="str">
        <f>TEXT(Table1[[#This Row],[Order Date]],"MMMM")</f>
        <v>March</v>
      </c>
      <c r="E468" s="2">
        <v>45598</v>
      </c>
      <c r="F468" t="s">
        <v>511</v>
      </c>
      <c r="G468" t="s">
        <v>517</v>
      </c>
      <c r="H468" t="s">
        <v>520</v>
      </c>
      <c r="I468" t="s">
        <v>523</v>
      </c>
      <c r="J468">
        <v>1878.39</v>
      </c>
      <c r="K468">
        <v>3</v>
      </c>
      <c r="L468">
        <v>0.2</v>
      </c>
      <c r="M468">
        <v>61.25</v>
      </c>
      <c r="N468" s="5" t="str">
        <f>IF(Table1[[#This Row],[Sales]]&gt;1000, "High", IF(Table1[[#This Row],[Sales]]&gt;600, "Medium", "low"))</f>
        <v>High</v>
      </c>
    </row>
    <row r="469" spans="1:14" x14ac:dyDescent="0.35">
      <c r="A469" t="s">
        <v>478</v>
      </c>
      <c r="B469" s="4">
        <v>46113</v>
      </c>
      <c r="C469" s="6" t="str">
        <f>TEXT(Table1[[#This Row],[Order Date]], "yyyy")</f>
        <v>2026</v>
      </c>
      <c r="D469" s="7" t="str">
        <f>TEXT(Table1[[#This Row],[Order Date]],"MMMM")</f>
        <v>April</v>
      </c>
      <c r="E469" s="2">
        <v>45171</v>
      </c>
      <c r="F469" t="s">
        <v>512</v>
      </c>
      <c r="G469" t="s">
        <v>515</v>
      </c>
      <c r="H469" t="s">
        <v>518</v>
      </c>
      <c r="I469" t="s">
        <v>521</v>
      </c>
      <c r="J469">
        <v>401.29</v>
      </c>
      <c r="K469">
        <v>9</v>
      </c>
      <c r="L469">
        <v>0.2</v>
      </c>
      <c r="M469">
        <v>-18.14</v>
      </c>
      <c r="N469" s="5" t="str">
        <f>IF(Table1[[#This Row],[Sales]]&gt;1000, "High", IF(Table1[[#This Row],[Sales]]&gt;600, "Medium", "low"))</f>
        <v>low</v>
      </c>
    </row>
    <row r="470" spans="1:14" x14ac:dyDescent="0.35">
      <c r="A470" t="s">
        <v>479</v>
      </c>
      <c r="B470" s="4">
        <v>46114</v>
      </c>
      <c r="C470" s="6" t="str">
        <f>TEXT(Table1[[#This Row],[Order Date]], "yyyy")</f>
        <v>2026</v>
      </c>
      <c r="D470" s="7" t="str">
        <f>TEXT(Table1[[#This Row],[Order Date]],"MMMM")</f>
        <v>April</v>
      </c>
      <c r="E470" s="2">
        <v>44941</v>
      </c>
      <c r="F470" t="s">
        <v>513</v>
      </c>
      <c r="G470" t="s">
        <v>517</v>
      </c>
      <c r="H470" t="s">
        <v>519</v>
      </c>
      <c r="I470" t="s">
        <v>526</v>
      </c>
      <c r="J470">
        <v>429.86</v>
      </c>
      <c r="K470">
        <v>8</v>
      </c>
      <c r="L470">
        <v>0.2</v>
      </c>
      <c r="M470">
        <v>72</v>
      </c>
      <c r="N470" s="5" t="str">
        <f>IF(Table1[[#This Row],[Sales]]&gt;1000, "High", IF(Table1[[#This Row],[Sales]]&gt;600, "Medium", "low"))</f>
        <v>low</v>
      </c>
    </row>
    <row r="471" spans="1:14" x14ac:dyDescent="0.35">
      <c r="A471" t="s">
        <v>480</v>
      </c>
      <c r="B471" s="4">
        <v>46115</v>
      </c>
      <c r="C471" s="6" t="str">
        <f>TEXT(Table1[[#This Row],[Order Date]], "yyyy")</f>
        <v>2026</v>
      </c>
      <c r="D471" s="7" t="str">
        <f>TEXT(Table1[[#This Row],[Order Date]],"MMMM")</f>
        <v>April</v>
      </c>
      <c r="E471" s="2">
        <v>44859</v>
      </c>
      <c r="F471" t="s">
        <v>514</v>
      </c>
      <c r="G471" t="s">
        <v>515</v>
      </c>
      <c r="H471" t="s">
        <v>520</v>
      </c>
      <c r="I471" t="s">
        <v>527</v>
      </c>
      <c r="J471">
        <v>1334.88</v>
      </c>
      <c r="K471">
        <v>6</v>
      </c>
      <c r="L471">
        <v>0.2</v>
      </c>
      <c r="M471">
        <v>-199.82</v>
      </c>
      <c r="N471" s="5" t="str">
        <f>IF(Table1[[#This Row],[Sales]]&gt;1000, "High", IF(Table1[[#This Row],[Sales]]&gt;600, "Medium", "low"))</f>
        <v>High</v>
      </c>
    </row>
    <row r="472" spans="1:14" x14ac:dyDescent="0.35">
      <c r="A472" t="s">
        <v>481</v>
      </c>
      <c r="B472" s="4">
        <v>46116</v>
      </c>
      <c r="C472" s="6" t="str">
        <f>TEXT(Table1[[#This Row],[Order Date]], "yyyy")</f>
        <v>2026</v>
      </c>
      <c r="D472" s="7" t="str">
        <f>TEXT(Table1[[#This Row],[Order Date]],"MMMM")</f>
        <v>April</v>
      </c>
      <c r="E472" s="2">
        <v>45341</v>
      </c>
      <c r="F472" t="s">
        <v>513</v>
      </c>
      <c r="G472" t="s">
        <v>517</v>
      </c>
      <c r="H472" t="s">
        <v>518</v>
      </c>
      <c r="I472" t="s">
        <v>524</v>
      </c>
      <c r="J472">
        <v>880.94</v>
      </c>
      <c r="K472">
        <v>1</v>
      </c>
      <c r="L472">
        <v>0.2</v>
      </c>
      <c r="M472">
        <v>-56.42</v>
      </c>
      <c r="N472" s="5" t="str">
        <f>IF(Table1[[#This Row],[Sales]]&gt;1000, "High", IF(Table1[[#This Row],[Sales]]&gt;600, "Medium", "low"))</f>
        <v>Medium</v>
      </c>
    </row>
    <row r="473" spans="1:14" x14ac:dyDescent="0.35">
      <c r="A473" t="s">
        <v>482</v>
      </c>
      <c r="B473" s="4">
        <v>46117</v>
      </c>
      <c r="C473" s="6" t="str">
        <f>TEXT(Table1[[#This Row],[Order Date]], "yyyy")</f>
        <v>2026</v>
      </c>
      <c r="D473" s="7" t="str">
        <f>TEXT(Table1[[#This Row],[Order Date]],"MMMM")</f>
        <v>April</v>
      </c>
      <c r="E473" s="2">
        <v>45228</v>
      </c>
      <c r="F473" t="s">
        <v>512</v>
      </c>
      <c r="G473" t="s">
        <v>515</v>
      </c>
      <c r="H473" t="s">
        <v>519</v>
      </c>
      <c r="I473" t="s">
        <v>522</v>
      </c>
      <c r="J473">
        <v>1931.63</v>
      </c>
      <c r="K473">
        <v>8</v>
      </c>
      <c r="L473">
        <v>0</v>
      </c>
      <c r="M473">
        <v>241.43</v>
      </c>
      <c r="N473" s="5" t="str">
        <f>IF(Table1[[#This Row],[Sales]]&gt;1000, "High", IF(Table1[[#This Row],[Sales]]&gt;600, "Medium", "low"))</f>
        <v>High</v>
      </c>
    </row>
    <row r="474" spans="1:14" x14ac:dyDescent="0.35">
      <c r="A474" t="s">
        <v>483</v>
      </c>
      <c r="B474" s="4">
        <v>46118</v>
      </c>
      <c r="C474" s="6" t="str">
        <f>TEXT(Table1[[#This Row],[Order Date]], "yyyy")</f>
        <v>2026</v>
      </c>
      <c r="D474" s="7" t="str">
        <f>TEXT(Table1[[#This Row],[Order Date]],"MMMM")</f>
        <v>April</v>
      </c>
      <c r="E474" s="2">
        <v>45386</v>
      </c>
      <c r="F474" t="s">
        <v>512</v>
      </c>
      <c r="G474" t="s">
        <v>517</v>
      </c>
      <c r="H474" t="s">
        <v>519</v>
      </c>
      <c r="I474" t="s">
        <v>522</v>
      </c>
      <c r="J474">
        <v>938.65</v>
      </c>
      <c r="K474">
        <v>8</v>
      </c>
      <c r="L474">
        <v>0.2</v>
      </c>
      <c r="M474">
        <v>-103.89</v>
      </c>
      <c r="N474" s="5" t="str">
        <f>IF(Table1[[#This Row],[Sales]]&gt;1000, "High", IF(Table1[[#This Row],[Sales]]&gt;600, "Medium", "low"))</f>
        <v>Medium</v>
      </c>
    </row>
    <row r="475" spans="1:14" x14ac:dyDescent="0.35">
      <c r="A475" t="s">
        <v>484</v>
      </c>
      <c r="B475" s="4">
        <v>46119</v>
      </c>
      <c r="C475" s="6" t="str">
        <f>TEXT(Table1[[#This Row],[Order Date]], "yyyy")</f>
        <v>2026</v>
      </c>
      <c r="D475" s="7" t="str">
        <f>TEXT(Table1[[#This Row],[Order Date]],"MMMM")</f>
        <v>April</v>
      </c>
      <c r="E475" s="2">
        <v>44960</v>
      </c>
      <c r="F475" t="s">
        <v>513</v>
      </c>
      <c r="G475" t="s">
        <v>515</v>
      </c>
      <c r="H475" t="s">
        <v>520</v>
      </c>
      <c r="I475" t="s">
        <v>528</v>
      </c>
      <c r="J475">
        <v>387.43</v>
      </c>
      <c r="K475">
        <v>7</v>
      </c>
      <c r="L475">
        <v>0.1</v>
      </c>
      <c r="M475">
        <v>38.86</v>
      </c>
      <c r="N475" s="5" t="str">
        <f>IF(Table1[[#This Row],[Sales]]&gt;1000, "High", IF(Table1[[#This Row],[Sales]]&gt;600, "Medium", "low"))</f>
        <v>low</v>
      </c>
    </row>
    <row r="476" spans="1:14" x14ac:dyDescent="0.35">
      <c r="A476" t="s">
        <v>485</v>
      </c>
      <c r="B476" s="4">
        <v>46120</v>
      </c>
      <c r="C476" s="6" t="str">
        <f>TEXT(Table1[[#This Row],[Order Date]], "yyyy")</f>
        <v>2026</v>
      </c>
      <c r="D476" s="7" t="str">
        <f>TEXT(Table1[[#This Row],[Order Date]],"MMMM")</f>
        <v>April</v>
      </c>
      <c r="E476" s="2">
        <v>44762</v>
      </c>
      <c r="F476" t="s">
        <v>512</v>
      </c>
      <c r="G476" t="s">
        <v>516</v>
      </c>
      <c r="H476" t="s">
        <v>518</v>
      </c>
      <c r="I476" t="s">
        <v>525</v>
      </c>
      <c r="J476">
        <v>755.9</v>
      </c>
      <c r="K476">
        <v>4</v>
      </c>
      <c r="L476">
        <v>0.2</v>
      </c>
      <c r="M476">
        <v>43.56</v>
      </c>
      <c r="N476" s="5" t="str">
        <f>IF(Table1[[#This Row],[Sales]]&gt;1000, "High", IF(Table1[[#This Row],[Sales]]&gt;600, "Medium", "low"))</f>
        <v>Medium</v>
      </c>
    </row>
    <row r="477" spans="1:14" x14ac:dyDescent="0.35">
      <c r="A477" t="s">
        <v>486</v>
      </c>
      <c r="B477" s="4">
        <v>46121</v>
      </c>
      <c r="C477" s="6" t="str">
        <f>TEXT(Table1[[#This Row],[Order Date]], "yyyy")</f>
        <v>2026</v>
      </c>
      <c r="D477" s="7" t="str">
        <f>TEXT(Table1[[#This Row],[Order Date]],"MMMM")</f>
        <v>April</v>
      </c>
      <c r="E477" s="2">
        <v>45206</v>
      </c>
      <c r="F477" t="s">
        <v>512</v>
      </c>
      <c r="G477" t="s">
        <v>516</v>
      </c>
      <c r="H477" t="s">
        <v>518</v>
      </c>
      <c r="I477" t="s">
        <v>521</v>
      </c>
      <c r="J477">
        <v>1026.03</v>
      </c>
      <c r="K477">
        <v>6</v>
      </c>
      <c r="L477">
        <v>0.2</v>
      </c>
      <c r="M477">
        <v>121.67</v>
      </c>
      <c r="N477" s="5" t="str">
        <f>IF(Table1[[#This Row],[Sales]]&gt;1000, "High", IF(Table1[[#This Row],[Sales]]&gt;600, "Medium", "low"))</f>
        <v>High</v>
      </c>
    </row>
    <row r="478" spans="1:14" x14ac:dyDescent="0.35">
      <c r="A478" t="s">
        <v>487</v>
      </c>
      <c r="B478" s="4">
        <v>46122</v>
      </c>
      <c r="C478" s="6" t="str">
        <f>TEXT(Table1[[#This Row],[Order Date]], "yyyy")</f>
        <v>2026</v>
      </c>
      <c r="D478" s="7" t="str">
        <f>TEXT(Table1[[#This Row],[Order Date]],"MMMM")</f>
        <v>April</v>
      </c>
      <c r="E478" s="2">
        <v>45608</v>
      </c>
      <c r="F478" t="s">
        <v>512</v>
      </c>
      <c r="G478" t="s">
        <v>515</v>
      </c>
      <c r="H478" t="s">
        <v>518</v>
      </c>
      <c r="I478" t="s">
        <v>524</v>
      </c>
      <c r="J478">
        <v>72.930000000000007</v>
      </c>
      <c r="K478">
        <v>6</v>
      </c>
      <c r="L478">
        <v>0.3</v>
      </c>
      <c r="M478">
        <v>15.27</v>
      </c>
      <c r="N478" s="5" t="str">
        <f>IF(Table1[[#This Row],[Sales]]&gt;1000, "High", IF(Table1[[#This Row],[Sales]]&gt;600, "Medium", "low"))</f>
        <v>low</v>
      </c>
    </row>
    <row r="479" spans="1:14" x14ac:dyDescent="0.35">
      <c r="A479" t="s">
        <v>488</v>
      </c>
      <c r="B479" s="4">
        <v>46123</v>
      </c>
      <c r="C479" s="6" t="str">
        <f>TEXT(Table1[[#This Row],[Order Date]], "yyyy")</f>
        <v>2026</v>
      </c>
      <c r="D479" s="7" t="str">
        <f>TEXT(Table1[[#This Row],[Order Date]],"MMMM")</f>
        <v>April</v>
      </c>
      <c r="E479" s="2">
        <v>45018</v>
      </c>
      <c r="F479" t="s">
        <v>511</v>
      </c>
      <c r="G479" t="s">
        <v>515</v>
      </c>
      <c r="H479" t="s">
        <v>520</v>
      </c>
      <c r="I479" t="s">
        <v>523</v>
      </c>
      <c r="J479">
        <v>1880.54</v>
      </c>
      <c r="K479">
        <v>10</v>
      </c>
      <c r="L479">
        <v>0</v>
      </c>
      <c r="M479">
        <v>320.77999999999997</v>
      </c>
      <c r="N479" s="5" t="str">
        <f>IF(Table1[[#This Row],[Sales]]&gt;1000, "High", IF(Table1[[#This Row],[Sales]]&gt;600, "Medium", "low"))</f>
        <v>High</v>
      </c>
    </row>
    <row r="480" spans="1:14" x14ac:dyDescent="0.35">
      <c r="A480" t="s">
        <v>489</v>
      </c>
      <c r="B480" s="4">
        <v>46124</v>
      </c>
      <c r="C480" s="6" t="str">
        <f>TEXT(Table1[[#This Row],[Order Date]], "yyyy")</f>
        <v>2026</v>
      </c>
      <c r="D480" s="7" t="str">
        <f>TEXT(Table1[[#This Row],[Order Date]],"MMMM")</f>
        <v>April</v>
      </c>
      <c r="E480" s="2">
        <v>45255</v>
      </c>
      <c r="F480" t="s">
        <v>514</v>
      </c>
      <c r="G480" t="s">
        <v>517</v>
      </c>
      <c r="H480" t="s">
        <v>519</v>
      </c>
      <c r="I480" t="s">
        <v>529</v>
      </c>
      <c r="J480">
        <v>1818.12</v>
      </c>
      <c r="K480">
        <v>7</v>
      </c>
      <c r="L480">
        <v>0.2</v>
      </c>
      <c r="M480">
        <v>88.92</v>
      </c>
      <c r="N480" s="5" t="str">
        <f>IF(Table1[[#This Row],[Sales]]&gt;1000, "High", IF(Table1[[#This Row],[Sales]]&gt;600, "Medium", "low"))</f>
        <v>High</v>
      </c>
    </row>
    <row r="481" spans="1:14" x14ac:dyDescent="0.35">
      <c r="A481" t="s">
        <v>490</v>
      </c>
      <c r="B481" s="4">
        <v>46125</v>
      </c>
      <c r="C481" s="6" t="str">
        <f>TEXT(Table1[[#This Row],[Order Date]], "yyyy")</f>
        <v>2026</v>
      </c>
      <c r="D481" s="7" t="str">
        <f>TEXT(Table1[[#This Row],[Order Date]],"MMMM")</f>
        <v>April</v>
      </c>
      <c r="E481" s="2">
        <v>44828</v>
      </c>
      <c r="F481" t="s">
        <v>511</v>
      </c>
      <c r="G481" t="s">
        <v>517</v>
      </c>
      <c r="H481" t="s">
        <v>519</v>
      </c>
      <c r="I481" t="s">
        <v>529</v>
      </c>
      <c r="J481">
        <v>253.32</v>
      </c>
      <c r="K481">
        <v>2</v>
      </c>
      <c r="L481">
        <v>0.1</v>
      </c>
      <c r="M481">
        <v>-37.64</v>
      </c>
      <c r="N481" s="5" t="str">
        <f>IF(Table1[[#This Row],[Sales]]&gt;1000, "High", IF(Table1[[#This Row],[Sales]]&gt;600, "Medium", "low"))</f>
        <v>low</v>
      </c>
    </row>
    <row r="482" spans="1:14" x14ac:dyDescent="0.35">
      <c r="A482" t="s">
        <v>491</v>
      </c>
      <c r="B482" s="4">
        <v>46126</v>
      </c>
      <c r="C482" s="6" t="str">
        <f>TEXT(Table1[[#This Row],[Order Date]], "yyyy")</f>
        <v>2026</v>
      </c>
      <c r="D482" s="7" t="str">
        <f>TEXT(Table1[[#This Row],[Order Date]],"MMMM")</f>
        <v>April</v>
      </c>
      <c r="E482" s="2">
        <v>45396</v>
      </c>
      <c r="F482" t="s">
        <v>511</v>
      </c>
      <c r="G482" t="s">
        <v>516</v>
      </c>
      <c r="H482" t="s">
        <v>520</v>
      </c>
      <c r="I482" t="s">
        <v>528</v>
      </c>
      <c r="J482">
        <v>960.42</v>
      </c>
      <c r="K482">
        <v>5</v>
      </c>
      <c r="L482">
        <v>0.1</v>
      </c>
      <c r="M482">
        <v>140.87</v>
      </c>
      <c r="N482" s="5" t="str">
        <f>IF(Table1[[#This Row],[Sales]]&gt;1000, "High", IF(Table1[[#This Row],[Sales]]&gt;600, "Medium", "low"))</f>
        <v>Medium</v>
      </c>
    </row>
    <row r="483" spans="1:14" x14ac:dyDescent="0.35">
      <c r="A483" t="s">
        <v>492</v>
      </c>
      <c r="B483" s="4">
        <v>46127</v>
      </c>
      <c r="C483" s="6" t="str">
        <f>TEXT(Table1[[#This Row],[Order Date]], "yyyy")</f>
        <v>2026</v>
      </c>
      <c r="D483" s="7" t="str">
        <f>TEXT(Table1[[#This Row],[Order Date]],"MMMM")</f>
        <v>April</v>
      </c>
      <c r="E483" s="2">
        <v>45468</v>
      </c>
      <c r="F483" t="s">
        <v>512</v>
      </c>
      <c r="G483" t="s">
        <v>516</v>
      </c>
      <c r="H483" t="s">
        <v>518</v>
      </c>
      <c r="I483" t="s">
        <v>524</v>
      </c>
      <c r="J483">
        <v>982.34</v>
      </c>
      <c r="K483">
        <v>5</v>
      </c>
      <c r="L483">
        <v>0.1</v>
      </c>
      <c r="M483">
        <v>-109.38</v>
      </c>
      <c r="N483" s="5" t="str">
        <f>IF(Table1[[#This Row],[Sales]]&gt;1000, "High", IF(Table1[[#This Row],[Sales]]&gt;600, "Medium", "low"))</f>
        <v>Medium</v>
      </c>
    </row>
    <row r="484" spans="1:14" x14ac:dyDescent="0.35">
      <c r="A484" t="s">
        <v>493</v>
      </c>
      <c r="B484" s="4">
        <v>46128</v>
      </c>
      <c r="C484" s="6" t="str">
        <f>TEXT(Table1[[#This Row],[Order Date]], "yyyy")</f>
        <v>2026</v>
      </c>
      <c r="D484" s="7" t="str">
        <f>TEXT(Table1[[#This Row],[Order Date]],"MMMM")</f>
        <v>April</v>
      </c>
      <c r="E484" s="2">
        <v>44778</v>
      </c>
      <c r="F484" t="s">
        <v>513</v>
      </c>
      <c r="G484" t="s">
        <v>515</v>
      </c>
      <c r="H484" t="s">
        <v>520</v>
      </c>
      <c r="I484" t="s">
        <v>523</v>
      </c>
      <c r="J484">
        <v>128.72999999999999</v>
      </c>
      <c r="K484">
        <v>6</v>
      </c>
      <c r="L484">
        <v>0.1</v>
      </c>
      <c r="M484">
        <v>24.48</v>
      </c>
      <c r="N484" s="5" t="str">
        <f>IF(Table1[[#This Row],[Sales]]&gt;1000, "High", IF(Table1[[#This Row],[Sales]]&gt;600, "Medium", "low"))</f>
        <v>low</v>
      </c>
    </row>
    <row r="485" spans="1:14" x14ac:dyDescent="0.35">
      <c r="A485" t="s">
        <v>494</v>
      </c>
      <c r="B485" s="4">
        <v>46129</v>
      </c>
      <c r="C485" s="6" t="str">
        <f>TEXT(Table1[[#This Row],[Order Date]], "yyyy")</f>
        <v>2026</v>
      </c>
      <c r="D485" s="7" t="str">
        <f>TEXT(Table1[[#This Row],[Order Date]],"MMMM")</f>
        <v>April</v>
      </c>
      <c r="E485" s="2">
        <v>45786</v>
      </c>
      <c r="F485" t="s">
        <v>511</v>
      </c>
      <c r="G485" t="s">
        <v>516</v>
      </c>
      <c r="H485" t="s">
        <v>518</v>
      </c>
      <c r="I485" t="s">
        <v>524</v>
      </c>
      <c r="J485">
        <v>942.48</v>
      </c>
      <c r="K485">
        <v>6</v>
      </c>
      <c r="L485">
        <v>0</v>
      </c>
      <c r="M485">
        <v>-110.86</v>
      </c>
      <c r="N485" s="5" t="str">
        <f>IF(Table1[[#This Row],[Sales]]&gt;1000, "High", IF(Table1[[#This Row],[Sales]]&gt;600, "Medium", "low"))</f>
        <v>Medium</v>
      </c>
    </row>
    <row r="486" spans="1:14" x14ac:dyDescent="0.35">
      <c r="A486" t="s">
        <v>495</v>
      </c>
      <c r="B486" s="4">
        <v>46130</v>
      </c>
      <c r="C486" s="6" t="str">
        <f>TEXT(Table1[[#This Row],[Order Date]], "yyyy")</f>
        <v>2026</v>
      </c>
      <c r="D486" s="7" t="str">
        <f>TEXT(Table1[[#This Row],[Order Date]],"MMMM")</f>
        <v>April</v>
      </c>
      <c r="E486" s="2">
        <v>44974</v>
      </c>
      <c r="F486" t="s">
        <v>512</v>
      </c>
      <c r="G486" t="s">
        <v>517</v>
      </c>
      <c r="H486" t="s">
        <v>520</v>
      </c>
      <c r="I486" t="s">
        <v>527</v>
      </c>
      <c r="J486">
        <v>1479.3</v>
      </c>
      <c r="K486">
        <v>3</v>
      </c>
      <c r="L486">
        <v>0.2</v>
      </c>
      <c r="M486">
        <v>301.76</v>
      </c>
      <c r="N486" s="5" t="str">
        <f>IF(Table1[[#This Row],[Sales]]&gt;1000, "High", IF(Table1[[#This Row],[Sales]]&gt;600, "Medium", "low"))</f>
        <v>High</v>
      </c>
    </row>
    <row r="487" spans="1:14" x14ac:dyDescent="0.35">
      <c r="A487" t="s">
        <v>496</v>
      </c>
      <c r="B487" s="4">
        <v>46131</v>
      </c>
      <c r="C487" s="6" t="str">
        <f>TEXT(Table1[[#This Row],[Order Date]], "yyyy")</f>
        <v>2026</v>
      </c>
      <c r="D487" s="7" t="str">
        <f>TEXT(Table1[[#This Row],[Order Date]],"MMMM")</f>
        <v>April</v>
      </c>
      <c r="E487" s="2">
        <v>45231</v>
      </c>
      <c r="F487" t="s">
        <v>511</v>
      </c>
      <c r="G487" t="s">
        <v>515</v>
      </c>
      <c r="H487" t="s">
        <v>518</v>
      </c>
      <c r="I487" t="s">
        <v>525</v>
      </c>
      <c r="J487">
        <v>1824.04</v>
      </c>
      <c r="K487">
        <v>1</v>
      </c>
      <c r="L487">
        <v>0.1</v>
      </c>
      <c r="M487">
        <v>23.95</v>
      </c>
      <c r="N487" s="5" t="str">
        <f>IF(Table1[[#This Row],[Sales]]&gt;1000, "High", IF(Table1[[#This Row],[Sales]]&gt;600, "Medium", "low"))</f>
        <v>High</v>
      </c>
    </row>
    <row r="488" spans="1:14" x14ac:dyDescent="0.35">
      <c r="A488" t="s">
        <v>497</v>
      </c>
      <c r="B488" s="4">
        <v>46132</v>
      </c>
      <c r="C488" s="6" t="str">
        <f>TEXT(Table1[[#This Row],[Order Date]], "yyyy")</f>
        <v>2026</v>
      </c>
      <c r="D488" s="7" t="str">
        <f>TEXT(Table1[[#This Row],[Order Date]],"MMMM")</f>
        <v>April</v>
      </c>
      <c r="E488" s="2">
        <v>44912</v>
      </c>
      <c r="F488" t="s">
        <v>514</v>
      </c>
      <c r="G488" t="s">
        <v>515</v>
      </c>
      <c r="H488" t="s">
        <v>520</v>
      </c>
      <c r="I488" t="s">
        <v>528</v>
      </c>
      <c r="J488">
        <v>1210.56</v>
      </c>
      <c r="K488">
        <v>2</v>
      </c>
      <c r="L488">
        <v>0.3</v>
      </c>
      <c r="M488">
        <v>199.07</v>
      </c>
      <c r="N488" s="5" t="str">
        <f>IF(Table1[[#This Row],[Sales]]&gt;1000, "High", IF(Table1[[#This Row],[Sales]]&gt;600, "Medium", "low"))</f>
        <v>High</v>
      </c>
    </row>
    <row r="489" spans="1:14" x14ac:dyDescent="0.35">
      <c r="A489" t="s">
        <v>498</v>
      </c>
      <c r="B489" s="4">
        <v>46133</v>
      </c>
      <c r="C489" s="6" t="str">
        <f>TEXT(Table1[[#This Row],[Order Date]], "yyyy")</f>
        <v>2026</v>
      </c>
      <c r="D489" s="7" t="str">
        <f>TEXT(Table1[[#This Row],[Order Date]],"MMMM")</f>
        <v>April</v>
      </c>
      <c r="E489" s="2">
        <v>45834</v>
      </c>
      <c r="F489" t="s">
        <v>513</v>
      </c>
      <c r="G489" t="s">
        <v>515</v>
      </c>
      <c r="H489" t="s">
        <v>520</v>
      </c>
      <c r="I489" t="s">
        <v>528</v>
      </c>
      <c r="J489">
        <v>728.78</v>
      </c>
      <c r="K489">
        <v>10</v>
      </c>
      <c r="L489">
        <v>0.1</v>
      </c>
      <c r="M489">
        <v>189.88</v>
      </c>
      <c r="N489" s="5" t="str">
        <f>IF(Table1[[#This Row],[Sales]]&gt;1000, "High", IF(Table1[[#This Row],[Sales]]&gt;600, "Medium", "low"))</f>
        <v>Medium</v>
      </c>
    </row>
    <row r="490" spans="1:14" x14ac:dyDescent="0.35">
      <c r="A490" t="s">
        <v>499</v>
      </c>
      <c r="B490" s="4">
        <v>46134</v>
      </c>
      <c r="C490" s="6" t="str">
        <f>TEXT(Table1[[#This Row],[Order Date]], "yyyy")</f>
        <v>2026</v>
      </c>
      <c r="D490" s="7" t="str">
        <f>TEXT(Table1[[#This Row],[Order Date]],"MMMM")</f>
        <v>April</v>
      </c>
      <c r="E490" s="2">
        <v>45074</v>
      </c>
      <c r="F490" t="s">
        <v>512</v>
      </c>
      <c r="G490" t="s">
        <v>517</v>
      </c>
      <c r="H490" t="s">
        <v>518</v>
      </c>
      <c r="I490" t="s">
        <v>521</v>
      </c>
      <c r="J490">
        <v>12.76</v>
      </c>
      <c r="K490">
        <v>8</v>
      </c>
      <c r="L490">
        <v>0.1</v>
      </c>
      <c r="M490">
        <v>0.43</v>
      </c>
      <c r="N490" s="5" t="str">
        <f>IF(Table1[[#This Row],[Sales]]&gt;1000, "High", IF(Table1[[#This Row],[Sales]]&gt;600, "Medium", "low"))</f>
        <v>low</v>
      </c>
    </row>
    <row r="491" spans="1:14" x14ac:dyDescent="0.35">
      <c r="A491" t="s">
        <v>500</v>
      </c>
      <c r="B491" s="4">
        <v>46135</v>
      </c>
      <c r="C491" s="6" t="str">
        <f>TEXT(Table1[[#This Row],[Order Date]], "yyyy")</f>
        <v>2026</v>
      </c>
      <c r="D491" s="7" t="str">
        <f>TEXT(Table1[[#This Row],[Order Date]],"MMMM")</f>
        <v>April</v>
      </c>
      <c r="E491" s="2">
        <v>45524</v>
      </c>
      <c r="F491" t="s">
        <v>511</v>
      </c>
      <c r="G491" t="s">
        <v>515</v>
      </c>
      <c r="H491" t="s">
        <v>518</v>
      </c>
      <c r="I491" t="s">
        <v>525</v>
      </c>
      <c r="J491">
        <v>1033.71</v>
      </c>
      <c r="K491">
        <v>9</v>
      </c>
      <c r="L491">
        <v>0</v>
      </c>
      <c r="M491">
        <v>-47.62</v>
      </c>
      <c r="N491" s="5" t="str">
        <f>IF(Table1[[#This Row],[Sales]]&gt;1000, "High", IF(Table1[[#This Row],[Sales]]&gt;600, "Medium", "low"))</f>
        <v>High</v>
      </c>
    </row>
    <row r="492" spans="1:14" x14ac:dyDescent="0.35">
      <c r="A492" t="s">
        <v>501</v>
      </c>
      <c r="B492" s="4">
        <v>46136</v>
      </c>
      <c r="C492" s="6" t="str">
        <f>TEXT(Table1[[#This Row],[Order Date]], "yyyy")</f>
        <v>2026</v>
      </c>
      <c r="D492" s="7" t="str">
        <f>TEXT(Table1[[#This Row],[Order Date]],"MMMM")</f>
        <v>April</v>
      </c>
      <c r="E492" s="2">
        <v>45804</v>
      </c>
      <c r="F492" t="s">
        <v>514</v>
      </c>
      <c r="G492" t="s">
        <v>516</v>
      </c>
      <c r="H492" t="s">
        <v>519</v>
      </c>
      <c r="I492" t="s">
        <v>529</v>
      </c>
      <c r="J492">
        <v>897.69</v>
      </c>
      <c r="K492">
        <v>1</v>
      </c>
      <c r="L492">
        <v>0</v>
      </c>
      <c r="M492">
        <v>-75.959999999999994</v>
      </c>
      <c r="N492" s="5" t="str">
        <f>IF(Table1[[#This Row],[Sales]]&gt;1000, "High", IF(Table1[[#This Row],[Sales]]&gt;600, "Medium", "low"))</f>
        <v>Medium</v>
      </c>
    </row>
    <row r="493" spans="1:14" x14ac:dyDescent="0.35">
      <c r="A493" t="s">
        <v>502</v>
      </c>
      <c r="B493" s="4">
        <v>46137</v>
      </c>
      <c r="C493" s="6" t="str">
        <f>TEXT(Table1[[#This Row],[Order Date]], "yyyy")</f>
        <v>2026</v>
      </c>
      <c r="D493" s="7" t="str">
        <f>TEXT(Table1[[#This Row],[Order Date]],"MMMM")</f>
        <v>April</v>
      </c>
      <c r="E493" s="2">
        <v>45819</v>
      </c>
      <c r="F493" t="s">
        <v>513</v>
      </c>
      <c r="G493" t="s">
        <v>517</v>
      </c>
      <c r="H493" t="s">
        <v>518</v>
      </c>
      <c r="I493" t="s">
        <v>525</v>
      </c>
      <c r="J493">
        <v>1671.87</v>
      </c>
      <c r="K493">
        <v>4</v>
      </c>
      <c r="L493">
        <v>0.3</v>
      </c>
      <c r="M493">
        <v>95.09</v>
      </c>
      <c r="N493" s="5" t="str">
        <f>IF(Table1[[#This Row],[Sales]]&gt;1000, "High", IF(Table1[[#This Row],[Sales]]&gt;600, "Medium", "low"))</f>
        <v>High</v>
      </c>
    </row>
    <row r="494" spans="1:14" x14ac:dyDescent="0.35">
      <c r="A494" t="s">
        <v>503</v>
      </c>
      <c r="B494" s="4">
        <v>46138</v>
      </c>
      <c r="C494" s="6" t="str">
        <f>TEXT(Table1[[#This Row],[Order Date]], "yyyy")</f>
        <v>2026</v>
      </c>
      <c r="D494" s="7" t="str">
        <f>TEXT(Table1[[#This Row],[Order Date]],"MMMM")</f>
        <v>April</v>
      </c>
      <c r="E494" s="2">
        <v>45582</v>
      </c>
      <c r="F494" t="s">
        <v>512</v>
      </c>
      <c r="G494" t="s">
        <v>517</v>
      </c>
      <c r="H494" t="s">
        <v>520</v>
      </c>
      <c r="I494" t="s">
        <v>523</v>
      </c>
      <c r="J494">
        <v>1040.76</v>
      </c>
      <c r="K494">
        <v>7</v>
      </c>
      <c r="L494">
        <v>0.3</v>
      </c>
      <c r="M494">
        <v>141.76</v>
      </c>
      <c r="N494" s="5" t="str">
        <f>IF(Table1[[#This Row],[Sales]]&gt;1000, "High", IF(Table1[[#This Row],[Sales]]&gt;600, "Medium", "low"))</f>
        <v>High</v>
      </c>
    </row>
    <row r="495" spans="1:14" x14ac:dyDescent="0.35">
      <c r="A495" t="s">
        <v>504</v>
      </c>
      <c r="B495" s="4">
        <v>46139</v>
      </c>
      <c r="C495" s="6" t="str">
        <f>TEXT(Table1[[#This Row],[Order Date]], "yyyy")</f>
        <v>2026</v>
      </c>
      <c r="D495" s="7" t="str">
        <f>TEXT(Table1[[#This Row],[Order Date]],"MMMM")</f>
        <v>April</v>
      </c>
      <c r="E495" s="2">
        <v>45133</v>
      </c>
      <c r="F495" t="s">
        <v>514</v>
      </c>
      <c r="G495" t="s">
        <v>517</v>
      </c>
      <c r="H495" t="s">
        <v>520</v>
      </c>
      <c r="I495" t="s">
        <v>523</v>
      </c>
      <c r="J495">
        <v>410.19</v>
      </c>
      <c r="K495">
        <v>8</v>
      </c>
      <c r="L495">
        <v>0.2</v>
      </c>
      <c r="M495">
        <v>35.61</v>
      </c>
      <c r="N495" s="5" t="str">
        <f>IF(Table1[[#This Row],[Sales]]&gt;1000, "High", IF(Table1[[#This Row],[Sales]]&gt;600, "Medium", "low"))</f>
        <v>low</v>
      </c>
    </row>
    <row r="496" spans="1:14" x14ac:dyDescent="0.35">
      <c r="A496" t="s">
        <v>505</v>
      </c>
      <c r="B496" s="4">
        <v>46140</v>
      </c>
      <c r="C496" s="6" t="str">
        <f>TEXT(Table1[[#This Row],[Order Date]], "yyyy")</f>
        <v>2026</v>
      </c>
      <c r="D496" s="7" t="str">
        <f>TEXT(Table1[[#This Row],[Order Date]],"MMMM")</f>
        <v>April</v>
      </c>
      <c r="E496" s="2">
        <v>45031</v>
      </c>
      <c r="F496" t="s">
        <v>511</v>
      </c>
      <c r="G496" t="s">
        <v>516</v>
      </c>
      <c r="H496" t="s">
        <v>520</v>
      </c>
      <c r="I496" t="s">
        <v>523</v>
      </c>
      <c r="J496">
        <v>1206.57</v>
      </c>
      <c r="K496">
        <v>4</v>
      </c>
      <c r="L496">
        <v>0.2</v>
      </c>
      <c r="M496">
        <v>139.88999999999999</v>
      </c>
      <c r="N496" s="5" t="str">
        <f>IF(Table1[[#This Row],[Sales]]&gt;1000, "High", IF(Table1[[#This Row],[Sales]]&gt;600, "Medium", "low"))</f>
        <v>High</v>
      </c>
    </row>
    <row r="497" spans="1:14" x14ac:dyDescent="0.35">
      <c r="A497" t="s">
        <v>506</v>
      </c>
      <c r="B497" s="4">
        <v>46141</v>
      </c>
      <c r="C497" s="6" t="str">
        <f>TEXT(Table1[[#This Row],[Order Date]], "yyyy")</f>
        <v>2026</v>
      </c>
      <c r="D497" s="7" t="str">
        <f>TEXT(Table1[[#This Row],[Order Date]],"MMMM")</f>
        <v>April</v>
      </c>
      <c r="E497" s="2">
        <v>45145</v>
      </c>
      <c r="F497" t="s">
        <v>514</v>
      </c>
      <c r="G497" t="s">
        <v>516</v>
      </c>
      <c r="H497" t="s">
        <v>520</v>
      </c>
      <c r="I497" t="s">
        <v>528</v>
      </c>
      <c r="J497">
        <v>1456.32</v>
      </c>
      <c r="K497">
        <v>6</v>
      </c>
      <c r="L497">
        <v>0.3</v>
      </c>
      <c r="M497">
        <v>240.3</v>
      </c>
      <c r="N497" s="5" t="str">
        <f>IF(Table1[[#This Row],[Sales]]&gt;1000, "High", IF(Table1[[#This Row],[Sales]]&gt;600, "Medium", "low"))</f>
        <v>High</v>
      </c>
    </row>
    <row r="498" spans="1:14" x14ac:dyDescent="0.35">
      <c r="A498" t="s">
        <v>507</v>
      </c>
      <c r="B498" s="4">
        <v>46142</v>
      </c>
      <c r="C498" s="6" t="str">
        <f>TEXT(Table1[[#This Row],[Order Date]], "yyyy")</f>
        <v>2026</v>
      </c>
      <c r="D498" s="7" t="str">
        <f>TEXT(Table1[[#This Row],[Order Date]],"MMMM")</f>
        <v>April</v>
      </c>
      <c r="E498" s="2">
        <v>45181</v>
      </c>
      <c r="F498" t="s">
        <v>512</v>
      </c>
      <c r="G498" t="s">
        <v>517</v>
      </c>
      <c r="H498" t="s">
        <v>520</v>
      </c>
      <c r="I498" t="s">
        <v>527</v>
      </c>
      <c r="J498">
        <v>1100.32</v>
      </c>
      <c r="K498">
        <v>3</v>
      </c>
      <c r="L498">
        <v>0.2</v>
      </c>
      <c r="M498">
        <v>-120.68</v>
      </c>
      <c r="N498" s="5" t="str">
        <f>IF(Table1[[#This Row],[Sales]]&gt;1000, "High", IF(Table1[[#This Row],[Sales]]&gt;600, "Medium", "low"))</f>
        <v>High</v>
      </c>
    </row>
    <row r="499" spans="1:14" x14ac:dyDescent="0.35">
      <c r="A499" t="s">
        <v>508</v>
      </c>
      <c r="B499" s="4">
        <v>46143</v>
      </c>
      <c r="C499" s="6" t="str">
        <f>TEXT(Table1[[#This Row],[Order Date]], "yyyy")</f>
        <v>2026</v>
      </c>
      <c r="D499" s="7" t="str">
        <f>TEXT(Table1[[#This Row],[Order Date]],"MMMM")</f>
        <v>May</v>
      </c>
      <c r="E499" s="2">
        <v>45444</v>
      </c>
      <c r="F499" t="s">
        <v>513</v>
      </c>
      <c r="G499" t="s">
        <v>515</v>
      </c>
      <c r="H499" t="s">
        <v>520</v>
      </c>
      <c r="I499" t="s">
        <v>523</v>
      </c>
      <c r="J499">
        <v>1863.08</v>
      </c>
      <c r="K499">
        <v>10</v>
      </c>
      <c r="L499">
        <v>0.1</v>
      </c>
      <c r="M499">
        <v>59.75</v>
      </c>
      <c r="N499" s="5" t="str">
        <f>IF(Table1[[#This Row],[Sales]]&gt;1000, "High", IF(Table1[[#This Row],[Sales]]&gt;600, "Medium", "low"))</f>
        <v>High</v>
      </c>
    </row>
    <row r="500" spans="1:14" x14ac:dyDescent="0.35">
      <c r="A500" t="s">
        <v>509</v>
      </c>
      <c r="B500" s="4">
        <v>46144</v>
      </c>
      <c r="C500" s="6" t="str">
        <f>TEXT(Table1[[#This Row],[Order Date]], "yyyy")</f>
        <v>2026</v>
      </c>
      <c r="D500" s="7" t="str">
        <f>TEXT(Table1[[#This Row],[Order Date]],"MMMM")</f>
        <v>May</v>
      </c>
      <c r="E500" s="2">
        <v>45263</v>
      </c>
      <c r="F500" t="s">
        <v>513</v>
      </c>
      <c r="G500" t="s">
        <v>516</v>
      </c>
      <c r="H500" t="s">
        <v>520</v>
      </c>
      <c r="I500" t="s">
        <v>528</v>
      </c>
      <c r="J500">
        <v>511.85</v>
      </c>
      <c r="K500">
        <v>3</v>
      </c>
      <c r="L500">
        <v>0</v>
      </c>
      <c r="M500">
        <v>57.32</v>
      </c>
      <c r="N500" s="5" t="str">
        <f>IF(Table1[[#This Row],[Sales]]&gt;1000, "High", IF(Table1[[#This Row],[Sales]]&gt;600, "Medium", "low"))</f>
        <v>low</v>
      </c>
    </row>
    <row r="501" spans="1:14" x14ac:dyDescent="0.35">
      <c r="A501" t="s">
        <v>510</v>
      </c>
      <c r="B501" s="4">
        <v>46145</v>
      </c>
      <c r="C501" s="6" t="str">
        <f>TEXT(Table1[[#This Row],[Order Date]], "yyyy")</f>
        <v>2026</v>
      </c>
      <c r="D501" s="7" t="str">
        <f>TEXT(Table1[[#This Row],[Order Date]],"MMMM")</f>
        <v>May</v>
      </c>
      <c r="E501" s="2">
        <v>45562</v>
      </c>
      <c r="F501" t="s">
        <v>513</v>
      </c>
      <c r="G501" t="s">
        <v>515</v>
      </c>
      <c r="H501" t="s">
        <v>520</v>
      </c>
      <c r="I501" t="s">
        <v>523</v>
      </c>
      <c r="J501">
        <v>810.88</v>
      </c>
      <c r="K501">
        <v>8</v>
      </c>
      <c r="L501">
        <v>0.3</v>
      </c>
      <c r="M501">
        <v>-60.44</v>
      </c>
      <c r="N501" s="5" t="str">
        <f>IF(Table1[[#This Row],[Sales]]&gt;1000, "High", IF(Table1[[#This Row],[Sales]]&gt;600, "Medium", "low"))</f>
        <v>Medium</v>
      </c>
    </row>
  </sheetData>
  <conditionalFormatting sqref="J2:J501">
    <cfRule type="dataBar" priority="1">
      <dataBar>
        <cfvo type="min"/>
        <cfvo type="max"/>
        <color rgb="FFD6007B"/>
      </dataBar>
      <extLst>
        <ext xmlns:x14="http://schemas.microsoft.com/office/spreadsheetml/2009/9/main" uri="{B025F937-C7B1-47D3-B67F-A62EFF666E3E}">
          <x14:id>{BDC4ECC0-190A-47F8-BC57-A8BA3FBBD774}</x14:id>
        </ext>
      </extLst>
    </cfRule>
  </conditionalFormatting>
  <conditionalFormatting sqref="M2:M501">
    <cfRule type="dataBar" priority="2">
      <dataBar>
        <cfvo type="min"/>
        <cfvo type="max"/>
        <color rgb="FF638EC6"/>
      </dataBar>
      <extLst>
        <ext xmlns:x14="http://schemas.microsoft.com/office/spreadsheetml/2009/9/main" uri="{B025F937-C7B1-47D3-B67F-A62EFF666E3E}">
          <x14:id>{A546709B-610C-4853-9E52-9B11B93A546C}</x14:id>
        </ext>
      </extLst>
    </cfRule>
  </conditionalFormatting>
  <conditionalFormatting sqref="N2:N501">
    <cfRule type="top10" dxfId="100" priority="4" rank="10"/>
    <cfRule type="dataBar" priority="5">
      <dataBar>
        <cfvo type="min"/>
        <cfvo type="max"/>
        <color rgb="FFFFB628"/>
      </dataBar>
      <extLst>
        <ext xmlns:x14="http://schemas.microsoft.com/office/spreadsheetml/2009/9/main" uri="{B025F937-C7B1-47D3-B67F-A62EFF666E3E}">
          <x14:id>{36757B43-DD82-43DF-8A9D-23E609F290B7}</x14:id>
        </ext>
      </extLst>
    </cfRule>
  </conditionalFormatting>
  <pageMargins left="0.7" right="0.7" top="0.75" bottom="0.75" header="0.3" footer="0.3"/>
  <pageSetup paperSize="9"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BDC4ECC0-190A-47F8-BC57-A8BA3FBBD774}">
            <x14:dataBar minLength="0" maxLength="100" border="1" negativeBarBorderColorSameAsPositive="0">
              <x14:cfvo type="autoMin"/>
              <x14:cfvo type="autoMax"/>
              <x14:borderColor rgb="FFD6007B"/>
              <x14:negativeFillColor rgb="FFFF0000"/>
              <x14:negativeBorderColor rgb="FFFF0000"/>
              <x14:axisColor rgb="FF000000"/>
            </x14:dataBar>
          </x14:cfRule>
          <xm:sqref>J2:J501</xm:sqref>
        </x14:conditionalFormatting>
        <x14:conditionalFormatting xmlns:xm="http://schemas.microsoft.com/office/excel/2006/main">
          <x14:cfRule type="dataBar" id="{A546709B-610C-4853-9E52-9B11B93A546C}">
            <x14:dataBar minLength="0" maxLength="100" border="1" negativeBarBorderColorSameAsPositive="0">
              <x14:cfvo type="autoMin"/>
              <x14:cfvo type="autoMax"/>
              <x14:borderColor rgb="FF638EC6"/>
              <x14:negativeFillColor rgb="FFFF0000"/>
              <x14:negativeBorderColor rgb="FFFF0000"/>
              <x14:axisColor rgb="FF000000"/>
            </x14:dataBar>
          </x14:cfRule>
          <xm:sqref>M2:M501</xm:sqref>
        </x14:conditionalFormatting>
        <x14:conditionalFormatting xmlns:xm="http://schemas.microsoft.com/office/excel/2006/main">
          <x14:cfRule type="iconSet" priority="3" id="{6EA0BC06-286B-49E6-846A-980D06265A2C}">
            <x14:iconSet iconSet="3Stars">
              <x14:cfvo type="percent">
                <xm:f>0</xm:f>
              </x14:cfvo>
              <x14:cfvo type="percent">
                <xm:f>33</xm:f>
              </x14:cfvo>
              <x14:cfvo type="percent">
                <xm:f>67</xm:f>
              </x14:cfvo>
            </x14:iconSet>
          </x14:cfRule>
          <x14:cfRule type="dataBar" id="{36757B43-DD82-43DF-8A9D-23E609F290B7}">
            <x14:dataBar minLength="0" maxLength="100" border="1" negativeBarBorderColorSameAsPositive="0">
              <x14:cfvo type="autoMin"/>
              <x14:cfvo type="autoMax"/>
              <x14:borderColor rgb="FFFFB628"/>
              <x14:negativeFillColor rgb="FFFF0000"/>
              <x14:negativeBorderColor rgb="FFFF0000"/>
              <x14:axisColor rgb="FF000000"/>
            </x14:dataBar>
          </x14:cfRule>
          <xm:sqref>N2:N501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0CB383-4B80-492F-9226-A2E5BB31C5B4}">
  <dimension ref="A3:E9"/>
  <sheetViews>
    <sheetView topLeftCell="A6" workbookViewId="0">
      <selection activeCell="D8" sqref="D8"/>
    </sheetView>
  </sheetViews>
  <sheetFormatPr defaultRowHeight="14.5" x14ac:dyDescent="0.35"/>
  <cols>
    <col min="1" max="1" width="11.26953125" bestFit="1" customWidth="1"/>
    <col min="2" max="2" width="15.26953125" bestFit="1" customWidth="1"/>
    <col min="3" max="4" width="9.81640625" bestFit="1" customWidth="1"/>
    <col min="5" max="5" width="10.7265625" bestFit="1" customWidth="1"/>
    <col min="6" max="8" width="6.81640625" bestFit="1" customWidth="1"/>
    <col min="9" max="12" width="7.81640625" bestFit="1" customWidth="1"/>
    <col min="13" max="13" width="6.81640625" bestFit="1" customWidth="1"/>
    <col min="14" max="14" width="9.54296875" bestFit="1" customWidth="1"/>
    <col min="15" max="15" width="6.6328125" bestFit="1" customWidth="1"/>
    <col min="16" max="17" width="5.81640625" bestFit="1" customWidth="1"/>
    <col min="18" max="18" width="4.81640625" bestFit="1" customWidth="1"/>
    <col min="19" max="25" width="5.81640625" bestFit="1" customWidth="1"/>
    <col min="26" max="32" width="6.81640625" bestFit="1" customWidth="1"/>
    <col min="33" max="33" width="5.81640625" bestFit="1" customWidth="1"/>
    <col min="34" max="42" width="6.81640625" bestFit="1" customWidth="1"/>
    <col min="43" max="43" width="5.81640625" bestFit="1" customWidth="1"/>
    <col min="44" max="71" width="6.81640625" bestFit="1" customWidth="1"/>
    <col min="72" max="72" width="5.81640625" bestFit="1" customWidth="1"/>
    <col min="73" max="89" width="6.81640625" bestFit="1" customWidth="1"/>
    <col min="90" max="90" width="5.81640625" bestFit="1" customWidth="1"/>
    <col min="91" max="98" width="6.81640625" bestFit="1" customWidth="1"/>
    <col min="99" max="99" width="5.81640625" bestFit="1" customWidth="1"/>
    <col min="100" max="111" width="6.81640625" bestFit="1" customWidth="1"/>
    <col min="112" max="112" width="5.81640625" bestFit="1" customWidth="1"/>
    <col min="113" max="113" width="6.81640625" bestFit="1" customWidth="1"/>
    <col min="114" max="114" width="5.81640625" bestFit="1" customWidth="1"/>
    <col min="115" max="118" width="6.81640625" bestFit="1" customWidth="1"/>
    <col min="119" max="119" width="5.81640625" bestFit="1" customWidth="1"/>
    <col min="120" max="122" width="6.81640625" bestFit="1" customWidth="1"/>
    <col min="123" max="123" width="5.81640625" bestFit="1" customWidth="1"/>
    <col min="124" max="124" width="6.81640625" bestFit="1" customWidth="1"/>
    <col min="125" max="125" width="5.81640625" bestFit="1" customWidth="1"/>
    <col min="126" max="132" width="6.81640625" bestFit="1" customWidth="1"/>
    <col min="133" max="133" width="5.81640625" bestFit="1" customWidth="1"/>
    <col min="134" max="152" width="6.81640625" bestFit="1" customWidth="1"/>
    <col min="153" max="153" width="5.81640625" bestFit="1" customWidth="1"/>
    <col min="154" max="158" width="6.81640625" bestFit="1" customWidth="1"/>
    <col min="159" max="159" width="5.81640625" bestFit="1" customWidth="1"/>
    <col min="160" max="163" width="6.81640625" bestFit="1" customWidth="1"/>
    <col min="164" max="164" width="5.81640625" bestFit="1" customWidth="1"/>
    <col min="165" max="171" width="6.81640625" bestFit="1" customWidth="1"/>
    <col min="172" max="173" width="5.81640625" bestFit="1" customWidth="1"/>
    <col min="174" max="177" width="6.81640625" bestFit="1" customWidth="1"/>
    <col min="178" max="178" width="5.81640625" bestFit="1" customWidth="1"/>
    <col min="179" max="185" width="6.81640625" bestFit="1" customWidth="1"/>
    <col min="186" max="186" width="5.81640625" bestFit="1" customWidth="1"/>
    <col min="187" max="189" width="6.81640625" bestFit="1" customWidth="1"/>
    <col min="190" max="190" width="5.81640625" bestFit="1" customWidth="1"/>
    <col min="191" max="196" width="6.81640625" bestFit="1" customWidth="1"/>
    <col min="197" max="198" width="7.81640625" bestFit="1" customWidth="1"/>
    <col min="199" max="199" width="4.81640625" bestFit="1" customWidth="1"/>
    <col min="200" max="204" width="7.81640625" bestFit="1" customWidth="1"/>
    <col min="205" max="205" width="6.81640625" bestFit="1" customWidth="1"/>
    <col min="206" max="207" width="7.81640625" bestFit="1" customWidth="1"/>
    <col min="208" max="209" width="6.81640625" bestFit="1" customWidth="1"/>
    <col min="210" max="212" width="7.81640625" bestFit="1" customWidth="1"/>
    <col min="213" max="213" width="6.81640625" bestFit="1" customWidth="1"/>
    <col min="214" max="218" width="7.81640625" bestFit="1" customWidth="1"/>
    <col min="219" max="219" width="6.81640625" bestFit="1" customWidth="1"/>
    <col min="220" max="241" width="7.81640625" bestFit="1" customWidth="1"/>
    <col min="242" max="242" width="6.81640625" bestFit="1" customWidth="1"/>
    <col min="243" max="247" width="7.81640625" bestFit="1" customWidth="1"/>
    <col min="248" max="248" width="6.81640625" bestFit="1" customWidth="1"/>
    <col min="249" max="253" width="7.81640625" bestFit="1" customWidth="1"/>
    <col min="254" max="254" width="6.81640625" bestFit="1" customWidth="1"/>
    <col min="255" max="285" width="7.81640625" bestFit="1" customWidth="1"/>
    <col min="286" max="287" width="6.81640625" bestFit="1" customWidth="1"/>
    <col min="288" max="301" width="7.81640625" bestFit="1" customWidth="1"/>
    <col min="302" max="302" width="6.81640625" bestFit="1" customWidth="1"/>
    <col min="303" max="305" width="7.81640625" bestFit="1" customWidth="1"/>
    <col min="306" max="306" width="6.81640625" bestFit="1" customWidth="1"/>
    <col min="307" max="309" width="7.81640625" bestFit="1" customWidth="1"/>
    <col min="310" max="310" width="6.81640625" bestFit="1" customWidth="1"/>
    <col min="311" max="331" width="7.81640625" bestFit="1" customWidth="1"/>
    <col min="332" max="332" width="6.81640625" bestFit="1" customWidth="1"/>
    <col min="333" max="334" width="7.81640625" bestFit="1" customWidth="1"/>
    <col min="335" max="335" width="6.81640625" bestFit="1" customWidth="1"/>
    <col min="336" max="337" width="7.81640625" bestFit="1" customWidth="1"/>
    <col min="338" max="338" width="6.81640625" bestFit="1" customWidth="1"/>
    <col min="339" max="346" width="7.81640625" bestFit="1" customWidth="1"/>
    <col min="347" max="347" width="6.81640625" bestFit="1" customWidth="1"/>
    <col min="348" max="360" width="7.81640625" bestFit="1" customWidth="1"/>
    <col min="361" max="361" width="6.81640625" bestFit="1" customWidth="1"/>
    <col min="362" max="379" width="7.81640625" bestFit="1" customWidth="1"/>
    <col min="380" max="380" width="9.54296875" bestFit="1" customWidth="1"/>
    <col min="381" max="381" width="6.6328125" bestFit="1" customWidth="1"/>
    <col min="382" max="384" width="5.81640625" bestFit="1" customWidth="1"/>
    <col min="385" max="402" width="6.81640625" bestFit="1" customWidth="1"/>
    <col min="403" max="403" width="5.81640625" bestFit="1" customWidth="1"/>
    <col min="404" max="410" width="6.81640625" bestFit="1" customWidth="1"/>
    <col min="411" max="411" width="5.81640625" bestFit="1" customWidth="1"/>
    <col min="412" max="426" width="6.81640625" bestFit="1" customWidth="1"/>
    <col min="427" max="433" width="7.81640625" bestFit="1" customWidth="1"/>
    <col min="434" max="434" width="6.81640625" bestFit="1" customWidth="1"/>
    <col min="435" max="436" width="7.81640625" bestFit="1" customWidth="1"/>
    <col min="437" max="437" width="6.81640625" bestFit="1" customWidth="1"/>
    <col min="438" max="438" width="7.81640625" bestFit="1" customWidth="1"/>
    <col min="439" max="439" width="6.81640625" bestFit="1" customWidth="1"/>
    <col min="440" max="446" width="7.81640625" bestFit="1" customWidth="1"/>
    <col min="447" max="447" width="4.81640625" bestFit="1" customWidth="1"/>
    <col min="448" max="453" width="7.81640625" bestFit="1" customWidth="1"/>
    <col min="454" max="454" width="4.81640625" bestFit="1" customWidth="1"/>
    <col min="455" max="458" width="7.81640625" bestFit="1" customWidth="1"/>
    <col min="459" max="459" width="6.81640625" bestFit="1" customWidth="1"/>
    <col min="460" max="460" width="7.81640625" bestFit="1" customWidth="1"/>
    <col min="461" max="461" width="4.81640625" bestFit="1" customWidth="1"/>
    <col min="462" max="464" width="7.81640625" bestFit="1" customWidth="1"/>
    <col min="465" max="466" width="6.81640625" bestFit="1" customWidth="1"/>
    <col min="467" max="503" width="7.81640625" bestFit="1" customWidth="1"/>
    <col min="504" max="504" width="9.54296875" bestFit="1" customWidth="1"/>
    <col min="505" max="505" width="10.7265625" bestFit="1" customWidth="1"/>
  </cols>
  <sheetData>
    <row r="3" spans="1:5" x14ac:dyDescent="0.35">
      <c r="A3" s="8" t="s">
        <v>537</v>
      </c>
      <c r="B3" s="8" t="s">
        <v>536</v>
      </c>
    </row>
    <row r="4" spans="1:5" x14ac:dyDescent="0.35">
      <c r="A4" s="8" t="s">
        <v>3</v>
      </c>
      <c r="B4" t="s">
        <v>535</v>
      </c>
      <c r="C4" t="s">
        <v>544</v>
      </c>
      <c r="D4" t="s">
        <v>545</v>
      </c>
      <c r="E4" t="s">
        <v>534</v>
      </c>
    </row>
    <row r="5" spans="1:5" x14ac:dyDescent="0.35">
      <c r="A5" s="9" t="s">
        <v>512</v>
      </c>
      <c r="B5" s="18">
        <v>5437.9</v>
      </c>
      <c r="C5" s="18">
        <v>91957.849999999977</v>
      </c>
      <c r="D5" s="18">
        <v>43459.79</v>
      </c>
      <c r="E5" s="18">
        <v>140855.53999999998</v>
      </c>
    </row>
    <row r="6" spans="1:5" x14ac:dyDescent="0.35">
      <c r="A6" s="9" t="s">
        <v>511</v>
      </c>
      <c r="B6" s="18">
        <v>4175.9299999999994</v>
      </c>
      <c r="C6" s="18">
        <v>97681.29</v>
      </c>
      <c r="D6" s="18">
        <v>33580.060000000005</v>
      </c>
      <c r="E6" s="18">
        <v>135437.28</v>
      </c>
    </row>
    <row r="7" spans="1:5" x14ac:dyDescent="0.35">
      <c r="A7" s="9" t="s">
        <v>514</v>
      </c>
      <c r="B7" s="18"/>
      <c r="C7" s="18">
        <v>92364.449999999968</v>
      </c>
      <c r="D7" s="18">
        <v>28983.34</v>
      </c>
      <c r="E7" s="18">
        <v>121347.78999999996</v>
      </c>
    </row>
    <row r="8" spans="1:5" x14ac:dyDescent="0.35">
      <c r="A8" s="9" t="s">
        <v>513</v>
      </c>
      <c r="B8" s="18">
        <v>631.94000000000005</v>
      </c>
      <c r="C8" s="18">
        <v>84410.57</v>
      </c>
      <c r="D8" s="18">
        <v>33434.329999999994</v>
      </c>
      <c r="E8" s="18">
        <v>118476.84</v>
      </c>
    </row>
    <row r="9" spans="1:5" x14ac:dyDescent="0.35">
      <c r="A9" s="9" t="s">
        <v>534</v>
      </c>
      <c r="B9" s="18">
        <v>10245.769999999999</v>
      </c>
      <c r="C9" s="18">
        <v>366414.15999999992</v>
      </c>
      <c r="D9" s="18">
        <v>139457.51999999999</v>
      </c>
      <c r="E9" s="16">
        <v>516117.4499999999</v>
      </c>
    </row>
  </sheetData>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3BCF6-B8FA-496B-BBD1-3B5EC70D6AAA}">
  <dimension ref="A3:B7"/>
  <sheetViews>
    <sheetView topLeftCell="A2" workbookViewId="0">
      <selection activeCell="B7" sqref="B7"/>
    </sheetView>
  </sheetViews>
  <sheetFormatPr defaultRowHeight="14.5" x14ac:dyDescent="0.35"/>
  <cols>
    <col min="1" max="1" width="12.36328125" bestFit="1" customWidth="1"/>
    <col min="2" max="2" width="11.81640625" bestFit="1" customWidth="1"/>
    <col min="3" max="7" width="7.453125" bestFit="1" customWidth="1"/>
    <col min="8" max="8" width="6.453125" bestFit="1" customWidth="1"/>
    <col min="9" max="9" width="7.453125" bestFit="1" customWidth="1"/>
    <col min="10" max="10" width="6.453125" bestFit="1" customWidth="1"/>
    <col min="11" max="11" width="7.453125" bestFit="1" customWidth="1"/>
    <col min="12" max="12" width="6.453125" bestFit="1" customWidth="1"/>
    <col min="13" max="27" width="7.453125" bestFit="1" customWidth="1"/>
    <col min="28" max="28" width="6.453125" bestFit="1" customWidth="1"/>
    <col min="29" max="36" width="7.453125" bestFit="1" customWidth="1"/>
    <col min="37" max="37" width="6.453125" bestFit="1" customWidth="1"/>
    <col min="38" max="38" width="7.453125" bestFit="1" customWidth="1"/>
    <col min="39" max="39" width="6.453125" bestFit="1" customWidth="1"/>
    <col min="40" max="42" width="7.453125" bestFit="1" customWidth="1"/>
    <col min="43" max="43" width="6.453125" bestFit="1" customWidth="1"/>
    <col min="44" max="48" width="7.453125" bestFit="1" customWidth="1"/>
    <col min="49" max="49" width="6.453125" bestFit="1" customWidth="1"/>
    <col min="50" max="52" width="7.453125" bestFit="1" customWidth="1"/>
    <col min="53" max="53" width="6.453125" bestFit="1" customWidth="1"/>
    <col min="54" max="73" width="7.453125" bestFit="1" customWidth="1"/>
    <col min="74" max="78" width="6.453125" bestFit="1" customWidth="1"/>
    <col min="79" max="79" width="5.453125" bestFit="1" customWidth="1"/>
    <col min="80" max="84" width="6.453125" bestFit="1" customWidth="1"/>
    <col min="85" max="85" width="5.453125" bestFit="1" customWidth="1"/>
    <col min="86" max="123" width="6.453125" bestFit="1" customWidth="1"/>
    <col min="124" max="124" width="5.453125" bestFit="1" customWidth="1"/>
    <col min="125" max="135" width="6.453125" bestFit="1" customWidth="1"/>
    <col min="136" max="136" width="5.453125" bestFit="1" customWidth="1"/>
    <col min="137" max="141" width="6.453125" bestFit="1" customWidth="1"/>
    <col min="142" max="142" width="5.453125" bestFit="1" customWidth="1"/>
    <col min="143" max="157" width="6.453125" bestFit="1" customWidth="1"/>
    <col min="158" max="158" width="5.453125" bestFit="1" customWidth="1"/>
    <col min="159" max="160" width="6.453125" bestFit="1" customWidth="1"/>
    <col min="161" max="162" width="5.453125" bestFit="1" customWidth="1"/>
    <col min="163" max="182" width="6.453125" bestFit="1" customWidth="1"/>
    <col min="183" max="184" width="5.453125" bestFit="1" customWidth="1"/>
    <col min="185" max="187" width="4.453125" bestFit="1" customWidth="1"/>
    <col min="188" max="204" width="5.453125" bestFit="1" customWidth="1"/>
    <col min="205" max="206" width="4.81640625" bestFit="1" customWidth="1"/>
    <col min="207" max="208" width="3.81640625" bestFit="1" customWidth="1"/>
    <col min="209" max="210" width="4.81640625" bestFit="1" customWidth="1"/>
    <col min="211" max="211" width="3.81640625" bestFit="1" customWidth="1"/>
    <col min="212" max="213" width="4.81640625" bestFit="1" customWidth="1"/>
    <col min="214" max="214" width="1.90625" bestFit="1" customWidth="1"/>
    <col min="215" max="218" width="4.81640625" bestFit="1" customWidth="1"/>
    <col min="219" max="219" width="1.90625" bestFit="1" customWidth="1"/>
    <col min="220" max="224" width="4.81640625" bestFit="1" customWidth="1"/>
    <col min="225" max="247" width="5.81640625" bestFit="1" customWidth="1"/>
    <col min="248" max="248" width="4.81640625" bestFit="1" customWidth="1"/>
    <col min="249" max="267" width="5.81640625" bestFit="1" customWidth="1"/>
    <col min="268" max="268" width="4.81640625" bestFit="1" customWidth="1"/>
    <col min="269" max="274" width="5.81640625" bestFit="1" customWidth="1"/>
    <col min="275" max="275" width="4.81640625" bestFit="1" customWidth="1"/>
    <col min="276" max="294" width="5.81640625" bestFit="1" customWidth="1"/>
    <col min="295" max="295" width="4.81640625" bestFit="1" customWidth="1"/>
    <col min="296" max="304" width="5.81640625" bestFit="1" customWidth="1"/>
    <col min="305" max="306" width="4.81640625" bestFit="1" customWidth="1"/>
    <col min="307" max="313" width="5.81640625" bestFit="1" customWidth="1"/>
    <col min="314" max="314" width="2.81640625" bestFit="1" customWidth="1"/>
    <col min="315" max="320" width="5.81640625" bestFit="1" customWidth="1"/>
    <col min="321" max="321" width="4.81640625" bestFit="1" customWidth="1"/>
    <col min="322" max="331" width="5.81640625" bestFit="1" customWidth="1"/>
    <col min="332" max="332" width="4.81640625" bestFit="1" customWidth="1"/>
    <col min="333" max="350" width="5.81640625" bestFit="1" customWidth="1"/>
    <col min="351" max="356" width="6.81640625" bestFit="1" customWidth="1"/>
    <col min="357" max="357" width="5.81640625" bestFit="1" customWidth="1"/>
    <col min="358" max="371" width="6.81640625" bestFit="1" customWidth="1"/>
    <col min="372" max="372" width="5.81640625" bestFit="1" customWidth="1"/>
    <col min="373" max="375" width="6.81640625" bestFit="1" customWidth="1"/>
    <col min="376" max="376" width="5.81640625" bestFit="1" customWidth="1"/>
    <col min="377" max="384" width="6.81640625" bestFit="1" customWidth="1"/>
    <col min="385" max="385" width="5.81640625" bestFit="1" customWidth="1"/>
    <col min="386" max="392" width="6.81640625" bestFit="1" customWidth="1"/>
    <col min="393" max="393" width="5.81640625" bestFit="1" customWidth="1"/>
    <col min="394" max="416" width="6.81640625" bestFit="1" customWidth="1"/>
    <col min="417" max="417" width="3.81640625" bestFit="1" customWidth="1"/>
    <col min="418" max="423" width="6.81640625" bestFit="1" customWidth="1"/>
    <col min="424" max="424" width="5.81640625" bestFit="1" customWidth="1"/>
    <col min="425" max="434" width="6.81640625" bestFit="1" customWidth="1"/>
    <col min="435" max="435" width="5.81640625" bestFit="1" customWidth="1"/>
    <col min="436" max="440" width="6.81640625" bestFit="1" customWidth="1"/>
    <col min="441" max="441" width="5.81640625" bestFit="1" customWidth="1"/>
    <col min="442" max="445" width="6.81640625" bestFit="1" customWidth="1"/>
    <col min="446" max="446" width="5.81640625" bestFit="1" customWidth="1"/>
    <col min="447" max="464" width="6.81640625" bestFit="1" customWidth="1"/>
    <col min="465" max="466" width="5.81640625" bestFit="1" customWidth="1"/>
    <col min="467" max="475" width="6.81640625" bestFit="1" customWidth="1"/>
    <col min="476" max="476" width="5.81640625" bestFit="1" customWidth="1"/>
    <col min="477" max="477" width="6.81640625" bestFit="1" customWidth="1"/>
    <col min="478" max="478" width="5.81640625" bestFit="1" customWidth="1"/>
    <col min="479" max="486" width="6.81640625" bestFit="1" customWidth="1"/>
    <col min="487" max="487" width="3.81640625" bestFit="1" customWidth="1"/>
    <col min="488" max="489" width="6.81640625" bestFit="1" customWidth="1"/>
    <col min="490" max="490" width="5.81640625" bestFit="1" customWidth="1"/>
    <col min="491" max="493" width="6.81640625" bestFit="1" customWidth="1"/>
    <col min="494" max="494" width="5.81640625" bestFit="1" customWidth="1"/>
    <col min="495" max="498" width="6.81640625" bestFit="1" customWidth="1"/>
    <col min="499" max="499" width="10.7265625" bestFit="1" customWidth="1"/>
  </cols>
  <sheetData>
    <row r="3" spans="1:2" x14ac:dyDescent="0.35">
      <c r="A3" s="8" t="s">
        <v>533</v>
      </c>
      <c r="B3" t="s">
        <v>538</v>
      </c>
    </row>
    <row r="4" spans="1:2" x14ac:dyDescent="0.35">
      <c r="A4" s="9" t="s">
        <v>517</v>
      </c>
      <c r="B4" s="18">
        <v>7236.5299999999988</v>
      </c>
    </row>
    <row r="5" spans="1:2" x14ac:dyDescent="0.35">
      <c r="A5" s="9" t="s">
        <v>515</v>
      </c>
      <c r="B5" s="18">
        <v>5783.3999999999978</v>
      </c>
    </row>
    <row r="6" spans="1:2" x14ac:dyDescent="0.35">
      <c r="A6" s="9" t="s">
        <v>516</v>
      </c>
      <c r="B6" s="18">
        <v>8986.8499999999967</v>
      </c>
    </row>
    <row r="7" spans="1:2" x14ac:dyDescent="0.35">
      <c r="A7" s="9" t="s">
        <v>534</v>
      </c>
      <c r="B7" s="16">
        <v>22006.779999999992</v>
      </c>
    </row>
  </sheetData>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AFDAD-FCFB-48CC-8D66-51DA41D4DDEB}">
  <dimension ref="A1:K34"/>
  <sheetViews>
    <sheetView topLeftCell="A5" zoomScale="41" zoomScaleNormal="100" workbookViewId="0">
      <selection activeCell="B34" sqref="A24:B34"/>
    </sheetView>
  </sheetViews>
  <sheetFormatPr defaultRowHeight="14.5" x14ac:dyDescent="0.35"/>
  <cols>
    <col min="1" max="2" width="20.26953125" bestFit="1" customWidth="1"/>
    <col min="3" max="4" width="13.81640625" bestFit="1" customWidth="1"/>
    <col min="5" max="5" width="15.36328125" bestFit="1" customWidth="1"/>
    <col min="6" max="6" width="12.36328125" bestFit="1" customWidth="1"/>
    <col min="7" max="7" width="15.26953125" bestFit="1" customWidth="1"/>
    <col min="8" max="9" width="9.81640625" bestFit="1" customWidth="1"/>
    <col min="10" max="10" width="20.26953125" bestFit="1" customWidth="1"/>
    <col min="11" max="11" width="16.90625" bestFit="1" customWidth="1"/>
    <col min="12" max="12" width="15.54296875" bestFit="1" customWidth="1"/>
    <col min="13" max="13" width="11.54296875" bestFit="1" customWidth="1"/>
    <col min="14" max="14" width="10.7265625" bestFit="1" customWidth="1"/>
  </cols>
  <sheetData>
    <row r="1" spans="1:11" x14ac:dyDescent="0.35">
      <c r="C1" s="13"/>
      <c r="D1" s="14" t="s">
        <v>541</v>
      </c>
      <c r="E1" s="13"/>
    </row>
    <row r="3" spans="1:11" x14ac:dyDescent="0.35">
      <c r="A3" s="8" t="s">
        <v>537</v>
      </c>
      <c r="B3" s="8" t="s">
        <v>536</v>
      </c>
    </row>
    <row r="4" spans="1:11" x14ac:dyDescent="0.35">
      <c r="A4" s="8" t="s">
        <v>533</v>
      </c>
      <c r="B4" t="s">
        <v>535</v>
      </c>
      <c r="C4" t="s">
        <v>544</v>
      </c>
      <c r="D4" t="s">
        <v>545</v>
      </c>
      <c r="E4" s="11" t="s">
        <v>534</v>
      </c>
    </row>
    <row r="5" spans="1:11" x14ac:dyDescent="0.35">
      <c r="A5" s="9" t="s">
        <v>546</v>
      </c>
      <c r="B5" s="18"/>
      <c r="C5" s="18">
        <v>30293.06</v>
      </c>
      <c r="D5" s="18">
        <v>35896.65</v>
      </c>
      <c r="E5" s="19">
        <v>66189.710000000006</v>
      </c>
      <c r="J5" s="17" t="s">
        <v>540</v>
      </c>
      <c r="K5" s="17"/>
    </row>
    <row r="6" spans="1:11" x14ac:dyDescent="0.35">
      <c r="A6" s="9" t="s">
        <v>547</v>
      </c>
      <c r="B6" s="18"/>
      <c r="C6" s="18">
        <v>25942.520000000004</v>
      </c>
      <c r="D6" s="18">
        <v>38177.1</v>
      </c>
      <c r="E6" s="19">
        <v>64119.62</v>
      </c>
    </row>
    <row r="7" spans="1:11" x14ac:dyDescent="0.35">
      <c r="A7" s="9" t="s">
        <v>548</v>
      </c>
      <c r="B7" s="18"/>
      <c r="C7" s="18">
        <v>32869.729999999996</v>
      </c>
      <c r="D7" s="18">
        <v>32999.599999999999</v>
      </c>
      <c r="E7" s="19">
        <v>65869.329999999987</v>
      </c>
      <c r="J7" s="8" t="s">
        <v>533</v>
      </c>
      <c r="K7" s="12" t="s">
        <v>537</v>
      </c>
    </row>
    <row r="8" spans="1:11" x14ac:dyDescent="0.35">
      <c r="A8" s="9" t="s">
        <v>549</v>
      </c>
      <c r="B8" s="18"/>
      <c r="C8" s="18">
        <v>32492.379999999997</v>
      </c>
      <c r="D8" s="18">
        <v>29198.359999999993</v>
      </c>
      <c r="E8" s="19">
        <v>61690.739999999991</v>
      </c>
      <c r="J8" s="9" t="s">
        <v>518</v>
      </c>
      <c r="K8" s="20">
        <v>193018.16</v>
      </c>
    </row>
    <row r="9" spans="1:11" x14ac:dyDescent="0.35">
      <c r="A9" s="9" t="s">
        <v>550</v>
      </c>
      <c r="B9" s="18"/>
      <c r="C9" s="18">
        <v>29386.880000000005</v>
      </c>
      <c r="D9" s="18">
        <v>3185.81</v>
      </c>
      <c r="E9" s="19">
        <v>32572.690000000006</v>
      </c>
      <c r="J9" s="10" t="s">
        <v>521</v>
      </c>
      <c r="K9" s="20">
        <v>72937.389999999985</v>
      </c>
    </row>
    <row r="10" spans="1:11" x14ac:dyDescent="0.35">
      <c r="A10" s="9" t="s">
        <v>551</v>
      </c>
      <c r="B10" s="18"/>
      <c r="C10" s="18">
        <v>30999.37</v>
      </c>
      <c r="D10" s="18"/>
      <c r="E10" s="19">
        <v>30999.37</v>
      </c>
      <c r="J10" s="10" t="s">
        <v>524</v>
      </c>
      <c r="K10" s="20">
        <v>58681.180000000022</v>
      </c>
    </row>
    <row r="11" spans="1:11" x14ac:dyDescent="0.35">
      <c r="A11" s="9" t="s">
        <v>552</v>
      </c>
      <c r="B11" s="18"/>
      <c r="C11" s="18">
        <v>28686.010000000002</v>
      </c>
      <c r="D11" s="18"/>
      <c r="E11" s="19">
        <v>28686.010000000002</v>
      </c>
      <c r="J11" s="10" t="s">
        <v>525</v>
      </c>
      <c r="K11" s="20">
        <v>61399.59</v>
      </c>
    </row>
    <row r="12" spans="1:11" x14ac:dyDescent="0.35">
      <c r="A12" s="9" t="s">
        <v>553</v>
      </c>
      <c r="B12" s="18"/>
      <c r="C12" s="18">
        <v>32085.430000000004</v>
      </c>
      <c r="D12" s="18"/>
      <c r="E12" s="19">
        <v>32085.430000000004</v>
      </c>
      <c r="J12" s="9" t="s">
        <v>520</v>
      </c>
      <c r="K12" s="20">
        <v>152556.10999999999</v>
      </c>
    </row>
    <row r="13" spans="1:11" x14ac:dyDescent="0.35">
      <c r="A13" s="9" t="s">
        <v>554</v>
      </c>
      <c r="B13" s="18"/>
      <c r="C13" s="18">
        <v>29636.71</v>
      </c>
      <c r="D13" s="18"/>
      <c r="E13" s="19">
        <v>29636.71</v>
      </c>
      <c r="J13" s="10" t="s">
        <v>528</v>
      </c>
      <c r="K13" s="20">
        <v>54569.229999999989</v>
      </c>
    </row>
    <row r="14" spans="1:11" x14ac:dyDescent="0.35">
      <c r="A14" s="9" t="s">
        <v>555</v>
      </c>
      <c r="B14" s="18"/>
      <c r="C14" s="18">
        <v>32827.29</v>
      </c>
      <c r="D14" s="18"/>
      <c r="E14" s="19">
        <v>32827.29</v>
      </c>
      <c r="J14" s="10" t="s">
        <v>527</v>
      </c>
      <c r="K14" s="20">
        <v>48207.760000000009</v>
      </c>
    </row>
    <row r="15" spans="1:11" x14ac:dyDescent="0.35">
      <c r="A15" s="9" t="s">
        <v>556</v>
      </c>
      <c r="B15" s="18"/>
      <c r="C15" s="18">
        <v>26589.46000000001</v>
      </c>
      <c r="D15" s="18"/>
      <c r="E15" s="19">
        <v>26589.46000000001</v>
      </c>
      <c r="J15" s="10" t="s">
        <v>523</v>
      </c>
      <c r="K15" s="20">
        <v>49779.12000000001</v>
      </c>
    </row>
    <row r="16" spans="1:11" x14ac:dyDescent="0.35">
      <c r="A16" s="9" t="s">
        <v>539</v>
      </c>
      <c r="B16" s="18">
        <v>10245.770000000002</v>
      </c>
      <c r="C16" s="18">
        <v>34605.32</v>
      </c>
      <c r="D16" s="18"/>
      <c r="E16" s="19">
        <v>44851.090000000004</v>
      </c>
      <c r="J16" s="9" t="s">
        <v>519</v>
      </c>
      <c r="K16" s="20">
        <v>170543.18000000005</v>
      </c>
    </row>
    <row r="17" spans="1:11" x14ac:dyDescent="0.35">
      <c r="A17" s="9" t="s">
        <v>534</v>
      </c>
      <c r="B17" s="18">
        <v>10245.770000000002</v>
      </c>
      <c r="C17" s="18">
        <v>366414.16000000003</v>
      </c>
      <c r="D17" s="18">
        <v>139457.51999999999</v>
      </c>
      <c r="E17" s="19">
        <v>516117.45000000007</v>
      </c>
      <c r="J17" s="10" t="s">
        <v>522</v>
      </c>
      <c r="K17" s="20">
        <v>54048.42</v>
      </c>
    </row>
    <row r="18" spans="1:11" x14ac:dyDescent="0.35">
      <c r="J18" s="10" t="s">
        <v>529</v>
      </c>
      <c r="K18" s="20">
        <v>59076.790000000015</v>
      </c>
    </row>
    <row r="19" spans="1:11" x14ac:dyDescent="0.35">
      <c r="J19" s="10" t="s">
        <v>526</v>
      </c>
      <c r="K19" s="20">
        <v>57417.970000000016</v>
      </c>
    </row>
    <row r="20" spans="1:11" x14ac:dyDescent="0.35">
      <c r="J20" s="9" t="s">
        <v>534</v>
      </c>
      <c r="K20" s="20">
        <v>516117.45000000007</v>
      </c>
    </row>
    <row r="21" spans="1:11" x14ac:dyDescent="0.35">
      <c r="A21" s="13"/>
      <c r="B21" s="14" t="s">
        <v>543</v>
      </c>
      <c r="C21" s="15"/>
    </row>
    <row r="24" spans="1:11" x14ac:dyDescent="0.35">
      <c r="A24" s="8" t="s">
        <v>533</v>
      </c>
      <c r="B24" s="12" t="s">
        <v>542</v>
      </c>
    </row>
    <row r="25" spans="1:11" x14ac:dyDescent="0.35">
      <c r="A25" s="9" t="s">
        <v>526</v>
      </c>
      <c r="B25" s="20">
        <v>361</v>
      </c>
    </row>
    <row r="26" spans="1:11" x14ac:dyDescent="0.35">
      <c r="A26" s="9" t="s">
        <v>525</v>
      </c>
      <c r="B26" s="20">
        <v>352</v>
      </c>
    </row>
    <row r="27" spans="1:11" x14ac:dyDescent="0.35">
      <c r="A27" s="9" t="s">
        <v>521</v>
      </c>
      <c r="B27" s="20">
        <v>334</v>
      </c>
    </row>
    <row r="28" spans="1:11" x14ac:dyDescent="0.35">
      <c r="A28" s="9" t="s">
        <v>529</v>
      </c>
      <c r="B28" s="20">
        <v>311</v>
      </c>
    </row>
    <row r="29" spans="1:11" x14ac:dyDescent="0.35">
      <c r="A29" s="9" t="s">
        <v>523</v>
      </c>
      <c r="B29" s="20">
        <v>295</v>
      </c>
    </row>
    <row r="30" spans="1:11" x14ac:dyDescent="0.35">
      <c r="A30" s="9" t="s">
        <v>522</v>
      </c>
      <c r="B30" s="20">
        <v>295</v>
      </c>
    </row>
    <row r="31" spans="1:11" x14ac:dyDescent="0.35">
      <c r="A31" s="9" t="s">
        <v>524</v>
      </c>
      <c r="B31" s="20">
        <v>287</v>
      </c>
    </row>
    <row r="32" spans="1:11" x14ac:dyDescent="0.35">
      <c r="A32" s="9" t="s">
        <v>527</v>
      </c>
      <c r="B32" s="20">
        <v>275</v>
      </c>
    </row>
    <row r="33" spans="1:2" x14ac:dyDescent="0.35">
      <c r="A33" s="9" t="s">
        <v>528</v>
      </c>
      <c r="B33" s="20">
        <v>265</v>
      </c>
    </row>
    <row r="34" spans="1:2" x14ac:dyDescent="0.35">
      <c r="A34" s="9" t="s">
        <v>534</v>
      </c>
      <c r="B34" s="20">
        <v>2775</v>
      </c>
    </row>
  </sheetData>
  <mergeCells count="1">
    <mergeCell ref="J5:K5"/>
  </mergeCells>
  <pageMargins left="0.7" right="0.7" top="0.75" bottom="0.75" header="0.3" footer="0.3"/>
  <pageSetup paperSize="9" orientation="portrait" r:id="rId4"/>
  <drawing r:id="rId5"/>
  <extLst>
    <ext xmlns:x14="http://schemas.microsoft.com/office/spreadsheetml/2009/9/main" uri="{A8765BA9-456A-4dab-B4F3-ACF838C121DE}">
      <x14:slicerList>
        <x14:slicer r:id="rId6"/>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60D82-B59D-4C22-BF46-611CB232D73E}">
  <dimension ref="O24"/>
  <sheetViews>
    <sheetView showGridLines="0" tabSelected="1" zoomScale="49" zoomScaleNormal="54" workbookViewId="0">
      <selection activeCell="AA22" sqref="AA22"/>
    </sheetView>
  </sheetViews>
  <sheetFormatPr defaultRowHeight="14.5" x14ac:dyDescent="0.35"/>
  <sheetData>
    <row r="24" spans="15:15" ht="19" x14ac:dyDescent="0.45">
      <c r="O24" s="21"/>
    </row>
  </sheetData>
  <pageMargins left="0.7" right="0.7" top="0.75" bottom="0.75" header="0.3" footer="0.3"/>
  <pageSetup paperSize="9"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original dataset</vt:lpstr>
      <vt:lpstr>Sheet1</vt:lpstr>
      <vt:lpstr>copy dataset</vt:lpstr>
      <vt:lpstr>Pivot 1</vt:lpstr>
      <vt:lpstr>Pivot 2</vt:lpstr>
      <vt:lpstr>Pivot 3</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Zaheer Abbas</cp:lastModifiedBy>
  <cp:lastPrinted>2025-06-30T13:02:13Z</cp:lastPrinted>
  <dcterms:created xsi:type="dcterms:W3CDTF">2025-06-23T22:26:47Z</dcterms:created>
  <dcterms:modified xsi:type="dcterms:W3CDTF">2025-06-30T13:22:11Z</dcterms:modified>
</cp:coreProperties>
</file>