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\Code\SavvyCoders\Homework\"/>
    </mc:Choice>
  </mc:AlternateContent>
  <xr:revisionPtr revIDLastSave="0" documentId="13_ncr:1_{34350584-F141-47D3-8FFF-93749570E72B}" xr6:coauthVersionLast="47" xr6:coauthVersionMax="47" xr10:uidLastSave="{00000000-0000-0000-0000-000000000000}"/>
  <bookViews>
    <workbookView xWindow="16920" yWindow="1110" windowWidth="20760" windowHeight="18690" xr2:uid="{00000000-000D-0000-FFFF-FFFF00000000}"/>
  </bookViews>
  <sheets>
    <sheet name="Expenses" sheetId="1" r:id="rId1"/>
    <sheet name="Payments" sheetId="4" r:id="rId2"/>
    <sheet name="Roster" sheetId="2" r:id="rId3"/>
    <sheet name="Credit Card Debt" sheetId="3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16" i="2"/>
  <c r="D17" i="2"/>
  <c r="D18" i="2"/>
  <c r="D19" i="2"/>
  <c r="D20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<sst xmlns="http://schemas.openxmlformats.org/spreadsheetml/2006/main" count="1312" uniqueCount="170">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</sst>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  <font>
      <b/>
      <sz val="14"/>
      <color rgb="FF1F2328"/>
      <name val="Arial Nova Light"/>
      <family val="2"/>
    </font>
    <font>
      <sz val="11"/>
      <color theme="1"/>
      <name val="Arial Nova Light"/>
      <family val="2"/>
    </font>
    <font>
      <b/>
      <sz val="12"/>
      <color rgb="FF1F2328"/>
      <name val="Arial Nova Light"/>
      <family val="2"/>
    </font>
    <font>
      <sz val="12"/>
      <color rgb="FF1F2328"/>
      <name val="Arial Nova Light"/>
      <family val="2"/>
    </font>
    <font>
      <b/>
      <sz val="11"/>
      <color theme="1"/>
      <name val="Arial Nova Light"/>
      <family val="2"/>
    </font>
    <font>
      <b/>
      <u/>
      <sz val="14"/>
      <color rgb="FF1F2328"/>
      <name val="Arial Nov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3" applyNumberFormat="1" applyFont="1" applyAlignment="1">
      <alignment horizontal="left" vertical="center" wrapText="1" indent="1"/>
    </xf>
    <xf numFmtId="0" fontId="8" fillId="0" borderId="0" xfId="3" applyNumberFormat="1" applyFont="1"/>
    <xf numFmtId="9" fontId="6" fillId="0" borderId="0" xfId="3" applyFont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44" fontId="6" fillId="0" borderId="0" xfId="2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4" fontId="8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 applyAlignment="1">
      <alignment horizontal="center" vertical="center" wrapText="1"/>
    </xf>
    <xf numFmtId="44" fontId="0" fillId="0" borderId="0" xfId="0" pivotButton="1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0" fontId="8" fillId="0" borderId="2" xfId="0" applyFont="1" applyBorder="1"/>
    <xf numFmtId="0" fontId="10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2" fontId="10" fillId="0" borderId="3" xfId="0" applyNumberFormat="1" applyFont="1" applyBorder="1" applyAlignment="1">
      <alignment horizontal="center" vertical="center" wrapText="1"/>
    </xf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1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[MeaK_Week2Homework.xlsx]Payments!PivotTable6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4467-A069-5A53106F21DF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D5-4467-A069-5A53106F21DF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D5-4467-A069-5A53106F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776559"/>
        <c:axId val="935422032"/>
        <c:axId val="0"/>
      </c:bar3DChart>
      <c:catAx>
        <c:axId val="10137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22032"/>
        <c:crosses val="autoZero"/>
        <c:auto val="1"/>
        <c:lblAlgn val="ctr"/>
        <c:lblOffset val="100"/>
        <c:noMultiLvlLbl val="0"/>
      </c:catAx>
      <c:valAx>
        <c:axId val="935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69-41E6-87A5-1B50FC2F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42951600"/>
        <c:axId val="1009049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69-41E6-87A5-1B50FC2F42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69-41E6-87A5-1B50FC2F42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69-41E6-87A5-1B50FC2F42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69-41E6-87A5-1B50FC2F42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69-41E6-87A5-1B50FC2F42D0}"/>
                  </c:ext>
                </c:extLst>
              </c15:ser>
            </c15:filteredBarSeries>
          </c:ext>
        </c:extLst>
      </c:barChart>
      <c:catAx>
        <c:axId val="9429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49567"/>
        <c:crosses val="autoZero"/>
        <c:auto val="1"/>
        <c:lblAlgn val="ctr"/>
        <c:lblOffset val="100"/>
        <c:noMultiLvlLbl val="0"/>
      </c:catAx>
      <c:valAx>
        <c:axId val="100904956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94E-BF32-F704D5B034FF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3-494E-BF32-F704D5B0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91274432"/>
        <c:axId val="1016302111"/>
      </c:barChart>
      <c:catAx>
        <c:axId val="11912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02111"/>
        <c:crosses val="autoZero"/>
        <c:auto val="1"/>
        <c:lblAlgn val="ctr"/>
        <c:lblOffset val="100"/>
        <c:noMultiLvlLbl val="0"/>
      </c:catAx>
      <c:valAx>
        <c:axId val="101630211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71436</xdr:rowOff>
    </xdr:from>
    <xdr:to>
      <xdr:col>7</xdr:col>
      <xdr:colOff>152400</xdr:colOff>
      <xdr:row>48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811D5-1037-5433-B84F-CD8300AA7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1138237</xdr:colOff>
      <xdr:row>10</xdr:row>
      <xdr:rowOff>14287</xdr:rowOff>
    </xdr:from>
    <xdr:to>
      <xdr:col>5</xdr:col>
      <xdr:colOff>1138237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C520B-4F8A-B52E-F2F0-761F54342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26</xdr:row>
      <xdr:rowOff>4762</xdr:rowOff>
    </xdr:from>
    <xdr:to>
      <xdr:col>5</xdr:col>
      <xdr:colOff>1157287</xdr:colOff>
      <xdr:row>41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89CFD2-8EB2-C2F0-E48A-C0FE4DA12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a" refreshedDate="45307.938982175925" createdVersion="8" refreshedVersion="8" minRefreshableVersion="3" recordCount="208" xr:uid="{0B473194-59F6-4891-965B-DC02D8254794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66F78-4F79-47A5-9FCF-CBBCD12A7FA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1">
    <format dxfId="10">
      <pivotArea outline="0" collapsedLevelsAreSubtotals="1" fieldPosition="0"/>
    </format>
    <format dxfId="9">
      <pivotArea field="6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workbookViewId="0">
      <selection activeCell="C37" sqref="C37"/>
    </sheetView>
  </sheetViews>
  <sheetFormatPr defaultColWidth="9.140625" defaultRowHeight="15" x14ac:dyDescent="0.2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8.140625" style="16" customWidth="1"/>
    <col min="6" max="6" width="7.85546875" style="4" customWidth="1"/>
    <col min="7" max="7" width="14.28515625" style="4" customWidth="1"/>
    <col min="8" max="8" width="17.28515625" style="4" customWidth="1"/>
    <col min="9" max="9" width="12.5703125" style="17" bestFit="1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4" customFormat="1" ht="31.5" x14ac:dyDescent="0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165</v>
      </c>
      <c r="G2" s="8" t="s">
        <v>6</v>
      </c>
      <c r="H2" s="8" t="s">
        <v>7</v>
      </c>
      <c r="I2" s="8" t="s">
        <v>8</v>
      </c>
    </row>
    <row r="3" spans="1:9" ht="15" customHeight="1" x14ac:dyDescent="0.2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E775-9086-4C87-85B7-0372F7F0B914}">
  <dimension ref="A3:E115"/>
  <sheetViews>
    <sheetView workbookViewId="0">
      <selection activeCell="D11" sqref="D11"/>
    </sheetView>
  </sheetViews>
  <sheetFormatPr defaultRowHeight="15" x14ac:dyDescent="0.25"/>
  <cols>
    <col min="1" max="1" width="16.5703125" bestFit="1" customWidth="1"/>
    <col min="2" max="2" width="19" style="36" bestFit="1" customWidth="1"/>
    <col min="3" max="3" width="12.28515625" style="36" bestFit="1" customWidth="1"/>
    <col min="4" max="4" width="9.7109375" style="36" bestFit="1" customWidth="1"/>
    <col min="5" max="5" width="11.5703125" style="36" bestFit="1" customWidth="1"/>
  </cols>
  <sheetData>
    <row r="3" spans="1:5" ht="30" x14ac:dyDescent="0.25">
      <c r="A3" s="37" t="s">
        <v>168</v>
      </c>
      <c r="B3" s="38" t="s">
        <v>169</v>
      </c>
      <c r="C3" s="39"/>
      <c r="D3" s="39"/>
      <c r="E3" s="39"/>
    </row>
    <row r="4" spans="1:5" x14ac:dyDescent="0.25">
      <c r="A4" s="37" t="s">
        <v>166</v>
      </c>
      <c r="B4" s="39" t="s">
        <v>13</v>
      </c>
      <c r="C4" s="39" t="s">
        <v>31</v>
      </c>
      <c r="D4" s="39" t="s">
        <v>39</v>
      </c>
      <c r="E4" s="39" t="s">
        <v>167</v>
      </c>
    </row>
    <row r="5" spans="1:5" x14ac:dyDescent="0.25">
      <c r="A5" s="34">
        <v>40910</v>
      </c>
      <c r="B5" s="36">
        <v>1000</v>
      </c>
      <c r="E5" s="36">
        <v>1000</v>
      </c>
    </row>
    <row r="6" spans="1:5" x14ac:dyDescent="0.25">
      <c r="A6" s="34">
        <v>40913</v>
      </c>
      <c r="B6" s="36">
        <v>340</v>
      </c>
      <c r="E6" s="36">
        <v>340</v>
      </c>
    </row>
    <row r="7" spans="1:5" x14ac:dyDescent="0.25">
      <c r="A7" s="34">
        <v>40923</v>
      </c>
      <c r="B7" s="36">
        <v>80</v>
      </c>
      <c r="C7" s="36">
        <v>35</v>
      </c>
      <c r="E7" s="36">
        <v>115</v>
      </c>
    </row>
    <row r="8" spans="1:5" x14ac:dyDescent="0.25">
      <c r="A8" s="34">
        <v>40924</v>
      </c>
      <c r="B8" s="36">
        <v>1392</v>
      </c>
      <c r="D8" s="36">
        <v>105</v>
      </c>
      <c r="E8" s="36">
        <v>1497</v>
      </c>
    </row>
    <row r="9" spans="1:5" x14ac:dyDescent="0.25">
      <c r="A9" s="34">
        <v>40928</v>
      </c>
      <c r="B9" s="36">
        <v>20000</v>
      </c>
      <c r="C9" s="36">
        <v>-20000</v>
      </c>
      <c r="E9" s="36">
        <v>0</v>
      </c>
    </row>
    <row r="10" spans="1:5" x14ac:dyDescent="0.25">
      <c r="A10" s="34">
        <v>40929</v>
      </c>
      <c r="D10" s="36">
        <v>61</v>
      </c>
      <c r="E10" s="36">
        <v>61</v>
      </c>
    </row>
    <row r="11" spans="1:5" x14ac:dyDescent="0.25">
      <c r="A11" s="34">
        <v>40934</v>
      </c>
      <c r="B11" s="36">
        <v>6720</v>
      </c>
      <c r="C11" s="36">
        <v>20000</v>
      </c>
      <c r="E11" s="36">
        <v>26720</v>
      </c>
    </row>
    <row r="12" spans="1:5" x14ac:dyDescent="0.25">
      <c r="A12" s="34">
        <v>40939</v>
      </c>
      <c r="B12" s="36">
        <v>738.25</v>
      </c>
      <c r="D12" s="36">
        <v>-170</v>
      </c>
      <c r="E12" s="36">
        <v>568.25</v>
      </c>
    </row>
    <row r="13" spans="1:5" x14ac:dyDescent="0.25">
      <c r="A13" s="34">
        <v>40941</v>
      </c>
      <c r="B13" s="36">
        <v>1000</v>
      </c>
      <c r="E13" s="36">
        <v>1000</v>
      </c>
    </row>
    <row r="14" spans="1:5" x14ac:dyDescent="0.25">
      <c r="A14" s="34">
        <v>40944</v>
      </c>
      <c r="B14" s="36">
        <v>340</v>
      </c>
      <c r="E14" s="36">
        <v>340</v>
      </c>
    </row>
    <row r="15" spans="1:5" x14ac:dyDescent="0.25">
      <c r="A15" s="34">
        <v>40954</v>
      </c>
      <c r="B15" s="36">
        <v>80</v>
      </c>
      <c r="C15" s="36">
        <v>35</v>
      </c>
      <c r="E15" s="36">
        <v>115</v>
      </c>
    </row>
    <row r="16" spans="1:5" x14ac:dyDescent="0.25">
      <c r="A16" s="34">
        <v>40959</v>
      </c>
      <c r="B16" s="36">
        <v>20000</v>
      </c>
      <c r="C16" s="36">
        <v>-20000</v>
      </c>
      <c r="E16" s="36">
        <v>0</v>
      </c>
    </row>
    <row r="17" spans="1:5" x14ac:dyDescent="0.25">
      <c r="A17" s="34">
        <v>40964</v>
      </c>
      <c r="B17" s="36">
        <v>2200</v>
      </c>
      <c r="D17" s="36">
        <v>75</v>
      </c>
      <c r="E17" s="36">
        <v>2275</v>
      </c>
    </row>
    <row r="18" spans="1:5" x14ac:dyDescent="0.25">
      <c r="A18" s="34">
        <v>40965</v>
      </c>
      <c r="B18" s="36">
        <v>6720</v>
      </c>
      <c r="C18" s="36">
        <v>20000</v>
      </c>
      <c r="E18" s="36">
        <v>26720</v>
      </c>
    </row>
    <row r="19" spans="1:5" x14ac:dyDescent="0.25">
      <c r="A19" s="34">
        <v>40966</v>
      </c>
      <c r="B19" s="36">
        <v>514</v>
      </c>
      <c r="E19" s="36">
        <v>514</v>
      </c>
    </row>
    <row r="20" spans="1:5" x14ac:dyDescent="0.25">
      <c r="A20" s="34">
        <v>40968</v>
      </c>
      <c r="B20" s="36">
        <v>3770</v>
      </c>
      <c r="D20" s="36">
        <v>-70</v>
      </c>
      <c r="E20" s="36">
        <v>3700</v>
      </c>
    </row>
    <row r="21" spans="1:5" x14ac:dyDescent="0.25">
      <c r="A21" s="35" t="s">
        <v>167</v>
      </c>
      <c r="B21" s="36">
        <v>64894.25</v>
      </c>
      <c r="C21" s="36">
        <v>70</v>
      </c>
      <c r="D21" s="36">
        <v>1</v>
      </c>
      <c r="E21" s="36">
        <v>64965.25</v>
      </c>
    </row>
    <row r="22" spans="1:5" x14ac:dyDescent="0.25">
      <c r="B22"/>
      <c r="C22"/>
      <c r="D22"/>
      <c r="E22"/>
    </row>
    <row r="23" spans="1:5" x14ac:dyDescent="0.25">
      <c r="B23"/>
      <c r="C23"/>
      <c r="D23"/>
      <c r="E23"/>
    </row>
    <row r="24" spans="1:5" x14ac:dyDescent="0.25">
      <c r="B24"/>
      <c r="C24"/>
      <c r="D24"/>
      <c r="E24"/>
    </row>
    <row r="25" spans="1:5" x14ac:dyDescent="0.25">
      <c r="B25"/>
      <c r="C25"/>
      <c r="D25"/>
      <c r="E25"/>
    </row>
    <row r="26" spans="1:5" x14ac:dyDescent="0.25">
      <c r="B26"/>
      <c r="C26"/>
      <c r="D26"/>
      <c r="E26"/>
    </row>
    <row r="27" spans="1:5" x14ac:dyDescent="0.25">
      <c r="B27"/>
      <c r="C27"/>
      <c r="D27"/>
      <c r="E27"/>
    </row>
    <row r="28" spans="1:5" x14ac:dyDescent="0.25">
      <c r="B28"/>
      <c r="C28"/>
      <c r="D28"/>
      <c r="E28"/>
    </row>
    <row r="29" spans="1:5" x14ac:dyDescent="0.25">
      <c r="B29"/>
      <c r="C29"/>
      <c r="D29"/>
      <c r="E29"/>
    </row>
    <row r="30" spans="1:5" x14ac:dyDescent="0.25">
      <c r="B30"/>
      <c r="C30"/>
      <c r="D30"/>
      <c r="E30"/>
    </row>
    <row r="31" spans="1:5" x14ac:dyDescent="0.25">
      <c r="B31"/>
      <c r="C31"/>
      <c r="D31"/>
      <c r="E31"/>
    </row>
    <row r="32" spans="1:5" x14ac:dyDescent="0.25">
      <c r="B32"/>
      <c r="C32"/>
      <c r="D32"/>
      <c r="E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A92C-A250-4022-8BD4-B11F4A5D647C}">
  <dimension ref="A1:E26"/>
  <sheetViews>
    <sheetView workbookViewId="0">
      <selection activeCell="B25" sqref="B25"/>
    </sheetView>
  </sheetViews>
  <sheetFormatPr defaultRowHeight="15" x14ac:dyDescent="0.25"/>
  <cols>
    <col min="1" max="1" width="9.85546875" customWidth="1"/>
    <col min="2" max="2" width="23.28515625" customWidth="1"/>
    <col min="3" max="4" width="11.85546875" style="18" customWidth="1"/>
    <col min="5" max="5" width="16.28515625" style="18" customWidth="1"/>
  </cols>
  <sheetData>
    <row r="1" spans="1:5" ht="18" x14ac:dyDescent="0.25">
      <c r="A1" s="50" t="s">
        <v>145</v>
      </c>
      <c r="B1" s="22"/>
      <c r="C1" s="23"/>
      <c r="D1" s="23"/>
      <c r="E1" s="23"/>
    </row>
    <row r="2" spans="1:5" x14ac:dyDescent="0.25">
      <c r="A2" s="22"/>
      <c r="B2" s="22"/>
      <c r="C2" s="23"/>
      <c r="D2" s="23"/>
      <c r="E2" s="23"/>
    </row>
    <row r="3" spans="1:5" ht="15.75" x14ac:dyDescent="0.25">
      <c r="A3" s="22"/>
      <c r="B3" s="40" t="s">
        <v>129</v>
      </c>
      <c r="C3" s="41" t="s">
        <v>130</v>
      </c>
      <c r="D3" s="41" t="s">
        <v>131</v>
      </c>
      <c r="E3" s="41" t="s">
        <v>132</v>
      </c>
    </row>
    <row r="4" spans="1:5" ht="15.75" x14ac:dyDescent="0.25">
      <c r="A4" s="22"/>
      <c r="B4" s="42" t="s">
        <v>133</v>
      </c>
      <c r="C4" s="43">
        <v>12</v>
      </c>
      <c r="D4" s="43">
        <v>85</v>
      </c>
      <c r="E4" s="44" t="s">
        <v>144</v>
      </c>
    </row>
    <row r="5" spans="1:5" ht="15.75" x14ac:dyDescent="0.25">
      <c r="A5" s="22"/>
      <c r="B5" s="42" t="s">
        <v>134</v>
      </c>
      <c r="C5" s="43">
        <v>11</v>
      </c>
      <c r="D5" s="43">
        <v>72</v>
      </c>
      <c r="E5" s="44" t="s">
        <v>144</v>
      </c>
    </row>
    <row r="6" spans="1:5" ht="15.75" x14ac:dyDescent="0.25">
      <c r="A6" s="22"/>
      <c r="B6" s="42" t="s">
        <v>135</v>
      </c>
      <c r="C6" s="43">
        <v>13</v>
      </c>
      <c r="D6" s="43">
        <v>60</v>
      </c>
      <c r="E6" s="44" t="s">
        <v>144</v>
      </c>
    </row>
    <row r="7" spans="1:5" ht="15.75" x14ac:dyDescent="0.25">
      <c r="A7" s="22"/>
      <c r="B7" s="42" t="s">
        <v>136</v>
      </c>
      <c r="C7" s="43">
        <v>12</v>
      </c>
      <c r="D7" s="43">
        <v>95</v>
      </c>
      <c r="E7" s="44" t="s">
        <v>144</v>
      </c>
    </row>
    <row r="8" spans="1:5" ht="15.75" x14ac:dyDescent="0.25">
      <c r="A8" s="22"/>
      <c r="B8" s="42" t="s">
        <v>137</v>
      </c>
      <c r="C8" s="43">
        <v>14</v>
      </c>
      <c r="D8" s="43">
        <v>88</v>
      </c>
      <c r="E8" s="44" t="s">
        <v>144</v>
      </c>
    </row>
    <row r="9" spans="1:5" ht="15.75" x14ac:dyDescent="0.25">
      <c r="A9" s="22"/>
      <c r="B9" s="42" t="s">
        <v>138</v>
      </c>
      <c r="C9" s="43">
        <v>12</v>
      </c>
      <c r="D9" s="43">
        <v>99</v>
      </c>
      <c r="E9" s="44" t="s">
        <v>144</v>
      </c>
    </row>
    <row r="10" spans="1:5" ht="15.75" x14ac:dyDescent="0.25">
      <c r="A10" s="22"/>
      <c r="B10" s="42" t="s">
        <v>139</v>
      </c>
      <c r="C10" s="43">
        <v>11</v>
      </c>
      <c r="D10" s="43">
        <v>75</v>
      </c>
      <c r="E10" s="44" t="s">
        <v>144</v>
      </c>
    </row>
    <row r="11" spans="1:5" ht="15.75" x14ac:dyDescent="0.25">
      <c r="A11" s="22"/>
      <c r="B11" s="42" t="s">
        <v>140</v>
      </c>
      <c r="C11" s="43">
        <v>13</v>
      </c>
      <c r="D11" s="43">
        <v>100</v>
      </c>
      <c r="E11" s="44" t="s">
        <v>144</v>
      </c>
    </row>
    <row r="12" spans="1:5" ht="15.75" x14ac:dyDescent="0.25">
      <c r="A12" s="22"/>
      <c r="B12" s="42" t="s">
        <v>141</v>
      </c>
      <c r="C12" s="43">
        <v>13</v>
      </c>
      <c r="D12" s="43">
        <v>75</v>
      </c>
      <c r="E12" s="44" t="s">
        <v>144</v>
      </c>
    </row>
    <row r="13" spans="1:5" ht="15.75" x14ac:dyDescent="0.25">
      <c r="A13" s="22"/>
      <c r="B13" s="42" t="s">
        <v>142</v>
      </c>
      <c r="C13" s="43">
        <v>15</v>
      </c>
      <c r="D13" s="43">
        <v>85</v>
      </c>
      <c r="E13" s="44" t="s">
        <v>144</v>
      </c>
    </row>
    <row r="14" spans="1:5" ht="15.75" x14ac:dyDescent="0.25">
      <c r="A14" s="22"/>
      <c r="B14" s="42" t="s">
        <v>143</v>
      </c>
      <c r="C14" s="43">
        <v>11</v>
      </c>
      <c r="D14" s="43">
        <v>85</v>
      </c>
      <c r="E14" s="44" t="s">
        <v>144</v>
      </c>
    </row>
    <row r="15" spans="1:5" x14ac:dyDescent="0.25">
      <c r="A15" s="22"/>
      <c r="B15" s="22"/>
      <c r="C15" s="23"/>
      <c r="D15" s="23"/>
      <c r="E15" s="23"/>
    </row>
    <row r="16" spans="1:5" ht="15.75" x14ac:dyDescent="0.25">
      <c r="A16" s="45" t="s">
        <v>146</v>
      </c>
      <c r="B16" s="46"/>
      <c r="C16" s="47">
        <f>MIN(C4:C14)</f>
        <v>11</v>
      </c>
      <c r="D16" s="47">
        <f>MIN(D4:D14)</f>
        <v>60</v>
      </c>
      <c r="E16" s="23"/>
    </row>
    <row r="17" spans="1:5" ht="15.75" x14ac:dyDescent="0.25">
      <c r="A17" s="42" t="s">
        <v>147</v>
      </c>
      <c r="B17" s="48"/>
      <c r="C17" s="43">
        <f>MAX(C4:C14)</f>
        <v>15</v>
      </c>
      <c r="D17" s="43">
        <f>MAX(D4:D14)</f>
        <v>100</v>
      </c>
      <c r="E17" s="23"/>
    </row>
    <row r="18" spans="1:5" ht="15.75" x14ac:dyDescent="0.25">
      <c r="A18" s="42" t="s">
        <v>148</v>
      </c>
      <c r="B18" s="48"/>
      <c r="C18" s="49">
        <f>AVERAGE(C4:C14)</f>
        <v>12.454545454545455</v>
      </c>
      <c r="D18" s="49">
        <f>AVERAGE(D4:D14)</f>
        <v>83.545454545454547</v>
      </c>
      <c r="E18" s="23"/>
    </row>
    <row r="19" spans="1:5" ht="15.75" x14ac:dyDescent="0.25">
      <c r="A19" s="42" t="s">
        <v>149</v>
      </c>
      <c r="B19" s="48"/>
      <c r="C19" s="43">
        <f>MODE(C4:C14)</f>
        <v>12</v>
      </c>
      <c r="D19" s="43">
        <f>MODE(D4:D14)</f>
        <v>85</v>
      </c>
      <c r="E19" s="23"/>
    </row>
    <row r="20" spans="1:5" ht="15.75" x14ac:dyDescent="0.25">
      <c r="A20" s="42" t="s">
        <v>150</v>
      </c>
      <c r="B20" s="48"/>
      <c r="C20" s="43">
        <f>MEDIAN(C4:C14)</f>
        <v>12</v>
      </c>
      <c r="D20" s="43">
        <f>MEDIAN(D4:D14)</f>
        <v>85</v>
      </c>
      <c r="E20" s="23"/>
    </row>
    <row r="21" spans="1:5" ht="15.75" x14ac:dyDescent="0.25">
      <c r="A21" s="42" t="s">
        <v>151</v>
      </c>
      <c r="B21" s="43">
        <f>COUNTA(B4:B14)</f>
        <v>11</v>
      </c>
      <c r="C21" s="43"/>
      <c r="D21" s="43"/>
      <c r="E21" s="23"/>
    </row>
    <row r="22" spans="1:5" ht="17.25" x14ac:dyDescent="0.25">
      <c r="B22" s="19"/>
      <c r="C22" s="19"/>
    </row>
    <row r="23" spans="1:5" ht="17.25" x14ac:dyDescent="0.25">
      <c r="B23" s="19"/>
      <c r="C23" s="19"/>
    </row>
    <row r="24" spans="1:5" ht="17.25" x14ac:dyDescent="0.25">
      <c r="B24" s="19"/>
      <c r="C24" s="19"/>
    </row>
    <row r="25" spans="1:5" ht="17.25" x14ac:dyDescent="0.25">
      <c r="B25" s="19"/>
      <c r="C25" s="19"/>
    </row>
    <row r="26" spans="1:5" ht="17.25" x14ac:dyDescent="0.25">
      <c r="B26" s="19"/>
      <c r="C26" s="1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AC3-FD00-455E-8A26-CEA3EA66CD2E}">
  <dimension ref="A1:I17"/>
  <sheetViews>
    <sheetView workbookViewId="0">
      <selection activeCell="G26" sqref="G26"/>
    </sheetView>
  </sheetViews>
  <sheetFormatPr defaultRowHeight="14.25" x14ac:dyDescent="0.2"/>
  <cols>
    <col min="1" max="1" width="17.140625" style="22" customWidth="1"/>
    <col min="2" max="2" width="12.28515625" style="22" bestFit="1" customWidth="1"/>
    <col min="3" max="3" width="15.5703125" style="23" customWidth="1"/>
    <col min="4" max="4" width="8.85546875" style="23" bestFit="1" customWidth="1"/>
    <col min="5" max="5" width="14.7109375" style="28" bestFit="1" customWidth="1"/>
    <col min="6" max="6" width="21.28515625" style="28" bestFit="1" customWidth="1"/>
    <col min="7" max="7" width="19.42578125" style="28" bestFit="1" customWidth="1"/>
    <col min="8" max="8" width="13.5703125" style="22" customWidth="1"/>
    <col min="9" max="16384" width="9.140625" style="22"/>
  </cols>
  <sheetData>
    <row r="1" spans="1:9" ht="18" x14ac:dyDescent="0.25">
      <c r="A1" s="21" t="s">
        <v>152</v>
      </c>
    </row>
    <row r="3" spans="1:9" x14ac:dyDescent="0.2">
      <c r="A3" s="30" t="s">
        <v>153</v>
      </c>
      <c r="B3" s="30" t="s">
        <v>154</v>
      </c>
      <c r="C3" s="31" t="s">
        <v>155</v>
      </c>
      <c r="D3" s="31" t="s">
        <v>156</v>
      </c>
      <c r="E3" s="32" t="s">
        <v>157</v>
      </c>
      <c r="F3" s="32" t="s">
        <v>158</v>
      </c>
      <c r="G3" s="32" t="s">
        <v>159</v>
      </c>
    </row>
    <row r="4" spans="1:9" ht="17.25" x14ac:dyDescent="0.2">
      <c r="A4" s="20" t="s">
        <v>160</v>
      </c>
      <c r="B4" s="29">
        <v>2000</v>
      </c>
      <c r="C4" s="26">
        <v>0.21</v>
      </c>
      <c r="D4" s="23">
        <v>3</v>
      </c>
      <c r="E4" s="33">
        <f>C4*B4</f>
        <v>420</v>
      </c>
      <c r="F4" s="33">
        <f>E4+B4</f>
        <v>2420</v>
      </c>
      <c r="G4" s="33">
        <f>F4/D4</f>
        <v>806.66666666666663</v>
      </c>
      <c r="I4" s="25"/>
    </row>
    <row r="5" spans="1:9" ht="17.25" x14ac:dyDescent="0.2">
      <c r="A5" s="20" t="s">
        <v>161</v>
      </c>
      <c r="B5" s="29">
        <v>450</v>
      </c>
      <c r="C5" s="26">
        <v>0.25</v>
      </c>
      <c r="D5" s="23">
        <v>3</v>
      </c>
      <c r="E5" s="33">
        <f t="shared" ref="E5:E8" si="0">C5*B5</f>
        <v>112.5</v>
      </c>
      <c r="F5" s="33">
        <f t="shared" ref="F5:F8" si="1">E5+B5</f>
        <v>562.5</v>
      </c>
      <c r="G5" s="33">
        <f t="shared" ref="G5:G8" si="2">F5/D5</f>
        <v>187.5</v>
      </c>
      <c r="I5" s="25"/>
    </row>
    <row r="6" spans="1:9" ht="17.25" x14ac:dyDescent="0.2">
      <c r="A6" s="20" t="s">
        <v>162</v>
      </c>
      <c r="B6" s="29">
        <v>975</v>
      </c>
      <c r="C6" s="26">
        <v>0.27</v>
      </c>
      <c r="D6" s="23">
        <v>3</v>
      </c>
      <c r="E6" s="33">
        <f t="shared" si="0"/>
        <v>263.25</v>
      </c>
      <c r="F6" s="33">
        <f t="shared" si="1"/>
        <v>1238.25</v>
      </c>
      <c r="G6" s="33">
        <f t="shared" si="2"/>
        <v>412.75</v>
      </c>
      <c r="I6" s="25"/>
    </row>
    <row r="7" spans="1:9" ht="17.25" x14ac:dyDescent="0.2">
      <c r="A7" s="20" t="s">
        <v>163</v>
      </c>
      <c r="B7" s="29">
        <v>1500</v>
      </c>
      <c r="C7" s="26">
        <v>0.15</v>
      </c>
      <c r="D7" s="23">
        <v>3</v>
      </c>
      <c r="E7" s="33">
        <f t="shared" si="0"/>
        <v>225</v>
      </c>
      <c r="F7" s="33">
        <f t="shared" si="1"/>
        <v>1725</v>
      </c>
      <c r="G7" s="33">
        <f t="shared" si="2"/>
        <v>575</v>
      </c>
      <c r="I7" s="25"/>
    </row>
    <row r="8" spans="1:9" ht="17.25" x14ac:dyDescent="0.2">
      <c r="A8" s="20" t="s">
        <v>164</v>
      </c>
      <c r="B8" s="29">
        <v>780</v>
      </c>
      <c r="C8" s="26">
        <v>0.25</v>
      </c>
      <c r="D8" s="23">
        <v>3</v>
      </c>
      <c r="E8" s="33">
        <f t="shared" si="0"/>
        <v>195</v>
      </c>
      <c r="F8" s="33">
        <f t="shared" si="1"/>
        <v>975</v>
      </c>
      <c r="G8" s="33">
        <f t="shared" si="2"/>
        <v>325</v>
      </c>
      <c r="I8" s="25"/>
    </row>
    <row r="9" spans="1:9" x14ac:dyDescent="0.2">
      <c r="C9" s="27"/>
    </row>
    <row r="10" spans="1:9" x14ac:dyDescent="0.2">
      <c r="C10" s="27"/>
    </row>
    <row r="13" spans="1:9" ht="17.25" x14ac:dyDescent="0.2">
      <c r="H13" s="24"/>
    </row>
    <row r="14" spans="1:9" ht="17.25" x14ac:dyDescent="0.2">
      <c r="H14" s="24"/>
    </row>
    <row r="15" spans="1:9" ht="17.25" x14ac:dyDescent="0.2">
      <c r="H15" s="24"/>
    </row>
    <row r="16" spans="1:9" ht="17.25" x14ac:dyDescent="0.2">
      <c r="H16" s="24"/>
    </row>
    <row r="17" spans="8:8" ht="17.25" x14ac:dyDescent="0.2">
      <c r="H17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Mea K</cp:lastModifiedBy>
  <cp:revision/>
  <cp:lastPrinted>2024-01-18T02:01:43Z</cp:lastPrinted>
  <dcterms:created xsi:type="dcterms:W3CDTF">2023-04-22T13:58:31Z</dcterms:created>
  <dcterms:modified xsi:type="dcterms:W3CDTF">2024-01-18T02:06:04Z</dcterms:modified>
  <cp:category/>
  <cp:contentStatus/>
</cp:coreProperties>
</file>