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tkin Consult PLC\Desktop\ALX\JS\Web scrap\webScraping\"/>
    </mc:Choice>
  </mc:AlternateContent>
  <xr:revisionPtr revIDLastSave="0" documentId="13_ncr:1_{7F1FAD03-CCB3-4A09-B7C8-C81F04782068}" xr6:coauthVersionLast="47" xr6:coauthVersionMax="47" xr10:uidLastSave="{00000000-0000-0000-0000-000000000000}"/>
  <bookViews>
    <workbookView xWindow="-120" yWindow="-120" windowWidth="20640" windowHeight="11160" xr2:uid="{FF1AA5A1-6FAD-4EDA-A231-B4717C39A0F8}"/>
  </bookViews>
  <sheets>
    <sheet name="Sheet1" sheetId="9" r:id="rId1"/>
    <sheet name="finishing" sheetId="3" r:id="rId2"/>
    <sheet name="walling" sheetId="6" r:id="rId3"/>
    <sheet name="painting" sheetId="7" r:id="rId4"/>
    <sheet name="concrete" sheetId="8" r:id="rId5"/>
  </sheets>
  <definedNames>
    <definedName name="ExternalData_1" localSheetId="4" hidden="1">concrete!$A$1:$C$31</definedName>
    <definedName name="ExternalData_1" localSheetId="1" hidden="1">finishing!$A$1:$E$14</definedName>
    <definedName name="ExternalData_1" localSheetId="3" hidden="1">painting!$A$1:$D$49</definedName>
    <definedName name="ExternalData_1" localSheetId="2" hidden="1">walling!$A$1:$D$11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9" i="9"/>
  <c r="B10" i="9"/>
  <c r="B11" i="9"/>
  <c r="B13" i="9" s="1"/>
  <c r="B12" i="9"/>
  <c r="B14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D3CB69-A6C2-4096-90ED-CF8A3DFCFC66}" keepAlive="1" interval="60" name="Query - Table 0" description="Connection to the 'Table 0' query in the workbook." type="5" refreshedVersion="8" background="1" refreshOnLoad="1" saveData="1">
    <dbPr connection="Provider=Microsoft.Mashup.OleDb.1;Data Source=$Workbook$;Location=&quot;Table 0&quot;;Extended Properties=&quot;&quot;" command="SELECT * FROM [Table 0]"/>
  </connection>
  <connection id="2" xr16:uid="{2ADEE418-74BF-47F6-920C-6170D0C62243}" keepAlive="1" name="Query - Table 0 (2)" description="Connection to the 'Table 0 (2)' query in the workbook." type="5" refreshedVersion="0" background="1">
    <dbPr connection="Provider=Microsoft.Mashup.OleDb.1;Data Source=$Workbook$;Location=&quot;Table 0 (2)&quot;;Extended Properties=&quot;&quot;" command="SELECT * FROM [Table 0 (2)]"/>
  </connection>
  <connection id="3" xr16:uid="{19D9726D-B894-4C51-B25B-6CCAD1119382}" keepAlive="1" interval="999" name="Query - Table 0 (3)" description="Connection to the 'Table 0 (3)' query in the workbook." type="5" refreshedVersion="8" background="1" refreshOnLoad="1" saveData="1">
    <dbPr connection="Provider=Microsoft.Mashup.OleDb.1;Data Source=$Workbook$;Location=&quot;Table 0 (3)&quot;;Extended Properties=&quot;&quot;" command="SELECT * FROM [Table 0 (3)]"/>
  </connection>
  <connection id="4" xr16:uid="{FAAF1BBD-CE1D-4731-B7F0-605481C89827}" keepAlive="1" name="Query - Table 0 (4)" description="Connection to the 'Table 0 (4)' query in the workbook." type="5" refreshedVersion="8" background="1" saveData="1">
    <dbPr connection="Provider=Microsoft.Mashup.OleDb.1;Data Source=$Workbook$;Location=&quot;Table 0 (4)&quot;;Extended Properties=&quot;&quot;" command="SELECT * FROM [Table 0 (4)]"/>
  </connection>
  <connection id="5" xr16:uid="{663A68C6-3874-43ED-953A-F3B7FACA2BCF}" keepAlive="1" name="Query - Table 0 (5)" description="Connection to the 'Table 0 (5)' query in the workbook." type="5" refreshedVersion="8" background="1" saveData="1">
    <dbPr connection="Provider=Microsoft.Mashup.OleDb.1;Data Source=$Workbook$;Location=&quot;Table 0 (5)&quot;;Extended Properties=&quot;&quot;" command="SELECT * FROM [Table 0 (5)]"/>
  </connection>
</connections>
</file>

<file path=xl/sharedStrings.xml><?xml version="1.0" encoding="utf-8"?>
<sst xmlns="http://schemas.openxmlformats.org/spreadsheetml/2006/main" count="216" uniqueCount="134">
  <si>
    <t>unit</t>
  </si>
  <si>
    <t>price</t>
  </si>
  <si>
    <t>item</t>
  </si>
  <si>
    <t>last Checked</t>
  </si>
  <si>
    <t>marble</t>
  </si>
  <si>
    <t xml:space="preserve"> 2cm thick white marble (Welega, Saba, Gojam)</t>
  </si>
  <si>
    <t>per m2</t>
  </si>
  <si>
    <t xml:space="preserve"> 3cm thick white marble (Welega, Saba, Gojam)</t>
  </si>
  <si>
    <t>granite</t>
  </si>
  <si>
    <t xml:space="preserve"> 2cm thick (Ethiopia)</t>
  </si>
  <si>
    <t xml:space="preserve"> 3cm thick (Ethiopia)</t>
  </si>
  <si>
    <t xml:space="preserve"> 2cm thick (Imported)</t>
  </si>
  <si>
    <t xml:space="preserve"> 3cm thick (Imported)</t>
  </si>
  <si>
    <t>ceramic</t>
  </si>
  <si>
    <t xml:space="preserve"> 30cm x 20cm - 7mm thick</t>
  </si>
  <si>
    <t xml:space="preserve"> 30cm x 30cm - 7mm thick</t>
  </si>
  <si>
    <t xml:space="preserve"> 40cm x 40cm - 9mm thick</t>
  </si>
  <si>
    <t xml:space="preserve"> 30cm x 40cm - 10mm thick</t>
  </si>
  <si>
    <t xml:space="preserve"> 30cm x 60cm - 10mm thick</t>
  </si>
  <si>
    <t xml:space="preserve"> 60cm x 60cm - 10mm thick</t>
  </si>
  <si>
    <t>porceline</t>
  </si>
  <si>
    <t xml:space="preserve"> 40cm x 40cm - 10mm thick</t>
  </si>
  <si>
    <t>description</t>
  </si>
  <si>
    <t>Column1</t>
  </si>
  <si>
    <t>Price.1</t>
  </si>
  <si>
    <t>Last Checked</t>
  </si>
  <si>
    <t>Cement - PPC Mugar</t>
  </si>
  <si>
    <t>per kg</t>
  </si>
  <si>
    <t>Cement - PPC Derba</t>
  </si>
  <si>
    <t>Cement - PPC Dangote</t>
  </si>
  <si>
    <t>Sand (hauling distance less than 5km in Addis Ababa)</t>
  </si>
  <si>
    <t>Sand (hauling distance more than 5km in Addis Ababa)</t>
  </si>
  <si>
    <t>Gravel (02) Material Price at Crusher Site</t>
  </si>
  <si>
    <t>Fino (00) material price at crusher site</t>
  </si>
  <si>
    <t>Reinforcement Bar -Ethiopia: 6mm</t>
  </si>
  <si>
    <t>Reinforcement Bar - Ethiopia: 8mm</t>
  </si>
  <si>
    <t>Reinforcement Bar Ethiopia: 10mm</t>
  </si>
  <si>
    <t>Reinforcement Bar -Ethiopia: 12mm</t>
  </si>
  <si>
    <t>Reinforcement Bar -Ethiopia: 14mm</t>
  </si>
  <si>
    <t>Reinforcement Bar -Ethiopia: 16mm</t>
  </si>
  <si>
    <t>Reinforcement Bar -Ethiopia: 20mm</t>
  </si>
  <si>
    <t>Reinforcement Bar(Ethiopia): 24mm</t>
  </si>
  <si>
    <t>Reinforcement Bar -Ethiopia: 30mm</t>
  </si>
  <si>
    <t>Reinforcement Bar (Ethiopia): 32mm</t>
  </si>
  <si>
    <t>Reinforcement Bar - Imported: 6mm</t>
  </si>
  <si>
    <t>Reinforcement Bar - Imported: 8mm</t>
  </si>
  <si>
    <t>Reinforcement Bar - Imported: 10mm</t>
  </si>
  <si>
    <t>Reinforcement Bar - Imported: 12mm</t>
  </si>
  <si>
    <t>Reinforcement Bar - Imported: 14mm</t>
  </si>
  <si>
    <t>Reinforcement Bar - Imported: 16mm</t>
  </si>
  <si>
    <t>Reinforcement Bar - Imported: 20mm</t>
  </si>
  <si>
    <t>Reinforcement Bar - Imported: 24mm</t>
  </si>
  <si>
    <t>Reinforcement Bar - Imported: 30mm</t>
  </si>
  <si>
    <t>Reinforcement Bar - Imported: 32mm</t>
  </si>
  <si>
    <t>Black annealed wire -1.5mm</t>
  </si>
  <si>
    <t>Cement - PPC Ethio</t>
  </si>
  <si>
    <t>Cement - PPC Habesha</t>
  </si>
  <si>
    <t>Price.2</t>
  </si>
  <si>
    <t>Brick - 6X12X24 cm.</t>
  </si>
  <si>
    <t>Br per 11 pcs</t>
  </si>
  <si>
    <t>10 cm. Thick HCB (Hollow Cement Block)</t>
  </si>
  <si>
    <t>Br per pcs</t>
  </si>
  <si>
    <t>Hollow Cement Block (HCB): 15cm thick</t>
  </si>
  <si>
    <t>Hollow Cement Block (HCB): 20cm thick</t>
  </si>
  <si>
    <t>Hollow Cement Block - Ribbed (HCB): 18cm thick</t>
  </si>
  <si>
    <t>Hollow Cement Block - Ribbed (HCB): 24cm thick</t>
  </si>
  <si>
    <t>Eucalyptus Wood Post: diameter 10-12cm, 8m length</t>
  </si>
  <si>
    <t>Eucalyptus Wood Post: diameter 6cm, 4m length</t>
  </si>
  <si>
    <t>Nail: sizes 6-12cm</t>
  </si>
  <si>
    <t>Br per kg</t>
  </si>
  <si>
    <t>Nail: Concrete Nail</t>
  </si>
  <si>
    <t>Plastic Paint</t>
  </si>
  <si>
    <t>per gal</t>
  </si>
  <si>
    <t>Quartz Paint 200 (16lit or 25kg)</t>
  </si>
  <si>
    <t>Varnish Paint</t>
  </si>
  <si>
    <t>Budget Emulsion paint</t>
  </si>
  <si>
    <t>per lt</t>
  </si>
  <si>
    <t>Super Emulsion paint</t>
  </si>
  <si>
    <t>Classic 2000+ Tint colors</t>
  </si>
  <si>
    <t>Ecosilk Artique Special Pearl paint</t>
  </si>
  <si>
    <t>Perfex Acrylic Emulsion paint</t>
  </si>
  <si>
    <t>Weather Guard Emulsion/Clear</t>
  </si>
  <si>
    <t>Decra Roof Coating Basecoat</t>
  </si>
  <si>
    <t>Premium Acyrylic Wall Putty</t>
  </si>
  <si>
    <t>Exterior Wall Primer</t>
  </si>
  <si>
    <t>Texture Paint (Quartz)</t>
  </si>
  <si>
    <t>Stone Paint (Spray) CCD</t>
  </si>
  <si>
    <t>Texura Sparol (Spray paint)</t>
  </si>
  <si>
    <t>Texture Paint (Quartz) Super White</t>
  </si>
  <si>
    <t>Anti Rust Primer</t>
  </si>
  <si>
    <t>Budget Synthetic Enamel</t>
  </si>
  <si>
    <t>Superset Anti rust Primer</t>
  </si>
  <si>
    <t>Superset Fast Dry Enamel</t>
  </si>
  <si>
    <t>Traffic Paint (Road Marking)</t>
  </si>
  <si>
    <t>Timbercoat Alkyd Varnish</t>
  </si>
  <si>
    <t>Timbercoat Synthetic Wood Glue</t>
  </si>
  <si>
    <t>Timbercoat Nc Sealer</t>
  </si>
  <si>
    <t>Timbercoat Nc Paint</t>
  </si>
  <si>
    <t>Timbercoat 2K Pu Sealer</t>
  </si>
  <si>
    <t>Timbercoat 2K Pu White Primer</t>
  </si>
  <si>
    <t>Timbercoat 2K Pu Paint</t>
  </si>
  <si>
    <t>Timbercoat 2K Pu Lacquer Matt/Glossy</t>
  </si>
  <si>
    <t>Timbercoat 2k Pu Hardener</t>
  </si>
  <si>
    <t>Epoxy Primer</t>
  </si>
  <si>
    <t>Epoxy Primer Hardener</t>
  </si>
  <si>
    <t>Epoxy Topcoat Paint</t>
  </si>
  <si>
    <t>Epoxy Topcoat Paint Hardener</t>
  </si>
  <si>
    <t>Epoxy Silica Sand</t>
  </si>
  <si>
    <t>Epoxy Clear Topcoat(3KG)</t>
  </si>
  <si>
    <t>Epoxy Clear Topcoat Paint Hardener</t>
  </si>
  <si>
    <t>Epoxy Zink Phosphate Primer</t>
  </si>
  <si>
    <t>Epoxy Zink Phosphate Hardner</t>
  </si>
  <si>
    <t>Epoxy Wall Paint (3KG)</t>
  </si>
  <si>
    <t>Epoxy Wall Paint Hardener</t>
  </si>
  <si>
    <t>Epoxy Wood/Parquet Hardner</t>
  </si>
  <si>
    <t>Autocoat Polyester Putty</t>
  </si>
  <si>
    <t>Autocoat Nc Primer Grey</t>
  </si>
  <si>
    <t>Autocoat Nc Putty/Stucco</t>
  </si>
  <si>
    <t>Autocoat 2K Pu Paint</t>
  </si>
  <si>
    <t>Autocoat Nc Paint</t>
  </si>
  <si>
    <t>Super Synthetic Enamel</t>
  </si>
  <si>
    <t>cement</t>
  </si>
  <si>
    <t>sand</t>
  </si>
  <si>
    <t>aggregate</t>
  </si>
  <si>
    <t>steel</t>
  </si>
  <si>
    <t>HCB</t>
  </si>
  <si>
    <t>paint</t>
  </si>
  <si>
    <t>marbleLocal</t>
  </si>
  <si>
    <t>graniteLocal</t>
  </si>
  <si>
    <t>graniteImported</t>
  </si>
  <si>
    <t>ceramicLocal</t>
  </si>
  <si>
    <t>porcelineLocal</t>
  </si>
  <si>
    <t>ceramicImported</t>
  </si>
  <si>
    <t>porcelineImported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</si>
</sst>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2"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BB223B57-1998-4493-83C1-D3910610124C}" autoFormatId="16" applyNumberFormats="0" applyBorderFormats="0" applyFontFormats="0" applyPatternFormats="0" applyAlignmentFormats="0" applyWidthHeightFormats="0">
  <queryTableRefresh nextId="8">
    <queryTableFields count="5">
      <queryTableField id="1" name="item" tableColumnId="6"/>
      <queryTableField id="6" name="description" tableColumnId="7"/>
      <queryTableField id="3" name="price" tableColumnId="3"/>
      <queryTableField id="4" name="unit" tableColumnId="4"/>
      <queryTableField id="5" name="last Checke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3" xr16:uid="{2D55CF79-2A21-4455-B62F-B64D2BC2C5ED}" autoFormatId="16" applyNumberFormats="0" applyBorderFormats="0" applyFontFormats="0" applyPatternFormats="0" applyAlignmentFormats="0" applyWidthHeightFormats="0">
  <queryTableRefresh nextId="7">
    <queryTableFields count="4">
      <queryTableField id="5" name="Column1" tableColumnId="6"/>
      <queryTableField id="2" name="Price.1" tableColumnId="2"/>
      <queryTableField id="3" name="Price.2" tableColumnId="3"/>
      <queryTableField id="4" name="Last Checked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FDFC36D-45A5-492B-8906-51E77266858B}" autoFormatId="16" applyNumberFormats="0" applyBorderFormats="0" applyFontFormats="0" applyPatternFormats="0" applyAlignmentFormats="0" applyWidthHeightFormats="0">
  <queryTableRefresh nextId="5">
    <queryTableFields count="4">
      <queryTableField id="1" name="item" tableColumnId="5"/>
      <queryTableField id="2" name="price" tableColumnId="2"/>
      <queryTableField id="3" name="unit" tableColumnId="3"/>
      <queryTableField id="4" name="Last Checked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0ECA495-FB4D-4950-BD96-C2B283CD4B2D}" autoFormatId="16" applyNumberFormats="0" applyBorderFormats="0" applyFontFormats="0" applyPatternFormats="0" applyAlignmentFormats="0" applyWidthHeightFormats="0">
  <queryTableRefresh nextId="10">
    <queryTableFields count="3">
      <queryTableField id="6" name="item" tableColumnId="1"/>
      <queryTableField id="7" name="price" tableColumnId="2"/>
      <queryTableField id="3" name="Last Checke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1ABE6D-D8FF-4553-ABF5-5B55B169523A}" name="Table_0" displayName="Table_0" ref="A1:E14" tableType="queryTable" totalsRowShown="0">
  <autoFilter ref="A1:E14" xr:uid="{9D1ABE6D-D8FF-4553-ABF5-5B55B169523A}"/>
  <tableColumns count="5">
    <tableColumn id="6" xr3:uid="{B714FCCF-CF5B-4256-8D9D-06C6641A8A7B}" uniqueName="6" name="item" queryTableFieldId="1" dataDxfId="11"/>
    <tableColumn id="7" xr3:uid="{D2B38782-E5A6-44A3-80C0-F7C78160374C}" uniqueName="7" name="description" queryTableFieldId="6" dataDxfId="10"/>
    <tableColumn id="3" xr3:uid="{8C06D0F0-79FA-4752-9EA7-523D1DB2BC2D}" uniqueName="3" name="price" queryTableFieldId="3" dataDxfId="9"/>
    <tableColumn id="4" xr3:uid="{931E5DC4-4005-42AA-A945-A040E50BB1C8}" uniqueName="4" name="unit" queryTableFieldId="4" dataDxfId="8"/>
    <tableColumn id="5" xr3:uid="{25BC7499-6AFA-417C-A200-F4269D7F5013}" uniqueName="5" name="last Checked" queryTableFieldId="5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26E8FB-9848-4ADF-ADAF-1F0414A5B57F}" name="Table_0__3" displayName="Table_0__3" ref="A1:D11" tableType="queryTable" totalsRowShown="0">
  <autoFilter ref="A1:D11" xr:uid="{4926E8FB-9848-4ADF-ADAF-1F0414A5B57F}"/>
  <tableColumns count="4">
    <tableColumn id="6" xr3:uid="{4DF67C39-5C66-4AFE-92B4-E8332A15348A}" uniqueName="6" name="Column1" queryTableFieldId="5"/>
    <tableColumn id="2" xr3:uid="{FFB2F35B-F226-464E-8502-E8705C394A71}" uniqueName="2" name="Price.1" queryTableFieldId="2"/>
    <tableColumn id="3" xr3:uid="{68AE4574-E8B7-457C-8093-74E675BCED6F}" uniqueName="3" name="Price.2" queryTableFieldId="3"/>
    <tableColumn id="4" xr3:uid="{7EC0E123-AF3B-47D8-AB4A-8D3CC3C3A4C9}" uniqueName="4" name="Last Checked" queryTableFieldId="4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5BBBF9-C93A-48F3-B00D-FD42996C539C}" name="Table_0__4" displayName="Table_0__4" ref="A1:D49" tableType="queryTable" totalsRowShown="0">
  <autoFilter ref="A1:D49" xr:uid="{615BBBF9-C93A-48F3-B00D-FD42996C539C}"/>
  <tableColumns count="4">
    <tableColumn id="5" xr3:uid="{941B3DD8-530E-4559-9BC6-B5927959CCCD}" uniqueName="5" name="item" queryTableFieldId="1" dataDxfId="5"/>
    <tableColumn id="2" xr3:uid="{820AE696-7374-45F6-9325-9D85BEDF0FEF}" uniqueName="2" name="price" queryTableFieldId="2" dataDxfId="4"/>
    <tableColumn id="3" xr3:uid="{DE1749FB-FFE1-48C8-ABF5-6ED5D0BED5C1}" uniqueName="3" name="unit" queryTableFieldId="3" dataDxfId="3"/>
    <tableColumn id="4" xr3:uid="{A2FC749F-0772-42D7-95FD-2B306D53621B}" uniqueName="4" name="Last Checked" queryTableFieldId="4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E84028-CF30-4EED-B3B4-D90D27613546}" name="Table_0__5" displayName="Table_0__5" ref="A1:C31" tableType="queryTable" totalsRowShown="0">
  <autoFilter ref="A1:C31" xr:uid="{0EE84028-CF30-4EED-B3B4-D90D27613546}"/>
  <tableColumns count="3">
    <tableColumn id="1" xr3:uid="{5D8079CA-8C65-4984-95A4-91FE4F203FF4}" uniqueName="1" name="item" queryTableFieldId="6" dataDxfId="1"/>
    <tableColumn id="2" xr3:uid="{6D0E48B3-6D1A-4C05-BCB2-B9765CA4A8A2}" uniqueName="2" name="price" queryTableFieldId="7"/>
    <tableColumn id="3" xr3:uid="{61CEF142-4FC4-47E9-9F6F-83AC46ACFB32}" uniqueName="3" name="Last Checked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BB1D8-7702-49D0-975E-F97AEE213AB2}">
  <sheetPr codeName="Sheet1"/>
  <dimension ref="A1:B14"/>
  <sheetViews>
    <sheetView tabSelected="1" workbookViewId="0">
      <selection activeCell="E7" sqref="E7"/>
    </sheetView>
  </sheetViews>
  <sheetFormatPr defaultRowHeight="15" x14ac:dyDescent="0.25"/>
  <cols>
    <col min="1" max="1" width="18" bestFit="1" customWidth="1"/>
    <col min="2" max="2" width="13.7109375" customWidth="1"/>
  </cols>
  <sheetData>
    <row r="1" spans="1:2" x14ac:dyDescent="0.25">
      <c r="A1" t="s">
        <v>2</v>
      </c>
      <c r="B1" t="s">
        <v>1</v>
      </c>
    </row>
    <row r="2" spans="1:2" x14ac:dyDescent="0.25">
      <c r="A2" t="s">
        <v>121</v>
      </c>
      <c r="B2" s="2">
        <f>(concrete!B2+concrete!B3+concrete!B4)/3</f>
        <v>1766.6666666666667</v>
      </c>
    </row>
    <row r="3" spans="1:2" x14ac:dyDescent="0.25">
      <c r="A3" t="s">
        <v>122</v>
      </c>
      <c r="B3">
        <f>(concrete!B5+concrete!B6)/2+125</f>
        <v>2325</v>
      </c>
    </row>
    <row r="4" spans="1:2" x14ac:dyDescent="0.25">
      <c r="A4" t="s">
        <v>123</v>
      </c>
      <c r="B4">
        <f>concrete!B7+125</f>
        <v>2625</v>
      </c>
    </row>
    <row r="5" spans="1:2" x14ac:dyDescent="0.25">
      <c r="A5" t="s">
        <v>124</v>
      </c>
      <c r="B5">
        <f>concrete!B13</f>
        <v>150.84</v>
      </c>
    </row>
    <row r="6" spans="1:2" x14ac:dyDescent="0.25">
      <c r="A6" t="s">
        <v>125</v>
      </c>
      <c r="B6">
        <f>walling!B5</f>
        <v>25</v>
      </c>
    </row>
    <row r="7" spans="1:2" x14ac:dyDescent="0.25">
      <c r="A7" t="s">
        <v>126</v>
      </c>
      <c r="B7">
        <f>painting!B2</f>
        <v>275</v>
      </c>
    </row>
    <row r="8" spans="1:2" x14ac:dyDescent="0.25">
      <c r="A8" t="s">
        <v>127</v>
      </c>
      <c r="B8">
        <f>finishing!C2</f>
        <v>5370</v>
      </c>
    </row>
    <row r="9" spans="1:2" x14ac:dyDescent="0.25">
      <c r="A9" t="s">
        <v>128</v>
      </c>
      <c r="B9">
        <f>finishing!C4</f>
        <v>4500</v>
      </c>
    </row>
    <row r="10" spans="1:2" x14ac:dyDescent="0.25">
      <c r="A10" t="s">
        <v>129</v>
      </c>
      <c r="B10">
        <f>finishing!C6</f>
        <v>4700</v>
      </c>
    </row>
    <row r="11" spans="1:2" x14ac:dyDescent="0.25">
      <c r="A11" t="s">
        <v>130</v>
      </c>
      <c r="B11">
        <f>finishing!C13</f>
        <v>1050</v>
      </c>
    </row>
    <row r="12" spans="1:2" x14ac:dyDescent="0.25">
      <c r="A12" t="s">
        <v>131</v>
      </c>
      <c r="B12">
        <f>finishing!C14</f>
        <v>2500</v>
      </c>
    </row>
    <row r="13" spans="1:2" x14ac:dyDescent="0.25">
      <c r="A13" t="s">
        <v>132</v>
      </c>
      <c r="B13">
        <f>B11*1.5</f>
        <v>1575</v>
      </c>
    </row>
    <row r="14" spans="1:2" x14ac:dyDescent="0.25">
      <c r="A14" t="s">
        <v>133</v>
      </c>
      <c r="B14">
        <f>B12*1.5</f>
        <v>3750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A98A-66F2-4DB4-9A05-29F7045322F0}">
  <sheetPr codeName="Sheet2"/>
  <dimension ref="A1:E14"/>
  <sheetViews>
    <sheetView workbookViewId="0"/>
  </sheetViews>
  <sheetFormatPr defaultRowHeight="15" x14ac:dyDescent="0.25"/>
  <cols>
    <col min="1" max="1" width="9.42578125" bestFit="1" customWidth="1"/>
    <col min="2" max="2" width="43.5703125" bestFit="1" customWidth="1"/>
    <col min="3" max="3" width="7.7109375" bestFit="1" customWidth="1"/>
    <col min="4" max="4" width="7.140625" bestFit="1" customWidth="1"/>
    <col min="5" max="6" width="14.42578125" bestFit="1" customWidth="1"/>
  </cols>
  <sheetData>
    <row r="1" spans="1:5" x14ac:dyDescent="0.25">
      <c r="A1" t="s">
        <v>2</v>
      </c>
      <c r="B1" t="s">
        <v>22</v>
      </c>
      <c r="C1" t="s">
        <v>1</v>
      </c>
      <c r="D1" t="s">
        <v>0</v>
      </c>
      <c r="E1" t="s">
        <v>3</v>
      </c>
    </row>
    <row r="2" spans="1:5" x14ac:dyDescent="0.25">
      <c r="A2" t="s">
        <v>4</v>
      </c>
      <c r="B2" t="s">
        <v>5</v>
      </c>
      <c r="C2">
        <v>5370</v>
      </c>
      <c r="D2" t="s">
        <v>6</v>
      </c>
      <c r="E2" s="1">
        <v>45017</v>
      </c>
    </row>
    <row r="3" spans="1:5" x14ac:dyDescent="0.25">
      <c r="A3" t="s">
        <v>4</v>
      </c>
      <c r="B3" t="s">
        <v>7</v>
      </c>
      <c r="C3">
        <v>6440</v>
      </c>
      <c r="D3" t="s">
        <v>6</v>
      </c>
      <c r="E3" s="1">
        <v>45017</v>
      </c>
    </row>
    <row r="4" spans="1:5" x14ac:dyDescent="0.25">
      <c r="A4" t="s">
        <v>8</v>
      </c>
      <c r="B4" t="s">
        <v>9</v>
      </c>
      <c r="C4">
        <v>4500</v>
      </c>
      <c r="D4" t="s">
        <v>6</v>
      </c>
      <c r="E4" s="1">
        <v>44988</v>
      </c>
    </row>
    <row r="5" spans="1:5" x14ac:dyDescent="0.25">
      <c r="A5" t="s">
        <v>8</v>
      </c>
      <c r="B5" t="s">
        <v>10</v>
      </c>
      <c r="C5">
        <v>5500</v>
      </c>
      <c r="D5" t="s">
        <v>6</v>
      </c>
      <c r="E5" s="1">
        <v>45017</v>
      </c>
    </row>
    <row r="6" spans="1:5" x14ac:dyDescent="0.25">
      <c r="A6" t="s">
        <v>8</v>
      </c>
      <c r="B6" t="s">
        <v>11</v>
      </c>
      <c r="C6">
        <v>4700</v>
      </c>
      <c r="D6" t="s">
        <v>6</v>
      </c>
      <c r="E6" s="1">
        <v>44988</v>
      </c>
    </row>
    <row r="7" spans="1:5" x14ac:dyDescent="0.25">
      <c r="A7" t="s">
        <v>8</v>
      </c>
      <c r="B7" t="s">
        <v>12</v>
      </c>
      <c r="C7">
        <v>6474</v>
      </c>
      <c r="D7" t="s">
        <v>6</v>
      </c>
      <c r="E7" s="1">
        <v>45017</v>
      </c>
    </row>
    <row r="8" spans="1:5" x14ac:dyDescent="0.25">
      <c r="A8" t="s">
        <v>13</v>
      </c>
      <c r="B8" t="s">
        <v>14</v>
      </c>
      <c r="C8">
        <v>650</v>
      </c>
      <c r="D8" t="s">
        <v>6</v>
      </c>
      <c r="E8" s="1">
        <v>45017</v>
      </c>
    </row>
    <row r="9" spans="1:5" x14ac:dyDescent="0.25">
      <c r="A9" t="s">
        <v>13</v>
      </c>
      <c r="B9" t="s">
        <v>15</v>
      </c>
      <c r="C9">
        <v>900</v>
      </c>
      <c r="D9" t="s">
        <v>6</v>
      </c>
      <c r="E9" s="1">
        <v>45017</v>
      </c>
    </row>
    <row r="10" spans="1:5" x14ac:dyDescent="0.25">
      <c r="A10" t="s">
        <v>13</v>
      </c>
      <c r="B10" t="s">
        <v>16</v>
      </c>
      <c r="C10">
        <v>900</v>
      </c>
      <c r="D10" t="s">
        <v>6</v>
      </c>
      <c r="E10" s="1">
        <v>45017</v>
      </c>
    </row>
    <row r="11" spans="1:5" x14ac:dyDescent="0.25">
      <c r="A11" t="s">
        <v>13</v>
      </c>
      <c r="B11" t="s">
        <v>17</v>
      </c>
      <c r="C11">
        <v>650</v>
      </c>
      <c r="D11" t="s">
        <v>6</v>
      </c>
      <c r="E11" s="1">
        <v>45017</v>
      </c>
    </row>
    <row r="12" spans="1:5" x14ac:dyDescent="0.25">
      <c r="A12" t="s">
        <v>13</v>
      </c>
      <c r="B12" t="s">
        <v>18</v>
      </c>
      <c r="C12">
        <v>700</v>
      </c>
      <c r="D12" t="s">
        <v>6</v>
      </c>
      <c r="E12" s="1">
        <v>45017</v>
      </c>
    </row>
    <row r="13" spans="1:5" x14ac:dyDescent="0.25">
      <c r="A13" t="s">
        <v>13</v>
      </c>
      <c r="B13" t="s">
        <v>19</v>
      </c>
      <c r="C13">
        <v>1050</v>
      </c>
      <c r="D13" t="s">
        <v>6</v>
      </c>
      <c r="E13" s="1">
        <v>45017</v>
      </c>
    </row>
    <row r="14" spans="1:5" x14ac:dyDescent="0.25">
      <c r="A14" t="s">
        <v>20</v>
      </c>
      <c r="B14" t="s">
        <v>21</v>
      </c>
      <c r="C14">
        <v>2500</v>
      </c>
      <c r="D14" t="s">
        <v>6</v>
      </c>
      <c r="E14" s="1">
        <v>45017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31A2F-CC33-4EA9-80B6-7E95119411ED}">
  <sheetPr codeName="Sheet3"/>
  <dimension ref="A1:D11"/>
  <sheetViews>
    <sheetView workbookViewId="0">
      <selection activeCell="D10" sqref="D10"/>
    </sheetView>
  </sheetViews>
  <sheetFormatPr defaultRowHeight="15" x14ac:dyDescent="0.25"/>
  <cols>
    <col min="1" max="1" width="48.42578125" bestFit="1" customWidth="1"/>
    <col min="2" max="2" width="9.28515625" bestFit="1" customWidth="1"/>
    <col min="3" max="3" width="12" bestFit="1" customWidth="1"/>
    <col min="4" max="5" width="14.7109375" bestFit="1" customWidth="1"/>
  </cols>
  <sheetData>
    <row r="1" spans="1:4" x14ac:dyDescent="0.25">
      <c r="A1" t="s">
        <v>23</v>
      </c>
      <c r="B1" t="s">
        <v>24</v>
      </c>
      <c r="C1" t="s">
        <v>57</v>
      </c>
      <c r="D1" t="s">
        <v>25</v>
      </c>
    </row>
    <row r="2" spans="1:4" x14ac:dyDescent="0.25">
      <c r="A2" t="s">
        <v>58</v>
      </c>
      <c r="B2">
        <v>20</v>
      </c>
      <c r="C2" t="s">
        <v>59</v>
      </c>
      <c r="D2" s="1">
        <v>45047</v>
      </c>
    </row>
    <row r="3" spans="1:4" x14ac:dyDescent="0.25">
      <c r="A3" t="s">
        <v>60</v>
      </c>
      <c r="B3">
        <v>15</v>
      </c>
      <c r="C3" t="s">
        <v>61</v>
      </c>
      <c r="D3" s="1">
        <v>45047</v>
      </c>
    </row>
    <row r="4" spans="1:4" x14ac:dyDescent="0.25">
      <c r="A4" t="s">
        <v>62</v>
      </c>
      <c r="B4">
        <v>22</v>
      </c>
      <c r="C4" t="s">
        <v>61</v>
      </c>
      <c r="D4" s="1">
        <v>45047</v>
      </c>
    </row>
    <row r="5" spans="1:4" x14ac:dyDescent="0.25">
      <c r="A5" t="s">
        <v>63</v>
      </c>
      <c r="B5">
        <v>25</v>
      </c>
      <c r="C5" t="s">
        <v>61</v>
      </c>
      <c r="D5" s="1">
        <v>45047</v>
      </c>
    </row>
    <row r="6" spans="1:4" x14ac:dyDescent="0.25">
      <c r="A6" t="s">
        <v>64</v>
      </c>
      <c r="B6">
        <v>25</v>
      </c>
      <c r="C6" t="s">
        <v>61</v>
      </c>
      <c r="D6" s="1">
        <v>45047</v>
      </c>
    </row>
    <row r="7" spans="1:4" x14ac:dyDescent="0.25">
      <c r="A7" t="s">
        <v>65</v>
      </c>
      <c r="B7">
        <v>30</v>
      </c>
      <c r="C7" t="s">
        <v>61</v>
      </c>
      <c r="D7" s="1">
        <v>45047</v>
      </c>
    </row>
    <row r="8" spans="1:4" x14ac:dyDescent="0.25">
      <c r="A8" t="s">
        <v>66</v>
      </c>
      <c r="B8">
        <v>350</v>
      </c>
      <c r="C8" t="s">
        <v>61</v>
      </c>
      <c r="D8" s="1">
        <v>45047</v>
      </c>
    </row>
    <row r="9" spans="1:4" x14ac:dyDescent="0.25">
      <c r="A9" t="s">
        <v>67</v>
      </c>
      <c r="B9">
        <v>300</v>
      </c>
      <c r="C9" t="s">
        <v>61</v>
      </c>
      <c r="D9" s="1">
        <v>45047</v>
      </c>
    </row>
    <row r="10" spans="1:4" x14ac:dyDescent="0.25">
      <c r="A10" t="s">
        <v>68</v>
      </c>
      <c r="B10">
        <v>400</v>
      </c>
      <c r="C10" t="s">
        <v>69</v>
      </c>
      <c r="D10" s="1">
        <v>45047</v>
      </c>
    </row>
    <row r="11" spans="1:4" x14ac:dyDescent="0.25">
      <c r="A11" t="s">
        <v>70</v>
      </c>
      <c r="B11">
        <v>320</v>
      </c>
      <c r="C11" t="s">
        <v>69</v>
      </c>
      <c r="D11" s="1">
        <v>45047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953E9-8DED-4377-90C9-6E5BF8DD81EB}">
  <sheetPr codeName="Sheet4"/>
  <dimension ref="A1:D49"/>
  <sheetViews>
    <sheetView workbookViewId="0"/>
  </sheetViews>
  <sheetFormatPr defaultRowHeight="15" x14ac:dyDescent="0.25"/>
  <cols>
    <col min="1" max="1" width="35.5703125" bestFit="1" customWidth="1"/>
    <col min="2" max="2" width="7.7109375" bestFit="1" customWidth="1"/>
    <col min="3" max="3" width="7" bestFit="1" customWidth="1"/>
    <col min="4" max="4" width="14.7109375" bestFit="1" customWidth="1"/>
  </cols>
  <sheetData>
    <row r="1" spans="1:4" x14ac:dyDescent="0.25">
      <c r="A1" t="s">
        <v>2</v>
      </c>
      <c r="B1" t="s">
        <v>1</v>
      </c>
      <c r="C1" t="s">
        <v>0</v>
      </c>
      <c r="D1" t="s">
        <v>25</v>
      </c>
    </row>
    <row r="2" spans="1:4" x14ac:dyDescent="0.25">
      <c r="A2" t="s">
        <v>71</v>
      </c>
      <c r="B2">
        <v>275</v>
      </c>
      <c r="C2" t="s">
        <v>72</v>
      </c>
      <c r="D2" s="1">
        <v>45017</v>
      </c>
    </row>
    <row r="3" spans="1:4" x14ac:dyDescent="0.25">
      <c r="A3" t="s">
        <v>73</v>
      </c>
      <c r="B3">
        <v>800</v>
      </c>
      <c r="C3" t="s">
        <v>72</v>
      </c>
      <c r="D3" s="1">
        <v>45017</v>
      </c>
    </row>
    <row r="4" spans="1:4" x14ac:dyDescent="0.25">
      <c r="A4" t="s">
        <v>74</v>
      </c>
      <c r="B4">
        <v>1450</v>
      </c>
      <c r="C4" t="s">
        <v>72</v>
      </c>
      <c r="D4" s="1">
        <v>45017</v>
      </c>
    </row>
    <row r="5" spans="1:4" x14ac:dyDescent="0.25">
      <c r="A5" t="s">
        <v>75</v>
      </c>
      <c r="B5">
        <v>93</v>
      </c>
      <c r="C5" t="s">
        <v>76</v>
      </c>
      <c r="D5" s="1">
        <v>45017</v>
      </c>
    </row>
    <row r="6" spans="1:4" x14ac:dyDescent="0.25">
      <c r="A6" t="s">
        <v>77</v>
      </c>
      <c r="B6">
        <v>144</v>
      </c>
      <c r="C6" t="s">
        <v>76</v>
      </c>
      <c r="D6" s="1">
        <v>45017</v>
      </c>
    </row>
    <row r="7" spans="1:4" x14ac:dyDescent="0.25">
      <c r="A7" t="s">
        <v>78</v>
      </c>
      <c r="B7">
        <v>642</v>
      </c>
      <c r="C7" t="s">
        <v>76</v>
      </c>
      <c r="D7" s="1">
        <v>45017</v>
      </c>
    </row>
    <row r="8" spans="1:4" x14ac:dyDescent="0.25">
      <c r="A8" t="s">
        <v>79</v>
      </c>
      <c r="B8">
        <v>882</v>
      </c>
      <c r="C8" t="s">
        <v>27</v>
      </c>
      <c r="D8" s="1">
        <v>45017</v>
      </c>
    </row>
    <row r="9" spans="1:4" x14ac:dyDescent="0.25">
      <c r="A9" t="s">
        <v>80</v>
      </c>
      <c r="B9">
        <v>317</v>
      </c>
      <c r="C9" t="s">
        <v>76</v>
      </c>
      <c r="D9" s="1">
        <v>45017</v>
      </c>
    </row>
    <row r="10" spans="1:4" x14ac:dyDescent="0.25">
      <c r="A10" t="s">
        <v>81</v>
      </c>
      <c r="B10">
        <v>443.75</v>
      </c>
      <c r="C10" t="s">
        <v>76</v>
      </c>
      <c r="D10" s="1">
        <v>45017</v>
      </c>
    </row>
    <row r="11" spans="1:4" x14ac:dyDescent="0.25">
      <c r="A11" t="s">
        <v>82</v>
      </c>
      <c r="B11">
        <v>150</v>
      </c>
      <c r="C11" t="s">
        <v>76</v>
      </c>
      <c r="D11" s="1">
        <v>45017</v>
      </c>
    </row>
    <row r="12" spans="1:4" x14ac:dyDescent="0.25">
      <c r="A12" t="s">
        <v>83</v>
      </c>
      <c r="B12">
        <v>96.75</v>
      </c>
      <c r="C12" t="s">
        <v>76</v>
      </c>
      <c r="D12" s="1">
        <v>45017</v>
      </c>
    </row>
    <row r="13" spans="1:4" x14ac:dyDescent="0.25">
      <c r="A13" t="s">
        <v>84</v>
      </c>
      <c r="B13">
        <v>71.88</v>
      </c>
      <c r="C13" t="s">
        <v>76</v>
      </c>
      <c r="D13" s="1">
        <v>45017</v>
      </c>
    </row>
    <row r="14" spans="1:4" x14ac:dyDescent="0.25">
      <c r="A14" t="s">
        <v>85</v>
      </c>
      <c r="B14">
        <v>109.38</v>
      </c>
      <c r="C14" t="s">
        <v>76</v>
      </c>
      <c r="D14" s="1">
        <v>45017</v>
      </c>
    </row>
    <row r="15" spans="1:4" x14ac:dyDescent="0.25">
      <c r="A15" t="s">
        <v>86</v>
      </c>
      <c r="B15">
        <v>193.75</v>
      </c>
      <c r="C15" t="s">
        <v>76</v>
      </c>
      <c r="D15" s="1">
        <v>45017</v>
      </c>
    </row>
    <row r="16" spans="1:4" x14ac:dyDescent="0.25">
      <c r="A16" t="s">
        <v>87</v>
      </c>
      <c r="B16">
        <v>128.75</v>
      </c>
      <c r="C16" t="s">
        <v>76</v>
      </c>
      <c r="D16" s="1">
        <v>44988</v>
      </c>
    </row>
    <row r="17" spans="1:4" x14ac:dyDescent="0.25">
      <c r="A17" t="s">
        <v>88</v>
      </c>
      <c r="B17">
        <v>109.38</v>
      </c>
      <c r="C17" t="s">
        <v>76</v>
      </c>
      <c r="D17" s="1">
        <v>45017</v>
      </c>
    </row>
    <row r="18" spans="1:4" x14ac:dyDescent="0.25">
      <c r="A18" t="s">
        <v>89</v>
      </c>
      <c r="B18">
        <v>320</v>
      </c>
      <c r="C18" t="s">
        <v>27</v>
      </c>
      <c r="D18" s="1">
        <v>45017</v>
      </c>
    </row>
    <row r="19" spans="1:4" x14ac:dyDescent="0.25">
      <c r="A19" t="s">
        <v>90</v>
      </c>
      <c r="B19">
        <v>295</v>
      </c>
      <c r="C19" t="s">
        <v>27</v>
      </c>
      <c r="D19" s="1">
        <v>45017</v>
      </c>
    </row>
    <row r="20" spans="1:4" x14ac:dyDescent="0.25">
      <c r="A20" t="s">
        <v>91</v>
      </c>
      <c r="B20">
        <v>305</v>
      </c>
      <c r="C20" t="s">
        <v>27</v>
      </c>
      <c r="D20" s="1">
        <v>45017</v>
      </c>
    </row>
    <row r="21" spans="1:4" x14ac:dyDescent="0.25">
      <c r="A21" t="s">
        <v>92</v>
      </c>
      <c r="B21">
        <v>450</v>
      </c>
      <c r="C21" t="s">
        <v>27</v>
      </c>
      <c r="D21" s="1">
        <v>45017</v>
      </c>
    </row>
    <row r="22" spans="1:4" x14ac:dyDescent="0.25">
      <c r="A22" t="s">
        <v>93</v>
      </c>
      <c r="B22">
        <v>412</v>
      </c>
      <c r="C22" t="s">
        <v>27</v>
      </c>
      <c r="D22" s="1">
        <v>45017</v>
      </c>
    </row>
    <row r="23" spans="1:4" x14ac:dyDescent="0.25">
      <c r="A23" t="s">
        <v>94</v>
      </c>
      <c r="B23">
        <v>365</v>
      </c>
      <c r="C23" t="s">
        <v>27</v>
      </c>
      <c r="D23" s="1">
        <v>45017</v>
      </c>
    </row>
    <row r="24" spans="1:4" x14ac:dyDescent="0.25">
      <c r="A24" t="s">
        <v>95</v>
      </c>
      <c r="B24">
        <v>293.75</v>
      </c>
      <c r="C24" t="s">
        <v>76</v>
      </c>
      <c r="D24" s="1">
        <v>45017</v>
      </c>
    </row>
    <row r="25" spans="1:4" x14ac:dyDescent="0.25">
      <c r="A25" t="s">
        <v>96</v>
      </c>
      <c r="B25">
        <v>600</v>
      </c>
      <c r="C25" t="s">
        <v>27</v>
      </c>
      <c r="D25" s="1">
        <v>45017</v>
      </c>
    </row>
    <row r="26" spans="1:4" x14ac:dyDescent="0.25">
      <c r="A26" t="s">
        <v>97</v>
      </c>
      <c r="B26">
        <v>700</v>
      </c>
      <c r="C26" t="s">
        <v>27</v>
      </c>
      <c r="D26" s="1">
        <v>45017</v>
      </c>
    </row>
    <row r="27" spans="1:4" x14ac:dyDescent="0.25">
      <c r="A27" t="s">
        <v>98</v>
      </c>
      <c r="B27">
        <v>535</v>
      </c>
      <c r="C27" t="s">
        <v>27</v>
      </c>
      <c r="D27" s="1">
        <v>45017</v>
      </c>
    </row>
    <row r="28" spans="1:4" x14ac:dyDescent="0.25">
      <c r="A28" t="s">
        <v>99</v>
      </c>
      <c r="B28">
        <v>680</v>
      </c>
      <c r="C28" t="s">
        <v>27</v>
      </c>
      <c r="D28" s="1">
        <v>45017</v>
      </c>
    </row>
    <row r="29" spans="1:4" x14ac:dyDescent="0.25">
      <c r="A29" t="s">
        <v>100</v>
      </c>
      <c r="B29">
        <v>815</v>
      </c>
      <c r="C29" t="s">
        <v>27</v>
      </c>
      <c r="D29" s="1">
        <v>45017</v>
      </c>
    </row>
    <row r="30" spans="1:4" x14ac:dyDescent="0.25">
      <c r="A30" t="s">
        <v>101</v>
      </c>
      <c r="B30">
        <v>610</v>
      </c>
      <c r="C30" t="s">
        <v>27</v>
      </c>
      <c r="D30" s="1">
        <v>45017</v>
      </c>
    </row>
    <row r="31" spans="1:4" x14ac:dyDescent="0.25">
      <c r="A31" t="s">
        <v>102</v>
      </c>
      <c r="B31">
        <v>435</v>
      </c>
      <c r="C31" t="s">
        <v>27</v>
      </c>
      <c r="D31" s="1">
        <v>45017</v>
      </c>
    </row>
    <row r="32" spans="1:4" x14ac:dyDescent="0.25">
      <c r="A32" t="s">
        <v>103</v>
      </c>
      <c r="B32">
        <v>826</v>
      </c>
      <c r="C32" t="s">
        <v>27</v>
      </c>
      <c r="D32" s="1">
        <v>44988</v>
      </c>
    </row>
    <row r="33" spans="1:4" x14ac:dyDescent="0.25">
      <c r="A33" t="s">
        <v>104</v>
      </c>
      <c r="B33">
        <v>850</v>
      </c>
      <c r="C33" t="s">
        <v>27</v>
      </c>
      <c r="D33" s="1">
        <v>44988</v>
      </c>
    </row>
    <row r="34" spans="1:4" x14ac:dyDescent="0.25">
      <c r="A34" t="s">
        <v>105</v>
      </c>
      <c r="B34">
        <v>1162</v>
      </c>
      <c r="C34" t="s">
        <v>27</v>
      </c>
      <c r="D34" s="1">
        <v>44988</v>
      </c>
    </row>
    <row r="35" spans="1:4" x14ac:dyDescent="0.25">
      <c r="A35" t="s">
        <v>106</v>
      </c>
      <c r="B35">
        <v>2200</v>
      </c>
      <c r="C35" t="s">
        <v>27</v>
      </c>
      <c r="D35" s="1">
        <v>45017</v>
      </c>
    </row>
    <row r="36" spans="1:4" x14ac:dyDescent="0.25">
      <c r="A36" t="s">
        <v>107</v>
      </c>
      <c r="B36">
        <v>15</v>
      </c>
      <c r="C36" t="s">
        <v>27</v>
      </c>
      <c r="D36" s="1">
        <v>44988</v>
      </c>
    </row>
    <row r="37" spans="1:4" x14ac:dyDescent="0.25">
      <c r="A37" t="s">
        <v>108</v>
      </c>
      <c r="B37">
        <v>1137.5</v>
      </c>
      <c r="C37" t="s">
        <v>27</v>
      </c>
      <c r="D37" s="1">
        <v>44988</v>
      </c>
    </row>
    <row r="38" spans="1:4" x14ac:dyDescent="0.25">
      <c r="A38" t="s">
        <v>109</v>
      </c>
      <c r="B38">
        <v>2200</v>
      </c>
      <c r="C38" t="s">
        <v>27</v>
      </c>
      <c r="D38" s="1">
        <v>44988</v>
      </c>
    </row>
    <row r="39" spans="1:4" x14ac:dyDescent="0.25">
      <c r="A39" t="s">
        <v>110</v>
      </c>
      <c r="B39">
        <v>850</v>
      </c>
      <c r="C39" t="s">
        <v>27</v>
      </c>
      <c r="D39" s="1">
        <v>45017</v>
      </c>
    </row>
    <row r="40" spans="1:4" x14ac:dyDescent="0.25">
      <c r="A40" t="s">
        <v>111</v>
      </c>
      <c r="B40">
        <v>850</v>
      </c>
      <c r="C40" t="s">
        <v>27</v>
      </c>
      <c r="D40" s="1">
        <v>45017</v>
      </c>
    </row>
    <row r="41" spans="1:4" x14ac:dyDescent="0.25">
      <c r="A41" t="s">
        <v>112</v>
      </c>
      <c r="B41">
        <v>800</v>
      </c>
      <c r="C41" t="s">
        <v>27</v>
      </c>
      <c r="D41" s="1">
        <v>45017</v>
      </c>
    </row>
    <row r="42" spans="1:4" x14ac:dyDescent="0.25">
      <c r="A42" t="s">
        <v>113</v>
      </c>
      <c r="B42">
        <v>850</v>
      </c>
      <c r="C42" t="s">
        <v>27</v>
      </c>
      <c r="D42" s="1">
        <v>45017</v>
      </c>
    </row>
    <row r="43" spans="1:4" x14ac:dyDescent="0.25">
      <c r="A43" t="s">
        <v>114</v>
      </c>
      <c r="B43">
        <v>850</v>
      </c>
      <c r="C43" t="s">
        <v>27</v>
      </c>
      <c r="D43" s="1">
        <v>45017</v>
      </c>
    </row>
    <row r="44" spans="1:4" x14ac:dyDescent="0.25">
      <c r="A44" t="s">
        <v>115</v>
      </c>
      <c r="B44">
        <v>220</v>
      </c>
      <c r="C44" t="s">
        <v>27</v>
      </c>
      <c r="D44" s="1">
        <v>45017</v>
      </c>
    </row>
    <row r="45" spans="1:4" x14ac:dyDescent="0.25">
      <c r="A45" t="s">
        <v>116</v>
      </c>
      <c r="B45">
        <v>440</v>
      </c>
      <c r="C45" t="s">
        <v>27</v>
      </c>
      <c r="D45" s="1">
        <v>45017</v>
      </c>
    </row>
    <row r="46" spans="1:4" x14ac:dyDescent="0.25">
      <c r="A46" t="s">
        <v>117</v>
      </c>
      <c r="B46">
        <v>420</v>
      </c>
      <c r="C46" t="s">
        <v>27</v>
      </c>
      <c r="D46" s="1">
        <v>45017</v>
      </c>
    </row>
    <row r="47" spans="1:4" x14ac:dyDescent="0.25">
      <c r="A47" t="s">
        <v>118</v>
      </c>
      <c r="B47">
        <v>720</v>
      </c>
      <c r="C47" t="s">
        <v>27</v>
      </c>
      <c r="D47" s="1">
        <v>45017</v>
      </c>
    </row>
    <row r="48" spans="1:4" x14ac:dyDescent="0.25">
      <c r="A48" t="s">
        <v>119</v>
      </c>
      <c r="B48">
        <v>490</v>
      </c>
      <c r="C48" t="s">
        <v>27</v>
      </c>
      <c r="D48" s="1">
        <v>45017</v>
      </c>
    </row>
    <row r="49" spans="1:4" x14ac:dyDescent="0.25">
      <c r="A49" t="s">
        <v>120</v>
      </c>
      <c r="B49">
        <v>345</v>
      </c>
      <c r="C49" t="s">
        <v>27</v>
      </c>
      <c r="D49" s="1">
        <v>45017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C121-AF33-4534-BCED-52A794654570}">
  <sheetPr codeName="Sheet5"/>
  <dimension ref="A1:C31"/>
  <sheetViews>
    <sheetView workbookViewId="0">
      <selection activeCell="B4" sqref="B4"/>
    </sheetView>
  </sheetViews>
  <sheetFormatPr defaultRowHeight="15" x14ac:dyDescent="0.25"/>
  <cols>
    <col min="1" max="1" width="50.140625" bestFit="1" customWidth="1"/>
    <col min="2" max="2" width="7.7109375" bestFit="1" customWidth="1"/>
    <col min="3" max="3" width="14.7109375" bestFit="1" customWidth="1"/>
    <col min="4" max="4" width="9.28515625" bestFit="1" customWidth="1"/>
    <col min="5" max="6" width="14.7109375" bestFit="1" customWidth="1"/>
  </cols>
  <sheetData>
    <row r="1" spans="1:3" x14ac:dyDescent="0.25">
      <c r="A1" t="s">
        <v>2</v>
      </c>
      <c r="B1" t="s">
        <v>1</v>
      </c>
      <c r="C1" t="s">
        <v>25</v>
      </c>
    </row>
    <row r="2" spans="1:3" x14ac:dyDescent="0.25">
      <c r="A2" t="s">
        <v>26</v>
      </c>
      <c r="B2">
        <v>1750</v>
      </c>
      <c r="C2" s="1">
        <v>45066</v>
      </c>
    </row>
    <row r="3" spans="1:3" x14ac:dyDescent="0.25">
      <c r="A3" t="s">
        <v>28</v>
      </c>
      <c r="B3">
        <v>1750</v>
      </c>
      <c r="C3" s="1">
        <v>45066</v>
      </c>
    </row>
    <row r="4" spans="1:3" x14ac:dyDescent="0.25">
      <c r="A4" t="s">
        <v>29</v>
      </c>
      <c r="B4">
        <v>1800</v>
      </c>
      <c r="C4" s="1">
        <v>45066</v>
      </c>
    </row>
    <row r="5" spans="1:3" x14ac:dyDescent="0.25">
      <c r="A5" t="s">
        <v>30</v>
      </c>
      <c r="B5">
        <v>2100</v>
      </c>
      <c r="C5" s="1">
        <v>45066</v>
      </c>
    </row>
    <row r="6" spans="1:3" x14ac:dyDescent="0.25">
      <c r="A6" t="s">
        <v>31</v>
      </c>
      <c r="B6">
        <v>2300</v>
      </c>
      <c r="C6" s="1">
        <v>45066</v>
      </c>
    </row>
    <row r="7" spans="1:3" x14ac:dyDescent="0.25">
      <c r="A7" t="s">
        <v>32</v>
      </c>
      <c r="B7">
        <v>2500</v>
      </c>
      <c r="C7" s="1">
        <v>45066</v>
      </c>
    </row>
    <row r="8" spans="1:3" x14ac:dyDescent="0.25">
      <c r="A8" t="s">
        <v>33</v>
      </c>
      <c r="B8">
        <v>2450</v>
      </c>
      <c r="C8" s="1">
        <v>45066</v>
      </c>
    </row>
    <row r="9" spans="1:3" x14ac:dyDescent="0.25">
      <c r="A9" t="s">
        <v>34</v>
      </c>
      <c r="B9">
        <v>175</v>
      </c>
      <c r="C9" s="1">
        <v>45066</v>
      </c>
    </row>
    <row r="10" spans="1:3" x14ac:dyDescent="0.25">
      <c r="A10" t="s">
        <v>35</v>
      </c>
      <c r="B10">
        <v>150.84</v>
      </c>
      <c r="C10" s="1">
        <v>45066</v>
      </c>
    </row>
    <row r="11" spans="1:3" x14ac:dyDescent="0.25">
      <c r="A11" t="s">
        <v>36</v>
      </c>
      <c r="B11">
        <v>150.84</v>
      </c>
      <c r="C11" s="1">
        <v>45066</v>
      </c>
    </row>
    <row r="12" spans="1:3" x14ac:dyDescent="0.25">
      <c r="A12" t="s">
        <v>37</v>
      </c>
      <c r="B12">
        <v>150.84</v>
      </c>
      <c r="C12" s="1">
        <v>45066</v>
      </c>
    </row>
    <row r="13" spans="1:3" x14ac:dyDescent="0.25">
      <c r="A13" t="s">
        <v>38</v>
      </c>
      <c r="B13">
        <v>150.84</v>
      </c>
      <c r="C13" s="1">
        <v>45066</v>
      </c>
    </row>
    <row r="14" spans="1:3" x14ac:dyDescent="0.25">
      <c r="A14" t="s">
        <v>39</v>
      </c>
      <c r="B14">
        <v>150.84</v>
      </c>
      <c r="C14" s="1">
        <v>45066</v>
      </c>
    </row>
    <row r="15" spans="1:3" x14ac:dyDescent="0.25">
      <c r="A15" t="s">
        <v>40</v>
      </c>
      <c r="B15">
        <v>150.84</v>
      </c>
      <c r="C15" s="1">
        <v>45066</v>
      </c>
    </row>
    <row r="16" spans="1:3" x14ac:dyDescent="0.25">
      <c r="A16" t="s">
        <v>41</v>
      </c>
      <c r="B16">
        <v>150.84</v>
      </c>
      <c r="C16" s="1">
        <v>45066</v>
      </c>
    </row>
    <row r="17" spans="1:3" x14ac:dyDescent="0.25">
      <c r="A17" t="s">
        <v>42</v>
      </c>
      <c r="B17">
        <v>150.84</v>
      </c>
      <c r="C17" s="1">
        <v>45066</v>
      </c>
    </row>
    <row r="18" spans="1:3" x14ac:dyDescent="0.25">
      <c r="A18" t="s">
        <v>43</v>
      </c>
      <c r="B18">
        <v>150.84</v>
      </c>
      <c r="C18" s="1">
        <v>45066</v>
      </c>
    </row>
    <row r="19" spans="1:3" x14ac:dyDescent="0.25">
      <c r="A19" t="s">
        <v>44</v>
      </c>
      <c r="B19">
        <v>175</v>
      </c>
      <c r="C19" s="1">
        <v>45066</v>
      </c>
    </row>
    <row r="20" spans="1:3" x14ac:dyDescent="0.25">
      <c r="A20" t="s">
        <v>45</v>
      </c>
      <c r="B20">
        <v>157</v>
      </c>
      <c r="C20" s="1">
        <v>45066</v>
      </c>
    </row>
    <row r="21" spans="1:3" x14ac:dyDescent="0.25">
      <c r="A21" t="s">
        <v>46</v>
      </c>
      <c r="B21">
        <v>157</v>
      </c>
      <c r="C21" s="1">
        <v>45066</v>
      </c>
    </row>
    <row r="22" spans="1:3" x14ac:dyDescent="0.25">
      <c r="A22" t="s">
        <v>47</v>
      </c>
      <c r="B22">
        <v>157</v>
      </c>
      <c r="C22" s="1">
        <v>45066</v>
      </c>
    </row>
    <row r="23" spans="1:3" x14ac:dyDescent="0.25">
      <c r="A23" t="s">
        <v>48</v>
      </c>
      <c r="B23">
        <v>157</v>
      </c>
      <c r="C23" s="1">
        <v>45066</v>
      </c>
    </row>
    <row r="24" spans="1:3" x14ac:dyDescent="0.25">
      <c r="A24" t="s">
        <v>49</v>
      </c>
      <c r="B24">
        <v>157</v>
      </c>
      <c r="C24" s="1">
        <v>45066</v>
      </c>
    </row>
    <row r="25" spans="1:3" x14ac:dyDescent="0.25">
      <c r="A25" t="s">
        <v>50</v>
      </c>
      <c r="B25">
        <v>157</v>
      </c>
      <c r="C25" s="1">
        <v>45066</v>
      </c>
    </row>
    <row r="26" spans="1:3" x14ac:dyDescent="0.25">
      <c r="A26" t="s">
        <v>51</v>
      </c>
      <c r="B26">
        <v>157</v>
      </c>
      <c r="C26" s="1">
        <v>45066</v>
      </c>
    </row>
    <row r="27" spans="1:3" x14ac:dyDescent="0.25">
      <c r="A27" t="s">
        <v>52</v>
      </c>
      <c r="B27">
        <v>157</v>
      </c>
      <c r="C27" s="1">
        <v>45066</v>
      </c>
    </row>
    <row r="28" spans="1:3" x14ac:dyDescent="0.25">
      <c r="A28" t="s">
        <v>53</v>
      </c>
      <c r="B28">
        <v>157</v>
      </c>
      <c r="C28" s="1">
        <v>45066</v>
      </c>
    </row>
    <row r="29" spans="1:3" x14ac:dyDescent="0.25">
      <c r="A29" t="s">
        <v>54</v>
      </c>
      <c r="B29">
        <v>210</v>
      </c>
      <c r="C29" s="1">
        <v>45066</v>
      </c>
    </row>
    <row r="30" spans="1:3" x14ac:dyDescent="0.25">
      <c r="A30" t="s">
        <v>55</v>
      </c>
      <c r="B30">
        <v>1700</v>
      </c>
      <c r="C30" s="1">
        <v>45066</v>
      </c>
    </row>
    <row r="31" spans="1:3" x14ac:dyDescent="0.25">
      <c r="A31" t="s">
        <v>56</v>
      </c>
      <c r="B31">
        <v>1650</v>
      </c>
      <c r="C31" s="1">
        <v>45066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s q m i d = " 8 6 1 c 7 5 f a - 7 1 9 1 - 4 f 2 1 - 8 5 9 9 - 3 3 a e 8 9 e 6 e 8 8 1 "   x m l n s = " h t t p : / / s c h e m a s . m i c r o s o f t . c o m / D a t a M a s h u p " > A A A A A K o G A A B Q S w M E F A A C A A g A h b m 7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I W 5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u b t W h 7 q Q Y q M D A A D t H Q A A E w A c A E Z v c m 1 1 b G F z L 1 N l Y 3 R p b 2 4 x L m 0 g o h g A K K A U A A A A A A A A A A A A A A A A A A A A A A A A A A A A 7 V l b b 5 s w F H 6 P l P 9 g u S 8 g I R K T d J p a 7 W F N t 6 n S W m V N t D 1 U f X C I 2 6 A C R s Z 0 i 6 L 8 9 9 l A w p 0 S l k q t R l 5 y a p v z n e v X g + M T k 1 v U B b P o G 5 3 3 e / 2 e v 8 K M L M E J n O O F T c A Q g k / A J r z f A + I z o w E z i V j 5 R R b 6 F D 8 S R Q o T 6 n L i c l + B K 8 4 9 / 2 w w M K m r G w 5 h T 5 h T 3 a T O w G O W S f y B i f n g I 1 R V L V J 3 i T k e C m 2 R 2 s 1 w e y d X 7 u P d E z h Z Y f d R G D N f e 0 T a E Z q k z x l 2 / Q f K n A m 1 A 8 e V m 7 4 S q t I 2 G w g 1 w M U K 4 O Q P 3 2 p g A 6 c S u n w V R A D g s 0 M D l 9 e f m R J h Y s m h 7 9 j n 4 g w x n 8 h y t 7 n E n G y 3 6 t 6 P W + L Q Z + F H Z L C f u B J t x M t K z m G t y s p y w 1 J 4 X y 2 b E 5 n F W / o 7 h T Y j t s i 0 X F O K N m m A Y H M l U 0 L 0 K / / K n T L y b N H A v 7 k W 2 V 3 5 y l 3 a 0 X s N G C q g r P n x k Z q Y N / N s i 8 f A Y L E G l 8 S 2 H E t Y n D J V H o l O K H l / d g E Q Q n h M b E X n 5 y I n F + s v w o 2 9 R m U D A R R 5 + h F Q T m Z 8 L V R P / G c N P G D b J + o + y T r a a 9 W N d C T T C U E v l G C d Y 7 I y E 6 Q r l 3 8 Y 6 / K p p M 4 E b r q 0 t g 3 C h a r i l b U 6 5 d k R I 2 Z k Y l Y d N a N 9 1 F A q b B F c S X + G 2 B W R y 9 U 4 a t Z 4 x r 7 z Q t S M P s / G p j j 2 E 9 s B S W s L 1 8 P V Y m s J w 6 F H G D C A Y 8 S i F O K H 2 O 5 p m Q t t U x 7 Q n c Y L y j l 1 c m 0 d b c p + u 1 E K N m q o V k s h J I m a I q J 2 W t Q 1 p 1 6 e Z Z 4 s r 1 y B C I T R o K y N q r I u Y I r 6 a 1 j S Z / U l H d V y d R G P 2 h e x E R Z x S f W 2 a P h R k 4 Y f h a 6 g 4 / S 6 j u L Q o O r g j N s H Z x Q H p y w 8 q H F f G 8 3 6 e i z 7 O u / I L X G x U / 6 v W W 4 k m g q Y K c u h 8 M W B B U 6 C g W v x 9 H J 4 N h y F 4 L a S V l A N r 2 R t 1 e A 1 Z u K c E J x Y q C C V y L 4 q R K M G M W u Z B r + J D A t t Q n r c S a 0 w R w 0 x J W N O C M O O Z Q r J 3 E m t M M c N M U V V w i k V U 5 V t u d J T L 5 E b 4 2 Y y h e r K K m u h r K r c S A n t 9 N 8 J d 8 A l 8 U 1 m e X J 2 l / X U 7 1 l u p Q G l s z 1 Q D P X o 8 7 3 R z f e v P d 8 f P E A X h / 3 3 P k K H e X A D Z 0 F Y N 0 O / g x k 6 S 0 4 5 l R X k N D o + O Y 0 7 c u r I 6 a 2 R U 5 P r m j w d Z S 9 r J g F j I g 3 h 3 U v u 6 k X N t F 4 W q q L v x s f v O z T s G q 9 r v L f W e N 1 U 8 H Z u 1 t q 9 h q N c A e z e r q U T L 7 6 Y H 3 x j n n v 9 f v U b 8 4 O Z + 7 R 7 n e u I + z 8 g 7 n b 0 g 1 L 0 8 4 8 / l x 0 4 g h 3 O c 7 m f v B q Q X O 0 F E D z / C 1 B L A Q I t A B Q A A g A I A I W 5 u 1 Z r J O i V p Q A A A P Y A A A A S A A A A A A A A A A A A A A A A A A A A A A B D b 2 5 m a W c v U G F j a 2 F n Z S 5 4 b W x Q S w E C L Q A U A A I A C A C F u b t W D 8 r p q 6 Q A A A D p A A A A E w A A A A A A A A A A A A A A A A D x A A A A W 0 N v b n R l b n R f V H l w Z X N d L n h t b F B L A Q I t A B Q A A g A I A I W 5 u 1 a H u p B i o w M A A O 0 d A A A T A A A A A A A A A A A A A A A A A O I B A A B G b 3 J t d W x h c y 9 T Z W N 0 a W 9 u M S 5 t U E s F B g A A A A A D A A M A w g A A A N I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l L A A A A A A A A l 0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Y 4 Y j I 4 M T Q 5 L T R l Z W Q t N D g 5 O C 0 4 N W F m L W E w N m Z m Z W Q 2 Z G I 1 Z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M t M D U t M j d U M j A 6 M T I 6 M D E u M z E w N j Q 3 M 1 o i I C 8 + P E V u d H J 5 I F R 5 c G U 9 I k Z p b G x F c n J v c k N v d W 5 0 I i B W Y W x 1 Z T 0 i b D A i I C 8 + P E V u d H J 5 I F R 5 c G U 9 I k Z p b G x D b 2 x 1 b W 5 U e X B l c y I g V m F s d W U 9 I n N C Z 1 l E Q m d r P S I g L z 4 8 R W 5 0 c n k g V H l w Z T 0 i R m l s b E V y c m 9 y Q 2 9 k Z S I g V m F s d W U 9 I n N V b m t u b 3 d u I i A v P j x F b n R y e S B U e X B l P S J G a W x s Q 2 9 s d W 1 u T m F t Z X M i I F Z h b H V l P S J z W y Z x d W 9 0 O 2 l 0 Z W 0 m c X V v d D s s J n F 1 b 3 Q 7 Z G V z Y 3 J p c H R p b 2 4 m c X V v d D s s J n F 1 b 3 Q 7 c H J p Y 2 U m c X V v d D s s J n F 1 b 3 Q 7 d W 5 p d C Z x d W 9 0 O y w m c X V v d D t s Y X N 0 I E N o Z W N r Z W Q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U m V w b G F j Z W Q g V m F s d W U 0 L n t p d G V t L D B 9 J n F 1 b 3 Q 7 L C Z x d W 9 0 O 1 N l Y 3 R p b 2 4 x L 1 R h Y m x l I D A v Q 2 h h b m d l Z C B U e X B l M y 5 7 L j I s M X 0 m c X V v d D s s J n F 1 b 3 Q 7 U 2 V j d G l v b j E v V G F i b G U g M C 9 S Z W 1 v d m V k I E J v d H R v b S B S b 3 d z M S 5 7 U H J p Y 2 U u M S w x f S Z x d W 9 0 O y w m c X V v d D t T Z W N 0 a W 9 u M S 9 U Y W J s Z S A w L 1 J l b W 9 2 Z W Q g Q m 9 0 d G 9 t I F J v d 3 M x L n t Q c m l j Z S 4 y L j I s M n 0 m c X V v d D s s J n F 1 b 3 Q 7 U 2 V j d G l v b j E v V G F i b G U g M C 9 S Z W 1 v d m V k I E J v d H R v b S B S b 3 d z M S 5 7 T G F z d C B D a G V j a 2 V k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v U m V w b G F j Z W Q g V m F s d W U 0 L n t p d G V t L D B 9 J n F 1 b 3 Q 7 L C Z x d W 9 0 O 1 N l Y 3 R p b 2 4 x L 1 R h Y m x l I D A v Q 2 h h b m d l Z C B U e X B l M y 5 7 L j I s M X 0 m c X V v d D s s J n F 1 b 3 Q 7 U 2 V j d G l v b j E v V G F i b G U g M C 9 S Z W 1 v d m V k I E J v d H R v b S B S b 3 d z M S 5 7 U H J p Y 2 U u M S w x f S Z x d W 9 0 O y w m c X V v d D t T Z W N 0 a W 9 u M S 9 U Y W J s Z S A w L 1 J l b W 9 2 Z W Q g Q m 9 0 d G 9 t I F J v d 3 M x L n t Q c m l j Z S 4 y L j I s M n 0 m c X V v d D s s J n F 1 b 3 Q 7 U 2 V j d G l v b j E v V G F i b G U g M C 9 S Z W 1 v d m V k I E J v d H R v b S B S b 3 d z M S 5 7 T G F z d C B D a G V j a 2 V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t b 3 Z l Z C U y M E J v d H R v b S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G a W x s T G F z d F V w Z G F 0 Z W Q i I F Z h b H V l P S J k M j A y M y 0 w N S 0 y N 1 Q x N j o y O D o z N i 4 1 M T Y z N z I 5 W i I g L z 4 8 R W 5 0 c n k g V H l w Z T 0 i R m l s b F N 0 Y X R 1 c y I g V m F s d W U 9 I n N D b 2 1 w b G V 0 Z S I g L z 4 8 R W 5 0 c n k g V H l w Z T 0 i U X V l c n l J R C I g V m F s d W U 9 I n M 5 N z Z i M G I 5 Y y 1 l O T g x L T Q 1 N z M t Y m M z Z i 0 x Z m Y 5 M G U 4 M G I 0 Z D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N o Y W 5 n Z W Q g V H l w Z S 5 7 L D B 9 J n F 1 b 3 Q 7 L C Z x d W 9 0 O 1 N l Y 3 R p b 2 4 x L 1 R h Y m x l I D A g K D I p L 0 N o Y W 5 n Z W Q g V H l w Z T E u e 1 B y a W N l L j E s M X 0 m c X V v d D s s J n F 1 b 3 Q 7 U 2 V j d G l v b j E v V G F i b G U g M C A o M i k v Q 2 h h b m d l Z C B U e X B l M i 5 7 U H J p Y 2 U u M i 4 y L D N 9 J n F 1 b 3 Q 7 L C Z x d W 9 0 O 1 N l Y 3 R p b 2 4 x L 1 R h Y m x l I D A g K D I p L 0 N o Y W 5 n Z W Q g V H l w Z S 5 7 T G F z d C B D a G V j a 2 V k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A g K D I p L 0 N o Y W 5 n Z W Q g V H l w Z S 5 7 L D B 9 J n F 1 b 3 Q 7 L C Z x d W 9 0 O 1 N l Y 3 R p b 2 4 x L 1 R h Y m x l I D A g K D I p L 0 N o Y W 5 n Z W Q g V H l w Z T E u e 1 B y a W N l L j E s M X 0 m c X V v d D s s J n F 1 b 3 Q 7 U 2 V j d G l v b j E v V G F i b G U g M C A o M i k v Q 2 h h b m d l Z C B U e X B l M i 5 7 U H J p Y 2 U u M i 4 y L D N 9 J n F 1 b 3 Q 7 L C Z x d W 9 0 O 1 N l Y 3 R p b 2 4 x L 1 R h Y m x l I D A g K D I p L 0 N o Y W 5 n Z W Q g V H l w Z S 5 7 T G F z d C B D a G V j a 2 V k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V 8 w X 1 8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g w Z T M 3 M G Y 3 L T Q w Z T Q t N G J h N i 0 5 Y T h k L T Y 4 Z T k x N z F j Y W E 3 M S I g L z 4 8 R W 5 0 c n k g V H l w Z T 0 i R m l s b E x h c 3 R V c G R h d G V k I i B W Y W x 1 Z T 0 i Z D I w M j M t M D U t M j d U M j A 6 M T I 6 M D E u M z E 0 N j Q 1 N F o i I C 8 + P E V u d H J 5 I F R 5 c G U 9 I k Z p b G x F c n J v c k N v d W 5 0 I i B W Y W x 1 Z T 0 i b D A i I C 8 + P E V u d H J 5 I F R 5 c G U 9 I k Z p b G x D b 2 x 1 b W 5 U e X B l c y I g V m F s d W U 9 I n N C Z 1 V H Q 1 E 9 P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U H J p Y 2 U u M S Z x d W 9 0 O y w m c X V v d D t Q c m l j Z S 4 y J n F 1 b 3 Q 7 L C Z x d W 9 0 O 0 x h c 3 Q g Q 2 h l Y 2 t l Z C Z x d W 9 0 O 1 0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Q 2 h h b m d l Z C B U e X B l L n s s M H 0 m c X V v d D s s J n F 1 b 3 Q 7 U 2 V j d G l v b j E v V G F i b G U g M C A o M y k v Q 2 h h b m d l Z C B U e X B l M S 5 7 U H J p Y 2 U u M S w x f S Z x d W 9 0 O y w m c X V v d D t T Z W N 0 a W 9 u M S 9 U Y W J s Z S A w I C g z K S 9 D a G F u Z 2 V k I F R 5 c G U x L n t Q c m l j Z S 4 y L D J 9 J n F 1 b 3 Q 7 L C Z x d W 9 0 O 1 N l Y 3 R p b 2 4 x L 1 R h Y m x l I D A g K D M p L 0 N o Y W 5 n Z W Q g V H l w Z S 5 7 T G F z d C B D a G V j a 2 V k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A g K D M p L 0 N o Y W 5 n Z W Q g V H l w Z S 5 7 L D B 9 J n F 1 b 3 Q 7 L C Z x d W 9 0 O 1 N l Y 3 R p b 2 4 x L 1 R h Y m x l I D A g K D M p L 0 N o Y W 5 n Z W Q g V H l w Z T E u e 1 B y a W N l L j E s M X 0 m c X V v d D s s J n F 1 b 3 Q 7 U 2 V j d G l v b j E v V G F i b G U g M C A o M y k v Q 2 h h b m d l Z C B U e X B l M S 5 7 U H J p Y 2 U u M i w y f S Z x d W 9 0 O y w m c X V v d D t T Z W N 0 a W 9 u M S 9 U Y W J s Z S A w I C g z K S 9 D a G F u Z 2 V k I F R 5 c G U u e 0 x h c 3 Q g Q 2 h l Y 2 t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V 8 w X 1 8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1 Q x N j o y M z o w O S 4 3 M j Q 4 N z c 1 W i I g L z 4 8 R W 5 0 c n k g V H l w Z T 0 i R m l s b E N v b H V t b l R 5 c G V z I i B W Y W x 1 Z T 0 i c 0 J n V U d D U T 0 9 I i A v P j x F b n R y e S B U e X B l P S J G a W x s Q 2 9 s d W 1 u T m F t Z X M i I F Z h b H V l P S J z W y Z x d W 9 0 O 2 l 0 Z W 0 m c X V v d D s s J n F 1 b 3 Q 7 c H J p Y 2 U m c X V v d D s s J n F 1 b 3 Q 7 d W 5 p d C Z x d W 9 0 O y w m c X V v d D t M Y X N 0 I E N o Z W N r Z W Q m c X V v d D t d I i A v P j x F b n R y e S B U e X B l P S J G a W x s U 3 R h d H V z I i B W Y W x 1 Z T 0 i c 0 N v b X B s Z X R l I i A v P j x F b n R y e S B U e X B l P S J R d W V y e U l E I i B W Y W x 1 Z T 0 i c z E 3 Z j N h N G E x L T k 4 N j A t N D k 0 Y S 1 h M j Y 2 L T N j N m Y 1 Y z F j M T F m O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Q 2 h h b m d l Z C B U e X B l L n s s M H 0 m c X V v d D s s J n F 1 b 3 Q 7 U 2 V j d G l v b j E v V G F i b G U g M C A o N C k v Q 2 h h b m d l Z C B U e X B l M S 5 7 U H J p Y 2 U u M S w x f S Z x d W 9 0 O y w m c X V v d D t T Z W N 0 a W 9 u M S 9 U Y W J s Z S A w I C g 0 K S 9 D a G F u Z 2 V k I F R 5 c G U y L n t Q c m l j Z S 4 y L j I s M 3 0 m c X V v d D s s J n F 1 b 3 Q 7 U 2 V j d G l v b j E v V G F i b G U g M C A o N C k v Q 2 h h b m d l Z C B U e X B l L n t M Y X N 0 I E N o Z W N r Z W Q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A o N C k v Q 2 h h b m d l Z C B U e X B l L n s s M H 0 m c X V v d D s s J n F 1 b 3 Q 7 U 2 V j d G l v b j E v V G F i b G U g M C A o N C k v Q 2 h h b m d l Z C B U e X B l M S 5 7 U H J p Y 2 U u M S w x f S Z x d W 9 0 O y w m c X V v d D t T Z W N 0 a W 9 u M S 9 U Y W J s Z S A w I C g 0 K S 9 D a G F u Z 2 V k I F R 5 c G U y L n t Q c m l j Z S 4 y L j I s M 3 0 m c X V v d D s s J n F 1 b 3 Q 7 U 2 V j d G l v b j E v V G F i b G U g M C A o N C k v Q 2 h h b m d l Z C B U e X B l L n t M Y X N 0 I E N o Z W N r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V f M F 9 f N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1 Q x O T o y O T o w O C 4 2 N T U 5 O T Y 3 W i I g L z 4 8 R W 5 0 c n k g V H l w Z T 0 i R m l s b E N v b H V t b l R 5 c G V z I i B W Y W x 1 Z T 0 i c 0 J n V U o i I C 8 + P E V u d H J 5 I F R 5 c G U 9 I k Z p b G x D b 2 x 1 b W 5 O Y W 1 l c y I g V m F s d W U 9 I n N b J n F 1 b 3 Q 7 a X R l b S Z x d W 9 0 O y w m c X V v d D t w c m l j Z S Z x d W 9 0 O y w m c X V v d D t M Y X N 0 I E N o Z W N r Z W Q m c X V v d D t d I i A v P j x F b n R y e S B U e X B l P S J R d W V y e U l E I i B W Y W x 1 Z T 0 i c z l h Z W E w Z j c z L T A w Z m U t N G E 2 Z i 1 h Y m N i L W M 3 Y j g x Z D c x M z l h Y i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U p L 0 N o Y W 5 n Z W Q g V H l w Z S 5 7 L D B 9 J n F 1 b 3 Q 7 L C Z x d W 9 0 O 1 N l Y 3 R p b 2 4 x L 1 R h Y m x l I D A g K D U p L 0 N o Y W 5 n Z W Q g V H l w Z T E u e 1 B y a W N l L j E s M X 0 m c X V v d D s s J n F 1 b 3 Q 7 U 2 V j d G l v b j E v V G F i b G U g M C A o N S k v Q 2 h h b m d l Z C B U e X B l L n t M Y X N 0 I E N o Z W N r Z W Q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A o N S k v Q 2 h h b m d l Z C B U e X B l L n s s M H 0 m c X V v d D s s J n F 1 b 3 Q 7 U 2 V j d G l v b j E v V G F i b G U g M C A o N S k v Q 2 h h b m d l Z C B U e X B l M S 5 7 U H J p Y 2 U u M S w x f S Z x d W 9 0 O y w m c X V v d D t T Z W N 0 a W 9 u M S 9 U Y W J s Z S A w I C g 1 K S 9 D a G F u Z 2 V k I F R 5 c G U u e 0 x h c 3 Q g Q 2 h l Y 2 t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O D I n 5 Z P 7 Q r n K 5 M h v 2 1 4 6 A A A A A A I A A A A A A B B m A A A A A Q A A I A A A A C t K M t q Y R N L T Y N k r n 0 S / m a y + h j A L 8 V X o r P k E t W / 1 6 U k 8 A A A A A A 6 A A A A A A g A A I A A A A I Q a H X M m Y E e + E G D 3 p M G 2 r N M z 7 b 6 r 2 j c z K 6 B 4 P s / t k W 9 d U A A A A J C B 7 g 3 e 9 Q M 9 0 g r p T w A B Y B Z X Z q R i I u 1 t H y E J I i o f j J u t X D k P J L R A R z l u n e 9 q K X R u / U D 6 w D J t r 7 U K g H Y b D W p G 7 i h O 5 c B i b t J g X 3 O W k l U j 4 G F s Q A A A A C / z u o 2 g o D C w C m 5 N J u 4 U h W o c i S k P k j m W i X h y r Z t j i U x f q 8 y 5 2 M j p f r O h l n 2 C 4 9 t K d e 0 i w J 7 j H X h v O M i 7 3 2 W g v 3 0 = < / D a t a M a s h u p > 
</file>

<file path=customXml/item2.xml>��< ? x m l   v e r s i o n = " 1 . 0 "   e n c o d i n g = " u t f - 1 6 " ? > < S w i f t T o k e n s   x m l n s : x s i = " h t t p : / / w w w . w 3 . o r g / 2 0 0 1 / X M L S c h e m a - i n s t a n c e "   x m l n s : x s d = " h t t p : / / w w w . w 3 . o r g / 2 0 0 1 / X M L S c h e m a " > < T o k e n s / > < / S w i f t T o k e n s > 
</file>

<file path=customXml/itemProps1.xml><?xml version="1.0" encoding="utf-8"?>
<ds:datastoreItem xmlns:ds="http://schemas.openxmlformats.org/officeDocument/2006/customXml" ds:itemID="{E4A0ABB1-843A-40E5-9985-9139BF1A3B0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05E2289-5FE0-4C6E-B6AE-4117128E19D0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finishing</vt:lpstr>
      <vt:lpstr>walling</vt:lpstr>
      <vt:lpstr>painting</vt:lpstr>
      <vt:lpstr>concrete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Tatkin Consult PLC</dc:creator>
  <cp:lastModifiedBy>Tatkin Consult PLC</cp:lastModifiedBy>
  <dcterms:created xsi:type="dcterms:W3CDTF">2023-05-19T14:38:10Z</dcterms:created>
  <dcterms:modified xsi:type="dcterms:W3CDTF">2023-05-27T20:12:50Z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{705E2289-5FE0-4C6E-B6AE-4117128E19D0}</vt:lpwstr>
  </property>
</Properties>
</file>