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25040" windowHeight="15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2" i="1" l="1"/>
  <c r="D212" i="1"/>
  <c r="D193" i="1"/>
  <c r="D173" i="1"/>
  <c r="D172" i="1"/>
  <c r="D152" i="1"/>
  <c r="D133" i="1"/>
  <c r="D132" i="1"/>
  <c r="D113" i="1"/>
  <c r="D112" i="1"/>
  <c r="D93" i="1"/>
  <c r="D92" i="1"/>
  <c r="D72" i="1"/>
  <c r="D52" i="1"/>
</calcChain>
</file>

<file path=xl/sharedStrings.xml><?xml version="1.0" encoding="utf-8"?>
<sst xmlns="http://schemas.openxmlformats.org/spreadsheetml/2006/main" count="573" uniqueCount="24">
  <si>
    <t>Sample ID</t>
  </si>
  <si>
    <t>Site</t>
  </si>
  <si>
    <t>Collection Date</t>
  </si>
  <si>
    <t>SO42-</t>
  </si>
  <si>
    <t>P10</t>
  </si>
  <si>
    <t>stream bank</t>
  </si>
  <si>
    <t>P11</t>
  </si>
  <si>
    <t>P12</t>
  </si>
  <si>
    <t>&lt;DL</t>
  </si>
  <si>
    <t>P9</t>
  </si>
  <si>
    <t>Cl- (mg/L)</t>
  </si>
  <si>
    <t>NA</t>
  </si>
  <si>
    <t>DP</t>
  </si>
  <si>
    <t>dam pool</t>
  </si>
  <si>
    <t>P5</t>
  </si>
  <si>
    <t>P6</t>
  </si>
  <si>
    <t>P7</t>
  </si>
  <si>
    <t>P8</t>
  </si>
  <si>
    <t>BDP</t>
  </si>
  <si>
    <t>below dam pool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</si>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</sst>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</font>
    <font>
      <sz val="12"/>
      <color theme="1"/>
      <name val="Calibri (Body)"/>
    </font>
    <font>
      <sz val="12"/>
      <name val="Calibri (Body)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/>
    <xf numFmtId="0" fontId="1" fillId="2" borderId="0" xfId="0" applyFont="1" applyFill="1" applyBorder="1"/>
    <xf numFmtId="14" fontId="1" fillId="2" borderId="0" xfId="0" applyNumberFormat="1" applyFont="1" applyFill="1" applyBorder="1"/>
    <xf numFmtId="164" fontId="2" fillId="2" borderId="0" xfId="0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/>
    <xf numFmtId="14" fontId="1" fillId="3" borderId="0" xfId="0" applyNumberFormat="1" applyFont="1" applyFill="1" applyBorder="1"/>
    <xf numFmtId="164" fontId="2" fillId="3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/>
    <xf numFmtId="14" fontId="1" fillId="4" borderId="0" xfId="0" applyNumberFormat="1" applyFont="1" applyFill="1" applyBorder="1"/>
    <xf numFmtId="164" fontId="2" fillId="4" borderId="0" xfId="0" applyNumberFormat="1" applyFont="1" applyFill="1" applyBorder="1" applyAlignment="1" applyProtection="1">
      <alignment horizontal="center" vertical="center"/>
    </xf>
    <xf numFmtId="0" fontId="1" fillId="5" borderId="0" xfId="0" applyFont="1" applyFill="1" applyBorder="1"/>
    <xf numFmtId="14" fontId="1" fillId="5" borderId="0" xfId="0" applyNumberFormat="1" applyFont="1" applyFill="1" applyBorder="1"/>
    <xf numFmtId="164" fontId="2" fillId="5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Border="1"/>
    <xf numFmtId="164" fontId="4" fillId="2" borderId="0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Border="1"/>
    <xf numFmtId="164" fontId="4" fillId="3" borderId="0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/>
    <xf numFmtId="164" fontId="4" fillId="4" borderId="0" xfId="0" applyNumberFormat="1" applyFont="1" applyFill="1" applyBorder="1" applyAlignment="1" applyProtection="1">
      <alignment horizontal="center" vertical="center"/>
    </xf>
    <xf numFmtId="0" fontId="3" fillId="4" borderId="0" xfId="0" applyFont="1" applyFill="1" applyBorder="1"/>
    <xf numFmtId="164" fontId="4" fillId="5" borderId="0" xfId="0" applyNumberFormat="1" applyFont="1" applyFill="1" applyBorder="1" applyAlignment="1" applyProtection="1">
      <alignment horizontal="center" vertical="center"/>
    </xf>
    <xf numFmtId="0" fontId="3" fillId="5" borderId="0" xfId="0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164" fontId="5" fillId="6" borderId="0" xfId="0" applyNumberFormat="1" applyFont="1" applyFill="1" applyBorder="1" applyAlignment="1" applyProtection="1">
      <alignment horizontal="center" vertical="center"/>
    </xf>
    <xf numFmtId="164" fontId="5" fillId="2" borderId="0" xfId="0" applyNumberFormat="1" applyFont="1" applyFill="1" applyBorder="1" applyAlignment="1" applyProtection="1">
      <alignment horizontal="center" vertical="center"/>
    </xf>
    <xf numFmtId="164" fontId="5" fillId="3" borderId="0" xfId="0" applyNumberFormat="1" applyFont="1" applyFill="1" applyBorder="1" applyAlignment="1" applyProtection="1">
      <alignment horizontal="center" vertical="center"/>
    </xf>
    <xf numFmtId="0" fontId="1" fillId="7" borderId="0" xfId="0" applyFont="1" applyFill="1" applyBorder="1"/>
    <xf numFmtId="14" fontId="1" fillId="7" borderId="0" xfId="0" applyNumberFormat="1" applyFont="1" applyFill="1" applyBorder="1"/>
    <xf numFmtId="164" fontId="5" fillId="7" borderId="0" xfId="0" applyNumberFormat="1" applyFont="1" applyFill="1" applyBorder="1" applyAlignment="1" applyProtection="1">
      <alignment horizontal="center" vertical="center"/>
    </xf>
    <xf numFmtId="164" fontId="5" fillId="4" borderId="0" xfId="0" applyNumberFormat="1" applyFont="1" applyFill="1" applyBorder="1" applyAlignment="1" applyProtection="1">
      <alignment horizontal="center" vertical="center"/>
    </xf>
    <xf numFmtId="164" fontId="2" fillId="6" borderId="0" xfId="0" applyNumberFormat="1" applyFont="1" applyFill="1" applyBorder="1" applyAlignment="1" applyProtection="1">
      <alignment horizontal="center" vertical="center"/>
    </xf>
    <xf numFmtId="164" fontId="4" fillId="6" borderId="0" xfId="0" applyNumberFormat="1" applyFont="1" applyFill="1" applyBorder="1" applyAlignment="1" applyProtection="1">
      <alignment horizontal="center" vertical="center"/>
    </xf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topLeftCell="A224" workbookViewId="0">
      <selection activeCell="E251" sqref="E251"/>
    </sheetView>
  </sheetViews>
  <sheetFormatPr baseColWidth="10" defaultRowHeight="16" x14ac:dyDescent="0"/>
  <cols>
    <col min="1" max="4" width="10.83203125" style="1"/>
    <col min="5" max="5" width="10.83203125" style="14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4" t="s">
        <v>10</v>
      </c>
    </row>
    <row r="2" spans="1:5">
      <c r="A2" s="2" t="s">
        <v>4</v>
      </c>
      <c r="B2" s="2" t="s">
        <v>5</v>
      </c>
      <c r="C2" s="3">
        <v>42830</v>
      </c>
      <c r="D2" s="4">
        <v>279.91912614009999</v>
      </c>
      <c r="E2" s="15">
        <v>8.8159205031711387</v>
      </c>
    </row>
    <row r="3" spans="1:5">
      <c r="A3" s="2" t="s">
        <v>4</v>
      </c>
      <c r="B3" s="2" t="s">
        <v>5</v>
      </c>
      <c r="C3" s="3">
        <v>42838</v>
      </c>
      <c r="D3" s="4">
        <v>876.64864629467468</v>
      </c>
      <c r="E3" s="15">
        <v>10.671702441954114</v>
      </c>
    </row>
    <row r="4" spans="1:5">
      <c r="A4" s="2" t="s">
        <v>4</v>
      </c>
      <c r="B4" s="2" t="s">
        <v>5</v>
      </c>
      <c r="C4" s="3">
        <v>42844</v>
      </c>
      <c r="D4" s="4">
        <v>903.19508441247365</v>
      </c>
      <c r="E4" s="15">
        <v>9.440989403786002</v>
      </c>
    </row>
    <row r="5" spans="1:5">
      <c r="A5" s="2" t="s">
        <v>4</v>
      </c>
      <c r="B5" s="2" t="s">
        <v>5</v>
      </c>
      <c r="C5" s="3">
        <v>42851</v>
      </c>
      <c r="D5" s="4">
        <v>794.87830366981677</v>
      </c>
      <c r="E5" s="15">
        <v>9.3264209563504004</v>
      </c>
    </row>
    <row r="6" spans="1:5">
      <c r="A6" s="2" t="s">
        <v>4</v>
      </c>
      <c r="B6" s="2" t="s">
        <v>5</v>
      </c>
      <c r="C6" s="3">
        <v>42874</v>
      </c>
      <c r="D6" s="4">
        <v>741.71740017666502</v>
      </c>
      <c r="E6" s="15">
        <v>7.7273688382801788</v>
      </c>
    </row>
    <row r="7" spans="1:5">
      <c r="A7" s="2" t="s">
        <v>4</v>
      </c>
      <c r="B7" s="2" t="s">
        <v>5</v>
      </c>
      <c r="C7" s="3">
        <v>42881</v>
      </c>
      <c r="D7" s="4">
        <v>964.96787183945082</v>
      </c>
      <c r="E7" s="15">
        <v>12.515629077512292</v>
      </c>
    </row>
    <row r="8" spans="1:5">
      <c r="A8" s="2" t="s">
        <v>4</v>
      </c>
      <c r="B8" s="2" t="s">
        <v>5</v>
      </c>
      <c r="C8" s="3">
        <v>42887</v>
      </c>
      <c r="D8" s="4">
        <v>885.68599570775427</v>
      </c>
      <c r="E8" s="15">
        <v>8.2705970867994019</v>
      </c>
    </row>
    <row r="9" spans="1:5">
      <c r="A9" s="2" t="s">
        <v>4</v>
      </c>
      <c r="B9" s="2" t="s">
        <v>5</v>
      </c>
      <c r="C9" s="3">
        <v>42899</v>
      </c>
      <c r="D9" s="4">
        <v>776.65885493980716</v>
      </c>
      <c r="E9" s="16" t="s">
        <v>11</v>
      </c>
    </row>
    <row r="10" spans="1:5">
      <c r="A10" s="2" t="s">
        <v>4</v>
      </c>
      <c r="B10" s="2" t="s">
        <v>5</v>
      </c>
      <c r="C10" s="3">
        <v>42895</v>
      </c>
      <c r="D10" s="4">
        <v>855.57047596129291</v>
      </c>
      <c r="E10" s="16" t="s">
        <v>11</v>
      </c>
    </row>
    <row r="11" spans="1:5">
      <c r="A11" s="2" t="s">
        <v>4</v>
      </c>
      <c r="B11" s="2" t="s">
        <v>5</v>
      </c>
      <c r="C11" s="3">
        <v>42906</v>
      </c>
      <c r="D11" s="4">
        <v>882.95908883193567</v>
      </c>
      <c r="E11" s="16" t="s">
        <v>11</v>
      </c>
    </row>
    <row r="12" spans="1:5">
      <c r="A12" s="2" t="s">
        <v>4</v>
      </c>
      <c r="B12" s="2" t="s">
        <v>5</v>
      </c>
      <c r="C12" s="3">
        <v>42919</v>
      </c>
      <c r="D12" s="4">
        <v>752.62858911484818</v>
      </c>
      <c r="E12" s="16" t="s">
        <v>11</v>
      </c>
    </row>
    <row r="13" spans="1:5">
      <c r="A13" s="2" t="s">
        <v>4</v>
      </c>
      <c r="B13" s="2" t="s">
        <v>5</v>
      </c>
      <c r="C13" s="3">
        <v>42923</v>
      </c>
      <c r="D13" s="4">
        <v>768.7590351069241</v>
      </c>
      <c r="E13" s="16" t="s">
        <v>11</v>
      </c>
    </row>
    <row r="14" spans="1:5">
      <c r="A14" s="2" t="s">
        <v>4</v>
      </c>
      <c r="B14" s="2" t="s">
        <v>5</v>
      </c>
      <c r="C14" s="3">
        <v>42929</v>
      </c>
      <c r="D14" s="4">
        <v>1200.7832680233068</v>
      </c>
      <c r="E14" s="16" t="s">
        <v>11</v>
      </c>
    </row>
    <row r="15" spans="1:5">
      <c r="A15" s="2" t="s">
        <v>4</v>
      </c>
      <c r="B15" s="2" t="s">
        <v>5</v>
      </c>
      <c r="C15" s="3">
        <v>42972</v>
      </c>
      <c r="D15" s="4">
        <v>774.92394980879237</v>
      </c>
      <c r="E15" s="15">
        <v>7.8519854763981067</v>
      </c>
    </row>
    <row r="16" spans="1:5">
      <c r="A16" s="2" t="s">
        <v>4</v>
      </c>
      <c r="B16" s="2" t="s">
        <v>5</v>
      </c>
      <c r="C16" s="3">
        <v>42983</v>
      </c>
      <c r="D16" s="4">
        <v>921.37300738083707</v>
      </c>
      <c r="E16" s="15">
        <v>5.5893114761745579</v>
      </c>
    </row>
    <row r="17" spans="1:5">
      <c r="A17" s="2" t="s">
        <v>4</v>
      </c>
      <c r="B17" s="2" t="s">
        <v>5</v>
      </c>
      <c r="C17" s="3">
        <v>43007</v>
      </c>
      <c r="D17" s="4">
        <v>1031.0561915119617</v>
      </c>
      <c r="E17" s="15">
        <v>8.6771564298830395</v>
      </c>
    </row>
    <row r="18" spans="1:5">
      <c r="A18" s="2" t="s">
        <v>4</v>
      </c>
      <c r="B18" s="2" t="s">
        <v>5</v>
      </c>
      <c r="C18" s="3">
        <v>43014</v>
      </c>
      <c r="D18" s="4">
        <v>1041.1043915534283</v>
      </c>
      <c r="E18" s="16" t="s">
        <v>11</v>
      </c>
    </row>
    <row r="19" spans="1:5">
      <c r="A19" s="2" t="s">
        <v>4</v>
      </c>
      <c r="B19" s="2" t="s">
        <v>5</v>
      </c>
      <c r="C19" s="3">
        <v>43028</v>
      </c>
      <c r="D19" s="4">
        <v>1085.9019861590807</v>
      </c>
      <c r="E19" s="15">
        <v>8.1052188069356692</v>
      </c>
    </row>
    <row r="20" spans="1:5">
      <c r="A20" s="2" t="s">
        <v>4</v>
      </c>
      <c r="B20" s="2" t="s">
        <v>5</v>
      </c>
      <c r="C20" s="3">
        <v>43042</v>
      </c>
      <c r="D20" s="4">
        <v>1180.9180208087316</v>
      </c>
      <c r="E20" s="16" t="s">
        <v>11</v>
      </c>
    </row>
    <row r="21" spans="1:5">
      <c r="A21" s="5" t="s">
        <v>6</v>
      </c>
      <c r="B21" s="5" t="s">
        <v>5</v>
      </c>
      <c r="C21" s="6">
        <v>42844</v>
      </c>
      <c r="D21" s="7">
        <v>1011.769672556207</v>
      </c>
      <c r="E21" s="17">
        <v>21.061023233664784</v>
      </c>
    </row>
    <row r="22" spans="1:5">
      <c r="A22" s="5" t="s">
        <v>6</v>
      </c>
      <c r="B22" s="5" t="s">
        <v>5</v>
      </c>
      <c r="C22" s="6">
        <v>42881</v>
      </c>
      <c r="D22" s="7">
        <v>953.54733060639398</v>
      </c>
      <c r="E22" s="17" t="s">
        <v>11</v>
      </c>
    </row>
    <row r="23" spans="1:5">
      <c r="A23" s="5" t="s">
        <v>6</v>
      </c>
      <c r="B23" s="5" t="s">
        <v>5</v>
      </c>
      <c r="C23" s="6">
        <v>42899</v>
      </c>
      <c r="D23" s="7">
        <v>815.59897397089958</v>
      </c>
      <c r="E23" s="17" t="s">
        <v>11</v>
      </c>
    </row>
    <row r="24" spans="1:5">
      <c r="A24" s="5" t="s">
        <v>6</v>
      </c>
      <c r="B24" s="5" t="s">
        <v>5</v>
      </c>
      <c r="C24" s="6">
        <v>42906</v>
      </c>
      <c r="D24" s="7">
        <v>950.06628923629853</v>
      </c>
      <c r="E24" s="17" t="s">
        <v>11</v>
      </c>
    </row>
    <row r="25" spans="1:5">
      <c r="A25" s="5" t="s">
        <v>6</v>
      </c>
      <c r="B25" s="5" t="s">
        <v>5</v>
      </c>
      <c r="C25" s="6">
        <v>42923</v>
      </c>
      <c r="D25" s="7">
        <v>783.75545040311749</v>
      </c>
      <c r="E25" s="17" t="s">
        <v>11</v>
      </c>
    </row>
    <row r="26" spans="1:5">
      <c r="A26" s="5" t="s">
        <v>6</v>
      </c>
      <c r="B26" s="5" t="s">
        <v>5</v>
      </c>
      <c r="C26" s="6">
        <v>42972</v>
      </c>
      <c r="D26" s="7">
        <v>436.53152248032558</v>
      </c>
      <c r="E26" s="17">
        <v>5.6552620757795875</v>
      </c>
    </row>
    <row r="27" spans="1:5">
      <c r="A27" s="5" t="s">
        <v>6</v>
      </c>
      <c r="B27" s="5" t="s">
        <v>5</v>
      </c>
      <c r="C27" s="6">
        <v>43007</v>
      </c>
      <c r="D27" s="7">
        <v>294.86112513671691</v>
      </c>
      <c r="E27" s="17">
        <v>8.8617441076675174</v>
      </c>
    </row>
    <row r="28" spans="1:5">
      <c r="A28" s="5" t="s">
        <v>6</v>
      </c>
      <c r="B28" s="5" t="s">
        <v>5</v>
      </c>
      <c r="C28" s="6">
        <v>43014</v>
      </c>
      <c r="D28" s="7">
        <v>319.62170750868023</v>
      </c>
      <c r="E28" s="18" t="s">
        <v>11</v>
      </c>
    </row>
    <row r="29" spans="1:5">
      <c r="A29" s="5" t="s">
        <v>6</v>
      </c>
      <c r="B29" s="5" t="s">
        <v>5</v>
      </c>
      <c r="C29" s="6">
        <v>43042</v>
      </c>
      <c r="D29" s="7">
        <v>469.57607745217126</v>
      </c>
      <c r="E29" s="18" t="s">
        <v>11</v>
      </c>
    </row>
    <row r="30" spans="1:5">
      <c r="A30" s="8" t="s">
        <v>7</v>
      </c>
      <c r="B30" s="8" t="s">
        <v>5</v>
      </c>
      <c r="C30" s="9">
        <v>42881</v>
      </c>
      <c r="D30" s="10">
        <v>215.24424734591031</v>
      </c>
      <c r="E30" s="19">
        <v>30.044670304118487</v>
      </c>
    </row>
    <row r="31" spans="1:5">
      <c r="A31" s="8" t="s">
        <v>7</v>
      </c>
      <c r="B31" s="8" t="s">
        <v>5</v>
      </c>
      <c r="C31" s="9">
        <v>42906</v>
      </c>
      <c r="D31" s="10">
        <v>216.63530008013328</v>
      </c>
      <c r="E31" s="20" t="s">
        <v>11</v>
      </c>
    </row>
    <row r="32" spans="1:5">
      <c r="A32" s="8" t="s">
        <v>7</v>
      </c>
      <c r="B32" s="8" t="s">
        <v>5</v>
      </c>
      <c r="C32" s="9">
        <v>42923</v>
      </c>
      <c r="D32" s="10" t="s">
        <v>11</v>
      </c>
      <c r="E32" s="20" t="s">
        <v>11</v>
      </c>
    </row>
    <row r="33" spans="1:5">
      <c r="A33" s="11" t="s">
        <v>9</v>
      </c>
      <c r="B33" s="11" t="s">
        <v>5</v>
      </c>
      <c r="C33" s="12">
        <v>42830</v>
      </c>
      <c r="D33" s="13">
        <v>798.46928434251902</v>
      </c>
      <c r="E33" s="21">
        <v>6.818478170454684</v>
      </c>
    </row>
    <row r="34" spans="1:5">
      <c r="A34" s="11" t="s">
        <v>9</v>
      </c>
      <c r="B34" s="11" t="s">
        <v>5</v>
      </c>
      <c r="C34" s="12">
        <v>42838</v>
      </c>
      <c r="D34" s="13">
        <v>848.93396670307743</v>
      </c>
      <c r="E34" s="21">
        <v>8.6836990799629667</v>
      </c>
    </row>
    <row r="35" spans="1:5">
      <c r="A35" s="11" t="s">
        <v>9</v>
      </c>
      <c r="B35" s="11" t="s">
        <v>5</v>
      </c>
      <c r="C35" s="12">
        <v>42844</v>
      </c>
      <c r="D35" s="13">
        <v>852.59571165129705</v>
      </c>
      <c r="E35" s="21">
        <v>8.6462663783986837</v>
      </c>
    </row>
    <row r="36" spans="1:5">
      <c r="A36" s="11" t="s">
        <v>9</v>
      </c>
      <c r="B36" s="11" t="s">
        <v>5</v>
      </c>
      <c r="C36" s="12">
        <v>42851</v>
      </c>
      <c r="D36" s="13">
        <v>864.58289097917918</v>
      </c>
      <c r="E36" s="21">
        <v>9.4357354960502331</v>
      </c>
    </row>
    <row r="37" spans="1:5">
      <c r="A37" s="11" t="s">
        <v>9</v>
      </c>
      <c r="B37" s="11" t="s">
        <v>5</v>
      </c>
      <c r="C37" s="12">
        <v>42874</v>
      </c>
      <c r="D37" s="13">
        <v>762.14894211600279</v>
      </c>
      <c r="E37" s="21">
        <v>6.292152658493281</v>
      </c>
    </row>
    <row r="38" spans="1:5">
      <c r="A38" s="11" t="s">
        <v>9</v>
      </c>
      <c r="B38" s="11" t="s">
        <v>5</v>
      </c>
      <c r="C38" s="12">
        <v>42881</v>
      </c>
      <c r="D38" s="13">
        <v>750.01162123052791</v>
      </c>
      <c r="E38" s="21">
        <v>9.6987748995534897</v>
      </c>
    </row>
    <row r="39" spans="1:5">
      <c r="A39" s="11" t="s">
        <v>9</v>
      </c>
      <c r="B39" s="11" t="s">
        <v>5</v>
      </c>
      <c r="C39" s="12">
        <v>42887</v>
      </c>
      <c r="D39" s="13">
        <v>860.62785913888877</v>
      </c>
      <c r="E39" s="21">
        <v>10.713324886896496</v>
      </c>
    </row>
    <row r="40" spans="1:5">
      <c r="A40" s="11" t="s">
        <v>9</v>
      </c>
      <c r="B40" s="11" t="s">
        <v>5</v>
      </c>
      <c r="C40" s="12">
        <v>42899</v>
      </c>
      <c r="D40" s="13">
        <v>671.20204894956123</v>
      </c>
      <c r="E40" s="22" t="s">
        <v>11</v>
      </c>
    </row>
    <row r="41" spans="1:5">
      <c r="A41" s="11" t="s">
        <v>9</v>
      </c>
      <c r="B41" s="11" t="s">
        <v>5</v>
      </c>
      <c r="C41" s="12">
        <v>42895</v>
      </c>
      <c r="D41" s="13">
        <v>939.39177039478011</v>
      </c>
      <c r="E41" s="22" t="s">
        <v>11</v>
      </c>
    </row>
    <row r="42" spans="1:5">
      <c r="A42" s="11" t="s">
        <v>9</v>
      </c>
      <c r="B42" s="11" t="s">
        <v>5</v>
      </c>
      <c r="C42" s="12">
        <v>42906</v>
      </c>
      <c r="D42" s="13">
        <v>1472.6292961551808</v>
      </c>
      <c r="E42" s="22" t="s">
        <v>11</v>
      </c>
    </row>
    <row r="43" spans="1:5">
      <c r="A43" s="11" t="s">
        <v>9</v>
      </c>
      <c r="B43" s="11" t="s">
        <v>5</v>
      </c>
      <c r="C43" s="12">
        <v>42919</v>
      </c>
      <c r="D43" s="13">
        <v>946.22024407521894</v>
      </c>
      <c r="E43" s="22" t="s">
        <v>11</v>
      </c>
    </row>
    <row r="44" spans="1:5">
      <c r="A44" s="11" t="s">
        <v>9</v>
      </c>
      <c r="B44" s="11" t="s">
        <v>5</v>
      </c>
      <c r="C44" s="12">
        <v>42923</v>
      </c>
      <c r="D44" s="13">
        <v>892.22038343125564</v>
      </c>
      <c r="E44" s="22" t="s">
        <v>11</v>
      </c>
    </row>
    <row r="45" spans="1:5">
      <c r="A45" s="11" t="s">
        <v>9</v>
      </c>
      <c r="B45" s="11" t="s">
        <v>5</v>
      </c>
      <c r="C45" s="12">
        <v>42929</v>
      </c>
      <c r="D45" s="13">
        <v>908.93508877496106</v>
      </c>
      <c r="E45" s="22" t="s">
        <v>11</v>
      </c>
    </row>
    <row r="46" spans="1:5">
      <c r="A46" s="11" t="s">
        <v>9</v>
      </c>
      <c r="B46" s="11" t="s">
        <v>5</v>
      </c>
      <c r="C46" s="12">
        <v>42972</v>
      </c>
      <c r="D46" s="13">
        <v>950.82975224430936</v>
      </c>
      <c r="E46" s="21">
        <v>5.7517778041437149</v>
      </c>
    </row>
    <row r="47" spans="1:5">
      <c r="A47" s="11" t="s">
        <v>9</v>
      </c>
      <c r="B47" s="11" t="s">
        <v>5</v>
      </c>
      <c r="C47" s="12">
        <v>42983</v>
      </c>
      <c r="D47" s="13">
        <v>965.77846228615294</v>
      </c>
      <c r="E47" s="21">
        <v>7.3624364520412238</v>
      </c>
    </row>
    <row r="48" spans="1:5">
      <c r="A48" s="11" t="s">
        <v>9</v>
      </c>
      <c r="B48" s="11" t="s">
        <v>5</v>
      </c>
      <c r="C48" s="12">
        <v>43007</v>
      </c>
      <c r="D48" s="13">
        <v>1083.0999913944715</v>
      </c>
      <c r="E48" s="21">
        <v>6.5134226659513814</v>
      </c>
    </row>
    <row r="49" spans="1:5">
      <c r="A49" s="11" t="s">
        <v>9</v>
      </c>
      <c r="B49" s="11" t="s">
        <v>5</v>
      </c>
      <c r="C49" s="12">
        <v>43014</v>
      </c>
      <c r="D49" s="13">
        <v>986.20559545625622</v>
      </c>
      <c r="E49" s="22" t="s">
        <v>11</v>
      </c>
    </row>
    <row r="50" spans="1:5">
      <c r="A50" s="11" t="s">
        <v>9</v>
      </c>
      <c r="B50" s="11" t="s">
        <v>5</v>
      </c>
      <c r="C50" s="12">
        <v>43028</v>
      </c>
      <c r="D50" s="13">
        <v>1040.3363571914551</v>
      </c>
      <c r="E50" s="21">
        <v>5.8297123190381299</v>
      </c>
    </row>
    <row r="51" spans="1:5">
      <c r="A51" s="11" t="s">
        <v>9</v>
      </c>
      <c r="B51" s="11" t="s">
        <v>5</v>
      </c>
      <c r="C51" s="12">
        <v>43042</v>
      </c>
      <c r="D51" s="13">
        <v>1067.3589524528873</v>
      </c>
      <c r="E51" s="22" t="s">
        <v>11</v>
      </c>
    </row>
    <row r="52" spans="1:5" ht="15">
      <c r="A52" s="23" t="s">
        <v>12</v>
      </c>
      <c r="B52" s="23" t="s">
        <v>13</v>
      </c>
      <c r="C52" s="24">
        <v>42826</v>
      </c>
      <c r="D52" s="25">
        <f>50*8.40622351180706</f>
        <v>420.311175590353</v>
      </c>
      <c r="E52" s="25">
        <v>5.5184567093650365</v>
      </c>
    </row>
    <row r="53" spans="1:5" ht="15">
      <c r="A53" s="23" t="s">
        <v>12</v>
      </c>
      <c r="B53" s="23" t="s">
        <v>13</v>
      </c>
      <c r="C53" s="24">
        <v>42830</v>
      </c>
      <c r="D53" s="25" t="s">
        <v>8</v>
      </c>
      <c r="E53" s="25">
        <v>11.241641536167899</v>
      </c>
    </row>
    <row r="54" spans="1:5" ht="15">
      <c r="A54" s="23" t="s">
        <v>12</v>
      </c>
      <c r="B54" s="23" t="s">
        <v>13</v>
      </c>
      <c r="C54" s="24">
        <v>42838</v>
      </c>
      <c r="D54" s="25">
        <v>164.39909728636169</v>
      </c>
      <c r="E54" s="25">
        <v>14.685739330736594</v>
      </c>
    </row>
    <row r="55" spans="1:5" ht="15">
      <c r="A55" s="23" t="s">
        <v>12</v>
      </c>
      <c r="B55" s="23" t="s">
        <v>13</v>
      </c>
      <c r="C55" s="24">
        <v>42844</v>
      </c>
      <c r="D55" s="25">
        <v>317.7141293643063</v>
      </c>
      <c r="E55" s="25">
        <v>11.105599274342273</v>
      </c>
    </row>
    <row r="56" spans="1:5" ht="15">
      <c r="A56" s="23" t="s">
        <v>12</v>
      </c>
      <c r="B56" s="23" t="s">
        <v>13</v>
      </c>
      <c r="C56" s="24">
        <v>42851</v>
      </c>
      <c r="D56" s="25">
        <v>548.34355791919086</v>
      </c>
      <c r="E56" s="25">
        <v>7.9764471485002453</v>
      </c>
    </row>
    <row r="57" spans="1:5" ht="15">
      <c r="A57" s="23" t="s">
        <v>12</v>
      </c>
      <c r="B57" s="23" t="s">
        <v>13</v>
      </c>
      <c r="C57" s="24">
        <v>42874</v>
      </c>
      <c r="D57" s="25">
        <v>35.331989971285395</v>
      </c>
      <c r="E57" s="25">
        <v>10.793888909013388</v>
      </c>
    </row>
    <row r="58" spans="1:5" ht="15">
      <c r="A58" s="23" t="s">
        <v>12</v>
      </c>
      <c r="B58" s="23" t="s">
        <v>13</v>
      </c>
      <c r="C58" s="24">
        <v>42881</v>
      </c>
      <c r="D58" s="25">
        <v>110.57030610749932</v>
      </c>
      <c r="E58" s="25">
        <v>11.70201424076418</v>
      </c>
    </row>
    <row r="59" spans="1:5" ht="15">
      <c r="A59" s="23" t="s">
        <v>12</v>
      </c>
      <c r="B59" s="23" t="s">
        <v>13</v>
      </c>
      <c r="C59" s="24">
        <v>42887</v>
      </c>
      <c r="D59" s="25">
        <v>227.89772246947089</v>
      </c>
      <c r="E59" s="25">
        <v>7.8914395611551935</v>
      </c>
    </row>
    <row r="60" spans="1:5" ht="15">
      <c r="A60" s="23" t="s">
        <v>12</v>
      </c>
      <c r="B60" s="23" t="s">
        <v>13</v>
      </c>
      <c r="C60" s="24">
        <v>42899</v>
      </c>
      <c r="D60" s="25">
        <v>197.99190309019022</v>
      </c>
      <c r="E60" s="23"/>
    </row>
    <row r="61" spans="1:5" ht="15">
      <c r="A61" s="23" t="s">
        <v>12</v>
      </c>
      <c r="B61" s="23" t="s">
        <v>13</v>
      </c>
      <c r="C61" s="24">
        <v>42895</v>
      </c>
      <c r="D61" s="25">
        <v>165.263706706383</v>
      </c>
      <c r="E61" s="23"/>
    </row>
    <row r="62" spans="1:5" ht="15">
      <c r="A62" s="23" t="s">
        <v>12</v>
      </c>
      <c r="B62" s="23" t="s">
        <v>13</v>
      </c>
      <c r="C62" s="24">
        <v>42906</v>
      </c>
      <c r="D62" s="25">
        <v>210.10605031207089</v>
      </c>
      <c r="E62" s="23"/>
    </row>
    <row r="63" spans="1:5" ht="15">
      <c r="A63" s="23" t="s">
        <v>12</v>
      </c>
      <c r="B63" s="23" t="s">
        <v>13</v>
      </c>
      <c r="C63" s="24">
        <v>42919</v>
      </c>
      <c r="D63" s="25">
        <v>136.47898952744589</v>
      </c>
      <c r="E63" s="23"/>
    </row>
    <row r="64" spans="1:5" ht="15">
      <c r="A64" s="23" t="s">
        <v>12</v>
      </c>
      <c r="B64" s="23" t="s">
        <v>13</v>
      </c>
      <c r="C64" s="24">
        <v>42923</v>
      </c>
      <c r="D64" s="25">
        <v>355.00458006871537</v>
      </c>
      <c r="E64" s="23"/>
    </row>
    <row r="65" spans="1:5" ht="15">
      <c r="A65" s="23" t="s">
        <v>12</v>
      </c>
      <c r="B65" s="23" t="s">
        <v>13</v>
      </c>
      <c r="C65" s="24">
        <v>42929</v>
      </c>
      <c r="D65" s="25">
        <v>128.65223142081396</v>
      </c>
      <c r="E65" s="23"/>
    </row>
    <row r="66" spans="1:5" ht="15">
      <c r="A66" s="23" t="s">
        <v>12</v>
      </c>
      <c r="B66" s="23" t="s">
        <v>13</v>
      </c>
      <c r="C66" s="24">
        <v>42972</v>
      </c>
      <c r="D66" s="25">
        <v>525.41982831798191</v>
      </c>
      <c r="E66" s="25">
        <v>5.3037090544742842</v>
      </c>
    </row>
    <row r="67" spans="1:5" ht="15">
      <c r="A67" s="23" t="s">
        <v>12</v>
      </c>
      <c r="B67" s="23" t="s">
        <v>13</v>
      </c>
      <c r="C67" s="24">
        <v>42983</v>
      </c>
      <c r="D67" s="25">
        <v>279.49689465210776</v>
      </c>
      <c r="E67" s="25">
        <v>6.2874251466767062</v>
      </c>
    </row>
    <row r="68" spans="1:5" ht="15">
      <c r="A68" s="23" t="s">
        <v>12</v>
      </c>
      <c r="B68" s="23" t="s">
        <v>13</v>
      </c>
      <c r="C68" s="24">
        <v>43007</v>
      </c>
      <c r="D68" s="25">
        <v>997.55654980076804</v>
      </c>
      <c r="E68" s="25">
        <v>5.7025200230600115</v>
      </c>
    </row>
    <row r="69" spans="1:5" ht="15">
      <c r="A69" s="23" t="s">
        <v>12</v>
      </c>
      <c r="B69" s="23" t="s">
        <v>13</v>
      </c>
      <c r="C69" s="24">
        <v>43014</v>
      </c>
      <c r="D69" s="25">
        <v>740.06395167053006</v>
      </c>
      <c r="E69" s="23"/>
    </row>
    <row r="70" spans="1:5" ht="15">
      <c r="A70" s="23" t="s">
        <v>12</v>
      </c>
      <c r="B70" s="23" t="s">
        <v>13</v>
      </c>
      <c r="C70" s="24">
        <v>43028</v>
      </c>
      <c r="D70" s="25">
        <v>403.4067994969659</v>
      </c>
      <c r="E70" s="25">
        <v>6.8122205067487407</v>
      </c>
    </row>
    <row r="71" spans="1:5" ht="15">
      <c r="A71" s="23" t="s">
        <v>12</v>
      </c>
      <c r="B71" s="23" t="s">
        <v>13</v>
      </c>
      <c r="C71" s="24">
        <v>43042</v>
      </c>
      <c r="D71" s="25">
        <v>244.20905592554806</v>
      </c>
      <c r="E71" s="23"/>
    </row>
    <row r="72" spans="1:5" ht="15">
      <c r="A72" s="2" t="s">
        <v>14</v>
      </c>
      <c r="B72" s="2" t="s">
        <v>13</v>
      </c>
      <c r="C72" s="3">
        <v>42826</v>
      </c>
      <c r="D72" s="26">
        <f>100*14.0868</f>
        <v>1408.68</v>
      </c>
      <c r="E72" s="26">
        <v>3.836610227841839</v>
      </c>
    </row>
    <row r="73" spans="1:5" ht="15">
      <c r="A73" s="2" t="s">
        <v>14</v>
      </c>
      <c r="B73" s="2" t="s">
        <v>13</v>
      </c>
      <c r="C73" s="3">
        <v>42830</v>
      </c>
      <c r="D73" s="26">
        <v>1230.5899999999999</v>
      </c>
      <c r="E73" s="26">
        <v>6.7834655031677187</v>
      </c>
    </row>
    <row r="74" spans="1:5" ht="15">
      <c r="A74" s="2" t="s">
        <v>14</v>
      </c>
      <c r="B74" s="2" t="s">
        <v>13</v>
      </c>
      <c r="C74" s="3">
        <v>42838</v>
      </c>
      <c r="D74" s="26">
        <v>1285.8255551058908</v>
      </c>
      <c r="E74" s="26">
        <v>8.2026143679908259</v>
      </c>
    </row>
    <row r="75" spans="1:5" ht="15">
      <c r="A75" s="2" t="s">
        <v>14</v>
      </c>
      <c r="B75" s="2" t="s">
        <v>13</v>
      </c>
      <c r="C75" s="3">
        <v>42844</v>
      </c>
      <c r="D75" s="26">
        <v>2013.3720099525672</v>
      </c>
      <c r="E75" s="26">
        <v>7.1152124841637816</v>
      </c>
    </row>
    <row r="76" spans="1:5" ht="15">
      <c r="A76" s="2" t="s">
        <v>14</v>
      </c>
      <c r="B76" s="2" t="s">
        <v>13</v>
      </c>
      <c r="C76" s="3">
        <v>42851</v>
      </c>
      <c r="D76" s="26">
        <v>1254.3865415161792</v>
      </c>
      <c r="E76" s="26">
        <v>15.631244389369559</v>
      </c>
    </row>
    <row r="77" spans="1:5" ht="15">
      <c r="A77" s="2" t="s">
        <v>14</v>
      </c>
      <c r="B77" s="2" t="s">
        <v>13</v>
      </c>
      <c r="C77" s="3">
        <v>42874</v>
      </c>
      <c r="D77" s="26">
        <v>1115.4749591765612</v>
      </c>
      <c r="E77" s="26">
        <v>4.7858657318144937</v>
      </c>
    </row>
    <row r="78" spans="1:5" ht="15">
      <c r="A78" s="2" t="s">
        <v>14</v>
      </c>
      <c r="B78" s="2" t="s">
        <v>13</v>
      </c>
      <c r="C78" s="3">
        <v>42881</v>
      </c>
      <c r="D78" s="26">
        <v>1106.7167961050868</v>
      </c>
      <c r="E78" s="26">
        <v>8.1227165489474231</v>
      </c>
    </row>
    <row r="79" spans="1:5" ht="15">
      <c r="A79" s="2" t="s">
        <v>14</v>
      </c>
      <c r="B79" s="2" t="s">
        <v>13</v>
      </c>
      <c r="C79" s="3">
        <v>42887</v>
      </c>
      <c r="D79" s="26">
        <v>1166.5539642196388</v>
      </c>
      <c r="E79" s="26">
        <v>5.955872003287209</v>
      </c>
    </row>
    <row r="80" spans="1:5" ht="15">
      <c r="A80" s="2" t="s">
        <v>14</v>
      </c>
      <c r="B80" s="2" t="s">
        <v>13</v>
      </c>
      <c r="C80" s="3">
        <v>42899</v>
      </c>
      <c r="D80" s="26">
        <v>998.9486940039244</v>
      </c>
      <c r="E80" s="2"/>
    </row>
    <row r="81" spans="1:5" ht="15">
      <c r="A81" s="2" t="s">
        <v>14</v>
      </c>
      <c r="B81" s="2" t="s">
        <v>13</v>
      </c>
      <c r="C81" s="3">
        <v>42895</v>
      </c>
      <c r="D81" s="26">
        <v>1097.6480699435035</v>
      </c>
      <c r="E81" s="2"/>
    </row>
    <row r="82" spans="1:5" ht="15">
      <c r="A82" s="2" t="s">
        <v>14</v>
      </c>
      <c r="B82" s="2" t="s">
        <v>13</v>
      </c>
      <c r="C82" s="3">
        <v>42906</v>
      </c>
      <c r="D82" s="26">
        <v>1221.4748775427215</v>
      </c>
      <c r="E82" s="2"/>
    </row>
    <row r="83" spans="1:5" ht="15">
      <c r="A83" s="2" t="s">
        <v>14</v>
      </c>
      <c r="B83" s="2" t="s">
        <v>13</v>
      </c>
      <c r="C83" s="3">
        <v>42919</v>
      </c>
      <c r="D83" s="26">
        <v>1256.2519185148687</v>
      </c>
      <c r="E83" s="2"/>
    </row>
    <row r="84" spans="1:5" ht="15">
      <c r="A84" s="2" t="s">
        <v>14</v>
      </c>
      <c r="B84" s="2" t="s">
        <v>13</v>
      </c>
      <c r="C84" s="3">
        <v>42923</v>
      </c>
      <c r="D84" s="26">
        <v>1456.6378441634897</v>
      </c>
      <c r="E84" s="2"/>
    </row>
    <row r="85" spans="1:5" ht="15">
      <c r="A85" s="2" t="s">
        <v>14</v>
      </c>
      <c r="B85" s="2" t="s">
        <v>13</v>
      </c>
      <c r="C85" s="3">
        <v>42929</v>
      </c>
      <c r="D85" s="26">
        <v>1170.510783005526</v>
      </c>
      <c r="E85" s="2"/>
    </row>
    <row r="86" spans="1:5" ht="15">
      <c r="A86" s="2" t="s">
        <v>14</v>
      </c>
      <c r="B86" s="2" t="s">
        <v>13</v>
      </c>
      <c r="C86" s="3">
        <v>42972</v>
      </c>
      <c r="D86" s="26">
        <v>1135.3805843671228</v>
      </c>
      <c r="E86" s="26">
        <v>5.0832424565764587</v>
      </c>
    </row>
    <row r="87" spans="1:5" ht="15">
      <c r="A87" s="2" t="s">
        <v>14</v>
      </c>
      <c r="B87" s="2" t="s">
        <v>13</v>
      </c>
      <c r="C87" s="3">
        <v>42983</v>
      </c>
      <c r="D87" s="26">
        <v>1114.2771074699695</v>
      </c>
      <c r="E87" s="26">
        <v>5.7189158880676114</v>
      </c>
    </row>
    <row r="88" spans="1:5" ht="15">
      <c r="A88" s="2" t="s">
        <v>14</v>
      </c>
      <c r="B88" s="2" t="s">
        <v>13</v>
      </c>
      <c r="C88" s="3">
        <v>43007</v>
      </c>
      <c r="D88" s="26">
        <v>1266.9048749465658</v>
      </c>
      <c r="E88" s="26">
        <v>5.7512533288208152</v>
      </c>
    </row>
    <row r="89" spans="1:5" ht="15">
      <c r="A89" s="2" t="s">
        <v>14</v>
      </c>
      <c r="B89" s="2" t="s">
        <v>13</v>
      </c>
      <c r="C89" s="3">
        <v>43014</v>
      </c>
      <c r="D89" s="26">
        <v>1174.5733402097201</v>
      </c>
      <c r="E89" s="2"/>
    </row>
    <row r="90" spans="1:5" ht="15">
      <c r="A90" s="2" t="s">
        <v>14</v>
      </c>
      <c r="B90" s="2" t="s">
        <v>13</v>
      </c>
      <c r="C90" s="3">
        <v>43028</v>
      </c>
      <c r="D90" s="26">
        <v>1174.7973485937443</v>
      </c>
      <c r="E90" s="26">
        <v>5.506680440304982</v>
      </c>
    </row>
    <row r="91" spans="1:5" ht="15">
      <c r="A91" s="2" t="s">
        <v>14</v>
      </c>
      <c r="B91" s="2" t="s">
        <v>13</v>
      </c>
      <c r="C91" s="3">
        <v>43042</v>
      </c>
      <c r="D91" s="26">
        <v>1171.7941601717971</v>
      </c>
      <c r="E91" s="2"/>
    </row>
    <row r="92" spans="1:5" ht="15">
      <c r="A92" s="5" t="s">
        <v>15</v>
      </c>
      <c r="B92" s="5" t="s">
        <v>13</v>
      </c>
      <c r="C92" s="6">
        <v>42826</v>
      </c>
      <c r="D92" s="27">
        <f>100*12.8764</f>
        <v>1287.6400000000001</v>
      </c>
      <c r="E92" s="27">
        <v>3.8635484980103048</v>
      </c>
    </row>
    <row r="93" spans="1:5" ht="15">
      <c r="A93" s="5" t="s">
        <v>15</v>
      </c>
      <c r="B93" s="5" t="s">
        <v>13</v>
      </c>
      <c r="C93" s="6">
        <v>42830</v>
      </c>
      <c r="D93" s="27">
        <f>100*13.9181334427562</f>
        <v>1391.81334427562</v>
      </c>
      <c r="E93" s="27">
        <v>6.0149304490064299</v>
      </c>
    </row>
    <row r="94" spans="1:5" ht="15">
      <c r="A94" s="5" t="s">
        <v>15</v>
      </c>
      <c r="B94" s="5" t="s">
        <v>13</v>
      </c>
      <c r="C94" s="6">
        <v>42838</v>
      </c>
      <c r="D94" s="27">
        <v>1277.6347310693757</v>
      </c>
      <c r="E94" s="27">
        <v>6.5056805908429727</v>
      </c>
    </row>
    <row r="95" spans="1:5" ht="15">
      <c r="A95" s="5" t="s">
        <v>15</v>
      </c>
      <c r="B95" s="5" t="s">
        <v>13</v>
      </c>
      <c r="C95" s="6">
        <v>42844</v>
      </c>
      <c r="D95" s="27">
        <v>1971.1394658954496</v>
      </c>
      <c r="E95" s="27">
        <v>6.1733613335021529</v>
      </c>
    </row>
    <row r="96" spans="1:5" ht="15">
      <c r="A96" s="5" t="s">
        <v>15</v>
      </c>
      <c r="B96" s="5" t="s">
        <v>13</v>
      </c>
      <c r="C96" s="6">
        <v>42851</v>
      </c>
      <c r="D96" s="27">
        <v>1363.7729135444411</v>
      </c>
      <c r="E96" s="27">
        <v>5.8204450900417415</v>
      </c>
    </row>
    <row r="97" spans="1:5" ht="15">
      <c r="A97" s="5" t="s">
        <v>15</v>
      </c>
      <c r="B97" s="5" t="s">
        <v>13</v>
      </c>
      <c r="C97" s="6">
        <v>42874</v>
      </c>
      <c r="D97" s="27">
        <v>1025.5921205286936</v>
      </c>
      <c r="E97" s="27">
        <v>5.1683719948286599</v>
      </c>
    </row>
    <row r="98" spans="1:5" ht="15">
      <c r="A98" s="5" t="s">
        <v>15</v>
      </c>
      <c r="B98" s="5" t="s">
        <v>13</v>
      </c>
      <c r="C98" s="6">
        <v>42881</v>
      </c>
      <c r="D98" s="27">
        <v>1082.072128509576</v>
      </c>
      <c r="E98" s="27">
        <v>7.10194278628971</v>
      </c>
    </row>
    <row r="99" spans="1:5" ht="15">
      <c r="A99" s="5" t="s">
        <v>15</v>
      </c>
      <c r="B99" s="5" t="s">
        <v>13</v>
      </c>
      <c r="C99" s="6">
        <v>42887</v>
      </c>
      <c r="D99" s="27">
        <v>1088.9003916286558</v>
      </c>
      <c r="E99" s="27" t="s">
        <v>8</v>
      </c>
    </row>
    <row r="100" spans="1:5" ht="15">
      <c r="A100" s="5" t="s">
        <v>15</v>
      </c>
      <c r="B100" s="5" t="s">
        <v>13</v>
      </c>
      <c r="C100" s="6">
        <v>42899</v>
      </c>
      <c r="D100" s="27">
        <v>1094.5104876923619</v>
      </c>
      <c r="E100" s="5"/>
    </row>
    <row r="101" spans="1:5" ht="15">
      <c r="A101" s="5" t="s">
        <v>15</v>
      </c>
      <c r="B101" s="5" t="s">
        <v>13</v>
      </c>
      <c r="C101" s="6">
        <v>42895</v>
      </c>
      <c r="D101" s="27">
        <v>1115.219820461039</v>
      </c>
      <c r="E101" s="5"/>
    </row>
    <row r="102" spans="1:5" ht="15">
      <c r="A102" s="5" t="s">
        <v>15</v>
      </c>
      <c r="B102" s="5" t="s">
        <v>13</v>
      </c>
      <c r="C102" s="6">
        <v>42906</v>
      </c>
      <c r="D102" s="27">
        <v>1140.9616767267571</v>
      </c>
      <c r="E102" s="5"/>
    </row>
    <row r="103" spans="1:5" ht="15">
      <c r="A103" s="5" t="s">
        <v>15</v>
      </c>
      <c r="B103" s="5" t="s">
        <v>13</v>
      </c>
      <c r="C103" s="6">
        <v>42919</v>
      </c>
      <c r="D103" s="27">
        <v>1241.0042834523015</v>
      </c>
      <c r="E103" s="5"/>
    </row>
    <row r="104" spans="1:5" ht="15">
      <c r="A104" s="5" t="s">
        <v>15</v>
      </c>
      <c r="B104" s="5" t="s">
        <v>13</v>
      </c>
      <c r="C104" s="6">
        <v>42923</v>
      </c>
      <c r="D104" s="27">
        <v>1265.5398764559427</v>
      </c>
      <c r="E104" s="5"/>
    </row>
    <row r="105" spans="1:5" ht="15">
      <c r="A105" s="5" t="s">
        <v>15</v>
      </c>
      <c r="B105" s="5" t="s">
        <v>13</v>
      </c>
      <c r="C105" s="6">
        <v>42929</v>
      </c>
      <c r="D105" s="27">
        <v>1157.3527618835776</v>
      </c>
      <c r="E105" s="5"/>
    </row>
    <row r="106" spans="1:5" ht="15">
      <c r="A106" s="5" t="s">
        <v>15</v>
      </c>
      <c r="B106" s="5" t="s">
        <v>13</v>
      </c>
      <c r="C106" s="6">
        <v>42972</v>
      </c>
      <c r="D106" s="27">
        <v>1055.9056400424452</v>
      </c>
      <c r="E106" s="27">
        <v>5.2279459347482362</v>
      </c>
    </row>
    <row r="107" spans="1:5" ht="15">
      <c r="A107" s="5" t="s">
        <v>15</v>
      </c>
      <c r="B107" s="5" t="s">
        <v>13</v>
      </c>
      <c r="C107" s="6">
        <v>42983</v>
      </c>
      <c r="D107" s="27">
        <v>1092.1256997106054</v>
      </c>
      <c r="E107" s="27">
        <v>5.3380858330992877</v>
      </c>
    </row>
    <row r="108" spans="1:5" ht="15">
      <c r="A108" s="5" t="s">
        <v>15</v>
      </c>
      <c r="B108" s="5" t="s">
        <v>13</v>
      </c>
      <c r="C108" s="6">
        <v>43007</v>
      </c>
      <c r="D108" s="27">
        <v>1248.3867376971277</v>
      </c>
      <c r="E108" s="27">
        <v>5.2067498913215697</v>
      </c>
    </row>
    <row r="109" spans="1:5" ht="15">
      <c r="A109" s="5" t="s">
        <v>15</v>
      </c>
      <c r="B109" s="5" t="s">
        <v>13</v>
      </c>
      <c r="C109" s="6">
        <v>43014</v>
      </c>
      <c r="D109" s="27">
        <v>1170.3819160946919</v>
      </c>
      <c r="E109" s="5"/>
    </row>
    <row r="110" spans="1:5" ht="15">
      <c r="A110" s="5" t="s">
        <v>15</v>
      </c>
      <c r="B110" s="5" t="s">
        <v>13</v>
      </c>
      <c r="C110" s="6">
        <v>43028</v>
      </c>
      <c r="D110" s="27">
        <v>1188.4446923843307</v>
      </c>
      <c r="E110" s="27">
        <v>5.1835837730417813</v>
      </c>
    </row>
    <row r="111" spans="1:5" ht="15">
      <c r="A111" s="5" t="s">
        <v>15</v>
      </c>
      <c r="B111" s="5" t="s">
        <v>13</v>
      </c>
      <c r="C111" s="6">
        <v>43042</v>
      </c>
      <c r="D111" s="27">
        <v>1196.8075697257625</v>
      </c>
      <c r="E111" s="5"/>
    </row>
    <row r="112" spans="1:5" ht="15">
      <c r="A112" s="28" t="s">
        <v>16</v>
      </c>
      <c r="B112" s="28" t="s">
        <v>13</v>
      </c>
      <c r="C112" s="29">
        <v>42826</v>
      </c>
      <c r="D112" s="30">
        <f>23.8795343070213*50</f>
        <v>1193.976715351065</v>
      </c>
      <c r="E112" s="30">
        <v>3.7812191005250293</v>
      </c>
    </row>
    <row r="113" spans="1:5" ht="15">
      <c r="A113" s="28" t="s">
        <v>16</v>
      </c>
      <c r="B113" s="28" t="s">
        <v>13</v>
      </c>
      <c r="C113" s="29">
        <v>42830</v>
      </c>
      <c r="D113" s="30">
        <f>100*9.8387662378574</f>
        <v>983.87662378573987</v>
      </c>
      <c r="E113" s="30">
        <v>5.8371842776499374</v>
      </c>
    </row>
    <row r="114" spans="1:5" ht="15">
      <c r="A114" s="28" t="s">
        <v>16</v>
      </c>
      <c r="B114" s="28" t="s">
        <v>13</v>
      </c>
      <c r="C114" s="29">
        <v>42838</v>
      </c>
      <c r="D114" s="30">
        <v>1134.6594394023873</v>
      </c>
      <c r="E114" s="30">
        <v>7.5605701545731687</v>
      </c>
    </row>
    <row r="115" spans="1:5" ht="15">
      <c r="A115" s="28" t="s">
        <v>16</v>
      </c>
      <c r="B115" s="28" t="s">
        <v>13</v>
      </c>
      <c r="C115" s="29">
        <v>42844</v>
      </c>
      <c r="D115" s="30">
        <v>905.84466449902197</v>
      </c>
      <c r="E115" s="30">
        <v>7.0315730055950194</v>
      </c>
    </row>
    <row r="116" spans="1:5" ht="15">
      <c r="A116" s="28" t="s">
        <v>16</v>
      </c>
      <c r="B116" s="28" t="s">
        <v>13</v>
      </c>
      <c r="C116" s="29">
        <v>42851</v>
      </c>
      <c r="D116" s="30">
        <v>865.40865765821684</v>
      </c>
      <c r="E116" s="30">
        <v>6.5882095786610373</v>
      </c>
    </row>
    <row r="117" spans="1:5" ht="15">
      <c r="A117" s="28" t="s">
        <v>16</v>
      </c>
      <c r="B117" s="28" t="s">
        <v>13</v>
      </c>
      <c r="C117" s="29">
        <v>42874</v>
      </c>
      <c r="D117" s="30">
        <v>945.96985325786272</v>
      </c>
      <c r="E117" s="30">
        <v>0.58151682997057441</v>
      </c>
    </row>
    <row r="118" spans="1:5" ht="15">
      <c r="A118" s="28" t="s">
        <v>16</v>
      </c>
      <c r="B118" s="28" t="s">
        <v>13</v>
      </c>
      <c r="C118" s="29">
        <v>42881</v>
      </c>
      <c r="D118" s="30">
        <v>950.65825382861408</v>
      </c>
      <c r="E118" s="30">
        <v>7.1852484825516392</v>
      </c>
    </row>
    <row r="119" spans="1:5" ht="15">
      <c r="A119" s="28" t="s">
        <v>16</v>
      </c>
      <c r="B119" s="28" t="s">
        <v>13</v>
      </c>
      <c r="C119" s="29">
        <v>42887</v>
      </c>
      <c r="D119" s="30">
        <v>1017.4194303102336</v>
      </c>
      <c r="E119" s="30">
        <v>47.395337352339219</v>
      </c>
    </row>
    <row r="120" spans="1:5" ht="15">
      <c r="A120" s="28" t="s">
        <v>16</v>
      </c>
      <c r="B120" s="28" t="s">
        <v>13</v>
      </c>
      <c r="C120" s="29">
        <v>42899</v>
      </c>
      <c r="D120" s="30">
        <v>946.7783030365116</v>
      </c>
      <c r="E120" s="28"/>
    </row>
    <row r="121" spans="1:5" ht="15">
      <c r="A121" s="28" t="s">
        <v>16</v>
      </c>
      <c r="B121" s="28" t="s">
        <v>13</v>
      </c>
      <c r="C121" s="29">
        <v>42895</v>
      </c>
      <c r="D121" s="30">
        <v>1047.17899097591</v>
      </c>
      <c r="E121" s="28"/>
    </row>
    <row r="122" spans="1:5" ht="15">
      <c r="A122" s="28" t="s">
        <v>16</v>
      </c>
      <c r="B122" s="28" t="s">
        <v>13</v>
      </c>
      <c r="C122" s="29">
        <v>42906</v>
      </c>
      <c r="D122" s="30">
        <v>1061.400635324047</v>
      </c>
      <c r="E122" s="28"/>
    </row>
    <row r="123" spans="1:5" ht="15">
      <c r="A123" s="28" t="s">
        <v>16</v>
      </c>
      <c r="B123" s="28" t="s">
        <v>13</v>
      </c>
      <c r="C123" s="29">
        <v>42919</v>
      </c>
      <c r="D123" s="30">
        <v>731.41875913125602</v>
      </c>
      <c r="E123" s="28"/>
    </row>
    <row r="124" spans="1:5" ht="15">
      <c r="A124" s="28" t="s">
        <v>16</v>
      </c>
      <c r="B124" s="28" t="s">
        <v>13</v>
      </c>
      <c r="C124" s="29">
        <v>42923</v>
      </c>
      <c r="D124" s="30">
        <v>875.5273074315719</v>
      </c>
      <c r="E124" s="28"/>
    </row>
    <row r="125" spans="1:5" ht="15">
      <c r="A125" s="28" t="s">
        <v>16</v>
      </c>
      <c r="B125" s="28" t="s">
        <v>13</v>
      </c>
      <c r="C125" s="29">
        <v>42929</v>
      </c>
      <c r="D125" s="30">
        <v>880.5314832028007</v>
      </c>
      <c r="E125" s="28"/>
    </row>
    <row r="126" spans="1:5" ht="15">
      <c r="A126" s="28" t="s">
        <v>16</v>
      </c>
      <c r="B126" s="28" t="s">
        <v>13</v>
      </c>
      <c r="C126" s="29">
        <v>42972</v>
      </c>
      <c r="D126" s="30">
        <v>687.27347209808067</v>
      </c>
      <c r="E126" s="30">
        <v>6.5683104258429035</v>
      </c>
    </row>
    <row r="127" spans="1:5" ht="15">
      <c r="A127" s="28" t="s">
        <v>16</v>
      </c>
      <c r="B127" s="28" t="s">
        <v>13</v>
      </c>
      <c r="C127" s="29">
        <v>42983</v>
      </c>
      <c r="D127" s="30">
        <v>767.97997121153253</v>
      </c>
      <c r="E127" s="30">
        <v>4.5741673104310019</v>
      </c>
    </row>
    <row r="128" spans="1:5" ht="15">
      <c r="A128" s="28" t="s">
        <v>16</v>
      </c>
      <c r="B128" s="28" t="s">
        <v>13</v>
      </c>
      <c r="C128" s="29">
        <v>43007</v>
      </c>
      <c r="D128" s="30">
        <v>949.22773746051166</v>
      </c>
      <c r="E128" s="30">
        <v>5.9085194888216268</v>
      </c>
    </row>
    <row r="129" spans="1:5" ht="15">
      <c r="A129" s="28" t="s">
        <v>16</v>
      </c>
      <c r="B129" s="28" t="s">
        <v>13</v>
      </c>
      <c r="C129" s="29">
        <v>43014</v>
      </c>
      <c r="D129" s="30">
        <v>772.6433662574542</v>
      </c>
      <c r="E129" s="28"/>
    </row>
    <row r="130" spans="1:5" ht="15">
      <c r="A130" s="28" t="s">
        <v>16</v>
      </c>
      <c r="B130" s="28" t="s">
        <v>13</v>
      </c>
      <c r="C130" s="29">
        <v>43028</v>
      </c>
      <c r="D130" s="30">
        <v>781.96917972675942</v>
      </c>
      <c r="E130" s="30">
        <v>6.950886978791309</v>
      </c>
    </row>
    <row r="131" spans="1:5" ht="15">
      <c r="A131" s="28" t="s">
        <v>16</v>
      </c>
      <c r="B131" s="28" t="s">
        <v>13</v>
      </c>
      <c r="C131" s="29">
        <v>43042</v>
      </c>
      <c r="D131" s="30">
        <v>840.09532504864717</v>
      </c>
      <c r="E131" s="28"/>
    </row>
    <row r="132" spans="1:5" ht="15">
      <c r="A132" s="8" t="s">
        <v>17</v>
      </c>
      <c r="B132" s="8" t="s">
        <v>13</v>
      </c>
      <c r="C132" s="9">
        <v>42826</v>
      </c>
      <c r="D132" s="31">
        <f>100*16.0805</f>
        <v>1608.0500000000002</v>
      </c>
      <c r="E132" s="31">
        <v>2.0616052284217066</v>
      </c>
    </row>
    <row r="133" spans="1:5" ht="15">
      <c r="A133" s="8" t="s">
        <v>17</v>
      </c>
      <c r="B133" s="8" t="s">
        <v>13</v>
      </c>
      <c r="C133" s="9">
        <v>42830</v>
      </c>
      <c r="D133" s="31">
        <f>100*15.867456767317</f>
        <v>1586.7456767317001</v>
      </c>
      <c r="E133" s="31">
        <v>5.4860424321286319</v>
      </c>
    </row>
    <row r="134" spans="1:5" ht="15">
      <c r="A134" s="8" t="s">
        <v>17</v>
      </c>
      <c r="B134" s="8" t="s">
        <v>13</v>
      </c>
      <c r="C134" s="9">
        <v>42838</v>
      </c>
      <c r="D134" s="31">
        <v>1292.6215519954653</v>
      </c>
      <c r="E134" s="31">
        <v>6.2780984323470213</v>
      </c>
    </row>
    <row r="135" spans="1:5" ht="15">
      <c r="A135" s="8" t="s">
        <v>17</v>
      </c>
      <c r="B135" s="8" t="s">
        <v>13</v>
      </c>
      <c r="C135" s="9">
        <v>42844</v>
      </c>
      <c r="D135" s="31">
        <v>1242.1937875787744</v>
      </c>
      <c r="E135" s="31">
        <v>6.6062769155112466</v>
      </c>
    </row>
    <row r="136" spans="1:5" ht="15">
      <c r="A136" s="8" t="s">
        <v>17</v>
      </c>
      <c r="B136" s="8" t="s">
        <v>13</v>
      </c>
      <c r="C136" s="9">
        <v>42851</v>
      </c>
      <c r="D136" s="31">
        <v>1109.6260896269202</v>
      </c>
      <c r="E136" s="31">
        <v>8.929669184345153</v>
      </c>
    </row>
    <row r="137" spans="1:5" ht="15">
      <c r="A137" s="8" t="s">
        <v>17</v>
      </c>
      <c r="B137" s="8" t="s">
        <v>13</v>
      </c>
      <c r="C137" s="9">
        <v>42874</v>
      </c>
      <c r="D137" s="31">
        <v>1237.3074387100046</v>
      </c>
      <c r="E137" s="31">
        <v>10.800605446626102</v>
      </c>
    </row>
    <row r="138" spans="1:5" ht="15">
      <c r="A138" s="8" t="s">
        <v>17</v>
      </c>
      <c r="B138" s="8" t="s">
        <v>13</v>
      </c>
      <c r="C138" s="9">
        <v>42881</v>
      </c>
      <c r="D138" s="31">
        <v>1188.3341977565456</v>
      </c>
      <c r="E138" s="31">
        <v>8.8098224111311065</v>
      </c>
    </row>
    <row r="139" spans="1:5" ht="15">
      <c r="A139" s="8" t="s">
        <v>17</v>
      </c>
      <c r="B139" s="8" t="s">
        <v>13</v>
      </c>
      <c r="C139" s="9">
        <v>42887</v>
      </c>
      <c r="D139" s="31">
        <v>1168.9544593414867</v>
      </c>
      <c r="E139" s="31" t="s">
        <v>8</v>
      </c>
    </row>
    <row r="140" spans="1:5" ht="15">
      <c r="A140" s="8" t="s">
        <v>17</v>
      </c>
      <c r="B140" s="8" t="s">
        <v>13</v>
      </c>
      <c r="C140" s="9">
        <v>42899</v>
      </c>
      <c r="D140" s="31">
        <v>1921.6948429610202</v>
      </c>
      <c r="E140" s="8"/>
    </row>
    <row r="141" spans="1:5" ht="15">
      <c r="A141" s="8" t="s">
        <v>17</v>
      </c>
      <c r="B141" s="8" t="s">
        <v>13</v>
      </c>
      <c r="C141" s="9">
        <v>42895</v>
      </c>
      <c r="D141" s="31">
        <v>1173.9540176422427</v>
      </c>
      <c r="E141" s="8"/>
    </row>
    <row r="142" spans="1:5" ht="15">
      <c r="A142" s="8" t="s">
        <v>17</v>
      </c>
      <c r="B142" s="8" t="s">
        <v>13</v>
      </c>
      <c r="C142" s="9">
        <v>42906</v>
      </c>
      <c r="D142" s="31">
        <v>1233.4774471197125</v>
      </c>
      <c r="E142" s="8"/>
    </row>
    <row r="143" spans="1:5" ht="15">
      <c r="A143" s="8" t="s">
        <v>17</v>
      </c>
      <c r="B143" s="8" t="s">
        <v>13</v>
      </c>
      <c r="C143" s="9">
        <v>42919</v>
      </c>
      <c r="D143" s="31">
        <v>1117.4068508644632</v>
      </c>
      <c r="E143" s="8"/>
    </row>
    <row r="144" spans="1:5" ht="15">
      <c r="A144" s="8" t="s">
        <v>17</v>
      </c>
      <c r="B144" s="8" t="s">
        <v>13</v>
      </c>
      <c r="C144" s="9">
        <v>42923</v>
      </c>
      <c r="D144" s="31">
        <v>1150.9826510896371</v>
      </c>
      <c r="E144" s="8"/>
    </row>
    <row r="145" spans="1:5" ht="15">
      <c r="A145" s="8" t="s">
        <v>17</v>
      </c>
      <c r="B145" s="8" t="s">
        <v>13</v>
      </c>
      <c r="C145" s="9">
        <v>42929</v>
      </c>
      <c r="D145" s="31">
        <v>1252.7577888579294</v>
      </c>
      <c r="E145" s="8"/>
    </row>
    <row r="146" spans="1:5" ht="15">
      <c r="A146" s="8" t="s">
        <v>17</v>
      </c>
      <c r="B146" s="8" t="s">
        <v>13</v>
      </c>
      <c r="C146" s="9">
        <v>42972</v>
      </c>
      <c r="D146" s="31">
        <v>1080.7576955403779</v>
      </c>
      <c r="E146" s="31">
        <v>5.2396997807984018</v>
      </c>
    </row>
    <row r="147" spans="1:5" ht="15">
      <c r="A147" s="8" t="s">
        <v>17</v>
      </c>
      <c r="B147" s="8" t="s">
        <v>13</v>
      </c>
      <c r="C147" s="9">
        <v>42983</v>
      </c>
      <c r="D147" s="31">
        <v>1133.5382239431531</v>
      </c>
      <c r="E147" s="31">
        <v>4.7634594255548857</v>
      </c>
    </row>
    <row r="148" spans="1:5" ht="15">
      <c r="A148" s="8" t="s">
        <v>17</v>
      </c>
      <c r="B148" s="8" t="s">
        <v>13</v>
      </c>
      <c r="C148" s="9">
        <v>43007</v>
      </c>
      <c r="D148" s="31">
        <v>1258.2546475912382</v>
      </c>
      <c r="E148" s="31">
        <v>5.0318054523849751</v>
      </c>
    </row>
    <row r="149" spans="1:5" ht="15">
      <c r="A149" s="8" t="s">
        <v>17</v>
      </c>
      <c r="B149" s="8" t="s">
        <v>13</v>
      </c>
      <c r="C149" s="9">
        <v>43014</v>
      </c>
      <c r="D149" s="31">
        <v>1258.363079980679</v>
      </c>
      <c r="E149" s="8"/>
    </row>
    <row r="150" spans="1:5" ht="15">
      <c r="A150" s="8" t="s">
        <v>17</v>
      </c>
      <c r="B150" s="8" t="s">
        <v>13</v>
      </c>
      <c r="C150" s="9">
        <v>43028</v>
      </c>
      <c r="D150" s="31">
        <v>1222.4877724375579</v>
      </c>
      <c r="E150" s="31">
        <v>5.7061203600187875</v>
      </c>
    </row>
    <row r="151" spans="1:5" ht="15">
      <c r="A151" s="8" t="s">
        <v>17</v>
      </c>
      <c r="B151" s="8" t="s">
        <v>13</v>
      </c>
      <c r="C151" s="9">
        <v>43042</v>
      </c>
      <c r="D151" s="31">
        <v>1311.64783649378</v>
      </c>
      <c r="E151" s="8"/>
    </row>
    <row r="152" spans="1:5">
      <c r="A152" s="23" t="s">
        <v>18</v>
      </c>
      <c r="B152" s="23" t="s">
        <v>19</v>
      </c>
      <c r="C152" s="24">
        <v>42826</v>
      </c>
      <c r="D152" s="32">
        <f>50*5.24072429788686</f>
        <v>262.036214894343</v>
      </c>
      <c r="E152" s="33">
        <v>7.2678606871868761</v>
      </c>
    </row>
    <row r="153" spans="1:5">
      <c r="A153" s="23" t="s">
        <v>18</v>
      </c>
      <c r="B153" s="23" t="s">
        <v>19</v>
      </c>
      <c r="C153" s="24">
        <v>42830</v>
      </c>
      <c r="D153" s="32" t="s">
        <v>8</v>
      </c>
      <c r="E153" s="33">
        <v>11.010932927601242</v>
      </c>
    </row>
    <row r="154" spans="1:5">
      <c r="A154" s="23" t="s">
        <v>18</v>
      </c>
      <c r="B154" s="23" t="s">
        <v>19</v>
      </c>
      <c r="C154" s="24">
        <v>42838</v>
      </c>
      <c r="D154" s="32">
        <v>337.78547280664571</v>
      </c>
      <c r="E154" s="33">
        <v>13.688084829434032</v>
      </c>
    </row>
    <row r="155" spans="1:5">
      <c r="A155" s="23" t="s">
        <v>18</v>
      </c>
      <c r="B155" s="23" t="s">
        <v>19</v>
      </c>
      <c r="C155" s="24">
        <v>42844</v>
      </c>
      <c r="D155" s="32">
        <v>686.56159013861759</v>
      </c>
      <c r="E155" s="33">
        <v>12.708345733841167</v>
      </c>
    </row>
    <row r="156" spans="1:5">
      <c r="A156" s="23" t="s">
        <v>18</v>
      </c>
      <c r="B156" s="23" t="s">
        <v>19</v>
      </c>
      <c r="C156" s="24">
        <v>42851</v>
      </c>
      <c r="D156" s="32">
        <v>593.50252495208088</v>
      </c>
      <c r="E156" s="33">
        <v>12.253632178786862</v>
      </c>
    </row>
    <row r="157" spans="1:5">
      <c r="A157" s="23" t="s">
        <v>18</v>
      </c>
      <c r="B157" s="23" t="s">
        <v>19</v>
      </c>
      <c r="C157" s="24">
        <v>42874</v>
      </c>
      <c r="D157" s="32">
        <v>206.91953794371841</v>
      </c>
      <c r="E157" s="33">
        <v>9.7246426089106954</v>
      </c>
    </row>
    <row r="158" spans="1:5">
      <c r="A158" s="23" t="s">
        <v>18</v>
      </c>
      <c r="B158" s="23" t="s">
        <v>19</v>
      </c>
      <c r="C158" s="24">
        <v>42881</v>
      </c>
      <c r="D158" s="32">
        <v>399.28624029392415</v>
      </c>
      <c r="E158" s="33">
        <v>13.08629578976683</v>
      </c>
    </row>
    <row r="159" spans="1:5">
      <c r="A159" s="23" t="s">
        <v>18</v>
      </c>
      <c r="B159" s="23" t="s">
        <v>19</v>
      </c>
      <c r="C159" s="24">
        <v>42887</v>
      </c>
      <c r="D159" s="32">
        <v>672.41620323947916</v>
      </c>
      <c r="E159" s="33">
        <v>6.3511627362048673</v>
      </c>
    </row>
    <row r="160" spans="1:5">
      <c r="A160" s="23" t="s">
        <v>18</v>
      </c>
      <c r="B160" s="23" t="s">
        <v>19</v>
      </c>
      <c r="C160" s="24">
        <v>42899</v>
      </c>
      <c r="D160" s="32">
        <v>743.14116538769895</v>
      </c>
      <c r="E160" s="34" t="s">
        <v>11</v>
      </c>
    </row>
    <row r="161" spans="1:5">
      <c r="A161" s="23" t="s">
        <v>18</v>
      </c>
      <c r="B161" s="23" t="s">
        <v>19</v>
      </c>
      <c r="C161" s="24">
        <v>42895</v>
      </c>
      <c r="D161" s="32">
        <v>520.89781745587538</v>
      </c>
      <c r="E161" s="34" t="s">
        <v>11</v>
      </c>
    </row>
    <row r="162" spans="1:5">
      <c r="A162" s="23" t="s">
        <v>18</v>
      </c>
      <c r="B162" s="23" t="s">
        <v>19</v>
      </c>
      <c r="C162" s="24">
        <v>42906</v>
      </c>
      <c r="D162" s="32">
        <v>1175.4688173236007</v>
      </c>
      <c r="E162" s="34" t="s">
        <v>11</v>
      </c>
    </row>
    <row r="163" spans="1:5">
      <c r="A163" s="23" t="s">
        <v>18</v>
      </c>
      <c r="B163" s="23" t="s">
        <v>19</v>
      </c>
      <c r="C163" s="24">
        <v>42919</v>
      </c>
      <c r="D163" s="32">
        <v>715.51883639752327</v>
      </c>
      <c r="E163" s="34" t="s">
        <v>11</v>
      </c>
    </row>
    <row r="164" spans="1:5">
      <c r="A164" s="23" t="s">
        <v>18</v>
      </c>
      <c r="B164" s="23" t="s">
        <v>19</v>
      </c>
      <c r="C164" s="24">
        <v>42923</v>
      </c>
      <c r="D164" s="32">
        <v>933.06799514491297</v>
      </c>
      <c r="E164" s="34" t="s">
        <v>11</v>
      </c>
    </row>
    <row r="165" spans="1:5">
      <c r="A165" s="23" t="s">
        <v>18</v>
      </c>
      <c r="B165" s="23" t="s">
        <v>19</v>
      </c>
      <c r="C165" s="24">
        <v>42929</v>
      </c>
      <c r="D165" s="32">
        <v>515.64458353582688</v>
      </c>
      <c r="E165" s="34" t="s">
        <v>11</v>
      </c>
    </row>
    <row r="166" spans="1:5">
      <c r="A166" s="23" t="s">
        <v>18</v>
      </c>
      <c r="B166" s="23" t="s">
        <v>19</v>
      </c>
      <c r="C166" s="24">
        <v>42972</v>
      </c>
      <c r="D166" s="32">
        <v>888.09370988547607</v>
      </c>
      <c r="E166" s="33">
        <v>4.8850264438761624</v>
      </c>
    </row>
    <row r="167" spans="1:5">
      <c r="A167" s="23" t="s">
        <v>18</v>
      </c>
      <c r="B167" s="23" t="s">
        <v>19</v>
      </c>
      <c r="C167" s="24">
        <v>42983</v>
      </c>
      <c r="D167" s="32">
        <v>811.70919537783118</v>
      </c>
      <c r="E167" s="33">
        <v>4.9125302460789468</v>
      </c>
    </row>
    <row r="168" spans="1:5">
      <c r="A168" s="23" t="s">
        <v>18</v>
      </c>
      <c r="B168" s="23" t="s">
        <v>19</v>
      </c>
      <c r="C168" s="24">
        <v>43007</v>
      </c>
      <c r="D168" s="32">
        <v>1192.8264334472146</v>
      </c>
      <c r="E168" s="33">
        <v>4.6468120046692869</v>
      </c>
    </row>
    <row r="169" spans="1:5">
      <c r="A169" s="23" t="s">
        <v>18</v>
      </c>
      <c r="B169" s="23" t="s">
        <v>19</v>
      </c>
      <c r="C169" s="24">
        <v>43014</v>
      </c>
      <c r="D169" s="32">
        <v>1070.5128505864102</v>
      </c>
      <c r="E169" s="34" t="s">
        <v>11</v>
      </c>
    </row>
    <row r="170" spans="1:5">
      <c r="A170" s="23" t="s">
        <v>18</v>
      </c>
      <c r="B170" s="23" t="s">
        <v>19</v>
      </c>
      <c r="C170" s="24">
        <v>43028</v>
      </c>
      <c r="D170" s="32">
        <v>1179.5805244011776</v>
      </c>
      <c r="E170" s="33">
        <v>5.08585661997268</v>
      </c>
    </row>
    <row r="171" spans="1:5">
      <c r="A171" s="23" t="s">
        <v>18</v>
      </c>
      <c r="B171" s="23" t="s">
        <v>19</v>
      </c>
      <c r="C171" s="24">
        <v>43042</v>
      </c>
      <c r="D171" s="32">
        <v>476.09937621193092</v>
      </c>
      <c r="E171" s="34" t="s">
        <v>11</v>
      </c>
    </row>
    <row r="172" spans="1:5">
      <c r="A172" s="2" t="s">
        <v>20</v>
      </c>
      <c r="B172" s="2" t="s">
        <v>19</v>
      </c>
      <c r="C172" s="3">
        <v>42826</v>
      </c>
      <c r="D172" s="4">
        <f>100*15.7784</f>
        <v>1577.84</v>
      </c>
      <c r="E172" s="15">
        <v>4.5307660434965618</v>
      </c>
    </row>
    <row r="173" spans="1:5">
      <c r="A173" s="2" t="s">
        <v>20</v>
      </c>
      <c r="B173" s="2" t="s">
        <v>19</v>
      </c>
      <c r="C173" s="3">
        <v>42830</v>
      </c>
      <c r="D173" s="4">
        <f>100*18.7884938825997</f>
        <v>1878.8493882599698</v>
      </c>
      <c r="E173" s="15">
        <v>8.9066977015126394</v>
      </c>
    </row>
    <row r="174" spans="1:5">
      <c r="A174" s="2" t="s">
        <v>20</v>
      </c>
      <c r="B174" s="2" t="s">
        <v>19</v>
      </c>
      <c r="C174" s="3">
        <v>42838</v>
      </c>
      <c r="D174" s="4">
        <v>1499.3094158856347</v>
      </c>
      <c r="E174" s="15">
        <v>16.193810999200046</v>
      </c>
    </row>
    <row r="175" spans="1:5">
      <c r="A175" s="2" t="s">
        <v>20</v>
      </c>
      <c r="B175" s="2" t="s">
        <v>19</v>
      </c>
      <c r="C175" s="3">
        <v>42844</v>
      </c>
      <c r="D175" s="4">
        <v>1998.2186901555458</v>
      </c>
      <c r="E175" s="15">
        <v>12.60384570505212</v>
      </c>
    </row>
    <row r="176" spans="1:5">
      <c r="A176" s="2" t="s">
        <v>20</v>
      </c>
      <c r="B176" s="2" t="s">
        <v>19</v>
      </c>
      <c r="C176" s="3">
        <v>42851</v>
      </c>
      <c r="D176" s="4">
        <v>1178.4049064955113</v>
      </c>
      <c r="E176" s="15">
        <v>15.413459060986574</v>
      </c>
    </row>
    <row r="177" spans="1:5">
      <c r="A177" s="2" t="s">
        <v>20</v>
      </c>
      <c r="B177" s="2" t="s">
        <v>19</v>
      </c>
      <c r="C177" s="3">
        <v>42874</v>
      </c>
      <c r="D177" s="4">
        <v>1341.6783626301944</v>
      </c>
      <c r="E177" s="15">
        <v>19.976512167251684</v>
      </c>
    </row>
    <row r="178" spans="1:5">
      <c r="A178" s="2" t="s">
        <v>20</v>
      </c>
      <c r="B178" s="2" t="s">
        <v>19</v>
      </c>
      <c r="C178" s="3">
        <v>42881</v>
      </c>
      <c r="D178" s="4">
        <v>2995.5622615499879</v>
      </c>
      <c r="E178" s="15">
        <v>7.6925740366801447</v>
      </c>
    </row>
    <row r="179" spans="1:5">
      <c r="A179" s="2" t="s">
        <v>20</v>
      </c>
      <c r="B179" s="2" t="s">
        <v>19</v>
      </c>
      <c r="C179" s="3">
        <v>42887</v>
      </c>
      <c r="D179" s="4">
        <v>1237.9334254281823</v>
      </c>
      <c r="E179" s="15">
        <v>18.124511969548028</v>
      </c>
    </row>
    <row r="180" spans="1:5">
      <c r="A180" s="2" t="s">
        <v>20</v>
      </c>
      <c r="B180" s="2" t="s">
        <v>19</v>
      </c>
      <c r="C180" s="3">
        <v>42899</v>
      </c>
      <c r="D180" s="4">
        <v>1084.890086804696</v>
      </c>
      <c r="E180" s="16" t="s">
        <v>11</v>
      </c>
    </row>
    <row r="181" spans="1:5">
      <c r="A181" s="2" t="s">
        <v>20</v>
      </c>
      <c r="B181" s="2" t="s">
        <v>19</v>
      </c>
      <c r="C181" s="3">
        <v>42895</v>
      </c>
      <c r="D181" s="4">
        <v>1088.5705812873721</v>
      </c>
      <c r="E181" s="16" t="s">
        <v>11</v>
      </c>
    </row>
    <row r="182" spans="1:5">
      <c r="A182" s="2" t="s">
        <v>20</v>
      </c>
      <c r="B182" s="2" t="s">
        <v>19</v>
      </c>
      <c r="C182" s="3">
        <v>42906</v>
      </c>
      <c r="D182" s="4">
        <v>1244.4510919966763</v>
      </c>
      <c r="E182" s="16" t="s">
        <v>11</v>
      </c>
    </row>
    <row r="183" spans="1:5">
      <c r="A183" s="2" t="s">
        <v>20</v>
      </c>
      <c r="B183" s="2" t="s">
        <v>19</v>
      </c>
      <c r="C183" s="3">
        <v>42919</v>
      </c>
      <c r="D183" s="4">
        <v>1511.5912470820515</v>
      </c>
      <c r="E183" s="16" t="s">
        <v>11</v>
      </c>
    </row>
    <row r="184" spans="1:5">
      <c r="A184" s="2" t="s">
        <v>20</v>
      </c>
      <c r="B184" s="2" t="s">
        <v>19</v>
      </c>
      <c r="C184" s="3">
        <v>42923</v>
      </c>
      <c r="D184" s="4">
        <v>1107.6603563697383</v>
      </c>
      <c r="E184" s="16" t="s">
        <v>11</v>
      </c>
    </row>
    <row r="185" spans="1:5">
      <c r="A185" s="2" t="s">
        <v>20</v>
      </c>
      <c r="B185" s="2" t="s">
        <v>19</v>
      </c>
      <c r="C185" s="3">
        <v>42929</v>
      </c>
      <c r="D185" s="4">
        <v>1273.8704265895624</v>
      </c>
      <c r="E185" s="16" t="s">
        <v>11</v>
      </c>
    </row>
    <row r="186" spans="1:5">
      <c r="A186" s="2" t="s">
        <v>20</v>
      </c>
      <c r="B186" s="2" t="s">
        <v>19</v>
      </c>
      <c r="C186" s="3">
        <v>42972</v>
      </c>
      <c r="D186" s="4">
        <v>1233.6662749261495</v>
      </c>
      <c r="E186" s="15">
        <v>5.3495039688247967</v>
      </c>
    </row>
    <row r="187" spans="1:5">
      <c r="A187" s="2" t="s">
        <v>20</v>
      </c>
      <c r="B187" s="2" t="s">
        <v>19</v>
      </c>
      <c r="C187" s="3">
        <v>42983</v>
      </c>
      <c r="D187" s="4">
        <v>1223.9413680866228</v>
      </c>
      <c r="E187" s="15">
        <v>4.6642064255986533</v>
      </c>
    </row>
    <row r="188" spans="1:5">
      <c r="A188" s="2" t="s">
        <v>20</v>
      </c>
      <c r="B188" s="2" t="s">
        <v>19</v>
      </c>
      <c r="C188" s="3">
        <v>43007</v>
      </c>
      <c r="D188" s="4">
        <v>1372.6393402601375</v>
      </c>
      <c r="E188" s="15">
        <v>9.3589184225756998</v>
      </c>
    </row>
    <row r="189" spans="1:5">
      <c r="A189" s="2" t="s">
        <v>20</v>
      </c>
      <c r="B189" s="2" t="s">
        <v>19</v>
      </c>
      <c r="C189" s="3">
        <v>43014</v>
      </c>
      <c r="D189" s="4">
        <v>1298.4106275036154</v>
      </c>
      <c r="E189" s="16" t="s">
        <v>11</v>
      </c>
    </row>
    <row r="190" spans="1:5">
      <c r="A190" s="2" t="s">
        <v>20</v>
      </c>
      <c r="B190" s="2" t="s">
        <v>19</v>
      </c>
      <c r="C190" s="3">
        <v>43028</v>
      </c>
      <c r="D190" s="4">
        <v>1319.4699688698099</v>
      </c>
      <c r="E190" s="15">
        <v>4.8957831558705234</v>
      </c>
    </row>
    <row r="191" spans="1:5">
      <c r="A191" s="2" t="s">
        <v>20</v>
      </c>
      <c r="B191" s="2" t="s">
        <v>19</v>
      </c>
      <c r="C191" s="3">
        <v>43042</v>
      </c>
      <c r="D191" s="4">
        <v>1279.3351621864879</v>
      </c>
      <c r="E191" s="16" t="s">
        <v>11</v>
      </c>
    </row>
    <row r="192" spans="1:5">
      <c r="A192" s="11" t="s">
        <v>21</v>
      </c>
      <c r="B192" s="11" t="s">
        <v>19</v>
      </c>
      <c r="C192" s="12">
        <v>42826</v>
      </c>
      <c r="D192" s="13">
        <v>1306.3599999999999</v>
      </c>
      <c r="E192" s="21">
        <v>1.6077473723839553</v>
      </c>
    </row>
    <row r="193" spans="1:5">
      <c r="A193" s="11" t="s">
        <v>21</v>
      </c>
      <c r="B193" s="11" t="s">
        <v>19</v>
      </c>
      <c r="C193" s="12">
        <v>42830</v>
      </c>
      <c r="D193" s="13">
        <f>100*18.3276096402391</f>
        <v>1832.76096402391</v>
      </c>
      <c r="E193" s="21">
        <v>5.9717758584987166</v>
      </c>
    </row>
    <row r="194" spans="1:5">
      <c r="A194" s="11" t="s">
        <v>21</v>
      </c>
      <c r="B194" s="11" t="s">
        <v>19</v>
      </c>
      <c r="C194" s="12">
        <v>42838</v>
      </c>
      <c r="D194" s="13">
        <v>1332.3448559778703</v>
      </c>
      <c r="E194" s="21">
        <v>7.9602658511236886</v>
      </c>
    </row>
    <row r="195" spans="1:5">
      <c r="A195" s="11" t="s">
        <v>21</v>
      </c>
      <c r="B195" s="11" t="s">
        <v>19</v>
      </c>
      <c r="C195" s="12">
        <v>42844</v>
      </c>
      <c r="D195" s="13">
        <v>1285.0991422466225</v>
      </c>
      <c r="E195" s="21">
        <v>9.2173801121691774</v>
      </c>
    </row>
    <row r="196" spans="1:5">
      <c r="A196" s="11" t="s">
        <v>21</v>
      </c>
      <c r="B196" s="11" t="s">
        <v>19</v>
      </c>
      <c r="C196" s="12">
        <v>42851</v>
      </c>
      <c r="D196" s="13">
        <v>1158.7713286976798</v>
      </c>
      <c r="E196" s="21">
        <v>8.1802294030546676</v>
      </c>
    </row>
    <row r="197" spans="1:5">
      <c r="A197" s="11" t="s">
        <v>21</v>
      </c>
      <c r="B197" s="11" t="s">
        <v>19</v>
      </c>
      <c r="C197" s="12">
        <v>42874</v>
      </c>
      <c r="D197" s="13">
        <v>1249.2500066229011</v>
      </c>
      <c r="E197" s="21">
        <v>5.9423256176071435</v>
      </c>
    </row>
    <row r="198" spans="1:5">
      <c r="A198" s="11" t="s">
        <v>21</v>
      </c>
      <c r="B198" s="11" t="s">
        <v>19</v>
      </c>
      <c r="C198" s="12">
        <v>42881</v>
      </c>
      <c r="D198" s="13">
        <v>1224.975197352338</v>
      </c>
      <c r="E198" s="21">
        <v>7.4612211979968137</v>
      </c>
    </row>
    <row r="199" spans="1:5">
      <c r="A199" s="11" t="s">
        <v>21</v>
      </c>
      <c r="B199" s="11" t="s">
        <v>19</v>
      </c>
      <c r="C199" s="12">
        <v>42887</v>
      </c>
      <c r="D199" s="13">
        <v>1215.3350431549973</v>
      </c>
      <c r="E199" s="21">
        <v>6.4531482632975496</v>
      </c>
    </row>
    <row r="200" spans="1:5">
      <c r="A200" s="11" t="s">
        <v>21</v>
      </c>
      <c r="B200" s="11" t="s">
        <v>19</v>
      </c>
      <c r="C200" s="12">
        <v>42899</v>
      </c>
      <c r="D200" s="13">
        <v>1083.7528087754999</v>
      </c>
      <c r="E200" s="22" t="s">
        <v>11</v>
      </c>
    </row>
    <row r="201" spans="1:5">
      <c r="A201" s="11" t="s">
        <v>21</v>
      </c>
      <c r="B201" s="11" t="s">
        <v>19</v>
      </c>
      <c r="C201" s="12">
        <v>42895</v>
      </c>
      <c r="D201" s="13">
        <v>1077.8002671067327</v>
      </c>
      <c r="E201" s="22" t="s">
        <v>11</v>
      </c>
    </row>
    <row r="202" spans="1:5">
      <c r="A202" s="11" t="s">
        <v>21</v>
      </c>
      <c r="B202" s="11" t="s">
        <v>19</v>
      </c>
      <c r="C202" s="12">
        <v>42906</v>
      </c>
      <c r="D202" s="13">
        <v>1324.4608751450958</v>
      </c>
      <c r="E202" s="22" t="s">
        <v>11</v>
      </c>
    </row>
    <row r="203" spans="1:5">
      <c r="A203" s="11" t="s">
        <v>21</v>
      </c>
      <c r="B203" s="11" t="s">
        <v>19</v>
      </c>
      <c r="C203" s="12">
        <v>42919</v>
      </c>
      <c r="D203" s="13">
        <v>1282.2268055672175</v>
      </c>
      <c r="E203" s="22" t="s">
        <v>11</v>
      </c>
    </row>
    <row r="204" spans="1:5">
      <c r="A204" s="11" t="s">
        <v>21</v>
      </c>
      <c r="B204" s="11" t="s">
        <v>19</v>
      </c>
      <c r="C204" s="12">
        <v>42923</v>
      </c>
      <c r="D204" s="13">
        <v>1204.9778371366308</v>
      </c>
      <c r="E204" s="22" t="s">
        <v>11</v>
      </c>
    </row>
    <row r="205" spans="1:5">
      <c r="A205" s="11" t="s">
        <v>21</v>
      </c>
      <c r="B205" s="11" t="s">
        <v>19</v>
      </c>
      <c r="C205" s="12">
        <v>42929</v>
      </c>
      <c r="D205" s="13">
        <v>1313.5601766464906</v>
      </c>
      <c r="E205" s="22" t="s">
        <v>11</v>
      </c>
    </row>
    <row r="206" spans="1:5">
      <c r="A206" s="11" t="s">
        <v>21</v>
      </c>
      <c r="B206" s="11" t="s">
        <v>19</v>
      </c>
      <c r="C206" s="12">
        <v>42972</v>
      </c>
      <c r="D206" s="13">
        <v>1224.8799409938777</v>
      </c>
      <c r="E206" s="21">
        <v>5.1397111309697738</v>
      </c>
    </row>
    <row r="207" spans="1:5">
      <c r="A207" s="11" t="s">
        <v>21</v>
      </c>
      <c r="B207" s="11" t="s">
        <v>19</v>
      </c>
      <c r="C207" s="12">
        <v>42983</v>
      </c>
      <c r="D207" s="13">
        <v>1243.0066570260672</v>
      </c>
      <c r="E207" s="21">
        <v>4.5533004297857627</v>
      </c>
    </row>
    <row r="208" spans="1:5">
      <c r="A208" s="11" t="s">
        <v>21</v>
      </c>
      <c r="B208" s="11" t="s">
        <v>19</v>
      </c>
      <c r="C208" s="12">
        <v>43007</v>
      </c>
      <c r="D208" s="13">
        <v>1389.7647468341222</v>
      </c>
      <c r="E208" s="21">
        <v>4.7159680470064984</v>
      </c>
    </row>
    <row r="209" spans="1:5">
      <c r="A209" s="11" t="s">
        <v>21</v>
      </c>
      <c r="B209" s="11" t="s">
        <v>19</v>
      </c>
      <c r="C209" s="12">
        <v>43014</v>
      </c>
      <c r="D209" s="13">
        <v>1289.9297998849158</v>
      </c>
      <c r="E209" s="22" t="s">
        <v>11</v>
      </c>
    </row>
    <row r="210" spans="1:5">
      <c r="A210" s="11" t="s">
        <v>21</v>
      </c>
      <c r="B210" s="11" t="s">
        <v>19</v>
      </c>
      <c r="C210" s="12">
        <v>43028</v>
      </c>
      <c r="D210" s="13">
        <v>1295.000254701846</v>
      </c>
      <c r="E210" s="21">
        <v>4.7574742380578998</v>
      </c>
    </row>
    <row r="211" spans="1:5">
      <c r="A211" s="11" t="s">
        <v>21</v>
      </c>
      <c r="B211" s="11" t="s">
        <v>19</v>
      </c>
      <c r="C211" s="12">
        <v>43042</v>
      </c>
      <c r="D211" s="13">
        <v>1291.1143191080341</v>
      </c>
      <c r="E211" s="22" t="s">
        <v>11</v>
      </c>
    </row>
    <row r="212" spans="1:5">
      <c r="A212" s="5" t="s">
        <v>22</v>
      </c>
      <c r="B212" s="5" t="s">
        <v>19</v>
      </c>
      <c r="C212" s="6">
        <v>42826</v>
      </c>
      <c r="D212" s="7">
        <f>0.556902103197821*50</f>
        <v>27.845105159891048</v>
      </c>
      <c r="E212" s="17">
        <v>2.7312401232790728</v>
      </c>
    </row>
    <row r="213" spans="1:5">
      <c r="A213" s="5" t="s">
        <v>22</v>
      </c>
      <c r="B213" s="5" t="s">
        <v>19</v>
      </c>
      <c r="C213" s="6">
        <v>42830</v>
      </c>
      <c r="D213" s="7">
        <v>1457.69</v>
      </c>
      <c r="E213" s="17">
        <v>5.2803411947829773</v>
      </c>
    </row>
    <row r="214" spans="1:5">
      <c r="A214" s="5" t="s">
        <v>22</v>
      </c>
      <c r="B214" s="5" t="s">
        <v>19</v>
      </c>
      <c r="C214" s="6">
        <v>42838</v>
      </c>
      <c r="D214" s="7">
        <v>1327.261701412433</v>
      </c>
      <c r="E214" s="17">
        <v>7.946444838750188</v>
      </c>
    </row>
    <row r="215" spans="1:5">
      <c r="A215" s="5" t="s">
        <v>22</v>
      </c>
      <c r="B215" s="5" t="s">
        <v>19</v>
      </c>
      <c r="C215" s="6">
        <v>42844</v>
      </c>
      <c r="D215" s="7">
        <v>1550.0734988352194</v>
      </c>
      <c r="E215" s="17">
        <v>8.0181915540947575</v>
      </c>
    </row>
    <row r="216" spans="1:5">
      <c r="A216" s="5" t="s">
        <v>22</v>
      </c>
      <c r="B216" s="5" t="s">
        <v>19</v>
      </c>
      <c r="C216" s="6">
        <v>42851</v>
      </c>
      <c r="D216" s="7">
        <v>1221.5181883215341</v>
      </c>
      <c r="E216" s="17">
        <v>6.3080235011053034</v>
      </c>
    </row>
    <row r="217" spans="1:5">
      <c r="A217" s="5" t="s">
        <v>22</v>
      </c>
      <c r="B217" s="5" t="s">
        <v>19</v>
      </c>
      <c r="C217" s="6">
        <v>42874</v>
      </c>
      <c r="D217" s="7">
        <v>1128.0551205774677</v>
      </c>
      <c r="E217" s="17">
        <v>4.8622077541769739</v>
      </c>
    </row>
    <row r="218" spans="1:5">
      <c r="A218" s="5" t="s">
        <v>22</v>
      </c>
      <c r="B218" s="5" t="s">
        <v>19</v>
      </c>
      <c r="C218" s="6">
        <v>42881</v>
      </c>
      <c r="D218" s="7">
        <v>1190.4439264872435</v>
      </c>
      <c r="E218" s="17">
        <v>7.0115801241006359</v>
      </c>
    </row>
    <row r="219" spans="1:5">
      <c r="A219" s="5" t="s">
        <v>22</v>
      </c>
      <c r="B219" s="5" t="s">
        <v>19</v>
      </c>
      <c r="C219" s="6">
        <v>42887</v>
      </c>
      <c r="D219" s="7">
        <v>1654.3784271927254</v>
      </c>
      <c r="E219" s="17" t="s">
        <v>11</v>
      </c>
    </row>
    <row r="220" spans="1:5">
      <c r="A220" s="5" t="s">
        <v>22</v>
      </c>
      <c r="B220" s="5" t="s">
        <v>19</v>
      </c>
      <c r="C220" s="6">
        <v>42899</v>
      </c>
      <c r="D220" s="7">
        <v>1077.8568899676409</v>
      </c>
      <c r="E220" s="17" t="s">
        <v>11</v>
      </c>
    </row>
    <row r="221" spans="1:5">
      <c r="A221" s="5" t="s">
        <v>22</v>
      </c>
      <c r="B221" s="5" t="s">
        <v>19</v>
      </c>
      <c r="C221" s="6">
        <v>42895</v>
      </c>
      <c r="D221" s="7">
        <v>1163.4928647944478</v>
      </c>
      <c r="E221" s="17" t="s">
        <v>11</v>
      </c>
    </row>
    <row r="222" spans="1:5">
      <c r="A222" s="5" t="s">
        <v>22</v>
      </c>
      <c r="B222" s="5" t="s">
        <v>19</v>
      </c>
      <c r="C222" s="6">
        <v>42906</v>
      </c>
      <c r="D222" s="7">
        <v>1239.2345519758078</v>
      </c>
      <c r="E222" s="17" t="s">
        <v>11</v>
      </c>
    </row>
    <row r="223" spans="1:5">
      <c r="A223" s="5" t="s">
        <v>22</v>
      </c>
      <c r="B223" s="5" t="s">
        <v>19</v>
      </c>
      <c r="C223" s="6">
        <v>42919</v>
      </c>
      <c r="D223" s="7">
        <v>1334.4340928967722</v>
      </c>
      <c r="E223" s="17" t="s">
        <v>11</v>
      </c>
    </row>
    <row r="224" spans="1:5">
      <c r="A224" s="5" t="s">
        <v>22</v>
      </c>
      <c r="B224" s="5" t="s">
        <v>19</v>
      </c>
      <c r="C224" s="6">
        <v>42923</v>
      </c>
      <c r="D224" s="7">
        <v>1155.7949181038539</v>
      </c>
      <c r="E224" s="17" t="s">
        <v>11</v>
      </c>
    </row>
    <row r="225" spans="1:5">
      <c r="A225" s="5" t="s">
        <v>22</v>
      </c>
      <c r="B225" s="5" t="s">
        <v>19</v>
      </c>
      <c r="C225" s="6">
        <v>42929</v>
      </c>
      <c r="D225" s="7">
        <v>1249.3913552864014</v>
      </c>
      <c r="E225" s="17" t="s">
        <v>11</v>
      </c>
    </row>
    <row r="226" spans="1:5">
      <c r="A226" s="5" t="s">
        <v>22</v>
      </c>
      <c r="B226" s="5" t="s">
        <v>19</v>
      </c>
      <c r="C226" s="6">
        <v>42972</v>
      </c>
      <c r="D226" s="7">
        <v>1403.7609565927567</v>
      </c>
      <c r="E226" s="17">
        <v>5.2340606433605847</v>
      </c>
    </row>
    <row r="227" spans="1:5">
      <c r="A227" s="5" t="s">
        <v>22</v>
      </c>
      <c r="B227" s="5" t="s">
        <v>19</v>
      </c>
      <c r="C227" s="6">
        <v>42983</v>
      </c>
      <c r="D227" s="7">
        <v>1233.5912638546201</v>
      </c>
      <c r="E227" s="17">
        <v>4.4739459870098033</v>
      </c>
    </row>
    <row r="228" spans="1:5">
      <c r="A228" s="5" t="s">
        <v>22</v>
      </c>
      <c r="B228" s="5" t="s">
        <v>19</v>
      </c>
      <c r="C228" s="6">
        <v>43007</v>
      </c>
      <c r="D228" s="7">
        <v>1385.7276968963588</v>
      </c>
      <c r="E228" s="17">
        <v>4.8964646037614052</v>
      </c>
    </row>
    <row r="229" spans="1:5">
      <c r="A229" s="5" t="s">
        <v>22</v>
      </c>
      <c r="B229" s="5" t="s">
        <v>19</v>
      </c>
      <c r="C229" s="6">
        <v>43014</v>
      </c>
      <c r="D229" s="7">
        <v>1299.1297480545056</v>
      </c>
      <c r="E229" s="18" t="s">
        <v>11</v>
      </c>
    </row>
    <row r="230" spans="1:5">
      <c r="A230" s="5" t="s">
        <v>22</v>
      </c>
      <c r="B230" s="5" t="s">
        <v>19</v>
      </c>
      <c r="C230" s="6">
        <v>43028</v>
      </c>
      <c r="D230" s="7">
        <v>1314.6214244763341</v>
      </c>
      <c r="E230" s="17">
        <v>4.7982192904816197</v>
      </c>
    </row>
    <row r="231" spans="1:5">
      <c r="A231" s="5" t="s">
        <v>22</v>
      </c>
      <c r="B231" s="5" t="s">
        <v>19</v>
      </c>
      <c r="C231" s="6">
        <v>43042</v>
      </c>
      <c r="D231" s="7">
        <v>1232.7512506881358</v>
      </c>
      <c r="E231" s="18" t="s">
        <v>11</v>
      </c>
    </row>
    <row r="232" spans="1:5">
      <c r="A232" s="8" t="s">
        <v>23</v>
      </c>
      <c r="B232" s="8" t="s">
        <v>19</v>
      </c>
      <c r="C232" s="9">
        <v>42830</v>
      </c>
      <c r="D232" s="10">
        <f>100*16.2205555800457</f>
        <v>1622.0555580045702</v>
      </c>
      <c r="E232" s="19">
        <v>5.1853796780241579</v>
      </c>
    </row>
    <row r="233" spans="1:5">
      <c r="A233" s="8" t="s">
        <v>23</v>
      </c>
      <c r="B233" s="8" t="s">
        <v>19</v>
      </c>
      <c r="C233" s="9">
        <v>42838</v>
      </c>
      <c r="D233" s="10">
        <v>1358.5935982602789</v>
      </c>
      <c r="E233" s="19">
        <v>6.1781144535681873</v>
      </c>
    </row>
    <row r="234" spans="1:5">
      <c r="A234" s="8" t="s">
        <v>23</v>
      </c>
      <c r="B234" s="8" t="s">
        <v>19</v>
      </c>
      <c r="C234" s="9">
        <v>42844</v>
      </c>
      <c r="D234" s="10">
        <v>1306.7599454689962</v>
      </c>
      <c r="E234" s="19">
        <v>6.6212213514462945</v>
      </c>
    </row>
    <row r="235" spans="1:5">
      <c r="A235" s="8" t="s">
        <v>23</v>
      </c>
      <c r="B235" s="8" t="s">
        <v>19</v>
      </c>
      <c r="C235" s="9">
        <v>42851</v>
      </c>
      <c r="D235" s="10">
        <v>1198.3568757165765</v>
      </c>
      <c r="E235" s="19">
        <v>5.3713219627694011</v>
      </c>
    </row>
    <row r="236" spans="1:5">
      <c r="A236" s="8" t="s">
        <v>23</v>
      </c>
      <c r="B236" s="8" t="s">
        <v>19</v>
      </c>
      <c r="C236" s="9">
        <v>42874</v>
      </c>
      <c r="D236" s="10">
        <v>1258.3504916779398</v>
      </c>
      <c r="E236" s="19">
        <v>4.8246013592175512</v>
      </c>
    </row>
    <row r="237" spans="1:5">
      <c r="A237" s="8" t="s">
        <v>23</v>
      </c>
      <c r="B237" s="8" t="s">
        <v>19</v>
      </c>
      <c r="C237" s="9">
        <v>42881</v>
      </c>
      <c r="D237" s="10">
        <v>1199.1586808009015</v>
      </c>
      <c r="E237" s="19">
        <v>7.4190640050967076</v>
      </c>
    </row>
    <row r="238" spans="1:5">
      <c r="A238" s="8" t="s">
        <v>23</v>
      </c>
      <c r="B238" s="8" t="s">
        <v>19</v>
      </c>
      <c r="C238" s="9">
        <v>42887</v>
      </c>
      <c r="D238" s="10">
        <v>1255.574076808367</v>
      </c>
      <c r="E238" s="19">
        <v>5.9513593402679934</v>
      </c>
    </row>
    <row r="239" spans="1:5">
      <c r="A239" s="8" t="s">
        <v>23</v>
      </c>
      <c r="B239" s="8" t="s">
        <v>19</v>
      </c>
      <c r="C239" s="9">
        <v>42899</v>
      </c>
      <c r="D239" s="10">
        <v>1079.9371494715442</v>
      </c>
      <c r="E239" s="20" t="s">
        <v>11</v>
      </c>
    </row>
    <row r="240" spans="1:5">
      <c r="A240" s="8" t="s">
        <v>23</v>
      </c>
      <c r="B240" s="8" t="s">
        <v>19</v>
      </c>
      <c r="C240" s="9">
        <v>42895</v>
      </c>
      <c r="D240" s="10">
        <v>1254.3924107568066</v>
      </c>
      <c r="E240" s="20" t="s">
        <v>11</v>
      </c>
    </row>
    <row r="241" spans="1:5">
      <c r="A241" s="8" t="s">
        <v>23</v>
      </c>
      <c r="B241" s="8" t="s">
        <v>19</v>
      </c>
      <c r="C241" s="9">
        <v>42906</v>
      </c>
      <c r="D241" s="10">
        <v>1313.0466989808672</v>
      </c>
      <c r="E241" s="20" t="s">
        <v>11</v>
      </c>
    </row>
    <row r="242" spans="1:5">
      <c r="A242" s="8" t="s">
        <v>23</v>
      </c>
      <c r="B242" s="8" t="s">
        <v>19</v>
      </c>
      <c r="C242" s="9">
        <v>42919</v>
      </c>
      <c r="D242" s="10">
        <v>1152.616168415969</v>
      </c>
      <c r="E242" s="20" t="s">
        <v>11</v>
      </c>
    </row>
    <row r="243" spans="1:5">
      <c r="A243" s="8" t="s">
        <v>23</v>
      </c>
      <c r="B243" s="8" t="s">
        <v>19</v>
      </c>
      <c r="C243" s="9">
        <v>42923</v>
      </c>
      <c r="D243" s="10">
        <v>1248.2868143719968</v>
      </c>
      <c r="E243" s="20" t="s">
        <v>11</v>
      </c>
    </row>
    <row r="244" spans="1:5">
      <c r="A244" s="8" t="s">
        <v>23</v>
      </c>
      <c r="B244" s="8" t="s">
        <v>19</v>
      </c>
      <c r="C244" s="9">
        <v>42929</v>
      </c>
      <c r="D244" s="10">
        <v>1283.0600767122887</v>
      </c>
      <c r="E244" s="20" t="s">
        <v>11</v>
      </c>
    </row>
    <row r="245" spans="1:5">
      <c r="A245" s="8" t="s">
        <v>23</v>
      </c>
      <c r="B245" s="8" t="s">
        <v>19</v>
      </c>
      <c r="C245" s="9">
        <v>42972</v>
      </c>
      <c r="D245" s="10">
        <v>1230.3992677551269</v>
      </c>
      <c r="E245" s="19">
        <v>6.1871821029673129</v>
      </c>
    </row>
    <row r="246" spans="1:5">
      <c r="A246" s="8" t="s">
        <v>23</v>
      </c>
      <c r="B246" s="8" t="s">
        <v>19</v>
      </c>
      <c r="C246" s="9">
        <v>42983</v>
      </c>
      <c r="D246" s="10">
        <v>1227.8923056141241</v>
      </c>
      <c r="E246" s="19">
        <v>4.4564918070299209</v>
      </c>
    </row>
    <row r="247" spans="1:5">
      <c r="A247" s="8" t="s">
        <v>23</v>
      </c>
      <c r="B247" s="8" t="s">
        <v>19</v>
      </c>
      <c r="C247" s="9">
        <v>43007</v>
      </c>
      <c r="D247" s="10">
        <v>1364.838414912803</v>
      </c>
      <c r="E247" s="19">
        <v>5.0555426697108814</v>
      </c>
    </row>
    <row r="248" spans="1:5">
      <c r="A248" s="8" t="s">
        <v>23</v>
      </c>
      <c r="B248" s="8" t="s">
        <v>19</v>
      </c>
      <c r="C248" s="9">
        <v>43014</v>
      </c>
      <c r="D248" s="10">
        <v>1283.6947416388336</v>
      </c>
      <c r="E248" s="20" t="s">
        <v>11</v>
      </c>
    </row>
    <row r="249" spans="1:5">
      <c r="A249" s="8" t="s">
        <v>23</v>
      </c>
      <c r="B249" s="8" t="s">
        <v>19</v>
      </c>
      <c r="C249" s="9">
        <v>43028</v>
      </c>
      <c r="D249" s="10">
        <v>1290.7686966292426</v>
      </c>
      <c r="E249" s="19">
        <v>4.9397722639498767</v>
      </c>
    </row>
    <row r="250" spans="1:5">
      <c r="A250" s="8" t="s">
        <v>23</v>
      </c>
      <c r="B250" s="8" t="s">
        <v>19</v>
      </c>
      <c r="C250" s="9">
        <v>43042</v>
      </c>
      <c r="D250" s="10">
        <v>1244.109040835101</v>
      </c>
      <c r="E250" s="20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 Shaw</dc:creator>
  <cp:lastModifiedBy>Meaghan Shaw</cp:lastModifiedBy>
  <dcterms:created xsi:type="dcterms:W3CDTF">2018-02-28T19:45:30Z</dcterms:created>
  <dcterms:modified xsi:type="dcterms:W3CDTF">2018-02-28T19:48:29Z</dcterms:modified>
</cp:coreProperties>
</file>