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date1904="1" showInkAnnotation="0" autoCompressPictures="0"/>
  <bookViews>
    <workbookView xWindow="0" yWindow="0" windowWidth="25600" windowHeight="16060" tabRatio="500"/>
  </bookViews>
  <sheets>
    <sheet name="jafo20s50p30_sdt3_2017_Oct_18_2" sheetId="1" r:id="rId1"/>
    <sheet name="analysis1" sheetId="2" r:id="rId2"/>
  </sheets>
  <definedNames>
    <definedName name="_xlnm.Print_Area" localSheetId="1">analysis1!$G$1:$M$37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5" i="2" l="1"/>
  <c r="R4" i="2"/>
  <c r="C21" i="2"/>
  <c r="C31" i="2"/>
  <c r="D21" i="2"/>
  <c r="H9" i="2"/>
  <c r="H13" i="2"/>
  <c r="C101" i="2"/>
  <c r="C90" i="2"/>
  <c r="D101" i="2"/>
  <c r="H10" i="2"/>
  <c r="H14" i="2"/>
  <c r="H16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2" i="2"/>
  <c r="D90" i="2"/>
  <c r="I10" i="2"/>
  <c r="D31" i="2"/>
  <c r="I9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H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</calcChain>
</file>

<file path=xl/sharedStrings.xml><?xml version="1.0" encoding="utf-8"?>
<sst xmlns="http://schemas.openxmlformats.org/spreadsheetml/2006/main" count="594" uniqueCount="48">
  <si>
    <t>tgt_sec</t>
  </si>
  <si>
    <t>correctAns</t>
  </si>
  <si>
    <t>SorN</t>
  </si>
  <si>
    <t>tgt_opacity</t>
  </si>
  <si>
    <t>practice_trials.thisRepN</t>
  </si>
  <si>
    <t>practice_trials.thisTrialN</t>
  </si>
  <si>
    <t>practice_trials.thisN</t>
  </si>
  <si>
    <t>practice_trials.thisIndex</t>
  </si>
  <si>
    <t>trials.thisRepN</t>
  </si>
  <si>
    <t>trials.thisTrialN</t>
  </si>
  <si>
    <t>trials.thisN</t>
  </si>
  <si>
    <t>trials.thisIndex</t>
  </si>
  <si>
    <t>response.keys</t>
  </si>
  <si>
    <t>response.corr</t>
  </si>
  <si>
    <t>response.rt</t>
  </si>
  <si>
    <t>date</t>
  </si>
  <si>
    <t>frameRate</t>
  </si>
  <si>
    <t>expName</t>
  </si>
  <si>
    <t>session</t>
  </si>
  <si>
    <t>participant</t>
  </si>
  <si>
    <t>down</t>
  </si>
  <si>
    <t>2017_Oct_18_2105</t>
  </si>
  <si>
    <t>sdt3</t>
  </si>
  <si>
    <t>jafo20s50p30</t>
  </si>
  <si>
    <t>up</t>
  </si>
  <si>
    <t>hits</t>
  </si>
  <si>
    <t>misses</t>
  </si>
  <si>
    <t>correct rejects</t>
  </si>
  <si>
    <t>false alarms</t>
  </si>
  <si>
    <t>p(yes)</t>
  </si>
  <si>
    <t>p(no)</t>
  </si>
  <si>
    <t>present</t>
  </si>
  <si>
    <t>absent</t>
  </si>
  <si>
    <t>z(yes)</t>
  </si>
  <si>
    <t xml:space="preserve">d' = </t>
  </si>
  <si>
    <t>z or d' value</t>
  </si>
  <si>
    <t>N dist</t>
  </si>
  <si>
    <t>SN dist</t>
  </si>
  <si>
    <t>criterion line data</t>
  </si>
  <si>
    <t>y value</t>
  </si>
  <si>
    <t>corr. rejects</t>
  </si>
  <si>
    <t>C =</t>
  </si>
  <si>
    <t>SDT experiment - target probability 0.30</t>
  </si>
  <si>
    <t>resp counts</t>
  </si>
  <si>
    <t>resp probs</t>
  </si>
  <si>
    <t>resp type</t>
  </si>
  <si>
    <t>x value</t>
  </si>
  <si>
    <t>x = C+mean(0,d')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</si>
</sst>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Border="1"/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noise</c:v>
          </c:tx>
          <c:marker>
            <c:symbol val="none"/>
          </c:marker>
          <c:xVal>
            <c:numRef>
              <c:f>analysis1!$O$2:$O$34</c:f>
              <c:numCache>
                <c:formatCode>General</c:formatCode>
                <c:ptCount val="33"/>
                <c:pt idx="0">
                  <c:v>-4.0</c:v>
                </c:pt>
                <c:pt idx="1">
                  <c:v>-3.75</c:v>
                </c:pt>
                <c:pt idx="2">
                  <c:v>-3.5</c:v>
                </c:pt>
                <c:pt idx="3">
                  <c:v>-3.25</c:v>
                </c:pt>
                <c:pt idx="4">
                  <c:v>-3.0</c:v>
                </c:pt>
                <c:pt idx="5">
                  <c:v>-2.75</c:v>
                </c:pt>
                <c:pt idx="6">
                  <c:v>-2.5</c:v>
                </c:pt>
                <c:pt idx="7">
                  <c:v>-2.25</c:v>
                </c:pt>
                <c:pt idx="8">
                  <c:v>-2.0</c:v>
                </c:pt>
                <c:pt idx="9">
                  <c:v>-1.75</c:v>
                </c:pt>
                <c:pt idx="10">
                  <c:v>-1.5</c:v>
                </c:pt>
                <c:pt idx="11">
                  <c:v>-1.25</c:v>
                </c:pt>
                <c:pt idx="12">
                  <c:v>-1.0</c:v>
                </c:pt>
                <c:pt idx="13">
                  <c:v>-0.75</c:v>
                </c:pt>
                <c:pt idx="14">
                  <c:v>-0.5</c:v>
                </c:pt>
                <c:pt idx="15">
                  <c:v>-0.25</c:v>
                </c:pt>
                <c:pt idx="16">
                  <c:v>0.0</c:v>
                </c:pt>
                <c:pt idx="17">
                  <c:v>0.25</c:v>
                </c:pt>
                <c:pt idx="18">
                  <c:v>0.5</c:v>
                </c:pt>
                <c:pt idx="19">
                  <c:v>0.75</c:v>
                </c:pt>
                <c:pt idx="20">
                  <c:v>1.0</c:v>
                </c:pt>
                <c:pt idx="21">
                  <c:v>1.25</c:v>
                </c:pt>
                <c:pt idx="22">
                  <c:v>1.5</c:v>
                </c:pt>
                <c:pt idx="23">
                  <c:v>1.75</c:v>
                </c:pt>
                <c:pt idx="24">
                  <c:v>2.0</c:v>
                </c:pt>
                <c:pt idx="25">
                  <c:v>2.25</c:v>
                </c:pt>
                <c:pt idx="26">
                  <c:v>2.5</c:v>
                </c:pt>
                <c:pt idx="27">
                  <c:v>2.75</c:v>
                </c:pt>
                <c:pt idx="28">
                  <c:v>3.0</c:v>
                </c:pt>
                <c:pt idx="29">
                  <c:v>3.25</c:v>
                </c:pt>
                <c:pt idx="30">
                  <c:v>3.5</c:v>
                </c:pt>
                <c:pt idx="31">
                  <c:v>3.75</c:v>
                </c:pt>
                <c:pt idx="32">
                  <c:v>4.0</c:v>
                </c:pt>
              </c:numCache>
            </c:numRef>
          </c:xVal>
          <c:yVal>
            <c:numRef>
              <c:f>analysis1!$P$2:$P$34</c:f>
              <c:numCache>
                <c:formatCode>General</c:formatCode>
                <c:ptCount val="33"/>
                <c:pt idx="0">
                  <c:v>0.000133830225764885</c:v>
                </c:pt>
                <c:pt idx="1">
                  <c:v>0.000352595682367445</c:v>
                </c:pt>
                <c:pt idx="2">
                  <c:v>0.00087268269504576</c:v>
                </c:pt>
                <c:pt idx="3">
                  <c:v>0.00202904805729977</c:v>
                </c:pt>
                <c:pt idx="4">
                  <c:v>0.00443184841193801</c:v>
                </c:pt>
                <c:pt idx="5">
                  <c:v>0.00909356250159105</c:v>
                </c:pt>
                <c:pt idx="6">
                  <c:v>0.0175283004935685</c:v>
                </c:pt>
                <c:pt idx="7">
                  <c:v>0.0317396518356674</c:v>
                </c:pt>
                <c:pt idx="8">
                  <c:v>0.0539909665131881</c:v>
                </c:pt>
                <c:pt idx="9">
                  <c:v>0.0862773188265115</c:v>
                </c:pt>
                <c:pt idx="10">
                  <c:v>0.129517595665892</c:v>
                </c:pt>
                <c:pt idx="11">
                  <c:v>0.182649085389022</c:v>
                </c:pt>
                <c:pt idx="12">
                  <c:v>0.241970724519143</c:v>
                </c:pt>
                <c:pt idx="13">
                  <c:v>0.301137432154804</c:v>
                </c:pt>
                <c:pt idx="14">
                  <c:v>0.352065326764299</c:v>
                </c:pt>
                <c:pt idx="15">
                  <c:v>0.386668116802849</c:v>
                </c:pt>
                <c:pt idx="16">
                  <c:v>0.398942280401433</c:v>
                </c:pt>
                <c:pt idx="17">
                  <c:v>0.386668116802849</c:v>
                </c:pt>
                <c:pt idx="18">
                  <c:v>0.352065326764299</c:v>
                </c:pt>
                <c:pt idx="19">
                  <c:v>0.301137432154804</c:v>
                </c:pt>
                <c:pt idx="20">
                  <c:v>0.241970724519143</c:v>
                </c:pt>
                <c:pt idx="21">
                  <c:v>0.182649085389022</c:v>
                </c:pt>
                <c:pt idx="22">
                  <c:v>0.129517595665892</c:v>
                </c:pt>
                <c:pt idx="23">
                  <c:v>0.0862773188265115</c:v>
                </c:pt>
                <c:pt idx="24">
                  <c:v>0.0539909665131881</c:v>
                </c:pt>
                <c:pt idx="25">
                  <c:v>0.0317396518356674</c:v>
                </c:pt>
                <c:pt idx="26">
                  <c:v>0.0175283004935685</c:v>
                </c:pt>
                <c:pt idx="27">
                  <c:v>0.00909356250159105</c:v>
                </c:pt>
                <c:pt idx="28">
                  <c:v>0.00443184841193801</c:v>
                </c:pt>
                <c:pt idx="29">
                  <c:v>0.00202904805729977</c:v>
                </c:pt>
                <c:pt idx="30">
                  <c:v>0.00087268269504576</c:v>
                </c:pt>
                <c:pt idx="31">
                  <c:v>0.000352595682367445</c:v>
                </c:pt>
                <c:pt idx="32">
                  <c:v>0.000133830225764885</c:v>
                </c:pt>
              </c:numCache>
            </c:numRef>
          </c:yVal>
          <c:smooth val="1"/>
        </c:ser>
        <c:ser>
          <c:idx val="1"/>
          <c:order val="1"/>
          <c:tx>
            <c:v>signal+noise</c:v>
          </c:tx>
          <c:marker>
            <c:symbol val="none"/>
          </c:marker>
          <c:xVal>
            <c:numRef>
              <c:f>analysis1!$O$2:$O$34</c:f>
              <c:numCache>
                <c:formatCode>General</c:formatCode>
                <c:ptCount val="33"/>
                <c:pt idx="0">
                  <c:v>-4.0</c:v>
                </c:pt>
                <c:pt idx="1">
                  <c:v>-3.75</c:v>
                </c:pt>
                <c:pt idx="2">
                  <c:v>-3.5</c:v>
                </c:pt>
                <c:pt idx="3">
                  <c:v>-3.25</c:v>
                </c:pt>
                <c:pt idx="4">
                  <c:v>-3.0</c:v>
                </c:pt>
                <c:pt idx="5">
                  <c:v>-2.75</c:v>
                </c:pt>
                <c:pt idx="6">
                  <c:v>-2.5</c:v>
                </c:pt>
                <c:pt idx="7">
                  <c:v>-2.25</c:v>
                </c:pt>
                <c:pt idx="8">
                  <c:v>-2.0</c:v>
                </c:pt>
                <c:pt idx="9">
                  <c:v>-1.75</c:v>
                </c:pt>
                <c:pt idx="10">
                  <c:v>-1.5</c:v>
                </c:pt>
                <c:pt idx="11">
                  <c:v>-1.25</c:v>
                </c:pt>
                <c:pt idx="12">
                  <c:v>-1.0</c:v>
                </c:pt>
                <c:pt idx="13">
                  <c:v>-0.75</c:v>
                </c:pt>
                <c:pt idx="14">
                  <c:v>-0.5</c:v>
                </c:pt>
                <c:pt idx="15">
                  <c:v>-0.25</c:v>
                </c:pt>
                <c:pt idx="16">
                  <c:v>0.0</c:v>
                </c:pt>
                <c:pt idx="17">
                  <c:v>0.25</c:v>
                </c:pt>
                <c:pt idx="18">
                  <c:v>0.5</c:v>
                </c:pt>
                <c:pt idx="19">
                  <c:v>0.75</c:v>
                </c:pt>
                <c:pt idx="20">
                  <c:v>1.0</c:v>
                </c:pt>
                <c:pt idx="21">
                  <c:v>1.25</c:v>
                </c:pt>
                <c:pt idx="22">
                  <c:v>1.5</c:v>
                </c:pt>
                <c:pt idx="23">
                  <c:v>1.75</c:v>
                </c:pt>
                <c:pt idx="24">
                  <c:v>2.0</c:v>
                </c:pt>
                <c:pt idx="25">
                  <c:v>2.25</c:v>
                </c:pt>
                <c:pt idx="26">
                  <c:v>2.5</c:v>
                </c:pt>
                <c:pt idx="27">
                  <c:v>2.75</c:v>
                </c:pt>
                <c:pt idx="28">
                  <c:v>3.0</c:v>
                </c:pt>
                <c:pt idx="29">
                  <c:v>3.25</c:v>
                </c:pt>
                <c:pt idx="30">
                  <c:v>3.5</c:v>
                </c:pt>
                <c:pt idx="31">
                  <c:v>3.75</c:v>
                </c:pt>
                <c:pt idx="32">
                  <c:v>4.0</c:v>
                </c:pt>
              </c:numCache>
            </c:numRef>
          </c:xVal>
          <c:yVal>
            <c:numRef>
              <c:f>analysis1!$Q$2:$Q$34</c:f>
              <c:numCache>
                <c:formatCode>General</c:formatCode>
                <c:ptCount val="33"/>
                <c:pt idx="0">
                  <c:v>1.51996510651593E-7</c:v>
                </c:pt>
                <c:pt idx="1">
                  <c:v>5.73556750095216E-7</c:v>
                </c:pt>
                <c:pt idx="2">
                  <c:v>2.03317971150732E-6</c:v>
                </c:pt>
                <c:pt idx="3">
                  <c:v>6.77067136208553E-6</c:v>
                </c:pt>
                <c:pt idx="4">
                  <c:v>2.11808944575758E-5</c:v>
                </c:pt>
                <c:pt idx="5">
                  <c:v>6.22462873004598E-5</c:v>
                </c:pt>
                <c:pt idx="6">
                  <c:v>0.000171845911702714</c:v>
                </c:pt>
                <c:pt idx="7">
                  <c:v>0.000445678363765578</c:v>
                </c:pt>
                <c:pt idx="8">
                  <c:v>0.00108582663956372</c:v>
                </c:pt>
                <c:pt idx="9">
                  <c:v>0.00248516957828949</c:v>
                </c:pt>
                <c:pt idx="10">
                  <c:v>0.00534328279267288</c:v>
                </c:pt>
                <c:pt idx="11">
                  <c:v>0.0107923714848765</c:v>
                </c:pt>
                <c:pt idx="12">
                  <c:v>0.0204777485868968</c:v>
                </c:pt>
                <c:pt idx="13">
                  <c:v>0.0365009461852843</c:v>
                </c:pt>
                <c:pt idx="14">
                  <c:v>0.061119899736864</c:v>
                </c:pt>
                <c:pt idx="15">
                  <c:v>0.0961430153100713</c:v>
                </c:pt>
                <c:pt idx="16">
                  <c:v>0.142072309099551</c:v>
                </c:pt>
                <c:pt idx="17">
                  <c:v>0.197223078902185</c:v>
                </c:pt>
                <c:pt idx="18">
                  <c:v>0.257195061092112</c:v>
                </c:pt>
                <c:pt idx="19">
                  <c:v>0.315082374463258</c:v>
                </c:pt>
                <c:pt idx="20">
                  <c:v>0.362612014529327</c:v>
                </c:pt>
                <c:pt idx="21">
                  <c:v>0.39202779914002</c:v>
                </c:pt>
                <c:pt idx="22">
                  <c:v>0.398151296392514</c:v>
                </c:pt>
                <c:pt idx="23">
                  <c:v>0.379870876399765</c:v>
                </c:pt>
                <c:pt idx="24">
                  <c:v>0.34047126019607</c:v>
                </c:pt>
                <c:pt idx="25">
                  <c:v>0.286669515581726</c:v>
                </c:pt>
                <c:pt idx="26">
                  <c:v>0.226745753216271</c:v>
                </c:pt>
                <c:pt idx="27">
                  <c:v>0.168481959905263</c:v>
                </c:pt>
                <c:pt idx="28">
                  <c:v>0.11760458260949</c:v>
                </c:pt>
                <c:pt idx="29">
                  <c:v>0.0771172756653452</c:v>
                </c:pt>
                <c:pt idx="30">
                  <c:v>0.0475046045886718</c:v>
                </c:pt>
                <c:pt idx="31">
                  <c:v>0.0274901007280293</c:v>
                </c:pt>
                <c:pt idx="32">
                  <c:v>0.0149442302311728</c:v>
                </c:pt>
              </c:numCache>
            </c:numRef>
          </c:yVal>
          <c:smooth val="1"/>
        </c:ser>
        <c:ser>
          <c:idx val="2"/>
          <c:order val="2"/>
          <c:tx>
            <c:v>criterion</c:v>
          </c:tx>
          <c:marker>
            <c:symbol val="none"/>
          </c:marker>
          <c:xVal>
            <c:numRef>
              <c:f>analysis1!$R$4:$R$5</c:f>
              <c:numCache>
                <c:formatCode>0.00</c:formatCode>
                <c:ptCount val="2"/>
                <c:pt idx="0">
                  <c:v>1.006269985860841</c:v>
                </c:pt>
                <c:pt idx="1">
                  <c:v>1.006269985860841</c:v>
                </c:pt>
              </c:numCache>
            </c:numRef>
          </c:xVal>
          <c:yVal>
            <c:numRef>
              <c:f>analysis1!$S$4:$S$5</c:f>
              <c:numCache>
                <c:formatCode>General</c:formatCode>
                <c:ptCount val="2"/>
                <c:pt idx="0">
                  <c:v>0.0</c:v>
                </c:pt>
                <c:pt idx="1">
                  <c:v>0.45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7254344"/>
        <c:axId val="-2140349032"/>
      </c:scatterChart>
      <c:valAx>
        <c:axId val="-2147254344"/>
        <c:scaling>
          <c:orientation val="minMax"/>
          <c:max val="4.0"/>
          <c:min val="-4.0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d'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40349032"/>
        <c:crossesAt val="-4.0"/>
        <c:crossBetween val="midCat"/>
      </c:valAx>
      <c:valAx>
        <c:axId val="-21403490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one"/>
        <c:txPr>
          <a:bodyPr/>
          <a:lstStyle/>
          <a:p>
            <a:pPr>
              <a:defRPr sz="1400"/>
            </a:pPr>
            <a:endParaRPr lang="en-US"/>
          </a:p>
        </c:txPr>
        <c:crossAx val="-2147254344"/>
        <c:crossesAt val="-4.0"/>
        <c:crossBetween val="midCat"/>
      </c:valAx>
    </c:plotArea>
    <c:legend>
      <c:legendPos val="t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18</xdr:row>
      <xdr:rowOff>0</xdr:rowOff>
    </xdr:from>
    <xdr:to>
      <xdr:col>12</xdr:col>
      <xdr:colOff>804333</xdr:colOff>
      <xdr:row>36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1"/>
  <sheetViews>
    <sheetView tabSelected="1" workbookViewId="0">
      <selection sqref="A1:T1048576"/>
    </sheetView>
  </sheetViews>
  <sheetFormatPr baseColWidth="10" defaultRowHeight="15" x14ac:dyDescent="0"/>
  <sheetData>
    <row r="1" spans="1:20">
      <c r="A1" t="s">
        <v>0</v>
      </c>
      <c r="B1" t="s">
        <v>1</v>
      </c>
      <c r="C1" s="1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s="10" customFormat="1">
      <c r="A2" s="10">
        <v>0.05</v>
      </c>
      <c r="B2" s="10" t="s">
        <v>20</v>
      </c>
      <c r="C2" s="10">
        <v>0</v>
      </c>
      <c r="D2" s="10">
        <v>0.2</v>
      </c>
      <c r="E2" s="10">
        <v>0</v>
      </c>
      <c r="F2" s="10">
        <v>0</v>
      </c>
      <c r="G2" s="10">
        <v>0</v>
      </c>
      <c r="H2" s="10">
        <v>6</v>
      </c>
      <c r="P2" s="10" t="s">
        <v>21</v>
      </c>
      <c r="Q2" s="10">
        <v>59.754644753500003</v>
      </c>
      <c r="R2" s="10" t="s">
        <v>22</v>
      </c>
      <c r="S2" s="10">
        <v>1</v>
      </c>
      <c r="T2" s="10" t="s">
        <v>23</v>
      </c>
    </row>
    <row r="3" spans="1:20" s="10" customFormat="1">
      <c r="A3" s="10">
        <v>0.05</v>
      </c>
      <c r="B3" s="10" t="s">
        <v>20</v>
      </c>
      <c r="C3" s="10">
        <v>0</v>
      </c>
      <c r="D3" s="10">
        <v>0.2</v>
      </c>
      <c r="E3" s="10">
        <v>0</v>
      </c>
      <c r="F3" s="10">
        <v>1</v>
      </c>
      <c r="G3" s="10">
        <v>1</v>
      </c>
      <c r="H3" s="10">
        <v>4</v>
      </c>
      <c r="P3" s="10" t="s">
        <v>21</v>
      </c>
      <c r="Q3" s="10">
        <v>59.754644753500003</v>
      </c>
      <c r="R3" s="10" t="s">
        <v>22</v>
      </c>
      <c r="S3" s="10">
        <v>1</v>
      </c>
      <c r="T3" s="10" t="s">
        <v>23</v>
      </c>
    </row>
    <row r="4" spans="1:20" s="10" customFormat="1">
      <c r="A4" s="10">
        <v>0.05</v>
      </c>
      <c r="B4" s="10" t="s">
        <v>20</v>
      </c>
      <c r="C4" s="10">
        <v>0</v>
      </c>
      <c r="D4" s="10">
        <v>0.2</v>
      </c>
      <c r="E4" s="10">
        <v>0</v>
      </c>
      <c r="F4" s="10">
        <v>2</v>
      </c>
      <c r="G4" s="10">
        <v>2</v>
      </c>
      <c r="H4" s="10">
        <v>8</v>
      </c>
      <c r="P4" s="10" t="s">
        <v>21</v>
      </c>
      <c r="Q4" s="10">
        <v>59.754644753500003</v>
      </c>
      <c r="R4" s="10" t="s">
        <v>22</v>
      </c>
      <c r="S4" s="10">
        <v>1</v>
      </c>
      <c r="T4" s="10" t="s">
        <v>23</v>
      </c>
    </row>
    <row r="5" spans="1:20" s="10" customFormat="1">
      <c r="A5" s="10">
        <v>0.05</v>
      </c>
      <c r="B5" s="10" t="s">
        <v>24</v>
      </c>
      <c r="C5" s="10">
        <v>1</v>
      </c>
      <c r="D5" s="10">
        <v>0.2</v>
      </c>
      <c r="E5" s="10">
        <v>0</v>
      </c>
      <c r="F5" s="10">
        <v>3</v>
      </c>
      <c r="G5" s="10">
        <v>3</v>
      </c>
      <c r="H5" s="10">
        <v>0</v>
      </c>
      <c r="P5" s="10" t="s">
        <v>21</v>
      </c>
      <c r="Q5" s="10">
        <v>59.754644753500003</v>
      </c>
      <c r="R5" s="10" t="s">
        <v>22</v>
      </c>
      <c r="S5" s="10">
        <v>1</v>
      </c>
      <c r="T5" s="10" t="s">
        <v>23</v>
      </c>
    </row>
    <row r="6" spans="1:20" s="10" customFormat="1">
      <c r="A6" s="10">
        <v>0.05</v>
      </c>
      <c r="B6" s="10" t="s">
        <v>20</v>
      </c>
      <c r="C6" s="10">
        <v>0</v>
      </c>
      <c r="D6" s="10">
        <v>0.2</v>
      </c>
      <c r="E6" s="10">
        <v>0</v>
      </c>
      <c r="F6" s="10">
        <v>4</v>
      </c>
      <c r="G6" s="10">
        <v>4</v>
      </c>
      <c r="H6" s="10">
        <v>9</v>
      </c>
      <c r="P6" s="10" t="s">
        <v>21</v>
      </c>
      <c r="Q6" s="10">
        <v>59.754644753500003</v>
      </c>
      <c r="R6" s="10" t="s">
        <v>22</v>
      </c>
      <c r="S6" s="10">
        <v>1</v>
      </c>
      <c r="T6" s="10" t="s">
        <v>23</v>
      </c>
    </row>
    <row r="7" spans="1:20" s="10" customFormat="1">
      <c r="A7" s="10">
        <v>0.05</v>
      </c>
      <c r="B7" s="10" t="s">
        <v>20</v>
      </c>
      <c r="C7" s="10">
        <v>0</v>
      </c>
      <c r="D7" s="10">
        <v>0.2</v>
      </c>
      <c r="E7" s="10">
        <v>0</v>
      </c>
      <c r="F7" s="10">
        <v>5</v>
      </c>
      <c r="G7" s="10">
        <v>5</v>
      </c>
      <c r="H7" s="10">
        <v>3</v>
      </c>
      <c r="P7" s="10" t="s">
        <v>21</v>
      </c>
      <c r="Q7" s="10">
        <v>59.754644753500003</v>
      </c>
      <c r="R7" s="10" t="s">
        <v>22</v>
      </c>
      <c r="S7" s="10">
        <v>1</v>
      </c>
      <c r="T7" s="10" t="s">
        <v>23</v>
      </c>
    </row>
    <row r="8" spans="1:20" s="10" customFormat="1">
      <c r="A8" s="10">
        <v>0.05</v>
      </c>
      <c r="B8" s="10" t="s">
        <v>24</v>
      </c>
      <c r="C8" s="10">
        <v>1</v>
      </c>
      <c r="D8" s="10">
        <v>0.2</v>
      </c>
      <c r="E8" s="10">
        <v>0</v>
      </c>
      <c r="F8" s="10">
        <v>6</v>
      </c>
      <c r="G8" s="10">
        <v>6</v>
      </c>
      <c r="H8" s="10">
        <v>2</v>
      </c>
      <c r="P8" s="10" t="s">
        <v>21</v>
      </c>
      <c r="Q8" s="10">
        <v>59.754644753500003</v>
      </c>
      <c r="R8" s="10" t="s">
        <v>22</v>
      </c>
      <c r="S8" s="10">
        <v>1</v>
      </c>
      <c r="T8" s="10" t="s">
        <v>23</v>
      </c>
    </row>
    <row r="9" spans="1:20" s="10" customFormat="1">
      <c r="A9" s="10">
        <v>0.05</v>
      </c>
      <c r="B9" s="10" t="s">
        <v>20</v>
      </c>
      <c r="C9" s="10">
        <v>0</v>
      </c>
      <c r="D9" s="10">
        <v>0.2</v>
      </c>
      <c r="E9" s="10">
        <v>0</v>
      </c>
      <c r="F9" s="10">
        <v>7</v>
      </c>
      <c r="G9" s="10">
        <v>7</v>
      </c>
      <c r="H9" s="10">
        <v>7</v>
      </c>
      <c r="P9" s="10" t="s">
        <v>21</v>
      </c>
      <c r="Q9" s="10">
        <v>59.754644753500003</v>
      </c>
      <c r="R9" s="10" t="s">
        <v>22</v>
      </c>
      <c r="S9" s="10">
        <v>1</v>
      </c>
      <c r="T9" s="10" t="s">
        <v>23</v>
      </c>
    </row>
    <row r="10" spans="1:20" s="10" customFormat="1">
      <c r="A10" s="10">
        <v>0.05</v>
      </c>
      <c r="B10" s="10" t="s">
        <v>24</v>
      </c>
      <c r="C10" s="10">
        <v>1</v>
      </c>
      <c r="D10" s="10">
        <v>0.2</v>
      </c>
      <c r="E10" s="10">
        <v>0</v>
      </c>
      <c r="F10" s="10">
        <v>8</v>
      </c>
      <c r="G10" s="10">
        <v>8</v>
      </c>
      <c r="H10" s="10">
        <v>1</v>
      </c>
      <c r="P10" s="10" t="s">
        <v>21</v>
      </c>
      <c r="Q10" s="10">
        <v>59.754644753500003</v>
      </c>
      <c r="R10" s="10" t="s">
        <v>22</v>
      </c>
      <c r="S10" s="10">
        <v>1</v>
      </c>
      <c r="T10" s="10" t="s">
        <v>23</v>
      </c>
    </row>
    <row r="11" spans="1:20" s="10" customFormat="1">
      <c r="A11" s="10">
        <v>0.05</v>
      </c>
      <c r="B11" s="10" t="s">
        <v>20</v>
      </c>
      <c r="C11" s="10">
        <v>0</v>
      </c>
      <c r="D11" s="10">
        <v>0.2</v>
      </c>
      <c r="E11" s="10">
        <v>0</v>
      </c>
      <c r="F11" s="10">
        <v>9</v>
      </c>
      <c r="G11" s="10">
        <v>9</v>
      </c>
      <c r="H11" s="10">
        <v>5</v>
      </c>
      <c r="P11" s="10" t="s">
        <v>21</v>
      </c>
      <c r="Q11" s="10">
        <v>59.754644753500003</v>
      </c>
      <c r="R11" s="10" t="s">
        <v>22</v>
      </c>
      <c r="S11" s="10">
        <v>1</v>
      </c>
      <c r="T11" s="10" t="s">
        <v>23</v>
      </c>
    </row>
    <row r="12" spans="1:20">
      <c r="A12">
        <v>0.05</v>
      </c>
      <c r="B12" t="s">
        <v>20</v>
      </c>
      <c r="C12" s="11">
        <v>0</v>
      </c>
      <c r="D12">
        <v>0.2</v>
      </c>
      <c r="I12">
        <v>0</v>
      </c>
      <c r="J12">
        <v>0</v>
      </c>
      <c r="K12">
        <v>0</v>
      </c>
      <c r="L12">
        <v>3</v>
      </c>
      <c r="M12" t="s">
        <v>20</v>
      </c>
      <c r="N12" s="11">
        <v>1</v>
      </c>
      <c r="O12">
        <v>1.63878798485</v>
      </c>
      <c r="P12" t="s">
        <v>21</v>
      </c>
      <c r="Q12">
        <v>59.754644753500003</v>
      </c>
      <c r="R12" t="s">
        <v>22</v>
      </c>
      <c r="S12">
        <v>1</v>
      </c>
      <c r="T12" t="s">
        <v>23</v>
      </c>
    </row>
    <row r="13" spans="1:20">
      <c r="A13">
        <v>0.05</v>
      </c>
      <c r="B13" t="s">
        <v>24</v>
      </c>
      <c r="C13" s="11">
        <v>1</v>
      </c>
      <c r="D13">
        <v>0.2</v>
      </c>
      <c r="I13">
        <v>0</v>
      </c>
      <c r="J13">
        <v>1</v>
      </c>
      <c r="K13">
        <v>1</v>
      </c>
      <c r="L13">
        <v>2</v>
      </c>
      <c r="M13" t="s">
        <v>24</v>
      </c>
      <c r="N13" s="11">
        <v>1</v>
      </c>
      <c r="O13">
        <v>1.55401992798</v>
      </c>
      <c r="P13" t="s">
        <v>21</v>
      </c>
      <c r="Q13">
        <v>59.754644753500003</v>
      </c>
      <c r="R13" t="s">
        <v>22</v>
      </c>
      <c r="S13">
        <v>1</v>
      </c>
      <c r="T13" t="s">
        <v>23</v>
      </c>
    </row>
    <row r="14" spans="1:20">
      <c r="A14">
        <v>0.05</v>
      </c>
      <c r="B14" t="s">
        <v>20</v>
      </c>
      <c r="C14" s="11">
        <v>0</v>
      </c>
      <c r="D14">
        <v>0.2</v>
      </c>
      <c r="I14">
        <v>0</v>
      </c>
      <c r="J14">
        <v>2</v>
      </c>
      <c r="K14">
        <v>2</v>
      </c>
      <c r="L14">
        <v>4</v>
      </c>
      <c r="M14" t="s">
        <v>20</v>
      </c>
      <c r="N14" s="11">
        <v>1</v>
      </c>
      <c r="O14">
        <v>1.1703100204500001</v>
      </c>
      <c r="P14" t="s">
        <v>21</v>
      </c>
      <c r="Q14">
        <v>59.754644753500003</v>
      </c>
      <c r="R14" t="s">
        <v>22</v>
      </c>
      <c r="S14">
        <v>1</v>
      </c>
      <c r="T14" t="s">
        <v>23</v>
      </c>
    </row>
    <row r="15" spans="1:20">
      <c r="A15">
        <v>0.05</v>
      </c>
      <c r="B15" t="s">
        <v>20</v>
      </c>
      <c r="C15" s="11">
        <v>0</v>
      </c>
      <c r="D15">
        <v>0.2</v>
      </c>
      <c r="I15">
        <v>0</v>
      </c>
      <c r="J15">
        <v>3</v>
      </c>
      <c r="K15">
        <v>3</v>
      </c>
      <c r="L15">
        <v>6</v>
      </c>
      <c r="M15" t="s">
        <v>20</v>
      </c>
      <c r="N15" s="11">
        <v>1</v>
      </c>
      <c r="O15">
        <v>1.43773198128</v>
      </c>
      <c r="P15" t="s">
        <v>21</v>
      </c>
      <c r="Q15">
        <v>59.754644753500003</v>
      </c>
      <c r="R15" t="s">
        <v>22</v>
      </c>
      <c r="S15">
        <v>1</v>
      </c>
      <c r="T15" t="s">
        <v>23</v>
      </c>
    </row>
    <row r="16" spans="1:20">
      <c r="A16">
        <v>0.05</v>
      </c>
      <c r="B16" t="s">
        <v>20</v>
      </c>
      <c r="C16" s="11">
        <v>0</v>
      </c>
      <c r="D16">
        <v>0.2</v>
      </c>
      <c r="I16">
        <v>0</v>
      </c>
      <c r="J16">
        <v>4</v>
      </c>
      <c r="K16">
        <v>4</v>
      </c>
      <c r="L16">
        <v>9</v>
      </c>
      <c r="M16" t="s">
        <v>20</v>
      </c>
      <c r="N16" s="11">
        <v>1</v>
      </c>
      <c r="O16">
        <v>1.10379886627</v>
      </c>
      <c r="P16" t="s">
        <v>21</v>
      </c>
      <c r="Q16">
        <v>59.754644753500003</v>
      </c>
      <c r="R16" t="s">
        <v>22</v>
      </c>
      <c r="S16">
        <v>1</v>
      </c>
      <c r="T16" t="s">
        <v>23</v>
      </c>
    </row>
    <row r="17" spans="1:20">
      <c r="A17">
        <v>0.05</v>
      </c>
      <c r="B17" t="s">
        <v>20</v>
      </c>
      <c r="C17" s="11">
        <v>0</v>
      </c>
      <c r="D17">
        <v>0.2</v>
      </c>
      <c r="I17">
        <v>0</v>
      </c>
      <c r="J17">
        <v>5</v>
      </c>
      <c r="K17">
        <v>5</v>
      </c>
      <c r="L17">
        <v>8</v>
      </c>
      <c r="M17" t="s">
        <v>20</v>
      </c>
      <c r="N17" s="11">
        <v>1</v>
      </c>
      <c r="O17">
        <v>1.17140603065</v>
      </c>
      <c r="P17" t="s">
        <v>21</v>
      </c>
      <c r="Q17">
        <v>59.754644753500003</v>
      </c>
      <c r="R17" t="s">
        <v>22</v>
      </c>
      <c r="S17">
        <v>1</v>
      </c>
      <c r="T17" t="s">
        <v>23</v>
      </c>
    </row>
    <row r="18" spans="1:20">
      <c r="A18">
        <v>0.05</v>
      </c>
      <c r="B18" t="s">
        <v>20</v>
      </c>
      <c r="C18" s="11">
        <v>0</v>
      </c>
      <c r="D18">
        <v>0.2</v>
      </c>
      <c r="I18">
        <v>0</v>
      </c>
      <c r="J18">
        <v>6</v>
      </c>
      <c r="K18">
        <v>6</v>
      </c>
      <c r="L18">
        <v>5</v>
      </c>
      <c r="M18" t="s">
        <v>20</v>
      </c>
      <c r="N18" s="11">
        <v>1</v>
      </c>
      <c r="O18">
        <v>1.1374611854600001</v>
      </c>
      <c r="P18" t="s">
        <v>21</v>
      </c>
      <c r="Q18">
        <v>59.754644753500003</v>
      </c>
      <c r="R18" t="s">
        <v>22</v>
      </c>
      <c r="S18">
        <v>1</v>
      </c>
      <c r="T18" t="s">
        <v>23</v>
      </c>
    </row>
    <row r="19" spans="1:20">
      <c r="A19">
        <v>0.05</v>
      </c>
      <c r="B19" t="s">
        <v>20</v>
      </c>
      <c r="C19" s="11">
        <v>0</v>
      </c>
      <c r="D19">
        <v>0.2</v>
      </c>
      <c r="I19">
        <v>0</v>
      </c>
      <c r="J19">
        <v>7</v>
      </c>
      <c r="K19">
        <v>7</v>
      </c>
      <c r="L19">
        <v>7</v>
      </c>
      <c r="M19" t="s">
        <v>20</v>
      </c>
      <c r="N19" s="11">
        <v>1</v>
      </c>
      <c r="O19">
        <v>1.15330696106</v>
      </c>
      <c r="P19" t="s">
        <v>21</v>
      </c>
      <c r="Q19">
        <v>59.754644753500003</v>
      </c>
      <c r="R19" t="s">
        <v>22</v>
      </c>
      <c r="S19">
        <v>1</v>
      </c>
      <c r="T19" t="s">
        <v>23</v>
      </c>
    </row>
    <row r="20" spans="1:20">
      <c r="A20">
        <v>0.05</v>
      </c>
      <c r="B20" t="s">
        <v>24</v>
      </c>
      <c r="C20" s="11">
        <v>1</v>
      </c>
      <c r="D20">
        <v>0.2</v>
      </c>
      <c r="I20">
        <v>0</v>
      </c>
      <c r="J20">
        <v>8</v>
      </c>
      <c r="K20">
        <v>8</v>
      </c>
      <c r="L20">
        <v>1</v>
      </c>
      <c r="M20" t="s">
        <v>20</v>
      </c>
      <c r="N20" s="11">
        <v>0</v>
      </c>
      <c r="O20">
        <v>1.2868859767900001</v>
      </c>
      <c r="P20" t="s">
        <v>21</v>
      </c>
      <c r="Q20">
        <v>59.754644753500003</v>
      </c>
      <c r="R20" t="s">
        <v>22</v>
      </c>
      <c r="S20">
        <v>1</v>
      </c>
      <c r="T20" t="s">
        <v>23</v>
      </c>
    </row>
    <row r="21" spans="1:20">
      <c r="A21">
        <v>0.05</v>
      </c>
      <c r="B21" t="s">
        <v>24</v>
      </c>
      <c r="C21" s="11">
        <v>1</v>
      </c>
      <c r="D21">
        <v>0.2</v>
      </c>
      <c r="I21">
        <v>0</v>
      </c>
      <c r="J21">
        <v>9</v>
      </c>
      <c r="K21">
        <v>9</v>
      </c>
      <c r="L21">
        <v>0</v>
      </c>
      <c r="M21" t="s">
        <v>20</v>
      </c>
      <c r="N21" s="11">
        <v>0</v>
      </c>
      <c r="O21">
        <v>1.6368830204</v>
      </c>
      <c r="P21" t="s">
        <v>21</v>
      </c>
      <c r="Q21">
        <v>59.754644753500003</v>
      </c>
      <c r="R21" t="s">
        <v>22</v>
      </c>
      <c r="S21">
        <v>1</v>
      </c>
      <c r="T21" t="s">
        <v>23</v>
      </c>
    </row>
    <row r="22" spans="1:20">
      <c r="A22">
        <v>0.05</v>
      </c>
      <c r="B22" t="s">
        <v>24</v>
      </c>
      <c r="C22" s="11">
        <v>1</v>
      </c>
      <c r="D22">
        <v>0.2</v>
      </c>
      <c r="I22">
        <v>1</v>
      </c>
      <c r="J22">
        <v>0</v>
      </c>
      <c r="K22">
        <v>10</v>
      </c>
      <c r="L22">
        <v>1</v>
      </c>
      <c r="M22" t="s">
        <v>24</v>
      </c>
      <c r="N22" s="11">
        <v>1</v>
      </c>
      <c r="O22">
        <v>1.1204040050499999</v>
      </c>
      <c r="P22" t="s">
        <v>21</v>
      </c>
      <c r="Q22">
        <v>59.754644753500003</v>
      </c>
      <c r="R22" t="s">
        <v>22</v>
      </c>
      <c r="S22">
        <v>1</v>
      </c>
      <c r="T22" t="s">
        <v>23</v>
      </c>
    </row>
    <row r="23" spans="1:20">
      <c r="A23">
        <v>0.05</v>
      </c>
      <c r="B23" t="s">
        <v>24</v>
      </c>
      <c r="C23" s="11">
        <v>1</v>
      </c>
      <c r="D23">
        <v>0.2</v>
      </c>
      <c r="I23">
        <v>1</v>
      </c>
      <c r="J23">
        <v>1</v>
      </c>
      <c r="K23">
        <v>11</v>
      </c>
      <c r="L23">
        <v>0</v>
      </c>
      <c r="M23" t="s">
        <v>24</v>
      </c>
      <c r="N23" s="11">
        <v>1</v>
      </c>
      <c r="O23">
        <v>1.07023406029</v>
      </c>
      <c r="P23" t="s">
        <v>21</v>
      </c>
      <c r="Q23">
        <v>59.754644753500003</v>
      </c>
      <c r="R23" t="s">
        <v>22</v>
      </c>
      <c r="S23">
        <v>1</v>
      </c>
      <c r="T23" t="s">
        <v>23</v>
      </c>
    </row>
    <row r="24" spans="1:20">
      <c r="A24">
        <v>0.05</v>
      </c>
      <c r="B24" t="s">
        <v>20</v>
      </c>
      <c r="C24" s="11">
        <v>0</v>
      </c>
      <c r="D24">
        <v>0.2</v>
      </c>
      <c r="I24">
        <v>1</v>
      </c>
      <c r="J24">
        <v>2</v>
      </c>
      <c r="K24">
        <v>12</v>
      </c>
      <c r="L24">
        <v>9</v>
      </c>
      <c r="M24" t="s">
        <v>20</v>
      </c>
      <c r="N24" s="11">
        <v>1</v>
      </c>
      <c r="O24">
        <v>1.17038321495</v>
      </c>
      <c r="P24" t="s">
        <v>21</v>
      </c>
      <c r="Q24">
        <v>59.754644753500003</v>
      </c>
      <c r="R24" t="s">
        <v>22</v>
      </c>
      <c r="S24">
        <v>1</v>
      </c>
      <c r="T24" t="s">
        <v>23</v>
      </c>
    </row>
    <row r="25" spans="1:20">
      <c r="A25">
        <v>0.05</v>
      </c>
      <c r="B25" t="s">
        <v>20</v>
      </c>
      <c r="C25" s="11">
        <v>0</v>
      </c>
      <c r="D25">
        <v>0.2</v>
      </c>
      <c r="I25">
        <v>1</v>
      </c>
      <c r="J25">
        <v>3</v>
      </c>
      <c r="K25">
        <v>13</v>
      </c>
      <c r="L25">
        <v>4</v>
      </c>
      <c r="M25" t="s">
        <v>20</v>
      </c>
      <c r="N25" s="11">
        <v>1</v>
      </c>
      <c r="O25">
        <v>1.1703069210099999</v>
      </c>
      <c r="P25" t="s">
        <v>21</v>
      </c>
      <c r="Q25">
        <v>59.754644753500003</v>
      </c>
      <c r="R25" t="s">
        <v>22</v>
      </c>
      <c r="S25">
        <v>1</v>
      </c>
      <c r="T25" t="s">
        <v>23</v>
      </c>
    </row>
    <row r="26" spans="1:20">
      <c r="A26">
        <v>0.05</v>
      </c>
      <c r="B26" t="s">
        <v>24</v>
      </c>
      <c r="C26" s="11">
        <v>1</v>
      </c>
      <c r="D26">
        <v>0.2</v>
      </c>
      <c r="I26">
        <v>1</v>
      </c>
      <c r="J26">
        <v>4</v>
      </c>
      <c r="K26">
        <v>14</v>
      </c>
      <c r="L26">
        <v>2</v>
      </c>
      <c r="M26" t="s">
        <v>24</v>
      </c>
      <c r="N26" s="11">
        <v>1</v>
      </c>
      <c r="O26">
        <v>2.7058808803600001</v>
      </c>
      <c r="P26" t="s">
        <v>21</v>
      </c>
      <c r="Q26">
        <v>59.754644753500003</v>
      </c>
      <c r="R26" t="s">
        <v>22</v>
      </c>
      <c r="S26">
        <v>1</v>
      </c>
      <c r="T26" t="s">
        <v>23</v>
      </c>
    </row>
    <row r="27" spans="1:20">
      <c r="A27">
        <v>0.05</v>
      </c>
      <c r="B27" t="s">
        <v>20</v>
      </c>
      <c r="C27" s="11">
        <v>0</v>
      </c>
      <c r="D27">
        <v>0.2</v>
      </c>
      <c r="I27">
        <v>1</v>
      </c>
      <c r="J27">
        <v>5</v>
      </c>
      <c r="K27">
        <v>15</v>
      </c>
      <c r="L27">
        <v>6</v>
      </c>
      <c r="M27" t="s">
        <v>20</v>
      </c>
      <c r="N27" s="11">
        <v>1</v>
      </c>
      <c r="O27">
        <v>1.26947999001</v>
      </c>
      <c r="P27" t="s">
        <v>21</v>
      </c>
      <c r="Q27">
        <v>59.754644753500003</v>
      </c>
      <c r="R27" t="s">
        <v>22</v>
      </c>
      <c r="S27">
        <v>1</v>
      </c>
      <c r="T27" t="s">
        <v>23</v>
      </c>
    </row>
    <row r="28" spans="1:20">
      <c r="A28">
        <v>0.05</v>
      </c>
      <c r="B28" t="s">
        <v>20</v>
      </c>
      <c r="C28" s="11">
        <v>0</v>
      </c>
      <c r="D28">
        <v>0.2</v>
      </c>
      <c r="I28">
        <v>1</v>
      </c>
      <c r="J28">
        <v>6</v>
      </c>
      <c r="K28">
        <v>16</v>
      </c>
      <c r="L28">
        <v>3</v>
      </c>
      <c r="M28" t="s">
        <v>20</v>
      </c>
      <c r="N28" s="11">
        <v>1</v>
      </c>
      <c r="O28">
        <v>1.2542879581499999</v>
      </c>
      <c r="P28" t="s">
        <v>21</v>
      </c>
      <c r="Q28">
        <v>59.754644753500003</v>
      </c>
      <c r="R28" t="s">
        <v>22</v>
      </c>
      <c r="S28">
        <v>1</v>
      </c>
      <c r="T28" t="s">
        <v>23</v>
      </c>
    </row>
    <row r="29" spans="1:20">
      <c r="A29">
        <v>0.05</v>
      </c>
      <c r="B29" t="s">
        <v>20</v>
      </c>
      <c r="C29" s="11">
        <v>0</v>
      </c>
      <c r="D29">
        <v>0.2</v>
      </c>
      <c r="I29">
        <v>1</v>
      </c>
      <c r="J29">
        <v>7</v>
      </c>
      <c r="K29">
        <v>17</v>
      </c>
      <c r="L29">
        <v>5</v>
      </c>
      <c r="M29" t="s">
        <v>20</v>
      </c>
      <c r="N29" s="11">
        <v>1</v>
      </c>
      <c r="O29">
        <v>1.3691849708599999</v>
      </c>
      <c r="P29" t="s">
        <v>21</v>
      </c>
      <c r="Q29">
        <v>59.754644753500003</v>
      </c>
      <c r="R29" t="s">
        <v>22</v>
      </c>
      <c r="S29">
        <v>1</v>
      </c>
      <c r="T29" t="s">
        <v>23</v>
      </c>
    </row>
    <row r="30" spans="1:20">
      <c r="A30">
        <v>0.05</v>
      </c>
      <c r="B30" t="s">
        <v>20</v>
      </c>
      <c r="C30" s="11">
        <v>0</v>
      </c>
      <c r="D30">
        <v>0.2</v>
      </c>
      <c r="I30">
        <v>1</v>
      </c>
      <c r="J30">
        <v>8</v>
      </c>
      <c r="K30">
        <v>18</v>
      </c>
      <c r="L30">
        <v>8</v>
      </c>
      <c r="M30" t="s">
        <v>20</v>
      </c>
      <c r="N30" s="11">
        <v>1</v>
      </c>
      <c r="O30">
        <v>1.21935582161</v>
      </c>
      <c r="P30" t="s">
        <v>21</v>
      </c>
      <c r="Q30">
        <v>59.754644753500003</v>
      </c>
      <c r="R30" t="s">
        <v>22</v>
      </c>
      <c r="S30">
        <v>1</v>
      </c>
      <c r="T30" t="s">
        <v>23</v>
      </c>
    </row>
    <row r="31" spans="1:20">
      <c r="A31">
        <v>0.05</v>
      </c>
      <c r="B31" t="s">
        <v>20</v>
      </c>
      <c r="C31" s="11">
        <v>0</v>
      </c>
      <c r="D31">
        <v>0.2</v>
      </c>
      <c r="I31">
        <v>1</v>
      </c>
      <c r="J31">
        <v>9</v>
      </c>
      <c r="K31">
        <v>19</v>
      </c>
      <c r="L31">
        <v>7</v>
      </c>
      <c r="M31" t="s">
        <v>20</v>
      </c>
      <c r="N31" s="11">
        <v>1</v>
      </c>
      <c r="O31">
        <v>1.42095994949</v>
      </c>
      <c r="P31" t="s">
        <v>21</v>
      </c>
      <c r="Q31">
        <v>59.754644753500003</v>
      </c>
      <c r="R31" t="s">
        <v>22</v>
      </c>
      <c r="S31">
        <v>1</v>
      </c>
      <c r="T31" t="s">
        <v>23</v>
      </c>
    </row>
    <row r="32" spans="1:20">
      <c r="A32">
        <v>0.05</v>
      </c>
      <c r="B32" t="s">
        <v>20</v>
      </c>
      <c r="C32" s="11">
        <v>0</v>
      </c>
      <c r="D32">
        <v>0.2</v>
      </c>
      <c r="I32">
        <v>2</v>
      </c>
      <c r="J32">
        <v>0</v>
      </c>
      <c r="K32">
        <v>20</v>
      </c>
      <c r="L32">
        <v>4</v>
      </c>
      <c r="M32" t="s">
        <v>20</v>
      </c>
      <c r="N32" s="11">
        <v>1</v>
      </c>
      <c r="O32">
        <v>1.1198978424099999</v>
      </c>
      <c r="P32" t="s">
        <v>21</v>
      </c>
      <c r="Q32">
        <v>59.754644753500003</v>
      </c>
      <c r="R32" t="s">
        <v>22</v>
      </c>
      <c r="S32">
        <v>1</v>
      </c>
      <c r="T32" t="s">
        <v>23</v>
      </c>
    </row>
    <row r="33" spans="1:20">
      <c r="A33">
        <v>0.05</v>
      </c>
      <c r="B33" t="s">
        <v>20</v>
      </c>
      <c r="C33" s="11">
        <v>0</v>
      </c>
      <c r="D33">
        <v>0.2</v>
      </c>
      <c r="I33">
        <v>2</v>
      </c>
      <c r="J33">
        <v>1</v>
      </c>
      <c r="K33">
        <v>21</v>
      </c>
      <c r="L33">
        <v>9</v>
      </c>
      <c r="M33" t="s">
        <v>20</v>
      </c>
      <c r="N33" s="11">
        <v>1</v>
      </c>
      <c r="O33">
        <v>1.4032711982699999</v>
      </c>
      <c r="P33" t="s">
        <v>21</v>
      </c>
      <c r="Q33">
        <v>59.754644753500003</v>
      </c>
      <c r="R33" t="s">
        <v>22</v>
      </c>
      <c r="S33">
        <v>1</v>
      </c>
      <c r="T33" t="s">
        <v>23</v>
      </c>
    </row>
    <row r="34" spans="1:20">
      <c r="A34">
        <v>0.05</v>
      </c>
      <c r="B34" t="s">
        <v>24</v>
      </c>
      <c r="C34" s="11">
        <v>1</v>
      </c>
      <c r="D34">
        <v>0.2</v>
      </c>
      <c r="I34">
        <v>2</v>
      </c>
      <c r="J34">
        <v>2</v>
      </c>
      <c r="K34">
        <v>22</v>
      </c>
      <c r="L34">
        <v>0</v>
      </c>
      <c r="M34" t="s">
        <v>24</v>
      </c>
      <c r="N34" s="11">
        <v>1</v>
      </c>
      <c r="O34">
        <v>1.17041897774</v>
      </c>
      <c r="P34" t="s">
        <v>21</v>
      </c>
      <c r="Q34">
        <v>59.754644753500003</v>
      </c>
      <c r="R34" t="s">
        <v>22</v>
      </c>
      <c r="S34">
        <v>1</v>
      </c>
      <c r="T34" t="s">
        <v>23</v>
      </c>
    </row>
    <row r="35" spans="1:20">
      <c r="A35">
        <v>0.05</v>
      </c>
      <c r="B35" t="s">
        <v>20</v>
      </c>
      <c r="C35" s="11">
        <v>0</v>
      </c>
      <c r="D35">
        <v>0.2</v>
      </c>
      <c r="I35">
        <v>2</v>
      </c>
      <c r="J35">
        <v>3</v>
      </c>
      <c r="K35">
        <v>23</v>
      </c>
      <c r="L35">
        <v>5</v>
      </c>
      <c r="M35" t="s">
        <v>20</v>
      </c>
      <c r="N35" s="11">
        <v>1</v>
      </c>
      <c r="O35">
        <v>1.1702861785900001</v>
      </c>
      <c r="P35" t="s">
        <v>21</v>
      </c>
      <c r="Q35">
        <v>59.754644753500003</v>
      </c>
      <c r="R35" t="s">
        <v>22</v>
      </c>
      <c r="S35">
        <v>1</v>
      </c>
      <c r="T35" t="s">
        <v>23</v>
      </c>
    </row>
    <row r="36" spans="1:20">
      <c r="A36">
        <v>0.05</v>
      </c>
      <c r="B36" t="s">
        <v>24</v>
      </c>
      <c r="C36" s="11">
        <v>1</v>
      </c>
      <c r="D36">
        <v>0.2</v>
      </c>
      <c r="I36">
        <v>2</v>
      </c>
      <c r="J36">
        <v>4</v>
      </c>
      <c r="K36">
        <v>24</v>
      </c>
      <c r="L36">
        <v>1</v>
      </c>
      <c r="M36" t="s">
        <v>24</v>
      </c>
      <c r="N36" s="11">
        <v>1</v>
      </c>
      <c r="O36">
        <v>1.23644995689</v>
      </c>
      <c r="P36" t="s">
        <v>21</v>
      </c>
      <c r="Q36">
        <v>59.754644753500003</v>
      </c>
      <c r="R36" t="s">
        <v>22</v>
      </c>
      <c r="S36">
        <v>1</v>
      </c>
      <c r="T36" t="s">
        <v>23</v>
      </c>
    </row>
    <row r="37" spans="1:20">
      <c r="A37">
        <v>0.05</v>
      </c>
      <c r="B37" t="s">
        <v>20</v>
      </c>
      <c r="C37" s="11">
        <v>0</v>
      </c>
      <c r="D37">
        <v>0.2</v>
      </c>
      <c r="I37">
        <v>2</v>
      </c>
      <c r="J37">
        <v>5</v>
      </c>
      <c r="K37">
        <v>25</v>
      </c>
      <c r="L37">
        <v>6</v>
      </c>
      <c r="M37" t="s">
        <v>20</v>
      </c>
      <c r="N37" s="11">
        <v>1</v>
      </c>
      <c r="O37">
        <v>1.7882220745099999</v>
      </c>
      <c r="P37" t="s">
        <v>21</v>
      </c>
      <c r="Q37">
        <v>59.754644753500003</v>
      </c>
      <c r="R37" t="s">
        <v>22</v>
      </c>
      <c r="S37">
        <v>1</v>
      </c>
      <c r="T37" t="s">
        <v>23</v>
      </c>
    </row>
    <row r="38" spans="1:20">
      <c r="A38">
        <v>0.05</v>
      </c>
      <c r="B38" t="s">
        <v>20</v>
      </c>
      <c r="C38" s="11">
        <v>0</v>
      </c>
      <c r="D38">
        <v>0.2</v>
      </c>
      <c r="I38">
        <v>2</v>
      </c>
      <c r="J38">
        <v>6</v>
      </c>
      <c r="K38">
        <v>26</v>
      </c>
      <c r="L38">
        <v>7</v>
      </c>
      <c r="M38" t="s">
        <v>20</v>
      </c>
      <c r="N38" s="11">
        <v>1</v>
      </c>
      <c r="O38">
        <v>1.3705379962899999</v>
      </c>
      <c r="P38" t="s">
        <v>21</v>
      </c>
      <c r="Q38">
        <v>59.754644753500003</v>
      </c>
      <c r="R38" t="s">
        <v>22</v>
      </c>
      <c r="S38">
        <v>1</v>
      </c>
      <c r="T38" t="s">
        <v>23</v>
      </c>
    </row>
    <row r="39" spans="1:20">
      <c r="A39">
        <v>0.05</v>
      </c>
      <c r="B39" t="s">
        <v>20</v>
      </c>
      <c r="C39" s="11">
        <v>0</v>
      </c>
      <c r="D39">
        <v>0.2</v>
      </c>
      <c r="I39">
        <v>2</v>
      </c>
      <c r="J39">
        <v>7</v>
      </c>
      <c r="K39">
        <v>27</v>
      </c>
      <c r="L39">
        <v>3</v>
      </c>
      <c r="M39" t="s">
        <v>20</v>
      </c>
      <c r="N39" s="11">
        <v>1</v>
      </c>
      <c r="O39">
        <v>1.3197240829500001</v>
      </c>
      <c r="P39" t="s">
        <v>21</v>
      </c>
      <c r="Q39">
        <v>59.754644753500003</v>
      </c>
      <c r="R39" t="s">
        <v>22</v>
      </c>
      <c r="S39">
        <v>1</v>
      </c>
      <c r="T39" t="s">
        <v>23</v>
      </c>
    </row>
    <row r="40" spans="1:20">
      <c r="A40">
        <v>0.05</v>
      </c>
      <c r="B40" t="s">
        <v>24</v>
      </c>
      <c r="C40" s="11">
        <v>1</v>
      </c>
      <c r="D40">
        <v>0.2</v>
      </c>
      <c r="I40">
        <v>2</v>
      </c>
      <c r="J40">
        <v>8</v>
      </c>
      <c r="K40">
        <v>28</v>
      </c>
      <c r="L40">
        <v>2</v>
      </c>
      <c r="M40" t="s">
        <v>20</v>
      </c>
      <c r="N40" s="11">
        <v>0</v>
      </c>
      <c r="O40">
        <v>1.6539630889900001</v>
      </c>
      <c r="P40" t="s">
        <v>21</v>
      </c>
      <c r="Q40">
        <v>59.754644753500003</v>
      </c>
      <c r="R40" t="s">
        <v>22</v>
      </c>
      <c r="S40">
        <v>1</v>
      </c>
      <c r="T40" t="s">
        <v>23</v>
      </c>
    </row>
    <row r="41" spans="1:20">
      <c r="A41">
        <v>0.05</v>
      </c>
      <c r="B41" t="s">
        <v>20</v>
      </c>
      <c r="C41" s="11">
        <v>0</v>
      </c>
      <c r="D41">
        <v>0.2</v>
      </c>
      <c r="I41">
        <v>2</v>
      </c>
      <c r="J41">
        <v>9</v>
      </c>
      <c r="K41">
        <v>29</v>
      </c>
      <c r="L41">
        <v>8</v>
      </c>
      <c r="M41" t="s">
        <v>20</v>
      </c>
      <c r="N41" s="11">
        <v>1</v>
      </c>
      <c r="O41">
        <v>1.5878970622999999</v>
      </c>
      <c r="P41" t="s">
        <v>21</v>
      </c>
      <c r="Q41">
        <v>59.754644753500003</v>
      </c>
      <c r="R41" t="s">
        <v>22</v>
      </c>
      <c r="S41">
        <v>1</v>
      </c>
      <c r="T41" t="s">
        <v>23</v>
      </c>
    </row>
    <row r="42" spans="1:20">
      <c r="A42">
        <v>0.05</v>
      </c>
      <c r="B42" t="s">
        <v>20</v>
      </c>
      <c r="C42" s="11">
        <v>0</v>
      </c>
      <c r="D42">
        <v>0.2</v>
      </c>
      <c r="I42">
        <v>3</v>
      </c>
      <c r="J42">
        <v>0</v>
      </c>
      <c r="K42">
        <v>30</v>
      </c>
      <c r="L42">
        <v>6</v>
      </c>
      <c r="M42" t="s">
        <v>20</v>
      </c>
      <c r="N42" s="11">
        <v>1</v>
      </c>
      <c r="O42">
        <v>3.79245209694</v>
      </c>
      <c r="P42" t="s">
        <v>21</v>
      </c>
      <c r="Q42">
        <v>59.754644753500003</v>
      </c>
      <c r="R42" t="s">
        <v>22</v>
      </c>
      <c r="S42">
        <v>1</v>
      </c>
      <c r="T42" t="s">
        <v>23</v>
      </c>
    </row>
    <row r="43" spans="1:20">
      <c r="A43">
        <v>0.05</v>
      </c>
      <c r="B43" t="s">
        <v>20</v>
      </c>
      <c r="C43" s="11">
        <v>0</v>
      </c>
      <c r="D43">
        <v>0.2</v>
      </c>
      <c r="I43">
        <v>3</v>
      </c>
      <c r="J43">
        <v>1</v>
      </c>
      <c r="K43">
        <v>31</v>
      </c>
      <c r="L43">
        <v>7</v>
      </c>
      <c r="M43" t="s">
        <v>24</v>
      </c>
      <c r="N43" s="11">
        <v>0</v>
      </c>
      <c r="O43">
        <v>1.33729410172</v>
      </c>
      <c r="P43" t="s">
        <v>21</v>
      </c>
      <c r="Q43">
        <v>59.754644753500003</v>
      </c>
      <c r="R43" t="s">
        <v>22</v>
      </c>
      <c r="S43">
        <v>1</v>
      </c>
      <c r="T43" t="s">
        <v>23</v>
      </c>
    </row>
    <row r="44" spans="1:20">
      <c r="A44">
        <v>0.05</v>
      </c>
      <c r="B44" t="s">
        <v>20</v>
      </c>
      <c r="C44" s="11">
        <v>0</v>
      </c>
      <c r="D44">
        <v>0.2</v>
      </c>
      <c r="I44">
        <v>3</v>
      </c>
      <c r="J44">
        <v>2</v>
      </c>
      <c r="K44">
        <v>32</v>
      </c>
      <c r="L44">
        <v>5</v>
      </c>
      <c r="M44" t="s">
        <v>24</v>
      </c>
      <c r="N44" s="11">
        <v>0</v>
      </c>
      <c r="O44">
        <v>1.4209640026100001</v>
      </c>
      <c r="P44" t="s">
        <v>21</v>
      </c>
      <c r="Q44">
        <v>59.754644753500003</v>
      </c>
      <c r="R44" t="s">
        <v>22</v>
      </c>
      <c r="S44">
        <v>1</v>
      </c>
      <c r="T44" t="s">
        <v>23</v>
      </c>
    </row>
    <row r="45" spans="1:20">
      <c r="A45">
        <v>0.05</v>
      </c>
      <c r="B45" t="s">
        <v>24</v>
      </c>
      <c r="C45" s="11">
        <v>1</v>
      </c>
      <c r="D45">
        <v>0.2</v>
      </c>
      <c r="I45">
        <v>3</v>
      </c>
      <c r="J45">
        <v>3</v>
      </c>
      <c r="K45">
        <v>33</v>
      </c>
      <c r="L45">
        <v>1</v>
      </c>
      <c r="M45" t="s">
        <v>24</v>
      </c>
      <c r="N45" s="11">
        <v>1</v>
      </c>
      <c r="O45">
        <v>1.13633584976</v>
      </c>
      <c r="P45" t="s">
        <v>21</v>
      </c>
      <c r="Q45">
        <v>59.754644753500003</v>
      </c>
      <c r="R45" t="s">
        <v>22</v>
      </c>
      <c r="S45">
        <v>1</v>
      </c>
      <c r="T45" t="s">
        <v>23</v>
      </c>
    </row>
    <row r="46" spans="1:20">
      <c r="A46">
        <v>0.05</v>
      </c>
      <c r="B46" t="s">
        <v>20</v>
      </c>
      <c r="C46" s="11">
        <v>0</v>
      </c>
      <c r="D46">
        <v>0.2</v>
      </c>
      <c r="I46">
        <v>3</v>
      </c>
      <c r="J46">
        <v>4</v>
      </c>
      <c r="K46">
        <v>34</v>
      </c>
      <c r="L46">
        <v>4</v>
      </c>
      <c r="M46" t="s">
        <v>20</v>
      </c>
      <c r="N46" s="11">
        <v>1</v>
      </c>
      <c r="O46">
        <v>1.2376170158399999</v>
      </c>
      <c r="P46" t="s">
        <v>21</v>
      </c>
      <c r="Q46">
        <v>59.754644753500003</v>
      </c>
      <c r="R46" t="s">
        <v>22</v>
      </c>
      <c r="S46">
        <v>1</v>
      </c>
      <c r="T46" t="s">
        <v>23</v>
      </c>
    </row>
    <row r="47" spans="1:20">
      <c r="A47">
        <v>0.05</v>
      </c>
      <c r="B47" t="s">
        <v>20</v>
      </c>
      <c r="C47" s="11">
        <v>0</v>
      </c>
      <c r="D47">
        <v>0.2</v>
      </c>
      <c r="I47">
        <v>3</v>
      </c>
      <c r="J47">
        <v>5</v>
      </c>
      <c r="K47">
        <v>35</v>
      </c>
      <c r="L47">
        <v>8</v>
      </c>
      <c r="M47" t="s">
        <v>24</v>
      </c>
      <c r="N47" s="11">
        <v>0</v>
      </c>
      <c r="O47">
        <v>1.65395903587</v>
      </c>
      <c r="P47" t="s">
        <v>21</v>
      </c>
      <c r="Q47">
        <v>59.754644753500003</v>
      </c>
      <c r="R47" t="s">
        <v>22</v>
      </c>
      <c r="S47">
        <v>1</v>
      </c>
      <c r="T47" t="s">
        <v>23</v>
      </c>
    </row>
    <row r="48" spans="1:20">
      <c r="A48">
        <v>0.05</v>
      </c>
      <c r="B48" t="s">
        <v>20</v>
      </c>
      <c r="C48" s="11">
        <v>0</v>
      </c>
      <c r="D48">
        <v>0.2</v>
      </c>
      <c r="I48">
        <v>3</v>
      </c>
      <c r="J48">
        <v>6</v>
      </c>
      <c r="K48">
        <v>36</v>
      </c>
      <c r="L48">
        <v>3</v>
      </c>
      <c r="M48" t="s">
        <v>20</v>
      </c>
      <c r="N48" s="11">
        <v>1</v>
      </c>
      <c r="O48">
        <v>1.1711809635199999</v>
      </c>
      <c r="P48" t="s">
        <v>21</v>
      </c>
      <c r="Q48">
        <v>59.754644753500003</v>
      </c>
      <c r="R48" t="s">
        <v>22</v>
      </c>
      <c r="S48">
        <v>1</v>
      </c>
      <c r="T48" t="s">
        <v>23</v>
      </c>
    </row>
    <row r="49" spans="1:20">
      <c r="A49">
        <v>0.05</v>
      </c>
      <c r="B49" t="s">
        <v>24</v>
      </c>
      <c r="C49" s="11">
        <v>1</v>
      </c>
      <c r="D49">
        <v>0.2</v>
      </c>
      <c r="I49">
        <v>3</v>
      </c>
      <c r="J49">
        <v>7</v>
      </c>
      <c r="K49">
        <v>37</v>
      </c>
      <c r="L49">
        <v>2</v>
      </c>
      <c r="M49" t="s">
        <v>24</v>
      </c>
      <c r="N49" s="11">
        <v>1</v>
      </c>
      <c r="O49">
        <v>1.06965088844</v>
      </c>
      <c r="P49" t="s">
        <v>21</v>
      </c>
      <c r="Q49">
        <v>59.754644753500003</v>
      </c>
      <c r="R49" t="s">
        <v>22</v>
      </c>
      <c r="S49">
        <v>1</v>
      </c>
      <c r="T49" t="s">
        <v>23</v>
      </c>
    </row>
    <row r="50" spans="1:20">
      <c r="A50">
        <v>0.05</v>
      </c>
      <c r="B50" t="s">
        <v>24</v>
      </c>
      <c r="C50" s="11">
        <v>1</v>
      </c>
      <c r="D50">
        <v>0.2</v>
      </c>
      <c r="I50">
        <v>3</v>
      </c>
      <c r="J50">
        <v>8</v>
      </c>
      <c r="K50">
        <v>38</v>
      </c>
      <c r="L50">
        <v>0</v>
      </c>
      <c r="M50" t="s">
        <v>24</v>
      </c>
      <c r="N50" s="11">
        <v>1</v>
      </c>
      <c r="O50">
        <v>1.33725786209</v>
      </c>
      <c r="P50" t="s">
        <v>21</v>
      </c>
      <c r="Q50">
        <v>59.754644753500003</v>
      </c>
      <c r="R50" t="s">
        <v>22</v>
      </c>
      <c r="S50">
        <v>1</v>
      </c>
      <c r="T50" t="s">
        <v>23</v>
      </c>
    </row>
    <row r="51" spans="1:20">
      <c r="A51">
        <v>0.05</v>
      </c>
      <c r="B51" t="s">
        <v>20</v>
      </c>
      <c r="C51" s="11">
        <v>0</v>
      </c>
      <c r="D51">
        <v>0.2</v>
      </c>
      <c r="I51">
        <v>3</v>
      </c>
      <c r="J51">
        <v>9</v>
      </c>
      <c r="K51">
        <v>39</v>
      </c>
      <c r="L51">
        <v>9</v>
      </c>
      <c r="M51" t="s">
        <v>20</v>
      </c>
      <c r="N51" s="11">
        <v>1</v>
      </c>
      <c r="O51">
        <v>2.45684599876</v>
      </c>
      <c r="P51" t="s">
        <v>21</v>
      </c>
      <c r="Q51">
        <v>59.754644753500003</v>
      </c>
      <c r="R51" t="s">
        <v>22</v>
      </c>
      <c r="S51">
        <v>1</v>
      </c>
      <c r="T51" t="s">
        <v>23</v>
      </c>
    </row>
    <row r="52" spans="1:20">
      <c r="A52">
        <v>0.05</v>
      </c>
      <c r="B52" t="s">
        <v>24</v>
      </c>
      <c r="C52" s="11">
        <v>1</v>
      </c>
      <c r="D52">
        <v>0.2</v>
      </c>
      <c r="I52">
        <v>4</v>
      </c>
      <c r="J52">
        <v>0</v>
      </c>
      <c r="K52">
        <v>40</v>
      </c>
      <c r="L52">
        <v>2</v>
      </c>
      <c r="M52" t="s">
        <v>24</v>
      </c>
      <c r="N52" s="11">
        <v>1</v>
      </c>
      <c r="O52">
        <v>1.10264611244</v>
      </c>
      <c r="P52" t="s">
        <v>21</v>
      </c>
      <c r="Q52">
        <v>59.754644753500003</v>
      </c>
      <c r="R52" t="s">
        <v>22</v>
      </c>
      <c r="S52">
        <v>1</v>
      </c>
      <c r="T52" t="s">
        <v>23</v>
      </c>
    </row>
    <row r="53" spans="1:20">
      <c r="A53">
        <v>0.05</v>
      </c>
      <c r="B53" t="s">
        <v>24</v>
      </c>
      <c r="C53" s="11">
        <v>1</v>
      </c>
      <c r="D53">
        <v>0.2</v>
      </c>
      <c r="I53">
        <v>4</v>
      </c>
      <c r="J53">
        <v>1</v>
      </c>
      <c r="K53">
        <v>41</v>
      </c>
      <c r="L53">
        <v>1</v>
      </c>
      <c r="M53" t="s">
        <v>24</v>
      </c>
      <c r="N53" s="11">
        <v>1</v>
      </c>
      <c r="O53">
        <v>1.22078895569</v>
      </c>
      <c r="P53" t="s">
        <v>21</v>
      </c>
      <c r="Q53">
        <v>59.754644753500003</v>
      </c>
      <c r="R53" t="s">
        <v>22</v>
      </c>
      <c r="S53">
        <v>1</v>
      </c>
      <c r="T53" t="s">
        <v>23</v>
      </c>
    </row>
    <row r="54" spans="1:20">
      <c r="A54">
        <v>0.05</v>
      </c>
      <c r="B54" t="s">
        <v>20</v>
      </c>
      <c r="C54" s="11">
        <v>0</v>
      </c>
      <c r="D54">
        <v>0.2</v>
      </c>
      <c r="I54">
        <v>4</v>
      </c>
      <c r="J54">
        <v>2</v>
      </c>
      <c r="K54">
        <v>42</v>
      </c>
      <c r="L54">
        <v>6</v>
      </c>
      <c r="M54" t="s">
        <v>20</v>
      </c>
      <c r="N54" s="11">
        <v>1</v>
      </c>
      <c r="O54">
        <v>1.2041430473300001</v>
      </c>
      <c r="P54" t="s">
        <v>21</v>
      </c>
      <c r="Q54">
        <v>59.754644753500003</v>
      </c>
      <c r="R54" t="s">
        <v>22</v>
      </c>
      <c r="S54">
        <v>1</v>
      </c>
      <c r="T54" t="s">
        <v>23</v>
      </c>
    </row>
    <row r="55" spans="1:20">
      <c r="A55">
        <v>0.05</v>
      </c>
      <c r="B55" t="s">
        <v>20</v>
      </c>
      <c r="C55" s="11">
        <v>0</v>
      </c>
      <c r="D55">
        <v>0.2</v>
      </c>
      <c r="I55">
        <v>4</v>
      </c>
      <c r="J55">
        <v>3</v>
      </c>
      <c r="K55">
        <v>43</v>
      </c>
      <c r="L55">
        <v>3</v>
      </c>
      <c r="M55" t="s">
        <v>24</v>
      </c>
      <c r="N55" s="11">
        <v>0</v>
      </c>
      <c r="O55">
        <v>3.6427731514000001</v>
      </c>
      <c r="P55" t="s">
        <v>21</v>
      </c>
      <c r="Q55">
        <v>59.754644753500003</v>
      </c>
      <c r="R55" t="s">
        <v>22</v>
      </c>
      <c r="S55">
        <v>1</v>
      </c>
      <c r="T55" t="s">
        <v>23</v>
      </c>
    </row>
    <row r="56" spans="1:20">
      <c r="A56">
        <v>0.05</v>
      </c>
      <c r="B56" t="s">
        <v>20</v>
      </c>
      <c r="C56" s="11">
        <v>0</v>
      </c>
      <c r="D56">
        <v>0.2</v>
      </c>
      <c r="I56">
        <v>4</v>
      </c>
      <c r="J56">
        <v>4</v>
      </c>
      <c r="K56">
        <v>44</v>
      </c>
      <c r="L56">
        <v>9</v>
      </c>
      <c r="M56" t="s">
        <v>20</v>
      </c>
      <c r="N56" s="11">
        <v>1</v>
      </c>
      <c r="O56">
        <v>1.1707639694200001</v>
      </c>
      <c r="P56" t="s">
        <v>21</v>
      </c>
      <c r="Q56">
        <v>59.754644753500003</v>
      </c>
      <c r="R56" t="s">
        <v>22</v>
      </c>
      <c r="S56">
        <v>1</v>
      </c>
      <c r="T56" t="s">
        <v>23</v>
      </c>
    </row>
    <row r="57" spans="1:20">
      <c r="A57">
        <v>0.05</v>
      </c>
      <c r="B57" t="s">
        <v>24</v>
      </c>
      <c r="C57" s="11">
        <v>1</v>
      </c>
      <c r="D57">
        <v>0.2</v>
      </c>
      <c r="I57">
        <v>4</v>
      </c>
      <c r="J57">
        <v>5</v>
      </c>
      <c r="K57">
        <v>45</v>
      </c>
      <c r="L57">
        <v>0</v>
      </c>
      <c r="M57" t="s">
        <v>20</v>
      </c>
      <c r="N57" s="11">
        <v>0</v>
      </c>
      <c r="O57">
        <v>1.2029390335100001</v>
      </c>
      <c r="P57" t="s">
        <v>21</v>
      </c>
      <c r="Q57">
        <v>59.754644753500003</v>
      </c>
      <c r="R57" t="s">
        <v>22</v>
      </c>
      <c r="S57">
        <v>1</v>
      </c>
      <c r="T57" t="s">
        <v>23</v>
      </c>
    </row>
    <row r="58" spans="1:20">
      <c r="A58">
        <v>0.05</v>
      </c>
      <c r="B58" t="s">
        <v>20</v>
      </c>
      <c r="C58" s="11">
        <v>0</v>
      </c>
      <c r="D58">
        <v>0.2</v>
      </c>
      <c r="I58">
        <v>4</v>
      </c>
      <c r="J58">
        <v>6</v>
      </c>
      <c r="K58">
        <v>46</v>
      </c>
      <c r="L58">
        <v>4</v>
      </c>
      <c r="M58" t="s">
        <v>20</v>
      </c>
      <c r="N58" s="11">
        <v>1</v>
      </c>
      <c r="O58">
        <v>1.2054162025499999</v>
      </c>
      <c r="P58" t="s">
        <v>21</v>
      </c>
      <c r="Q58">
        <v>59.754644753500003</v>
      </c>
      <c r="R58" t="s">
        <v>22</v>
      </c>
      <c r="S58">
        <v>1</v>
      </c>
      <c r="T58" t="s">
        <v>23</v>
      </c>
    </row>
    <row r="59" spans="1:20">
      <c r="A59">
        <v>0.05</v>
      </c>
      <c r="B59" t="s">
        <v>20</v>
      </c>
      <c r="C59" s="11">
        <v>0</v>
      </c>
      <c r="D59">
        <v>0.2</v>
      </c>
      <c r="I59">
        <v>4</v>
      </c>
      <c r="J59">
        <v>7</v>
      </c>
      <c r="K59">
        <v>47</v>
      </c>
      <c r="L59">
        <v>8</v>
      </c>
      <c r="M59" t="s">
        <v>20</v>
      </c>
      <c r="N59" s="11">
        <v>1</v>
      </c>
      <c r="O59">
        <v>1.2533779144299999</v>
      </c>
      <c r="P59" t="s">
        <v>21</v>
      </c>
      <c r="Q59">
        <v>59.754644753500003</v>
      </c>
      <c r="R59" t="s">
        <v>22</v>
      </c>
      <c r="S59">
        <v>1</v>
      </c>
      <c r="T59" t="s">
        <v>23</v>
      </c>
    </row>
    <row r="60" spans="1:20">
      <c r="A60">
        <v>0.05</v>
      </c>
      <c r="B60" t="s">
        <v>20</v>
      </c>
      <c r="C60" s="11">
        <v>0</v>
      </c>
      <c r="D60">
        <v>0.2</v>
      </c>
      <c r="I60">
        <v>4</v>
      </c>
      <c r="J60">
        <v>8</v>
      </c>
      <c r="K60">
        <v>48</v>
      </c>
      <c r="L60">
        <v>5</v>
      </c>
      <c r="M60" t="s">
        <v>20</v>
      </c>
      <c r="N60" s="11">
        <v>1</v>
      </c>
      <c r="O60">
        <v>1.18637704849</v>
      </c>
      <c r="P60" t="s">
        <v>21</v>
      </c>
      <c r="Q60">
        <v>59.754644753500003</v>
      </c>
      <c r="R60" t="s">
        <v>22</v>
      </c>
      <c r="S60">
        <v>1</v>
      </c>
      <c r="T60" t="s">
        <v>23</v>
      </c>
    </row>
    <row r="61" spans="1:20">
      <c r="A61">
        <v>0.05</v>
      </c>
      <c r="B61" t="s">
        <v>20</v>
      </c>
      <c r="C61">
        <v>0</v>
      </c>
      <c r="D61">
        <v>0.2</v>
      </c>
      <c r="I61">
        <v>4</v>
      </c>
      <c r="J61">
        <v>9</v>
      </c>
      <c r="K61">
        <v>49</v>
      </c>
      <c r="L61">
        <v>7</v>
      </c>
      <c r="M61" t="s">
        <v>24</v>
      </c>
      <c r="N61">
        <v>0</v>
      </c>
      <c r="O61">
        <v>1.80348491669</v>
      </c>
      <c r="P61" t="s">
        <v>21</v>
      </c>
      <c r="Q61">
        <v>59.754644753500003</v>
      </c>
      <c r="R61" t="s">
        <v>22</v>
      </c>
      <c r="S61">
        <v>1</v>
      </c>
      <c r="T61" t="s">
        <v>23</v>
      </c>
    </row>
    <row r="62" spans="1:20">
      <c r="A62">
        <v>0.05</v>
      </c>
      <c r="B62" t="s">
        <v>20</v>
      </c>
      <c r="C62">
        <v>0</v>
      </c>
      <c r="D62">
        <v>0.2</v>
      </c>
      <c r="I62">
        <v>5</v>
      </c>
      <c r="J62">
        <v>0</v>
      </c>
      <c r="K62">
        <v>50</v>
      </c>
      <c r="L62">
        <v>5</v>
      </c>
      <c r="M62" t="s">
        <v>20</v>
      </c>
      <c r="N62">
        <v>1</v>
      </c>
      <c r="O62">
        <v>3.3757169246699998</v>
      </c>
      <c r="P62" t="s">
        <v>21</v>
      </c>
      <c r="Q62">
        <v>59.754644753500003</v>
      </c>
      <c r="R62" t="s">
        <v>22</v>
      </c>
      <c r="S62">
        <v>1</v>
      </c>
      <c r="T62" t="s">
        <v>23</v>
      </c>
    </row>
    <row r="63" spans="1:20">
      <c r="A63">
        <v>0.05</v>
      </c>
      <c r="B63" t="s">
        <v>20</v>
      </c>
      <c r="C63">
        <v>0</v>
      </c>
      <c r="D63">
        <v>0.2</v>
      </c>
      <c r="I63">
        <v>5</v>
      </c>
      <c r="J63">
        <v>1</v>
      </c>
      <c r="K63">
        <v>51</v>
      </c>
      <c r="L63">
        <v>6</v>
      </c>
      <c r="M63" t="s">
        <v>24</v>
      </c>
      <c r="N63">
        <v>0</v>
      </c>
      <c r="O63">
        <v>1.1882750987999999</v>
      </c>
      <c r="P63" t="s">
        <v>21</v>
      </c>
      <c r="Q63">
        <v>59.754644753500003</v>
      </c>
      <c r="R63" t="s">
        <v>22</v>
      </c>
      <c r="S63">
        <v>1</v>
      </c>
      <c r="T63" t="s">
        <v>23</v>
      </c>
    </row>
    <row r="64" spans="1:20">
      <c r="A64">
        <v>0.05</v>
      </c>
      <c r="B64" t="s">
        <v>24</v>
      </c>
      <c r="C64">
        <v>1</v>
      </c>
      <c r="D64">
        <v>0.2</v>
      </c>
      <c r="I64">
        <v>5</v>
      </c>
      <c r="J64">
        <v>2</v>
      </c>
      <c r="K64">
        <v>52</v>
      </c>
      <c r="L64">
        <v>0</v>
      </c>
      <c r="M64" t="s">
        <v>24</v>
      </c>
      <c r="N64">
        <v>1</v>
      </c>
      <c r="O64">
        <v>1.43771100044</v>
      </c>
      <c r="P64" t="s">
        <v>21</v>
      </c>
      <c r="Q64">
        <v>59.754644753500003</v>
      </c>
      <c r="R64" t="s">
        <v>22</v>
      </c>
      <c r="S64">
        <v>1</v>
      </c>
      <c r="T64" t="s">
        <v>23</v>
      </c>
    </row>
    <row r="65" spans="1:20">
      <c r="A65">
        <v>0.05</v>
      </c>
      <c r="B65" t="s">
        <v>20</v>
      </c>
      <c r="C65">
        <v>0</v>
      </c>
      <c r="D65">
        <v>0.2</v>
      </c>
      <c r="I65">
        <v>5</v>
      </c>
      <c r="J65">
        <v>3</v>
      </c>
      <c r="K65">
        <v>53</v>
      </c>
      <c r="L65">
        <v>4</v>
      </c>
      <c r="M65" t="s">
        <v>20</v>
      </c>
      <c r="N65">
        <v>1</v>
      </c>
      <c r="O65">
        <v>3.5095889568300001</v>
      </c>
      <c r="P65" t="s">
        <v>21</v>
      </c>
      <c r="Q65">
        <v>59.754644753500003</v>
      </c>
      <c r="R65" t="s">
        <v>22</v>
      </c>
      <c r="S65">
        <v>1</v>
      </c>
      <c r="T65" t="s">
        <v>23</v>
      </c>
    </row>
    <row r="66" spans="1:20">
      <c r="A66">
        <v>0.05</v>
      </c>
      <c r="B66" t="s">
        <v>24</v>
      </c>
      <c r="C66">
        <v>1</v>
      </c>
      <c r="D66">
        <v>0.2</v>
      </c>
      <c r="I66">
        <v>5</v>
      </c>
      <c r="J66">
        <v>4</v>
      </c>
      <c r="K66">
        <v>54</v>
      </c>
      <c r="L66">
        <v>1</v>
      </c>
      <c r="M66" t="s">
        <v>20</v>
      </c>
      <c r="N66">
        <v>0</v>
      </c>
      <c r="O66">
        <v>1.68911409378</v>
      </c>
      <c r="P66" t="s">
        <v>21</v>
      </c>
      <c r="Q66">
        <v>59.754644753500003</v>
      </c>
      <c r="R66" t="s">
        <v>22</v>
      </c>
      <c r="S66">
        <v>1</v>
      </c>
      <c r="T66" t="s">
        <v>23</v>
      </c>
    </row>
    <row r="67" spans="1:20">
      <c r="A67">
        <v>0.05</v>
      </c>
      <c r="B67" t="s">
        <v>20</v>
      </c>
      <c r="C67">
        <v>0</v>
      </c>
      <c r="D67">
        <v>0.2</v>
      </c>
      <c r="I67">
        <v>5</v>
      </c>
      <c r="J67">
        <v>5</v>
      </c>
      <c r="K67">
        <v>55</v>
      </c>
      <c r="L67">
        <v>9</v>
      </c>
      <c r="M67" t="s">
        <v>20</v>
      </c>
      <c r="N67">
        <v>1</v>
      </c>
      <c r="O67">
        <v>1.2044250965100001</v>
      </c>
      <c r="P67" t="s">
        <v>21</v>
      </c>
      <c r="Q67">
        <v>59.754644753500003</v>
      </c>
      <c r="R67" t="s">
        <v>22</v>
      </c>
      <c r="S67">
        <v>1</v>
      </c>
      <c r="T67" t="s">
        <v>23</v>
      </c>
    </row>
    <row r="68" spans="1:20">
      <c r="A68">
        <v>0.05</v>
      </c>
      <c r="B68" t="s">
        <v>20</v>
      </c>
      <c r="C68">
        <v>0</v>
      </c>
      <c r="D68">
        <v>0.2</v>
      </c>
      <c r="I68">
        <v>5</v>
      </c>
      <c r="J68">
        <v>6</v>
      </c>
      <c r="K68">
        <v>56</v>
      </c>
      <c r="L68">
        <v>8</v>
      </c>
      <c r="M68" t="s">
        <v>20</v>
      </c>
      <c r="N68">
        <v>1</v>
      </c>
      <c r="O68">
        <v>1.50350403786</v>
      </c>
      <c r="P68" t="s">
        <v>21</v>
      </c>
      <c r="Q68">
        <v>59.754644753500003</v>
      </c>
      <c r="R68" t="s">
        <v>22</v>
      </c>
      <c r="S68">
        <v>1</v>
      </c>
      <c r="T68" t="s">
        <v>23</v>
      </c>
    </row>
    <row r="69" spans="1:20">
      <c r="A69">
        <v>0.05</v>
      </c>
      <c r="B69" t="s">
        <v>20</v>
      </c>
      <c r="C69">
        <v>0</v>
      </c>
      <c r="D69">
        <v>0.2</v>
      </c>
      <c r="I69">
        <v>5</v>
      </c>
      <c r="J69">
        <v>7</v>
      </c>
      <c r="K69">
        <v>57</v>
      </c>
      <c r="L69">
        <v>3</v>
      </c>
      <c r="M69" t="s">
        <v>20</v>
      </c>
      <c r="N69">
        <v>1</v>
      </c>
      <c r="O69">
        <v>1.2536370754199999</v>
      </c>
      <c r="P69" t="s">
        <v>21</v>
      </c>
      <c r="Q69">
        <v>59.754644753500003</v>
      </c>
      <c r="R69" t="s">
        <v>22</v>
      </c>
      <c r="S69">
        <v>1</v>
      </c>
      <c r="T69" t="s">
        <v>23</v>
      </c>
    </row>
    <row r="70" spans="1:20">
      <c r="A70">
        <v>0.05</v>
      </c>
      <c r="B70" t="s">
        <v>24</v>
      </c>
      <c r="C70">
        <v>1</v>
      </c>
      <c r="D70">
        <v>0.2</v>
      </c>
      <c r="I70">
        <v>5</v>
      </c>
      <c r="J70">
        <v>8</v>
      </c>
      <c r="K70">
        <v>58</v>
      </c>
      <c r="L70">
        <v>2</v>
      </c>
      <c r="M70" t="s">
        <v>24</v>
      </c>
      <c r="N70">
        <v>1</v>
      </c>
      <c r="O70">
        <v>1.1712098121600001</v>
      </c>
      <c r="P70" t="s">
        <v>21</v>
      </c>
      <c r="Q70">
        <v>59.754644753500003</v>
      </c>
      <c r="R70" t="s">
        <v>22</v>
      </c>
      <c r="S70">
        <v>1</v>
      </c>
      <c r="T70" t="s">
        <v>23</v>
      </c>
    </row>
    <row r="71" spans="1:20">
      <c r="A71">
        <v>0.05</v>
      </c>
      <c r="B71" t="s">
        <v>20</v>
      </c>
      <c r="C71">
        <v>0</v>
      </c>
      <c r="D71">
        <v>0.2</v>
      </c>
      <c r="I71">
        <v>5</v>
      </c>
      <c r="J71">
        <v>9</v>
      </c>
      <c r="K71">
        <v>59</v>
      </c>
      <c r="L71">
        <v>7</v>
      </c>
      <c r="M71" t="s">
        <v>20</v>
      </c>
      <c r="N71">
        <v>1</v>
      </c>
      <c r="O71">
        <v>1.45411992073</v>
      </c>
      <c r="P71" t="s">
        <v>21</v>
      </c>
      <c r="Q71">
        <v>59.754644753500003</v>
      </c>
      <c r="R71" t="s">
        <v>22</v>
      </c>
      <c r="S71">
        <v>1</v>
      </c>
      <c r="T71" t="s">
        <v>23</v>
      </c>
    </row>
    <row r="72" spans="1:20">
      <c r="A72">
        <v>0.05</v>
      </c>
      <c r="B72" t="s">
        <v>20</v>
      </c>
      <c r="C72">
        <v>0</v>
      </c>
      <c r="D72">
        <v>0.2</v>
      </c>
      <c r="I72">
        <v>6</v>
      </c>
      <c r="J72">
        <v>0</v>
      </c>
      <c r="K72">
        <v>60</v>
      </c>
      <c r="L72">
        <v>7</v>
      </c>
      <c r="M72" t="s">
        <v>24</v>
      </c>
      <c r="N72">
        <v>0</v>
      </c>
      <c r="O72">
        <v>1.5714929103899999</v>
      </c>
      <c r="P72" t="s">
        <v>21</v>
      </c>
      <c r="Q72">
        <v>59.754644753500003</v>
      </c>
      <c r="R72" t="s">
        <v>22</v>
      </c>
      <c r="S72">
        <v>1</v>
      </c>
      <c r="T72" t="s">
        <v>23</v>
      </c>
    </row>
    <row r="73" spans="1:20">
      <c r="A73">
        <v>0.05</v>
      </c>
      <c r="B73" t="s">
        <v>20</v>
      </c>
      <c r="C73">
        <v>0</v>
      </c>
      <c r="D73">
        <v>0.2</v>
      </c>
      <c r="I73">
        <v>6</v>
      </c>
      <c r="J73">
        <v>1</v>
      </c>
      <c r="K73">
        <v>61</v>
      </c>
      <c r="L73">
        <v>5</v>
      </c>
      <c r="M73" t="s">
        <v>20</v>
      </c>
      <c r="N73">
        <v>1</v>
      </c>
      <c r="O73">
        <v>1.2198691368100001</v>
      </c>
      <c r="P73" t="s">
        <v>21</v>
      </c>
      <c r="Q73">
        <v>59.754644753500003</v>
      </c>
      <c r="R73" t="s">
        <v>22</v>
      </c>
      <c r="S73">
        <v>1</v>
      </c>
      <c r="T73" t="s">
        <v>23</v>
      </c>
    </row>
    <row r="74" spans="1:20">
      <c r="A74">
        <v>0.05</v>
      </c>
      <c r="B74" t="s">
        <v>20</v>
      </c>
      <c r="C74">
        <v>0</v>
      </c>
      <c r="D74">
        <v>0.2</v>
      </c>
      <c r="I74">
        <v>6</v>
      </c>
      <c r="J74">
        <v>2</v>
      </c>
      <c r="K74">
        <v>62</v>
      </c>
      <c r="L74">
        <v>3</v>
      </c>
      <c r="M74" t="s">
        <v>20</v>
      </c>
      <c r="N74">
        <v>1</v>
      </c>
      <c r="O74">
        <v>1.2354221344</v>
      </c>
      <c r="P74" t="s">
        <v>21</v>
      </c>
      <c r="Q74">
        <v>59.754644753500003</v>
      </c>
      <c r="R74" t="s">
        <v>22</v>
      </c>
      <c r="S74">
        <v>1</v>
      </c>
      <c r="T74" t="s">
        <v>23</v>
      </c>
    </row>
    <row r="75" spans="1:20">
      <c r="A75">
        <v>0.05</v>
      </c>
      <c r="B75" t="s">
        <v>24</v>
      </c>
      <c r="C75">
        <v>1</v>
      </c>
      <c r="D75">
        <v>0.2</v>
      </c>
      <c r="I75">
        <v>6</v>
      </c>
      <c r="J75">
        <v>3</v>
      </c>
      <c r="K75">
        <v>63</v>
      </c>
      <c r="L75">
        <v>2</v>
      </c>
      <c r="M75" t="s">
        <v>24</v>
      </c>
      <c r="N75">
        <v>1</v>
      </c>
      <c r="O75">
        <v>1.20441198349</v>
      </c>
      <c r="P75" t="s">
        <v>21</v>
      </c>
      <c r="Q75">
        <v>59.754644753500003</v>
      </c>
      <c r="R75" t="s">
        <v>22</v>
      </c>
      <c r="S75">
        <v>1</v>
      </c>
      <c r="T75" t="s">
        <v>23</v>
      </c>
    </row>
    <row r="76" spans="1:20">
      <c r="A76">
        <v>0.05</v>
      </c>
      <c r="B76" t="s">
        <v>20</v>
      </c>
      <c r="C76">
        <v>0</v>
      </c>
      <c r="D76">
        <v>0.2</v>
      </c>
      <c r="I76">
        <v>6</v>
      </c>
      <c r="J76">
        <v>4</v>
      </c>
      <c r="K76">
        <v>64</v>
      </c>
      <c r="L76">
        <v>6</v>
      </c>
      <c r="M76" t="s">
        <v>20</v>
      </c>
      <c r="N76">
        <v>1</v>
      </c>
      <c r="O76">
        <v>1.1202321052599999</v>
      </c>
      <c r="P76" t="s">
        <v>21</v>
      </c>
      <c r="Q76">
        <v>59.754644753500003</v>
      </c>
      <c r="R76" t="s">
        <v>22</v>
      </c>
      <c r="S76">
        <v>1</v>
      </c>
      <c r="T76" t="s">
        <v>23</v>
      </c>
    </row>
    <row r="77" spans="1:20">
      <c r="A77">
        <v>0.05</v>
      </c>
      <c r="B77" t="s">
        <v>20</v>
      </c>
      <c r="C77">
        <v>0</v>
      </c>
      <c r="D77">
        <v>0.2</v>
      </c>
      <c r="I77">
        <v>6</v>
      </c>
      <c r="J77">
        <v>5</v>
      </c>
      <c r="K77">
        <v>65</v>
      </c>
      <c r="L77">
        <v>9</v>
      </c>
      <c r="M77" t="s">
        <v>20</v>
      </c>
      <c r="N77">
        <v>1</v>
      </c>
      <c r="O77">
        <v>1.2206418514299999</v>
      </c>
      <c r="P77" t="s">
        <v>21</v>
      </c>
      <c r="Q77">
        <v>59.754644753500003</v>
      </c>
      <c r="R77" t="s">
        <v>22</v>
      </c>
      <c r="S77">
        <v>1</v>
      </c>
      <c r="T77" t="s">
        <v>23</v>
      </c>
    </row>
    <row r="78" spans="1:20">
      <c r="A78">
        <v>0.05</v>
      </c>
      <c r="B78" t="s">
        <v>24</v>
      </c>
      <c r="C78">
        <v>1</v>
      </c>
      <c r="D78">
        <v>0.2</v>
      </c>
      <c r="I78">
        <v>6</v>
      </c>
      <c r="J78">
        <v>6</v>
      </c>
      <c r="K78">
        <v>66</v>
      </c>
      <c r="L78">
        <v>0</v>
      </c>
      <c r="M78" t="s">
        <v>20</v>
      </c>
      <c r="N78">
        <v>0</v>
      </c>
      <c r="O78">
        <v>1.2875258922599999</v>
      </c>
      <c r="P78" t="s">
        <v>21</v>
      </c>
      <c r="Q78">
        <v>59.754644753500003</v>
      </c>
      <c r="R78" t="s">
        <v>22</v>
      </c>
      <c r="S78">
        <v>1</v>
      </c>
      <c r="T78" t="s">
        <v>23</v>
      </c>
    </row>
    <row r="79" spans="1:20">
      <c r="A79">
        <v>0.05</v>
      </c>
      <c r="B79" t="s">
        <v>20</v>
      </c>
      <c r="C79">
        <v>0</v>
      </c>
      <c r="D79">
        <v>0.2</v>
      </c>
      <c r="I79">
        <v>6</v>
      </c>
      <c r="J79">
        <v>7</v>
      </c>
      <c r="K79">
        <v>67</v>
      </c>
      <c r="L79">
        <v>4</v>
      </c>
      <c r="M79" t="s">
        <v>20</v>
      </c>
      <c r="N79">
        <v>1</v>
      </c>
      <c r="O79">
        <v>1.21963596344</v>
      </c>
      <c r="P79" t="s">
        <v>21</v>
      </c>
      <c r="Q79">
        <v>59.754644753500003</v>
      </c>
      <c r="R79" t="s">
        <v>22</v>
      </c>
      <c r="S79">
        <v>1</v>
      </c>
      <c r="T79" t="s">
        <v>23</v>
      </c>
    </row>
    <row r="80" spans="1:20">
      <c r="A80">
        <v>0.05</v>
      </c>
      <c r="B80" t="s">
        <v>24</v>
      </c>
      <c r="C80">
        <v>1</v>
      </c>
      <c r="D80">
        <v>0.2</v>
      </c>
      <c r="I80">
        <v>6</v>
      </c>
      <c r="J80">
        <v>8</v>
      </c>
      <c r="K80">
        <v>68</v>
      </c>
      <c r="L80">
        <v>1</v>
      </c>
      <c r="M80" t="s">
        <v>20</v>
      </c>
      <c r="N80">
        <v>0</v>
      </c>
      <c r="O80">
        <v>1.15337014198</v>
      </c>
      <c r="P80" t="s">
        <v>21</v>
      </c>
      <c r="Q80">
        <v>59.754644753500003</v>
      </c>
      <c r="R80" t="s">
        <v>22</v>
      </c>
      <c r="S80">
        <v>1</v>
      </c>
      <c r="T80" t="s">
        <v>23</v>
      </c>
    </row>
    <row r="81" spans="1:20">
      <c r="A81">
        <v>0.05</v>
      </c>
      <c r="B81" t="s">
        <v>20</v>
      </c>
      <c r="C81">
        <v>0</v>
      </c>
      <c r="D81">
        <v>0.2</v>
      </c>
      <c r="I81">
        <v>6</v>
      </c>
      <c r="J81">
        <v>9</v>
      </c>
      <c r="K81">
        <v>69</v>
      </c>
      <c r="L81">
        <v>8</v>
      </c>
      <c r="M81" t="s">
        <v>20</v>
      </c>
      <c r="N81">
        <v>1</v>
      </c>
      <c r="O81">
        <v>1.25432395935</v>
      </c>
      <c r="P81" t="s">
        <v>21</v>
      </c>
      <c r="Q81">
        <v>59.754644753500003</v>
      </c>
      <c r="R81" t="s">
        <v>22</v>
      </c>
      <c r="S81">
        <v>1</v>
      </c>
      <c r="T81" t="s">
        <v>23</v>
      </c>
    </row>
    <row r="82" spans="1:20">
      <c r="A82">
        <v>0.05</v>
      </c>
      <c r="B82" t="s">
        <v>20</v>
      </c>
      <c r="C82">
        <v>0</v>
      </c>
      <c r="D82">
        <v>0.2</v>
      </c>
      <c r="I82">
        <v>7</v>
      </c>
      <c r="J82">
        <v>0</v>
      </c>
      <c r="K82">
        <v>70</v>
      </c>
      <c r="L82">
        <v>8</v>
      </c>
      <c r="M82" t="s">
        <v>20</v>
      </c>
      <c r="N82">
        <v>1</v>
      </c>
      <c r="O82">
        <v>1.2526979446399999</v>
      </c>
      <c r="P82" t="s">
        <v>21</v>
      </c>
      <c r="Q82">
        <v>59.754644753500003</v>
      </c>
      <c r="R82" t="s">
        <v>22</v>
      </c>
      <c r="S82">
        <v>1</v>
      </c>
      <c r="T82" t="s">
        <v>23</v>
      </c>
    </row>
    <row r="83" spans="1:20">
      <c r="A83">
        <v>0.05</v>
      </c>
      <c r="B83" t="s">
        <v>24</v>
      </c>
      <c r="C83">
        <v>1</v>
      </c>
      <c r="D83">
        <v>0.2</v>
      </c>
      <c r="I83">
        <v>7</v>
      </c>
      <c r="J83">
        <v>1</v>
      </c>
      <c r="K83">
        <v>71</v>
      </c>
      <c r="L83">
        <v>2</v>
      </c>
      <c r="M83" t="s">
        <v>24</v>
      </c>
      <c r="N83">
        <v>1</v>
      </c>
      <c r="O83">
        <v>1.1543021202099999</v>
      </c>
      <c r="P83" t="s">
        <v>21</v>
      </c>
      <c r="Q83">
        <v>59.754644753500003</v>
      </c>
      <c r="R83" t="s">
        <v>22</v>
      </c>
      <c r="S83">
        <v>1</v>
      </c>
      <c r="T83" t="s">
        <v>23</v>
      </c>
    </row>
    <row r="84" spans="1:20">
      <c r="A84">
        <v>0.05</v>
      </c>
      <c r="B84" t="s">
        <v>20</v>
      </c>
      <c r="C84">
        <v>0</v>
      </c>
      <c r="D84">
        <v>0.2</v>
      </c>
      <c r="I84">
        <v>7</v>
      </c>
      <c r="J84">
        <v>2</v>
      </c>
      <c r="K84">
        <v>72</v>
      </c>
      <c r="L84">
        <v>6</v>
      </c>
      <c r="M84" t="s">
        <v>20</v>
      </c>
      <c r="N84">
        <v>1</v>
      </c>
      <c r="O84">
        <v>1.77203297615</v>
      </c>
      <c r="P84" t="s">
        <v>21</v>
      </c>
      <c r="Q84">
        <v>59.754644753500003</v>
      </c>
      <c r="R84" t="s">
        <v>22</v>
      </c>
      <c r="S84">
        <v>1</v>
      </c>
      <c r="T84" t="s">
        <v>23</v>
      </c>
    </row>
    <row r="85" spans="1:20">
      <c r="A85">
        <v>0.05</v>
      </c>
      <c r="B85" t="s">
        <v>20</v>
      </c>
      <c r="C85">
        <v>0</v>
      </c>
      <c r="D85">
        <v>0.2</v>
      </c>
      <c r="I85">
        <v>7</v>
      </c>
      <c r="J85">
        <v>3</v>
      </c>
      <c r="K85">
        <v>73</v>
      </c>
      <c r="L85">
        <v>7</v>
      </c>
      <c r="M85" t="s">
        <v>20</v>
      </c>
      <c r="N85">
        <v>1</v>
      </c>
      <c r="O85">
        <v>1.52083015442</v>
      </c>
      <c r="P85" t="s">
        <v>21</v>
      </c>
      <c r="Q85">
        <v>59.754644753500003</v>
      </c>
      <c r="R85" t="s">
        <v>22</v>
      </c>
      <c r="S85">
        <v>1</v>
      </c>
      <c r="T85" t="s">
        <v>23</v>
      </c>
    </row>
    <row r="86" spans="1:20">
      <c r="A86">
        <v>0.05</v>
      </c>
      <c r="B86" t="s">
        <v>20</v>
      </c>
      <c r="C86">
        <v>0</v>
      </c>
      <c r="D86">
        <v>0.2</v>
      </c>
      <c r="I86">
        <v>7</v>
      </c>
      <c r="J86">
        <v>4</v>
      </c>
      <c r="K86">
        <v>74</v>
      </c>
      <c r="L86">
        <v>5</v>
      </c>
      <c r="M86" t="s">
        <v>20</v>
      </c>
      <c r="N86">
        <v>1</v>
      </c>
      <c r="O86">
        <v>1.2687859535199999</v>
      </c>
      <c r="P86" t="s">
        <v>21</v>
      </c>
      <c r="Q86">
        <v>59.754644753500003</v>
      </c>
      <c r="R86" t="s">
        <v>22</v>
      </c>
      <c r="S86">
        <v>1</v>
      </c>
      <c r="T86" t="s">
        <v>23</v>
      </c>
    </row>
    <row r="87" spans="1:20">
      <c r="A87">
        <v>0.05</v>
      </c>
      <c r="B87" t="s">
        <v>20</v>
      </c>
      <c r="C87">
        <v>0</v>
      </c>
      <c r="D87">
        <v>0.2</v>
      </c>
      <c r="I87">
        <v>7</v>
      </c>
      <c r="J87">
        <v>5</v>
      </c>
      <c r="K87">
        <v>75</v>
      </c>
      <c r="L87">
        <v>4</v>
      </c>
      <c r="M87" t="s">
        <v>20</v>
      </c>
      <c r="N87">
        <v>1</v>
      </c>
      <c r="O87">
        <v>1.50387001038</v>
      </c>
      <c r="P87" t="s">
        <v>21</v>
      </c>
      <c r="Q87">
        <v>59.754644753500003</v>
      </c>
      <c r="R87" t="s">
        <v>22</v>
      </c>
      <c r="S87">
        <v>1</v>
      </c>
      <c r="T87" t="s">
        <v>23</v>
      </c>
    </row>
    <row r="88" spans="1:20">
      <c r="A88">
        <v>0.05</v>
      </c>
      <c r="B88" t="s">
        <v>24</v>
      </c>
      <c r="C88">
        <v>1</v>
      </c>
      <c r="D88">
        <v>0.2</v>
      </c>
      <c r="I88">
        <v>7</v>
      </c>
      <c r="J88">
        <v>6</v>
      </c>
      <c r="K88">
        <v>76</v>
      </c>
      <c r="L88">
        <v>1</v>
      </c>
      <c r="M88" t="s">
        <v>24</v>
      </c>
      <c r="N88">
        <v>1</v>
      </c>
      <c r="O88">
        <v>1.40385198593</v>
      </c>
      <c r="P88" t="s">
        <v>21</v>
      </c>
      <c r="Q88">
        <v>59.754644753500003</v>
      </c>
      <c r="R88" t="s">
        <v>22</v>
      </c>
      <c r="S88">
        <v>1</v>
      </c>
      <c r="T88" t="s">
        <v>23</v>
      </c>
    </row>
    <row r="89" spans="1:20">
      <c r="A89">
        <v>0.05</v>
      </c>
      <c r="B89" t="s">
        <v>20</v>
      </c>
      <c r="C89">
        <v>0</v>
      </c>
      <c r="D89">
        <v>0.2</v>
      </c>
      <c r="I89">
        <v>7</v>
      </c>
      <c r="J89">
        <v>7</v>
      </c>
      <c r="K89">
        <v>77</v>
      </c>
      <c r="L89">
        <v>3</v>
      </c>
      <c r="M89" t="s">
        <v>20</v>
      </c>
      <c r="N89">
        <v>1</v>
      </c>
      <c r="O89">
        <v>2.1381659507799999</v>
      </c>
      <c r="P89" t="s">
        <v>21</v>
      </c>
      <c r="Q89">
        <v>59.754644753500003</v>
      </c>
      <c r="R89" t="s">
        <v>22</v>
      </c>
      <c r="S89">
        <v>1</v>
      </c>
      <c r="T89" t="s">
        <v>23</v>
      </c>
    </row>
    <row r="90" spans="1:20">
      <c r="A90">
        <v>0.05</v>
      </c>
      <c r="B90" t="s">
        <v>24</v>
      </c>
      <c r="C90">
        <v>1</v>
      </c>
      <c r="D90">
        <v>0.2</v>
      </c>
      <c r="I90">
        <v>7</v>
      </c>
      <c r="J90">
        <v>8</v>
      </c>
      <c r="K90">
        <v>78</v>
      </c>
      <c r="L90">
        <v>0</v>
      </c>
      <c r="M90" t="s">
        <v>24</v>
      </c>
      <c r="N90">
        <v>1</v>
      </c>
      <c r="O90">
        <v>1.10399603844</v>
      </c>
      <c r="P90" t="s">
        <v>21</v>
      </c>
      <c r="Q90">
        <v>59.754644753500003</v>
      </c>
      <c r="R90" t="s">
        <v>22</v>
      </c>
      <c r="S90">
        <v>1</v>
      </c>
      <c r="T90" t="s">
        <v>23</v>
      </c>
    </row>
    <row r="91" spans="1:20">
      <c r="A91">
        <v>0.05</v>
      </c>
      <c r="B91" t="s">
        <v>20</v>
      </c>
      <c r="C91">
        <v>0</v>
      </c>
      <c r="D91">
        <v>0.2</v>
      </c>
      <c r="I91">
        <v>7</v>
      </c>
      <c r="J91">
        <v>9</v>
      </c>
      <c r="K91">
        <v>79</v>
      </c>
      <c r="L91">
        <v>9</v>
      </c>
      <c r="M91" t="s">
        <v>20</v>
      </c>
      <c r="N91">
        <v>1</v>
      </c>
      <c r="O91">
        <v>1.18639707565</v>
      </c>
      <c r="P91" t="s">
        <v>21</v>
      </c>
      <c r="Q91">
        <v>59.754644753500003</v>
      </c>
      <c r="R91" t="s">
        <v>22</v>
      </c>
      <c r="S91">
        <v>1</v>
      </c>
      <c r="T91" t="s">
        <v>23</v>
      </c>
    </row>
    <row r="92" spans="1:20">
      <c r="A92">
        <v>0.05</v>
      </c>
      <c r="B92" t="s">
        <v>20</v>
      </c>
      <c r="C92">
        <v>0</v>
      </c>
      <c r="D92">
        <v>0.2</v>
      </c>
      <c r="I92">
        <v>8</v>
      </c>
      <c r="J92">
        <v>0</v>
      </c>
      <c r="K92">
        <v>80</v>
      </c>
      <c r="L92">
        <v>8</v>
      </c>
      <c r="M92" t="s">
        <v>24</v>
      </c>
      <c r="N92">
        <v>0</v>
      </c>
      <c r="O92">
        <v>1.51996207237</v>
      </c>
      <c r="P92" t="s">
        <v>21</v>
      </c>
      <c r="Q92">
        <v>59.754644753500003</v>
      </c>
      <c r="R92" t="s">
        <v>22</v>
      </c>
      <c r="S92">
        <v>1</v>
      </c>
      <c r="T92" t="s">
        <v>23</v>
      </c>
    </row>
    <row r="93" spans="1:20">
      <c r="A93">
        <v>0.05</v>
      </c>
      <c r="B93" t="s">
        <v>20</v>
      </c>
      <c r="C93">
        <v>0</v>
      </c>
      <c r="D93">
        <v>0.2</v>
      </c>
      <c r="I93">
        <v>8</v>
      </c>
      <c r="J93">
        <v>1</v>
      </c>
      <c r="K93">
        <v>81</v>
      </c>
      <c r="L93">
        <v>5</v>
      </c>
      <c r="M93" t="s">
        <v>20</v>
      </c>
      <c r="N93">
        <v>1</v>
      </c>
      <c r="O93">
        <v>1.8212540149700001</v>
      </c>
      <c r="P93" t="s">
        <v>21</v>
      </c>
      <c r="Q93">
        <v>59.754644753500003</v>
      </c>
      <c r="R93" t="s">
        <v>22</v>
      </c>
      <c r="S93">
        <v>1</v>
      </c>
      <c r="T93" t="s">
        <v>23</v>
      </c>
    </row>
    <row r="94" spans="1:20">
      <c r="A94">
        <v>0.05</v>
      </c>
      <c r="B94" t="s">
        <v>24</v>
      </c>
      <c r="C94">
        <v>1</v>
      </c>
      <c r="D94">
        <v>0.2</v>
      </c>
      <c r="I94">
        <v>8</v>
      </c>
      <c r="J94">
        <v>2</v>
      </c>
      <c r="K94">
        <v>82</v>
      </c>
      <c r="L94">
        <v>2</v>
      </c>
      <c r="M94" t="s">
        <v>24</v>
      </c>
      <c r="N94">
        <v>1</v>
      </c>
      <c r="O94">
        <v>1.6870319843299999</v>
      </c>
      <c r="P94" t="s">
        <v>21</v>
      </c>
      <c r="Q94">
        <v>59.754644753500003</v>
      </c>
      <c r="R94" t="s">
        <v>22</v>
      </c>
      <c r="S94">
        <v>1</v>
      </c>
      <c r="T94" t="s">
        <v>23</v>
      </c>
    </row>
    <row r="95" spans="1:20">
      <c r="A95">
        <v>0.05</v>
      </c>
      <c r="B95" t="s">
        <v>20</v>
      </c>
      <c r="C95">
        <v>0</v>
      </c>
      <c r="D95">
        <v>0.2</v>
      </c>
      <c r="I95">
        <v>8</v>
      </c>
      <c r="J95">
        <v>3</v>
      </c>
      <c r="K95">
        <v>83</v>
      </c>
      <c r="L95">
        <v>7</v>
      </c>
      <c r="M95" t="s">
        <v>20</v>
      </c>
      <c r="N95">
        <v>1</v>
      </c>
      <c r="O95">
        <v>1.7058968543999999</v>
      </c>
      <c r="P95" t="s">
        <v>21</v>
      </c>
      <c r="Q95">
        <v>59.754644753500003</v>
      </c>
      <c r="R95" t="s">
        <v>22</v>
      </c>
      <c r="S95">
        <v>1</v>
      </c>
      <c r="T95" t="s">
        <v>23</v>
      </c>
    </row>
    <row r="96" spans="1:20">
      <c r="A96">
        <v>0.05</v>
      </c>
      <c r="B96" t="s">
        <v>24</v>
      </c>
      <c r="C96">
        <v>1</v>
      </c>
      <c r="D96">
        <v>0.2</v>
      </c>
      <c r="I96">
        <v>8</v>
      </c>
      <c r="J96">
        <v>4</v>
      </c>
      <c r="K96">
        <v>84</v>
      </c>
      <c r="L96">
        <v>1</v>
      </c>
      <c r="M96" t="s">
        <v>24</v>
      </c>
      <c r="N96">
        <v>1</v>
      </c>
      <c r="O96">
        <v>1.65510797501</v>
      </c>
      <c r="P96" t="s">
        <v>21</v>
      </c>
      <c r="Q96">
        <v>59.754644753500003</v>
      </c>
      <c r="R96" t="s">
        <v>22</v>
      </c>
      <c r="S96">
        <v>1</v>
      </c>
      <c r="T96" t="s">
        <v>23</v>
      </c>
    </row>
    <row r="97" spans="1:20">
      <c r="A97">
        <v>0.05</v>
      </c>
      <c r="B97" t="s">
        <v>20</v>
      </c>
      <c r="C97">
        <v>0</v>
      </c>
      <c r="D97">
        <v>0.2</v>
      </c>
      <c r="I97">
        <v>8</v>
      </c>
      <c r="J97">
        <v>5</v>
      </c>
      <c r="K97">
        <v>85</v>
      </c>
      <c r="L97">
        <v>9</v>
      </c>
      <c r="M97" t="s">
        <v>20</v>
      </c>
      <c r="N97">
        <v>1</v>
      </c>
      <c r="O97">
        <v>1.1861319541899999</v>
      </c>
      <c r="P97" t="s">
        <v>21</v>
      </c>
      <c r="Q97">
        <v>59.754644753500003</v>
      </c>
      <c r="R97" t="s">
        <v>22</v>
      </c>
      <c r="S97">
        <v>1</v>
      </c>
      <c r="T97" t="s">
        <v>23</v>
      </c>
    </row>
    <row r="98" spans="1:20">
      <c r="A98">
        <v>0.05</v>
      </c>
      <c r="B98" t="s">
        <v>24</v>
      </c>
      <c r="C98">
        <v>1</v>
      </c>
      <c r="D98">
        <v>0.2</v>
      </c>
      <c r="I98">
        <v>8</v>
      </c>
      <c r="J98">
        <v>6</v>
      </c>
      <c r="K98">
        <v>86</v>
      </c>
      <c r="L98">
        <v>0</v>
      </c>
      <c r="M98" t="s">
        <v>24</v>
      </c>
      <c r="N98">
        <v>1</v>
      </c>
      <c r="O98">
        <v>1.12021183968</v>
      </c>
      <c r="P98" t="s">
        <v>21</v>
      </c>
      <c r="Q98">
        <v>59.754644753500003</v>
      </c>
      <c r="R98" t="s">
        <v>22</v>
      </c>
      <c r="S98">
        <v>1</v>
      </c>
      <c r="T98" t="s">
        <v>23</v>
      </c>
    </row>
    <row r="99" spans="1:20">
      <c r="A99">
        <v>0.05</v>
      </c>
      <c r="B99" t="s">
        <v>20</v>
      </c>
      <c r="C99">
        <v>0</v>
      </c>
      <c r="D99">
        <v>0.2</v>
      </c>
      <c r="I99">
        <v>8</v>
      </c>
      <c r="J99">
        <v>7</v>
      </c>
      <c r="K99">
        <v>87</v>
      </c>
      <c r="L99">
        <v>3</v>
      </c>
      <c r="M99" t="s">
        <v>20</v>
      </c>
      <c r="N99">
        <v>1</v>
      </c>
      <c r="O99">
        <v>1.5536289215100001</v>
      </c>
      <c r="P99" t="s">
        <v>21</v>
      </c>
      <c r="Q99">
        <v>59.754644753500003</v>
      </c>
      <c r="R99" t="s">
        <v>22</v>
      </c>
      <c r="S99">
        <v>1</v>
      </c>
      <c r="T99" t="s">
        <v>23</v>
      </c>
    </row>
    <row r="100" spans="1:20">
      <c r="A100">
        <v>0.05</v>
      </c>
      <c r="B100" t="s">
        <v>20</v>
      </c>
      <c r="C100">
        <v>0</v>
      </c>
      <c r="D100">
        <v>0.2</v>
      </c>
      <c r="I100">
        <v>8</v>
      </c>
      <c r="J100">
        <v>8</v>
      </c>
      <c r="K100">
        <v>88</v>
      </c>
      <c r="L100">
        <v>6</v>
      </c>
      <c r="M100" t="s">
        <v>20</v>
      </c>
      <c r="N100">
        <v>1</v>
      </c>
      <c r="O100">
        <v>2.3568589687300001</v>
      </c>
      <c r="P100" t="s">
        <v>21</v>
      </c>
      <c r="Q100">
        <v>59.754644753500003</v>
      </c>
      <c r="R100" t="s">
        <v>22</v>
      </c>
      <c r="S100">
        <v>1</v>
      </c>
      <c r="T100" t="s">
        <v>23</v>
      </c>
    </row>
    <row r="101" spans="1:20">
      <c r="A101">
        <v>0.05</v>
      </c>
      <c r="B101" t="s">
        <v>20</v>
      </c>
      <c r="C101">
        <v>0</v>
      </c>
      <c r="D101">
        <v>0.2</v>
      </c>
      <c r="I101">
        <v>8</v>
      </c>
      <c r="J101">
        <v>9</v>
      </c>
      <c r="K101">
        <v>89</v>
      </c>
      <c r="L101">
        <v>4</v>
      </c>
      <c r="M101" t="s">
        <v>24</v>
      </c>
      <c r="N101">
        <v>0</v>
      </c>
      <c r="O101">
        <v>2.38972496986</v>
      </c>
      <c r="P101" t="s">
        <v>21</v>
      </c>
      <c r="Q101">
        <v>59.754644753500003</v>
      </c>
      <c r="R101" t="s">
        <v>22</v>
      </c>
      <c r="S101">
        <v>1</v>
      </c>
      <c r="T101" t="s">
        <v>23</v>
      </c>
    </row>
    <row r="102" spans="1:20">
      <c r="A102">
        <v>0.05</v>
      </c>
      <c r="B102" t="s">
        <v>24</v>
      </c>
      <c r="C102">
        <v>1</v>
      </c>
      <c r="D102">
        <v>0.2</v>
      </c>
      <c r="I102">
        <v>9</v>
      </c>
      <c r="J102">
        <v>0</v>
      </c>
      <c r="K102">
        <v>90</v>
      </c>
      <c r="L102">
        <v>2</v>
      </c>
      <c r="M102" t="s">
        <v>20</v>
      </c>
      <c r="N102">
        <v>0</v>
      </c>
      <c r="O102">
        <v>1.2195110321</v>
      </c>
      <c r="P102" t="s">
        <v>21</v>
      </c>
      <c r="Q102">
        <v>59.754644753500003</v>
      </c>
      <c r="R102" t="s">
        <v>22</v>
      </c>
      <c r="S102">
        <v>1</v>
      </c>
      <c r="T102" t="s">
        <v>23</v>
      </c>
    </row>
    <row r="103" spans="1:20">
      <c r="A103">
        <v>0.05</v>
      </c>
      <c r="B103" t="s">
        <v>20</v>
      </c>
      <c r="C103">
        <v>0</v>
      </c>
      <c r="D103">
        <v>0.2</v>
      </c>
      <c r="I103">
        <v>9</v>
      </c>
      <c r="J103">
        <v>1</v>
      </c>
      <c r="K103">
        <v>91</v>
      </c>
      <c r="L103">
        <v>7</v>
      </c>
      <c r="M103" t="s">
        <v>24</v>
      </c>
      <c r="N103">
        <v>0</v>
      </c>
      <c r="O103">
        <v>1.9384529590599999</v>
      </c>
      <c r="P103" t="s">
        <v>21</v>
      </c>
      <c r="Q103">
        <v>59.754644753500003</v>
      </c>
      <c r="R103" t="s">
        <v>22</v>
      </c>
      <c r="S103">
        <v>1</v>
      </c>
      <c r="T103" t="s">
        <v>23</v>
      </c>
    </row>
    <row r="104" spans="1:20">
      <c r="A104">
        <v>0.05</v>
      </c>
      <c r="B104" t="s">
        <v>20</v>
      </c>
      <c r="C104">
        <v>0</v>
      </c>
      <c r="D104">
        <v>0.2</v>
      </c>
      <c r="I104">
        <v>9</v>
      </c>
      <c r="J104">
        <v>2</v>
      </c>
      <c r="K104">
        <v>92</v>
      </c>
      <c r="L104">
        <v>9</v>
      </c>
      <c r="M104" t="s">
        <v>20</v>
      </c>
      <c r="N104">
        <v>1</v>
      </c>
      <c r="O104">
        <v>1.1546521186800001</v>
      </c>
      <c r="P104" t="s">
        <v>21</v>
      </c>
      <c r="Q104">
        <v>59.754644753500003</v>
      </c>
      <c r="R104" t="s">
        <v>22</v>
      </c>
      <c r="S104">
        <v>1</v>
      </c>
      <c r="T104" t="s">
        <v>23</v>
      </c>
    </row>
    <row r="105" spans="1:20">
      <c r="A105">
        <v>0.05</v>
      </c>
      <c r="B105" t="s">
        <v>20</v>
      </c>
      <c r="C105">
        <v>0</v>
      </c>
      <c r="D105">
        <v>0.2</v>
      </c>
      <c r="I105">
        <v>9</v>
      </c>
      <c r="J105">
        <v>3</v>
      </c>
      <c r="K105">
        <v>93</v>
      </c>
      <c r="L105">
        <v>3</v>
      </c>
      <c r="M105" t="s">
        <v>20</v>
      </c>
      <c r="N105">
        <v>1</v>
      </c>
      <c r="O105">
        <v>1.5888631343799999</v>
      </c>
      <c r="P105" t="s">
        <v>21</v>
      </c>
      <c r="Q105">
        <v>59.754644753500003</v>
      </c>
      <c r="R105" t="s">
        <v>22</v>
      </c>
      <c r="S105">
        <v>1</v>
      </c>
      <c r="T105" t="s">
        <v>23</v>
      </c>
    </row>
    <row r="106" spans="1:20">
      <c r="A106">
        <v>0.05</v>
      </c>
      <c r="B106" t="s">
        <v>20</v>
      </c>
      <c r="C106">
        <v>0</v>
      </c>
      <c r="D106">
        <v>0.2</v>
      </c>
      <c r="I106">
        <v>9</v>
      </c>
      <c r="J106">
        <v>4</v>
      </c>
      <c r="K106">
        <v>94</v>
      </c>
      <c r="L106">
        <v>4</v>
      </c>
      <c r="M106" t="s">
        <v>20</v>
      </c>
      <c r="N106">
        <v>1</v>
      </c>
      <c r="O106">
        <v>1.5212090015399999</v>
      </c>
      <c r="P106" t="s">
        <v>21</v>
      </c>
      <c r="Q106">
        <v>59.754644753500003</v>
      </c>
      <c r="R106" t="s">
        <v>22</v>
      </c>
      <c r="S106">
        <v>1</v>
      </c>
      <c r="T106" t="s">
        <v>23</v>
      </c>
    </row>
    <row r="107" spans="1:20">
      <c r="A107">
        <v>0.05</v>
      </c>
      <c r="B107" t="s">
        <v>20</v>
      </c>
      <c r="C107">
        <v>0</v>
      </c>
      <c r="D107">
        <v>0.2</v>
      </c>
      <c r="I107">
        <v>9</v>
      </c>
      <c r="J107">
        <v>5</v>
      </c>
      <c r="K107">
        <v>95</v>
      </c>
      <c r="L107">
        <v>5</v>
      </c>
      <c r="M107" t="s">
        <v>24</v>
      </c>
      <c r="N107">
        <v>0</v>
      </c>
      <c r="O107">
        <v>1.3713388443000001</v>
      </c>
      <c r="P107" t="s">
        <v>21</v>
      </c>
      <c r="Q107">
        <v>59.754644753500003</v>
      </c>
      <c r="R107" t="s">
        <v>22</v>
      </c>
      <c r="S107">
        <v>1</v>
      </c>
      <c r="T107" t="s">
        <v>23</v>
      </c>
    </row>
    <row r="108" spans="1:20">
      <c r="A108">
        <v>0.05</v>
      </c>
      <c r="B108" t="s">
        <v>20</v>
      </c>
      <c r="C108">
        <v>0</v>
      </c>
      <c r="D108">
        <v>0.2</v>
      </c>
      <c r="I108">
        <v>9</v>
      </c>
      <c r="J108">
        <v>6</v>
      </c>
      <c r="K108">
        <v>96</v>
      </c>
      <c r="L108">
        <v>6</v>
      </c>
      <c r="M108" t="s">
        <v>20</v>
      </c>
      <c r="N108">
        <v>1</v>
      </c>
      <c r="O108">
        <v>1.50380802155</v>
      </c>
      <c r="P108" t="s">
        <v>21</v>
      </c>
      <c r="Q108">
        <v>59.754644753500003</v>
      </c>
      <c r="R108" t="s">
        <v>22</v>
      </c>
      <c r="S108">
        <v>1</v>
      </c>
      <c r="T108" t="s">
        <v>23</v>
      </c>
    </row>
    <row r="109" spans="1:20">
      <c r="A109">
        <v>0.05</v>
      </c>
      <c r="B109" t="s">
        <v>20</v>
      </c>
      <c r="C109">
        <v>0</v>
      </c>
      <c r="D109">
        <v>0.2</v>
      </c>
      <c r="I109">
        <v>9</v>
      </c>
      <c r="J109">
        <v>7</v>
      </c>
      <c r="K109">
        <v>97</v>
      </c>
      <c r="L109">
        <v>8</v>
      </c>
      <c r="M109" t="s">
        <v>20</v>
      </c>
      <c r="N109">
        <v>1</v>
      </c>
      <c r="O109">
        <v>2.0886249542200002</v>
      </c>
      <c r="P109" t="s">
        <v>21</v>
      </c>
      <c r="Q109">
        <v>59.754644753500003</v>
      </c>
      <c r="R109" t="s">
        <v>22</v>
      </c>
      <c r="S109">
        <v>1</v>
      </c>
      <c r="T109" t="s">
        <v>23</v>
      </c>
    </row>
    <row r="110" spans="1:20">
      <c r="A110">
        <v>0.05</v>
      </c>
      <c r="B110" t="s">
        <v>24</v>
      </c>
      <c r="C110">
        <v>1</v>
      </c>
      <c r="D110">
        <v>0.2</v>
      </c>
      <c r="I110">
        <v>9</v>
      </c>
      <c r="J110">
        <v>8</v>
      </c>
      <c r="K110">
        <v>98</v>
      </c>
      <c r="L110">
        <v>0</v>
      </c>
      <c r="M110" t="s">
        <v>20</v>
      </c>
      <c r="N110">
        <v>0</v>
      </c>
      <c r="O110">
        <v>3.1069691181199999</v>
      </c>
      <c r="P110" t="s">
        <v>21</v>
      </c>
      <c r="Q110">
        <v>59.754644753500003</v>
      </c>
      <c r="R110" t="s">
        <v>22</v>
      </c>
      <c r="S110">
        <v>1</v>
      </c>
      <c r="T110" t="s">
        <v>23</v>
      </c>
    </row>
    <row r="111" spans="1:20">
      <c r="A111">
        <v>0.05</v>
      </c>
      <c r="B111" t="s">
        <v>24</v>
      </c>
      <c r="C111">
        <v>1</v>
      </c>
      <c r="D111">
        <v>0.2</v>
      </c>
      <c r="I111">
        <v>9</v>
      </c>
      <c r="J111">
        <v>9</v>
      </c>
      <c r="K111">
        <v>99</v>
      </c>
      <c r="L111">
        <v>1</v>
      </c>
      <c r="M111" t="s">
        <v>20</v>
      </c>
      <c r="N111">
        <v>0</v>
      </c>
      <c r="O111">
        <v>1.46957302094</v>
      </c>
      <c r="P111" t="s">
        <v>21</v>
      </c>
      <c r="Q111">
        <v>59.754644753500003</v>
      </c>
      <c r="R111" t="s">
        <v>22</v>
      </c>
      <c r="S111">
        <v>1</v>
      </c>
      <c r="T111" t="s">
        <v>23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1"/>
  <sheetViews>
    <sheetView workbookViewId="0">
      <selection activeCell="R4" sqref="R4"/>
    </sheetView>
  </sheetViews>
  <sheetFormatPr baseColWidth="10" defaultRowHeight="15" x14ac:dyDescent="0"/>
  <cols>
    <col min="2" max="2" width="12.5" customWidth="1"/>
    <col min="16" max="17" width="12.1640625" bestFit="1" customWidth="1"/>
  </cols>
  <sheetData>
    <row r="1" spans="1:19">
      <c r="A1" s="2" t="s">
        <v>2</v>
      </c>
      <c r="B1" s="2" t="s">
        <v>13</v>
      </c>
      <c r="C1" s="2" t="s">
        <v>43</v>
      </c>
      <c r="D1" s="2" t="s">
        <v>44</v>
      </c>
      <c r="E1" s="2" t="s">
        <v>45</v>
      </c>
      <c r="G1" s="2" t="s">
        <v>42</v>
      </c>
      <c r="O1" s="3" t="s">
        <v>35</v>
      </c>
      <c r="P1" s="3" t="s">
        <v>36</v>
      </c>
      <c r="Q1" s="3" t="s">
        <v>37</v>
      </c>
      <c r="R1" s="12" t="s">
        <v>38</v>
      </c>
      <c r="S1" s="12"/>
    </row>
    <row r="2" spans="1:19">
      <c r="A2">
        <v>1</v>
      </c>
      <c r="B2">
        <v>1</v>
      </c>
      <c r="O2">
        <v>-4</v>
      </c>
      <c r="P2">
        <f>NORMDIST(O2,0,1,FALSE)</f>
        <v>1.3383022576488537E-4</v>
      </c>
      <c r="Q2">
        <f>NORMDIST(O2,$H$16,1,FALSE)</f>
        <v>1.5199651065159299E-7</v>
      </c>
      <c r="R2" s="13" t="s">
        <v>47</v>
      </c>
      <c r="S2" s="13"/>
    </row>
    <row r="3" spans="1:19">
      <c r="A3">
        <v>1</v>
      </c>
      <c r="B3">
        <v>1</v>
      </c>
      <c r="G3" s="4"/>
      <c r="H3" s="5" t="s">
        <v>29</v>
      </c>
      <c r="I3" s="5" t="s">
        <v>30</v>
      </c>
      <c r="O3">
        <v>-3.75</v>
      </c>
      <c r="P3">
        <f t="shared" ref="P3:P34" si="0">NORMDIST(O3,0,1,FALSE)</f>
        <v>3.5259568236744541E-4</v>
      </c>
      <c r="Q3">
        <f t="shared" ref="Q3:Q34" si="1">NORMDIST(O3,$H$16,1,FALSE)</f>
        <v>5.7355675009521606E-7</v>
      </c>
      <c r="R3" s="3" t="s">
        <v>46</v>
      </c>
      <c r="S3" s="3" t="s">
        <v>39</v>
      </c>
    </row>
    <row r="4" spans="1:19">
      <c r="A4">
        <v>1</v>
      </c>
      <c r="B4">
        <v>1</v>
      </c>
      <c r="G4" s="5" t="s">
        <v>31</v>
      </c>
      <c r="H4" s="6" t="s">
        <v>25</v>
      </c>
      <c r="I4" s="6" t="s">
        <v>26</v>
      </c>
      <c r="O4">
        <v>-3.5</v>
      </c>
      <c r="P4">
        <f t="shared" si="0"/>
        <v>8.7268269504576015E-4</v>
      </c>
      <c r="Q4">
        <f t="shared" si="1"/>
        <v>2.0331797115073216E-6</v>
      </c>
      <c r="R4" s="1">
        <f>H17+ AVERAGE(0,H16)</f>
        <v>1.0062699858608408</v>
      </c>
      <c r="S4">
        <v>0</v>
      </c>
    </row>
    <row r="5" spans="1:19">
      <c r="A5">
        <v>1</v>
      </c>
      <c r="B5">
        <v>1</v>
      </c>
      <c r="G5" s="5" t="s">
        <v>32</v>
      </c>
      <c r="H5" s="6" t="s">
        <v>28</v>
      </c>
      <c r="I5" s="6" t="s">
        <v>40</v>
      </c>
      <c r="O5">
        <v>-3.25</v>
      </c>
      <c r="P5">
        <f t="shared" si="0"/>
        <v>2.0290480572997681E-3</v>
      </c>
      <c r="Q5">
        <f t="shared" si="1"/>
        <v>6.7706713620855329E-6</v>
      </c>
      <c r="R5" s="1">
        <f>H17+ AVERAGE(0,H16)</f>
        <v>1.0062699858608408</v>
      </c>
      <c r="S5">
        <v>0.45</v>
      </c>
    </row>
    <row r="6" spans="1:19">
      <c r="A6">
        <v>1</v>
      </c>
      <c r="B6">
        <v>1</v>
      </c>
      <c r="O6">
        <v>-3</v>
      </c>
      <c r="P6">
        <f t="shared" si="0"/>
        <v>4.4318484119380075E-3</v>
      </c>
      <c r="Q6">
        <f t="shared" si="1"/>
        <v>2.1180894457575786E-5</v>
      </c>
    </row>
    <row r="7" spans="1:19">
      <c r="A7">
        <v>1</v>
      </c>
      <c r="B7">
        <v>1</v>
      </c>
      <c r="O7">
        <v>-2.75</v>
      </c>
      <c r="P7">
        <f t="shared" si="0"/>
        <v>9.0935625015910529E-3</v>
      </c>
      <c r="Q7">
        <f t="shared" si="1"/>
        <v>6.224628730045983E-5</v>
      </c>
    </row>
    <row r="8" spans="1:19">
      <c r="A8">
        <v>1</v>
      </c>
      <c r="B8">
        <v>1</v>
      </c>
      <c r="G8" s="7"/>
      <c r="H8" s="5" t="s">
        <v>29</v>
      </c>
      <c r="I8" s="5" t="s">
        <v>30</v>
      </c>
      <c r="O8">
        <v>-2.5</v>
      </c>
      <c r="P8">
        <f t="shared" si="0"/>
        <v>1.752830049356854E-2</v>
      </c>
      <c r="Q8">
        <f t="shared" si="1"/>
        <v>1.7184591170271395E-4</v>
      </c>
    </row>
    <row r="9" spans="1:19">
      <c r="A9">
        <v>1</v>
      </c>
      <c r="B9">
        <v>1</v>
      </c>
      <c r="G9" s="5" t="s">
        <v>31</v>
      </c>
      <c r="H9" s="8">
        <f>D21</f>
        <v>0.66666666666666663</v>
      </c>
      <c r="I9" s="8">
        <f>D31</f>
        <v>0.33333333333333331</v>
      </c>
      <c r="O9">
        <v>-2.25</v>
      </c>
      <c r="P9">
        <f t="shared" si="0"/>
        <v>3.1739651835667418E-2</v>
      </c>
      <c r="Q9">
        <f t="shared" si="1"/>
        <v>4.4567836376557801E-4</v>
      </c>
    </row>
    <row r="10" spans="1:19">
      <c r="A10">
        <v>1</v>
      </c>
      <c r="B10">
        <v>1</v>
      </c>
      <c r="G10" s="5" t="s">
        <v>32</v>
      </c>
      <c r="H10" s="8">
        <f>D101</f>
        <v>0.15714285714285714</v>
      </c>
      <c r="I10" s="8">
        <f>D90</f>
        <v>0.84285714285714286</v>
      </c>
      <c r="O10">
        <v>-2</v>
      </c>
      <c r="P10">
        <f t="shared" si="0"/>
        <v>5.3990966513188063E-2</v>
      </c>
      <c r="Q10">
        <f t="shared" si="1"/>
        <v>1.0858266395637204E-3</v>
      </c>
    </row>
    <row r="11" spans="1:19">
      <c r="A11">
        <v>1</v>
      </c>
      <c r="B11">
        <v>1</v>
      </c>
      <c r="O11">
        <v>-1.75</v>
      </c>
      <c r="P11">
        <f t="shared" si="0"/>
        <v>8.6277318826511532E-2</v>
      </c>
      <c r="Q11">
        <f t="shared" si="1"/>
        <v>2.4851695782894924E-3</v>
      </c>
    </row>
    <row r="12" spans="1:19">
      <c r="A12">
        <v>1</v>
      </c>
      <c r="B12">
        <v>1</v>
      </c>
      <c r="H12" s="5" t="s">
        <v>33</v>
      </c>
      <c r="O12">
        <v>-1.5</v>
      </c>
      <c r="P12">
        <f t="shared" si="0"/>
        <v>0.12951759566589174</v>
      </c>
      <c r="Q12">
        <f t="shared" si="1"/>
        <v>5.3432827926728765E-3</v>
      </c>
    </row>
    <row r="13" spans="1:19">
      <c r="A13">
        <v>1</v>
      </c>
      <c r="B13">
        <v>1</v>
      </c>
      <c r="G13" s="5" t="s">
        <v>31</v>
      </c>
      <c r="H13" s="8">
        <f>NORMSINV(H9)</f>
        <v>0.4307272992954575</v>
      </c>
      <c r="O13">
        <v>-1.25</v>
      </c>
      <c r="P13">
        <f t="shared" si="0"/>
        <v>0.18264908538902191</v>
      </c>
      <c r="Q13">
        <f t="shared" si="1"/>
        <v>1.0792371484876483E-2</v>
      </c>
    </row>
    <row r="14" spans="1:19">
      <c r="A14">
        <v>1</v>
      </c>
      <c r="B14">
        <v>1</v>
      </c>
      <c r="G14" s="5" t="s">
        <v>32</v>
      </c>
      <c r="H14" s="8">
        <f>NORMSINV(H10)</f>
        <v>-1.0062699858608408</v>
      </c>
      <c r="O14">
        <v>-1</v>
      </c>
      <c r="P14">
        <f t="shared" si="0"/>
        <v>0.24197072451914337</v>
      </c>
      <c r="Q14">
        <f t="shared" si="1"/>
        <v>2.0477748586896768E-2</v>
      </c>
    </row>
    <row r="15" spans="1:19">
      <c r="A15">
        <v>1</v>
      </c>
      <c r="B15">
        <v>1</v>
      </c>
      <c r="H15" s="9"/>
      <c r="O15">
        <v>-0.75</v>
      </c>
      <c r="P15">
        <f t="shared" si="0"/>
        <v>0.30113743215480443</v>
      </c>
      <c r="Q15">
        <f t="shared" si="1"/>
        <v>3.6500946185284273E-2</v>
      </c>
    </row>
    <row r="16" spans="1:19">
      <c r="A16">
        <v>1</v>
      </c>
      <c r="B16">
        <v>1</v>
      </c>
      <c r="G16" s="5" t="s">
        <v>34</v>
      </c>
      <c r="H16" s="8">
        <f>H13-H14</f>
        <v>1.4369972851562984</v>
      </c>
      <c r="O16">
        <v>-0.5</v>
      </c>
      <c r="P16">
        <f t="shared" si="0"/>
        <v>0.35206532676429952</v>
      </c>
      <c r="Q16">
        <f t="shared" si="1"/>
        <v>6.1119899736863978E-2</v>
      </c>
    </row>
    <row r="17" spans="1:17">
      <c r="A17">
        <v>1</v>
      </c>
      <c r="B17">
        <v>1</v>
      </c>
      <c r="G17" s="5" t="s">
        <v>41</v>
      </c>
      <c r="H17" s="8">
        <f>-(H13+H14)/2</f>
        <v>0.28777134328269166</v>
      </c>
      <c r="O17">
        <v>-0.25</v>
      </c>
      <c r="P17">
        <f t="shared" si="0"/>
        <v>0.38666811680284924</v>
      </c>
      <c r="Q17">
        <f t="shared" si="1"/>
        <v>9.6143015310071356E-2</v>
      </c>
    </row>
    <row r="18" spans="1:17">
      <c r="A18">
        <v>1</v>
      </c>
      <c r="B18">
        <v>1</v>
      </c>
      <c r="O18">
        <v>0</v>
      </c>
      <c r="P18">
        <f t="shared" si="0"/>
        <v>0.3989422804014327</v>
      </c>
      <c r="Q18">
        <f t="shared" si="1"/>
        <v>0.14207230909955074</v>
      </c>
    </row>
    <row r="19" spans="1:17">
      <c r="A19">
        <v>1</v>
      </c>
      <c r="B19">
        <v>1</v>
      </c>
      <c r="O19">
        <v>0.25</v>
      </c>
      <c r="P19">
        <f t="shared" si="0"/>
        <v>0.38666811680284924</v>
      </c>
      <c r="Q19">
        <f t="shared" si="1"/>
        <v>0.19722307890218529</v>
      </c>
    </row>
    <row r="20" spans="1:17">
      <c r="A20">
        <v>1</v>
      </c>
      <c r="B20">
        <v>1</v>
      </c>
      <c r="O20">
        <v>0.5</v>
      </c>
      <c r="P20">
        <f t="shared" si="0"/>
        <v>0.35206532676429952</v>
      </c>
      <c r="Q20">
        <f t="shared" si="1"/>
        <v>0.25719506109211215</v>
      </c>
    </row>
    <row r="21" spans="1:17">
      <c r="A21">
        <v>1</v>
      </c>
      <c r="B21">
        <v>1</v>
      </c>
      <c r="C21">
        <f>COUNT(B2:B21)</f>
        <v>20</v>
      </c>
      <c r="D21" s="1">
        <f>C21/SUM(C21+C31)</f>
        <v>0.66666666666666663</v>
      </c>
      <c r="E21" t="s">
        <v>25</v>
      </c>
      <c r="O21">
        <v>0.75</v>
      </c>
      <c r="P21">
        <f t="shared" si="0"/>
        <v>0.30113743215480443</v>
      </c>
      <c r="Q21">
        <f t="shared" si="1"/>
        <v>0.31508237446325765</v>
      </c>
    </row>
    <row r="22" spans="1:17">
      <c r="A22">
        <v>1</v>
      </c>
      <c r="B22">
        <v>0</v>
      </c>
      <c r="O22">
        <v>1</v>
      </c>
      <c r="P22">
        <f t="shared" si="0"/>
        <v>0.24197072451914337</v>
      </c>
      <c r="Q22">
        <f t="shared" si="1"/>
        <v>0.36261201452932734</v>
      </c>
    </row>
    <row r="23" spans="1:17">
      <c r="A23">
        <v>1</v>
      </c>
      <c r="B23">
        <v>0</v>
      </c>
      <c r="O23">
        <v>1.25</v>
      </c>
      <c r="P23">
        <f t="shared" si="0"/>
        <v>0.18264908538902191</v>
      </c>
      <c r="Q23">
        <f t="shared" si="1"/>
        <v>0.39202779914002051</v>
      </c>
    </row>
    <row r="24" spans="1:17">
      <c r="A24">
        <v>1</v>
      </c>
      <c r="B24">
        <v>0</v>
      </c>
      <c r="O24">
        <v>1.5</v>
      </c>
      <c r="P24">
        <f t="shared" si="0"/>
        <v>0.12951759566589174</v>
      </c>
      <c r="Q24">
        <f t="shared" si="1"/>
        <v>0.39815129639251434</v>
      </c>
    </row>
    <row r="25" spans="1:17">
      <c r="A25">
        <v>1</v>
      </c>
      <c r="B25">
        <v>0</v>
      </c>
      <c r="O25">
        <v>1.75</v>
      </c>
      <c r="P25">
        <f t="shared" si="0"/>
        <v>8.6277318826511532E-2</v>
      </c>
      <c r="Q25">
        <f t="shared" si="1"/>
        <v>0.37987087639976502</v>
      </c>
    </row>
    <row r="26" spans="1:17">
      <c r="A26">
        <v>1</v>
      </c>
      <c r="B26">
        <v>0</v>
      </c>
      <c r="O26">
        <v>2</v>
      </c>
      <c r="P26">
        <f t="shared" si="0"/>
        <v>5.3990966513188063E-2</v>
      </c>
      <c r="Q26">
        <f t="shared" si="1"/>
        <v>0.34047126019607005</v>
      </c>
    </row>
    <row r="27" spans="1:17">
      <c r="A27">
        <v>1</v>
      </c>
      <c r="B27">
        <v>0</v>
      </c>
      <c r="O27">
        <v>2.25</v>
      </c>
      <c r="P27">
        <f t="shared" si="0"/>
        <v>3.1739651835667418E-2</v>
      </c>
      <c r="Q27">
        <f t="shared" si="1"/>
        <v>0.28666951558172599</v>
      </c>
    </row>
    <row r="28" spans="1:17">
      <c r="A28">
        <v>1</v>
      </c>
      <c r="B28">
        <v>0</v>
      </c>
      <c r="O28">
        <v>2.5</v>
      </c>
      <c r="P28">
        <f t="shared" si="0"/>
        <v>1.752830049356854E-2</v>
      </c>
      <c r="Q28">
        <f t="shared" si="1"/>
        <v>0.22674575321627144</v>
      </c>
    </row>
    <row r="29" spans="1:17">
      <c r="A29">
        <v>1</v>
      </c>
      <c r="B29">
        <v>0</v>
      </c>
      <c r="O29">
        <v>2.75</v>
      </c>
      <c r="P29">
        <f t="shared" si="0"/>
        <v>9.0935625015910529E-3</v>
      </c>
      <c r="Q29">
        <f t="shared" si="1"/>
        <v>0.16848195990526282</v>
      </c>
    </row>
    <row r="30" spans="1:17">
      <c r="A30">
        <v>1</v>
      </c>
      <c r="B30">
        <v>0</v>
      </c>
      <c r="O30">
        <v>3</v>
      </c>
      <c r="P30">
        <f t="shared" si="0"/>
        <v>4.4318484119380075E-3</v>
      </c>
      <c r="Q30">
        <f t="shared" si="1"/>
        <v>0.11760458260948983</v>
      </c>
    </row>
    <row r="31" spans="1:17">
      <c r="A31">
        <v>1</v>
      </c>
      <c r="B31">
        <v>0</v>
      </c>
      <c r="C31">
        <f>COUNT(B22:B31)</f>
        <v>10</v>
      </c>
      <c r="D31" s="1">
        <f>C31/SUM(C21+C31)</f>
        <v>0.33333333333333331</v>
      </c>
      <c r="E31" t="s">
        <v>26</v>
      </c>
      <c r="O31">
        <v>3.25</v>
      </c>
      <c r="P31">
        <f t="shared" si="0"/>
        <v>2.0290480572997681E-3</v>
      </c>
      <c r="Q31">
        <f t="shared" si="1"/>
        <v>7.7117275665345195E-2</v>
      </c>
    </row>
    <row r="32" spans="1:17">
      <c r="A32">
        <v>0</v>
      </c>
      <c r="B32">
        <v>1</v>
      </c>
      <c r="O32">
        <v>3.5</v>
      </c>
      <c r="P32">
        <f t="shared" si="0"/>
        <v>8.7268269504576015E-4</v>
      </c>
      <c r="Q32">
        <f t="shared" si="1"/>
        <v>4.7504604588671812E-2</v>
      </c>
    </row>
    <row r="33" spans="1:17">
      <c r="A33">
        <v>0</v>
      </c>
      <c r="B33">
        <v>1</v>
      </c>
      <c r="O33">
        <v>3.75</v>
      </c>
      <c r="P33">
        <f t="shared" si="0"/>
        <v>3.5259568236744541E-4</v>
      </c>
      <c r="Q33">
        <f t="shared" si="1"/>
        <v>2.7490100728029345E-2</v>
      </c>
    </row>
    <row r="34" spans="1:17">
      <c r="A34">
        <v>0</v>
      </c>
      <c r="B34">
        <v>1</v>
      </c>
      <c r="O34">
        <v>4</v>
      </c>
      <c r="P34">
        <f t="shared" si="0"/>
        <v>1.3383022576488537E-4</v>
      </c>
      <c r="Q34">
        <f t="shared" si="1"/>
        <v>1.4944230231172759E-2</v>
      </c>
    </row>
    <row r="35" spans="1:17">
      <c r="A35">
        <v>0</v>
      </c>
      <c r="B35">
        <v>1</v>
      </c>
    </row>
    <row r="36" spans="1:17">
      <c r="A36">
        <v>0</v>
      </c>
      <c r="B36">
        <v>1</v>
      </c>
    </row>
    <row r="37" spans="1:17">
      <c r="A37">
        <v>0</v>
      </c>
      <c r="B37">
        <v>1</v>
      </c>
    </row>
    <row r="38" spans="1:17">
      <c r="A38">
        <v>0</v>
      </c>
      <c r="B38">
        <v>1</v>
      </c>
    </row>
    <row r="39" spans="1:17">
      <c r="A39">
        <v>0</v>
      </c>
      <c r="B39">
        <v>1</v>
      </c>
    </row>
    <row r="40" spans="1:17">
      <c r="A40">
        <v>0</v>
      </c>
      <c r="B40">
        <v>1</v>
      </c>
    </row>
    <row r="41" spans="1:17">
      <c r="A41">
        <v>0</v>
      </c>
      <c r="B41">
        <v>1</v>
      </c>
    </row>
    <row r="42" spans="1:17">
      <c r="A42">
        <v>0</v>
      </c>
      <c r="B42">
        <v>1</v>
      </c>
    </row>
    <row r="43" spans="1:17">
      <c r="A43">
        <v>0</v>
      </c>
      <c r="B43">
        <v>1</v>
      </c>
    </row>
    <row r="44" spans="1:17">
      <c r="A44">
        <v>0</v>
      </c>
      <c r="B44">
        <v>1</v>
      </c>
    </row>
    <row r="45" spans="1:17">
      <c r="A45">
        <v>0</v>
      </c>
      <c r="B45">
        <v>1</v>
      </c>
    </row>
    <row r="46" spans="1:17">
      <c r="A46">
        <v>0</v>
      </c>
      <c r="B46">
        <v>1</v>
      </c>
    </row>
    <row r="47" spans="1:17">
      <c r="A47">
        <v>0</v>
      </c>
      <c r="B47">
        <v>1</v>
      </c>
    </row>
    <row r="48" spans="1:17">
      <c r="A48">
        <v>0</v>
      </c>
      <c r="B48">
        <v>1</v>
      </c>
    </row>
    <row r="49" spans="1:2">
      <c r="A49">
        <v>0</v>
      </c>
      <c r="B49">
        <v>1</v>
      </c>
    </row>
    <row r="50" spans="1:2">
      <c r="A50">
        <v>0</v>
      </c>
      <c r="B50">
        <v>1</v>
      </c>
    </row>
    <row r="51" spans="1:2">
      <c r="A51">
        <v>0</v>
      </c>
      <c r="B51">
        <v>1</v>
      </c>
    </row>
    <row r="52" spans="1:2">
      <c r="A52">
        <v>0</v>
      </c>
      <c r="B52">
        <v>1</v>
      </c>
    </row>
    <row r="53" spans="1:2">
      <c r="A53">
        <v>0</v>
      </c>
      <c r="B53">
        <v>1</v>
      </c>
    </row>
    <row r="54" spans="1:2">
      <c r="A54">
        <v>0</v>
      </c>
      <c r="B54">
        <v>1</v>
      </c>
    </row>
    <row r="55" spans="1:2">
      <c r="A55">
        <v>0</v>
      </c>
      <c r="B55">
        <v>1</v>
      </c>
    </row>
    <row r="56" spans="1:2">
      <c r="A56">
        <v>0</v>
      </c>
      <c r="B56">
        <v>1</v>
      </c>
    </row>
    <row r="57" spans="1:2">
      <c r="A57">
        <v>0</v>
      </c>
      <c r="B57">
        <v>1</v>
      </c>
    </row>
    <row r="58" spans="1:2">
      <c r="A58">
        <v>0</v>
      </c>
      <c r="B58">
        <v>1</v>
      </c>
    </row>
    <row r="59" spans="1:2">
      <c r="A59">
        <v>0</v>
      </c>
      <c r="B59">
        <v>1</v>
      </c>
    </row>
    <row r="60" spans="1:2">
      <c r="A60">
        <v>0</v>
      </c>
      <c r="B60">
        <v>1</v>
      </c>
    </row>
    <row r="61" spans="1:2">
      <c r="A61">
        <v>0</v>
      </c>
      <c r="B61">
        <v>1</v>
      </c>
    </row>
    <row r="62" spans="1:2">
      <c r="A62">
        <v>0</v>
      </c>
      <c r="B62">
        <v>1</v>
      </c>
    </row>
    <row r="63" spans="1:2">
      <c r="A63">
        <v>0</v>
      </c>
      <c r="B63">
        <v>1</v>
      </c>
    </row>
    <row r="64" spans="1:2">
      <c r="A64">
        <v>0</v>
      </c>
      <c r="B64">
        <v>1</v>
      </c>
    </row>
    <row r="65" spans="1:2">
      <c r="A65">
        <v>0</v>
      </c>
      <c r="B65">
        <v>1</v>
      </c>
    </row>
    <row r="66" spans="1:2">
      <c r="A66">
        <v>0</v>
      </c>
      <c r="B66">
        <v>1</v>
      </c>
    </row>
    <row r="67" spans="1:2">
      <c r="A67">
        <v>0</v>
      </c>
      <c r="B67">
        <v>1</v>
      </c>
    </row>
    <row r="68" spans="1:2">
      <c r="A68">
        <v>0</v>
      </c>
      <c r="B68">
        <v>1</v>
      </c>
    </row>
    <row r="69" spans="1:2">
      <c r="A69">
        <v>0</v>
      </c>
      <c r="B69">
        <v>1</v>
      </c>
    </row>
    <row r="70" spans="1:2">
      <c r="A70">
        <v>0</v>
      </c>
      <c r="B70">
        <v>1</v>
      </c>
    </row>
    <row r="71" spans="1:2">
      <c r="A71">
        <v>0</v>
      </c>
      <c r="B71">
        <v>1</v>
      </c>
    </row>
    <row r="72" spans="1:2">
      <c r="A72">
        <v>0</v>
      </c>
      <c r="B72">
        <v>1</v>
      </c>
    </row>
    <row r="73" spans="1:2">
      <c r="A73">
        <v>0</v>
      </c>
      <c r="B73">
        <v>1</v>
      </c>
    </row>
    <row r="74" spans="1:2">
      <c r="A74">
        <v>0</v>
      </c>
      <c r="B74">
        <v>1</v>
      </c>
    </row>
    <row r="75" spans="1:2">
      <c r="A75">
        <v>0</v>
      </c>
      <c r="B75">
        <v>1</v>
      </c>
    </row>
    <row r="76" spans="1:2">
      <c r="A76">
        <v>0</v>
      </c>
      <c r="B76">
        <v>1</v>
      </c>
    </row>
    <row r="77" spans="1:2">
      <c r="A77">
        <v>0</v>
      </c>
      <c r="B77">
        <v>1</v>
      </c>
    </row>
    <row r="78" spans="1:2">
      <c r="A78">
        <v>0</v>
      </c>
      <c r="B78">
        <v>1</v>
      </c>
    </row>
    <row r="79" spans="1:2">
      <c r="A79">
        <v>0</v>
      </c>
      <c r="B79">
        <v>1</v>
      </c>
    </row>
    <row r="80" spans="1:2">
      <c r="A80">
        <v>0</v>
      </c>
      <c r="B80">
        <v>1</v>
      </c>
    </row>
    <row r="81" spans="1:5">
      <c r="A81">
        <v>0</v>
      </c>
      <c r="B81">
        <v>1</v>
      </c>
    </row>
    <row r="82" spans="1:5">
      <c r="A82">
        <v>0</v>
      </c>
      <c r="B82">
        <v>1</v>
      </c>
    </row>
    <row r="83" spans="1:5">
      <c r="A83">
        <v>0</v>
      </c>
      <c r="B83">
        <v>1</v>
      </c>
    </row>
    <row r="84" spans="1:5">
      <c r="A84">
        <v>0</v>
      </c>
      <c r="B84">
        <v>1</v>
      </c>
    </row>
    <row r="85" spans="1:5">
      <c r="A85">
        <v>0</v>
      </c>
      <c r="B85">
        <v>1</v>
      </c>
    </row>
    <row r="86" spans="1:5">
      <c r="A86">
        <v>0</v>
      </c>
      <c r="B86">
        <v>1</v>
      </c>
    </row>
    <row r="87" spans="1:5">
      <c r="A87">
        <v>0</v>
      </c>
      <c r="B87">
        <v>1</v>
      </c>
    </row>
    <row r="88" spans="1:5">
      <c r="A88">
        <v>0</v>
      </c>
      <c r="B88">
        <v>1</v>
      </c>
    </row>
    <row r="89" spans="1:5">
      <c r="A89">
        <v>0</v>
      </c>
      <c r="B89">
        <v>1</v>
      </c>
    </row>
    <row r="90" spans="1:5">
      <c r="A90">
        <v>0</v>
      </c>
      <c r="B90">
        <v>1</v>
      </c>
      <c r="C90">
        <f>COUNT(B32:B90)</f>
        <v>59</v>
      </c>
      <c r="D90" s="1">
        <f>C90/SUM(C90+C101)</f>
        <v>0.84285714285714286</v>
      </c>
      <c r="E90" t="s">
        <v>27</v>
      </c>
    </row>
    <row r="91" spans="1:5">
      <c r="A91">
        <v>0</v>
      </c>
      <c r="B91">
        <v>0</v>
      </c>
    </row>
    <row r="92" spans="1:5">
      <c r="A92">
        <v>0</v>
      </c>
      <c r="B92">
        <v>0</v>
      </c>
    </row>
    <row r="93" spans="1:5">
      <c r="A93">
        <v>0</v>
      </c>
      <c r="B93">
        <v>0</v>
      </c>
    </row>
    <row r="94" spans="1:5">
      <c r="A94">
        <v>0</v>
      </c>
      <c r="B94">
        <v>0</v>
      </c>
    </row>
    <row r="95" spans="1:5">
      <c r="A95">
        <v>0</v>
      </c>
      <c r="B95">
        <v>0</v>
      </c>
    </row>
    <row r="96" spans="1:5">
      <c r="A96">
        <v>0</v>
      </c>
      <c r="B96">
        <v>0</v>
      </c>
    </row>
    <row r="97" spans="1:5">
      <c r="A97">
        <v>0</v>
      </c>
      <c r="B97">
        <v>0</v>
      </c>
    </row>
    <row r="98" spans="1:5">
      <c r="A98">
        <v>0</v>
      </c>
      <c r="B98">
        <v>0</v>
      </c>
    </row>
    <row r="99" spans="1:5">
      <c r="A99">
        <v>0</v>
      </c>
      <c r="B99">
        <v>0</v>
      </c>
    </row>
    <row r="100" spans="1:5">
      <c r="A100">
        <v>0</v>
      </c>
      <c r="B100">
        <v>0</v>
      </c>
    </row>
    <row r="101" spans="1:5">
      <c r="A101">
        <v>0</v>
      </c>
      <c r="B101">
        <v>0</v>
      </c>
      <c r="C101">
        <f>COUNT(B91:B101)</f>
        <v>11</v>
      </c>
      <c r="D101" s="1">
        <f>C101/SUM(C90+C101)</f>
        <v>0.15714285714285714</v>
      </c>
      <c r="E101" t="s">
        <v>28</v>
      </c>
    </row>
  </sheetData>
  <sortState ref="A2:E101">
    <sortCondition descending="1" ref="A2:A101"/>
    <sortCondition descending="1" ref="B2:B101"/>
  </sortState>
  <mergeCells count="2">
    <mergeCell ref="R1:S1"/>
    <mergeCell ref="R2:S2"/>
  </mergeCells>
  <phoneticPr fontId="4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jafo20s50p30_sdt3_2017_Oct_18_2</vt:lpstr>
      <vt:lpstr>analysis1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cp:lastPrinted>2017-10-19T18:29:38Z</cp:lastPrinted>
  <dcterms:created xsi:type="dcterms:W3CDTF">2017-10-19T01:20:42Z</dcterms:created>
  <dcterms:modified xsi:type="dcterms:W3CDTF">2018-05-11T14:22:33Z</dcterms:modified>
</cp:coreProperties>
</file>