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<sst xmlns="http://schemas.openxmlformats.org/spreadsheetml/2006/main" count="159" uniqueCount="138">
  <si>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</si>
  <si>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v220725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</si>
  <si>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</si>
  <si>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</si>
  <si>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</si>
  <si>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</si>
  <si>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</si>
  <si>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Dupont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</si>
  <si>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</si>
  <si>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</si>
  <si>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</si>
  <si>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</si>
  <si>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nbre heures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</si>
  <si>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</si>
  <si>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</si>
  <si>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</si>
  <si>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</si>
  <si>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</si>
  <si>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</si>
  <si>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</si>
  <si>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</si>
  <si>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</si>
  <si>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</si>
  <si>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</si>
  <si>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</si>
  <si>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</si>
  <si>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</si>
  <si>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</si>
  <si>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</si>
  <si>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</si>
  <si>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</si>
  <si>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</si>
  <si>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</si>
  <si>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</si>
  <si>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</si>
  <si>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</si>
  <si>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</si>
  <si>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</si>
  <si>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</si>
  <si>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</si>
  <si>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</si>
  <si>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</si>
  <si>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</si>
  <si>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</si>
  <si>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</si>
  <si>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</si>
  <si>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</si>
  <si>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</si>
  <si>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</si>
  <si>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</si>
  <si>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</si>
  <si>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</si>
  <si>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</si>
  <si>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</si>
  <si>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</si>
  <si>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</si>
  <si>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</si>
  <si>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</si>
  <si>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</si>
  <si>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</si>
  <si>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</si>
  <si>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</si>
  <si>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</si>
  <si>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</si>
  <si>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plus de 6h sans pause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</si>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</sst>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true"/>
    </xf>
  </cellStyleXfs>
  <cellXfs count="5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9" activeCellId="0" sqref="F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75" hidden="false" customHeight="tru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75" hidden="false" customHeight="tru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75" hidden="false" customHeight="true" outlineLevel="0" collapsed="false">
      <c r="A4" s="7" t="n">
        <v>2025</v>
      </c>
      <c r="B4" s="1" t="s">
        <v>3</v>
      </c>
    </row>
    <row r="5" customFormat="false" ht="12.75" hidden="false" customHeight="true" outlineLevel="0" collapsed="false">
      <c r="A5" s="7"/>
    </row>
    <row r="6" customFormat="false" ht="12.75" hidden="false" customHeight="tru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75" hidden="false" customHeight="tru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75" hidden="false" customHeight="tru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75" hidden="false" customHeight="tru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75" hidden="false" customHeight="true" outlineLevel="0" collapsed="false">
      <c r="A10" s="9" t="s">
        <v>5</v>
      </c>
      <c r="B10" s="1" t="s">
        <v>6</v>
      </c>
    </row>
    <row r="11" customFormat="false" ht="12.75" hidden="false" customHeight="true" outlineLevel="0" collapsed="false">
      <c r="A11" s="9" t="s">
        <v>7</v>
      </c>
      <c r="B11" s="1" t="s">
        <v>8</v>
      </c>
      <c r="C11" s="10"/>
      <c r="D11" s="10"/>
    </row>
    <row r="12" customFormat="false" ht="12.75" hidden="false" customHeight="tru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75" hidden="false" customHeight="true" outlineLevel="0" collapsed="false">
      <c r="A13" s="7" t="n">
        <v>22</v>
      </c>
      <c r="B13" s="1" t="s">
        <v>10</v>
      </c>
    </row>
    <row r="14" customFormat="false" ht="12.75" hidden="false" customHeight="true" outlineLevel="0" collapsed="false">
      <c r="A14" s="12" t="n">
        <v>0</v>
      </c>
      <c r="B14" s="1" t="s">
        <v>11</v>
      </c>
    </row>
    <row r="15" customFormat="false" ht="12.75" hidden="false" customHeight="true" outlineLevel="0" collapsed="false">
      <c r="A15" s="12" t="n">
        <v>0.25</v>
      </c>
      <c r="B15" s="1" t="s">
        <v>12</v>
      </c>
    </row>
    <row r="16" customFormat="false" ht="12.75" hidden="false" customHeight="true" outlineLevel="0" collapsed="false">
      <c r="A16" s="13"/>
    </row>
    <row r="17" customFormat="false" ht="12.75" hidden="false" customHeight="true" outlineLevel="0" collapsed="false">
      <c r="A17" s="13"/>
    </row>
    <row r="18" customFormat="false" ht="12.75" hidden="false" customHeight="true" outlineLevel="0" collapsed="false">
      <c r="A18" s="13"/>
    </row>
    <row r="19" customFormat="false" ht="12.75" hidden="false" customHeight="true" outlineLevel="0" collapsed="false">
      <c r="A19" s="2" t="s">
        <v>13</v>
      </c>
    </row>
    <row r="20" customFormat="false" ht="12.75" hidden="false" customHeight="true" outlineLevel="0" collapsed="false">
      <c r="A20" s="2"/>
    </row>
    <row r="21" customFormat="false" ht="12.75" hidden="false" customHeight="true" outlineLevel="0" collapsed="false">
      <c r="A21" s="14" t="n">
        <f aca="true">TODAY()</f>
        <v>45860</v>
      </c>
      <c r="B21" s="15" t="s">
        <v>14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75" hidden="false" customHeight="true" outlineLevel="0" collapsed="false">
      <c r="A22" s="17" t="n">
        <f aca="true">NOW()-TODAY()</f>
        <v>0.984954068422662</v>
      </c>
      <c r="B22" s="15" t="s">
        <v>15</v>
      </c>
      <c r="C22" s="18"/>
      <c r="D22" s="18"/>
    </row>
    <row r="23" customFormat="false" ht="12.75" hidden="false" customHeight="true" outlineLevel="0" collapsed="false">
      <c r="A23" s="14" t="n">
        <v>45658</v>
      </c>
      <c r="B23" s="19" t="s">
        <v>16</v>
      </c>
      <c r="C23" s="18"/>
      <c r="D23" s="18"/>
    </row>
    <row r="24" customFormat="false" ht="12.75" hidden="false" customHeight="true" outlineLevel="0" collapsed="false">
      <c r="A24" s="14" t="str">
        <f aca="false">"Evaluated"</f>
        <v>Evaluated</v>
      </c>
      <c r="B24" s="15" t="s">
        <v>17</v>
      </c>
      <c r="C24" s="10"/>
      <c r="D24" s="10"/>
    </row>
    <row r="25" customFormat="false" ht="12.75" hidden="false" customHeight="true" outlineLevel="0" collapsed="false">
      <c r="A25" s="20" t="n">
        <v>2</v>
      </c>
      <c r="B25" s="15" t="s">
        <v>18</v>
      </c>
      <c r="C25" s="10"/>
      <c r="D25" s="10"/>
    </row>
    <row r="26" customFormat="false" ht="12.75" hidden="false" customHeight="true" outlineLevel="0" collapsed="false">
      <c r="A26" s="20" t="n">
        <v>9</v>
      </c>
      <c r="B26" s="15" t="s">
        <v>19</v>
      </c>
      <c r="C26" s="10"/>
      <c r="D26" s="10"/>
    </row>
    <row r="27" customFormat="false" ht="12.75" hidden="false" customHeight="true" outlineLevel="0" collapsed="false">
      <c r="A27" s="21" t="s">
        <v>20</v>
      </c>
      <c r="B27" s="15" t="s">
        <v>21</v>
      </c>
      <c r="C27" s="10"/>
      <c r="D27" s="10"/>
    </row>
    <row r="28" customFormat="false" ht="12.75" hidden="false" customHeight="true" outlineLevel="0" collapsed="false">
      <c r="A28" s="21" t="s">
        <v>22</v>
      </c>
      <c r="B28" s="15" t="s">
        <v>23</v>
      </c>
      <c r="C28" s="10"/>
      <c r="D28" s="10"/>
    </row>
    <row r="29" customFormat="false" ht="12.75" hidden="false" customHeight="true" outlineLevel="0" collapsed="false">
      <c r="A29" s="21" t="s">
        <v>24</v>
      </c>
      <c r="B29" s="15" t="s">
        <v>25</v>
      </c>
      <c r="C29" s="10"/>
      <c r="D29" s="10"/>
    </row>
    <row r="30" customFormat="false" ht="12.75" hidden="false" customHeight="true" outlineLevel="0" collapsed="false">
      <c r="A30" s="21" t="s">
        <v>26</v>
      </c>
      <c r="B30" s="15" t="s">
        <v>27</v>
      </c>
      <c r="C30" s="10"/>
      <c r="D30" s="10"/>
    </row>
    <row r="31" customFormat="false" ht="12.75" hidden="false" customHeight="true" outlineLevel="0" collapsed="false">
      <c r="A31" s="21" t="s">
        <v>28</v>
      </c>
      <c r="B31" s="15" t="s">
        <v>29</v>
      </c>
      <c r="C31" s="10"/>
      <c r="D31" s="10"/>
    </row>
    <row r="32" customFormat="false" ht="12.75" hidden="false" customHeight="true" outlineLevel="0" collapsed="false">
      <c r="A32" s="21" t="s">
        <v>30</v>
      </c>
      <c r="B32" s="15" t="s">
        <v>31</v>
      </c>
      <c r="C32" s="10"/>
      <c r="D32" s="10"/>
    </row>
    <row r="33" customFormat="false" ht="12.75" hidden="false" customHeight="true" outlineLevel="0" collapsed="false">
      <c r="A33" s="21" t="s">
        <v>32</v>
      </c>
      <c r="B33" s="15" t="s">
        <v>33</v>
      </c>
      <c r="C33" s="10"/>
      <c r="D33" s="10"/>
    </row>
    <row r="34" customFormat="false" ht="12.75" hidden="false" customHeight="true" outlineLevel="0" collapsed="false">
      <c r="A34" s="21" t="s">
        <v>34</v>
      </c>
      <c r="B34" s="15" t="s">
        <v>35</v>
      </c>
      <c r="C34" s="10"/>
      <c r="D34" s="10"/>
    </row>
    <row r="35" customFormat="false" ht="12.75" hidden="false" customHeight="true" outlineLevel="0" collapsed="false">
      <c r="A35" s="21" t="s">
        <v>36</v>
      </c>
      <c r="B35" s="15" t="s">
        <v>37</v>
      </c>
      <c r="C35" s="10"/>
      <c r="D35" s="10"/>
    </row>
    <row r="36" customFormat="false" ht="12.75" hidden="false" customHeight="true" outlineLevel="0" collapsed="false">
      <c r="A36" s="21" t="s">
        <v>38</v>
      </c>
      <c r="B36" s="15" t="s">
        <v>39</v>
      </c>
      <c r="C36" s="10"/>
      <c r="D36" s="10"/>
    </row>
    <row r="37" customFormat="false" ht="12.75" hidden="false" customHeight="true" outlineLevel="0" collapsed="false">
      <c r="A37" s="21" t="s">
        <v>40</v>
      </c>
      <c r="B37" s="15" t="s">
        <v>41</v>
      </c>
      <c r="C37" s="10"/>
      <c r="D37" s="10"/>
    </row>
    <row r="38" customFormat="false" ht="12.75" hidden="false" customHeight="true" outlineLevel="0" collapsed="false">
      <c r="A38" s="21" t="s">
        <v>42</v>
      </c>
      <c r="B38" s="15" t="s">
        <v>43</v>
      </c>
      <c r="C38" s="10"/>
      <c r="D38" s="10"/>
    </row>
    <row r="39" customFormat="false" ht="12.75" hidden="false" customHeight="true" outlineLevel="0" collapsed="false">
      <c r="A39" s="21" t="s">
        <v>44</v>
      </c>
      <c r="B39" s="15" t="s">
        <v>45</v>
      </c>
      <c r="C39" s="10"/>
      <c r="D39" s="10"/>
    </row>
    <row r="40" customFormat="false" ht="12.75" hidden="false" customHeight="true" outlineLevel="0" collapsed="false">
      <c r="A40" s="21" t="s">
        <v>46</v>
      </c>
      <c r="B40" s="15" t="s">
        <v>47</v>
      </c>
    </row>
    <row r="41" customFormat="false" ht="12.75" hidden="false" customHeight="true" outlineLevel="0" collapsed="false">
      <c r="A41" s="21" t="s">
        <v>48</v>
      </c>
      <c r="B41" s="15" t="s">
        <v>49</v>
      </c>
    </row>
    <row r="42" customFormat="false" ht="12.75" hidden="false" customHeight="true" outlineLevel="0" collapsed="false">
      <c r="A42" s="21" t="s">
        <v>50</v>
      </c>
      <c r="B42" s="15" t="s">
        <v>51</v>
      </c>
    </row>
    <row r="43" customFormat="false" ht="12.75" hidden="false" customHeight="true" outlineLevel="0" collapsed="false">
      <c r="A43" s="21" t="s">
        <v>52</v>
      </c>
      <c r="B43" s="15" t="s">
        <v>53</v>
      </c>
      <c r="C43" s="19"/>
      <c r="E43" s="3"/>
    </row>
    <row r="44" customFormat="false" ht="12.75" hidden="false" customHeight="true" outlineLevel="0" collapsed="false">
      <c r="A44" s="19" t="s">
        <v>54</v>
      </c>
      <c r="B44" s="19" t="s">
        <v>55</v>
      </c>
      <c r="C44" s="19"/>
      <c r="E44" s="3"/>
    </row>
    <row r="45" customFormat="false" ht="12.75" hidden="false" customHeight="true" outlineLevel="0" collapsed="false">
      <c r="A45" s="19" t="s">
        <v>56</v>
      </c>
      <c r="B45" s="19" t="s">
        <v>57</v>
      </c>
      <c r="C45" s="19"/>
      <c r="E45" s="3"/>
    </row>
    <row r="46" customFormat="false" ht="12.75" hidden="false" customHeight="true" outlineLevel="0" collapsed="false">
      <c r="A46" s="19"/>
      <c r="B46" s="19"/>
      <c r="C46" s="19"/>
      <c r="E46" s="3"/>
    </row>
    <row r="47" customFormat="false" ht="12.75" hidden="false" customHeight="true" outlineLevel="0" collapsed="false">
      <c r="A47" s="19"/>
      <c r="B47" s="19"/>
    </row>
    <row r="48" customFormat="false" ht="12.75" hidden="false" customHeight="true" outlineLevel="0" collapsed="false">
      <c r="A48" s="19"/>
      <c r="B48" s="19"/>
    </row>
    <row r="49" customFormat="false" ht="12.75" hidden="false" customHeight="true" outlineLevel="0" collapsed="false">
      <c r="A49" s="22"/>
    </row>
    <row r="50" customFormat="false" ht="12.75" hidden="false" customHeight="true" outlineLevel="0" collapsed="false">
      <c r="A50" s="22"/>
    </row>
    <row r="51" customFormat="false" ht="12.75" hidden="false" customHeight="true" outlineLevel="0" collapsed="false">
      <c r="A51" s="23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75" hidden="false" customHeight="true" outlineLevel="0" collapsed="false">
      <c r="A52" s="1" t="n">
        <v>0</v>
      </c>
      <c r="E52" s="1" t="s">
        <v>63</v>
      </c>
    </row>
    <row r="53" customFormat="false" ht="12.75" hidden="false" customHeight="true" outlineLevel="0" collapsed="false">
      <c r="A53" s="1" t="n">
        <v>10</v>
      </c>
      <c r="B53" s="24" t="s">
        <v>64</v>
      </c>
      <c r="C53" s="1" t="s">
        <v>65</v>
      </c>
      <c r="D53" s="1" t="s">
        <v>66</v>
      </c>
    </row>
    <row r="54" customFormat="false" ht="12.75" hidden="false" customHeight="tru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75" hidden="false" customHeight="tru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75" hidden="false" customHeight="tru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75" hidden="false" customHeight="tru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75" hidden="false" customHeight="tru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75" hidden="false" customHeight="true" outlineLevel="0" collapsed="false">
      <c r="E59" s="3"/>
    </row>
    <row r="60" customFormat="false" ht="12.75" hidden="false" customHeight="true" outlineLevel="0" collapsed="false">
      <c r="A60" s="23" t="s">
        <v>75</v>
      </c>
      <c r="E60" s="3"/>
    </row>
    <row r="61" customFormat="false" ht="12.75" hidden="false" customHeight="true" outlineLevel="0" collapsed="false">
      <c r="A61" s="19"/>
      <c r="E61" s="3"/>
    </row>
    <row r="62" customFormat="false" ht="12.75" hidden="false" customHeight="true" outlineLevel="0" collapsed="false">
      <c r="A62" s="22"/>
      <c r="E62" s="3"/>
    </row>
    <row r="63" customFormat="false" ht="12.75" hidden="false" customHeight="true" outlineLevel="0" collapsed="false">
      <c r="A63" s="22" t="s">
        <v>76</v>
      </c>
      <c r="E63" s="3"/>
    </row>
    <row r="64" customFormat="false" ht="12.75" hidden="false" customHeight="true" outlineLevel="0" collapsed="false">
      <c r="A64" s="22" t="s">
        <v>77</v>
      </c>
      <c r="E64" s="3"/>
    </row>
    <row r="65" customFormat="false" ht="12.75" hidden="false" customHeight="true" outlineLevel="0" collapsed="false">
      <c r="A65" s="22" t="s">
        <v>78</v>
      </c>
      <c r="E65" s="3"/>
    </row>
    <row r="66" customFormat="false" ht="12.75" hidden="false" customHeight="true" outlineLevel="0" collapsed="false">
      <c r="A66" s="22" t="s">
        <v>79</v>
      </c>
      <c r="E66" s="3"/>
    </row>
    <row r="67" customFormat="false" ht="12.75" hidden="false" customHeight="true" outlineLevel="0" collapsed="false">
      <c r="A67" s="22" t="s">
        <v>80</v>
      </c>
      <c r="E67" s="3"/>
    </row>
    <row r="68" customFormat="false" ht="12.75" hidden="false" customHeight="true" outlineLevel="0" collapsed="false">
      <c r="A68" s="22" t="s">
        <v>81</v>
      </c>
      <c r="E68" s="3"/>
    </row>
    <row r="69" customFormat="false" ht="12.75" hidden="false" customHeight="true" outlineLevel="0" collapsed="false">
      <c r="A69" s="22" t="s">
        <v>82</v>
      </c>
      <c r="E69" s="3"/>
    </row>
    <row r="70" customFormat="false" ht="12.75" hidden="false" customHeight="true" outlineLevel="0" collapsed="false">
      <c r="A70" s="22" t="s">
        <v>83</v>
      </c>
      <c r="E70" s="3"/>
    </row>
    <row r="71" customFormat="false" ht="12.75" hidden="false" customHeight="true" outlineLevel="0" collapsed="false">
      <c r="A71" s="22"/>
      <c r="E71" s="3"/>
    </row>
    <row r="72" customFormat="false" ht="12.75" hidden="false" customHeight="true" outlineLevel="0" collapsed="false">
      <c r="A72" s="22"/>
      <c r="E72" s="3"/>
    </row>
    <row r="73" customFormat="false" ht="12.75" hidden="false" customHeight="true" outlineLevel="0" collapsed="false">
      <c r="A73" s="22" t="s">
        <v>84</v>
      </c>
      <c r="E73" s="3"/>
    </row>
    <row r="74" customFormat="false" ht="12.75" hidden="false" customHeight="true" outlineLevel="0" collapsed="false">
      <c r="A74" s="22"/>
      <c r="E74" s="3"/>
    </row>
    <row r="75" customFormat="false" ht="12.75" hidden="false" customHeight="true" outlineLevel="0" collapsed="false">
      <c r="A75" s="22"/>
      <c r="E75" s="3"/>
    </row>
    <row r="76" customFormat="false" ht="12.75" hidden="false" customHeight="true" outlineLevel="0" collapsed="false">
      <c r="A76" s="22"/>
      <c r="E76" s="3"/>
    </row>
    <row r="77" customFormat="false" ht="12.75" hidden="false" customHeight="true" outlineLevel="0" collapsed="false">
      <c r="A77" s="22"/>
    </row>
    <row r="78" customFormat="false" ht="12.75" hidden="false" customHeight="true" outlineLevel="0" collapsed="false">
      <c r="A78" s="1" t="s">
        <v>85</v>
      </c>
      <c r="E78" s="3"/>
    </row>
    <row r="79" customFormat="false" ht="12.75" hidden="false" customHeight="true" outlineLevel="0" collapsed="false">
      <c r="E79" s="3"/>
    </row>
    <row r="80" customFormat="false" ht="12.75" hidden="false" customHeight="true" outlineLevel="0" collapsed="false">
      <c r="A80" s="1" t="s">
        <v>1</v>
      </c>
      <c r="E80" s="3"/>
    </row>
    <row r="81" customFormat="false" ht="12.75" hidden="false" customHeight="true" outlineLevel="0" collapsed="false">
      <c r="A81" s="1" t="s">
        <v>86</v>
      </c>
      <c r="E81" s="3"/>
    </row>
    <row r="82" customFormat="false" ht="12.75" hidden="false" customHeight="true" outlineLevel="0" collapsed="false">
      <c r="A82" s="1" t="s">
        <v>87</v>
      </c>
      <c r="E82" s="3"/>
    </row>
    <row r="83" customFormat="false" ht="12.75" hidden="false" customHeight="true" outlineLevel="0" collapsed="false">
      <c r="A83" s="1" t="s">
        <v>88</v>
      </c>
      <c r="E83" s="3"/>
    </row>
    <row r="84" customFormat="false" ht="12.75" hidden="false" customHeight="true" outlineLevel="0" collapsed="false">
      <c r="A84" s="1" t="s">
        <v>89</v>
      </c>
      <c r="E84" s="3"/>
    </row>
    <row r="85" customFormat="false" ht="12.75" hidden="false" customHeight="true" outlineLevel="0" collapsed="false">
      <c r="A85" s="1" t="s">
        <v>90</v>
      </c>
      <c r="E85" s="3"/>
    </row>
    <row r="86" customFormat="false" ht="12.75" hidden="false" customHeight="true" outlineLevel="0" collapsed="false">
      <c r="A86" s="1" t="s">
        <v>91</v>
      </c>
      <c r="E86" s="3"/>
    </row>
    <row r="87" customFormat="false" ht="12.75" hidden="false" customHeight="true" outlineLevel="0" collapsed="false">
      <c r="A87" s="1" t="s">
        <v>92</v>
      </c>
      <c r="E87" s="3"/>
    </row>
    <row r="88" customFormat="false" ht="12.75" hidden="false" customHeight="true" outlineLevel="0" collapsed="false">
      <c r="E88" s="3"/>
    </row>
    <row r="89" customFormat="false" ht="12.75" hidden="false" customHeight="true" outlineLevel="0" collapsed="false">
      <c r="E89" s="3"/>
    </row>
    <row r="90" customFormat="false" ht="12.75" hidden="false" customHeight="true" outlineLevel="0" collapsed="false">
      <c r="A90" s="1" t="s">
        <v>93</v>
      </c>
    </row>
    <row r="91" customFormat="false" ht="12.75" hidden="false" customHeight="true" outlineLevel="0" collapsed="false">
      <c r="A91" s="1" t="s">
        <v>94</v>
      </c>
    </row>
    <row r="92" customFormat="false" ht="12.75" hidden="false" customHeight="true" outlineLevel="0" collapsed="false">
      <c r="A92" s="1" t="s">
        <v>95</v>
      </c>
    </row>
    <row r="93" customFormat="false" ht="12.75" hidden="false" customHeight="true" outlineLevel="0" collapsed="false">
      <c r="A93" s="1" t="s">
        <v>96</v>
      </c>
    </row>
    <row r="94" customFormat="false" ht="12.75" hidden="false" customHeight="true" outlineLevel="0" collapsed="false">
      <c r="A94" s="1" t="s">
        <v>97</v>
      </c>
    </row>
    <row r="95" customFormat="false" ht="12.75" hidden="false" customHeight="true" outlineLevel="0" collapsed="false">
      <c r="A95" s="1" t="s">
        <v>98</v>
      </c>
    </row>
    <row r="96" customFormat="false" ht="12.75" hidden="false" customHeight="true" outlineLevel="0" collapsed="false">
      <c r="A96" s="1" t="s">
        <v>99</v>
      </c>
      <c r="E96" s="3"/>
    </row>
    <row r="97" customFormat="false" ht="12.75" hidden="false" customHeight="true" outlineLevel="0" collapsed="false">
      <c r="A97" s="1" t="s">
        <v>100</v>
      </c>
      <c r="E97" s="3"/>
    </row>
    <row r="98" customFormat="false" ht="12.75" hidden="false" customHeight="true" outlineLevel="0" collapsed="false">
      <c r="A98" s="1" t="s">
        <v>101</v>
      </c>
      <c r="E98" s="3"/>
    </row>
    <row r="99" customFormat="false" ht="12.75" hidden="false" customHeight="true" outlineLevel="0" collapsed="false">
      <c r="A99" s="1" t="s">
        <v>102</v>
      </c>
      <c r="E99" s="3"/>
    </row>
    <row r="101" customFormat="false" ht="12.75" hidden="false" customHeight="true" outlineLevel="0" collapsed="false">
      <c r="A101" s="1" t="s">
        <v>103</v>
      </c>
    </row>
    <row r="102" customFormat="false" ht="12.75" hidden="false" customHeight="true" outlineLevel="0" collapsed="false">
      <c r="A102" s="1" t="s">
        <v>104</v>
      </c>
    </row>
    <row r="104" customFormat="false" ht="12.75" hidden="false" customHeight="true" outlineLevel="0" collapsed="false">
      <c r="A104" s="1" t="s">
        <v>105</v>
      </c>
    </row>
    <row r="105" customFormat="false" ht="12.75" hidden="false" customHeight="true" outlineLevel="0" collapsed="false">
      <c r="A105" s="1" t="s">
        <v>106</v>
      </c>
    </row>
    <row r="106" customFormat="false" ht="12.75" hidden="false" customHeight="true" outlineLevel="0" collapsed="false">
      <c r="A106" s="1" t="s">
        <v>107</v>
      </c>
    </row>
    <row r="107" customFormat="false" ht="12.75" hidden="false" customHeight="true" outlineLevel="0" collapsed="false">
      <c r="A107" s="1" t="s">
        <v>108</v>
      </c>
    </row>
    <row r="108" customFormat="false" ht="12.75" hidden="false" customHeight="true" outlineLevel="0" collapsed="false">
      <c r="A108" s="1" t="s">
        <v>109</v>
      </c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  <row r="1040" customFormat="false" ht="12.75" hidden="false" customHeight="true" outlineLevel="0" collapsed="false">
      <c r="C1040" s="2"/>
    </row>
    <row r="1041" customFormat="false" ht="12.75" hidden="false" customHeight="true" outlineLevel="0" collapsed="false">
      <c r="C1041" s="2"/>
    </row>
    <row r="1042" customFormat="false" ht="12.75" hidden="false" customHeight="true" outlineLevel="0" collapsed="false">
      <c r="C1042" s="2"/>
    </row>
    <row r="1043" customFormat="false" ht="12.75" hidden="false" customHeight="true" outlineLevel="0" collapsed="false">
      <c r="C1043" s="2"/>
    </row>
    <row r="1044" customFormat="false" ht="12.75" hidden="false" customHeight="true" outlineLevel="0" collapsed="false">
      <c r="C1044" s="2"/>
    </row>
    <row r="1045" customFormat="false" ht="12.75" hidden="false" customHeight="true" outlineLevel="0" collapsed="false">
      <c r="C1045" s="2"/>
    </row>
    <row r="1046" customFormat="false" ht="12.75" hidden="false" customHeight="true" outlineLevel="0" collapsed="false">
      <c r="C1046" s="2"/>
    </row>
    <row r="1047" customFormat="false" ht="12.75" hidden="false" customHeight="true" outlineLevel="0" collapsed="false">
      <c r="C1047" s="2"/>
    </row>
    <row r="1048" customFormat="false" ht="12.75" hidden="false" customHeight="true" outlineLevel="0" collapsed="false">
      <c r="C1048" s="2"/>
    </row>
    <row r="1049" customFormat="false" ht="12.75" hidden="false" customHeight="true" outlineLevel="0" collapsed="false">
      <c r="C1049" s="2"/>
    </row>
    <row r="1050" customFormat="false" ht="12.75" hidden="false" customHeight="true" outlineLevel="0" collapsed="false">
      <c r="C1050" s="2"/>
    </row>
    <row r="1051" customFormat="false" ht="12.75" hidden="false" customHeight="true" outlineLevel="0" collapsed="false">
      <c r="C1051" s="2"/>
    </row>
    <row r="1052" customFormat="false" ht="12.75" hidden="false" customHeight="true" outlineLevel="0" collapsed="false">
      <c r="C1052" s="2"/>
    </row>
    <row r="1053" customFormat="false" ht="12.75" hidden="false" customHeight="true" outlineLevel="0" collapsed="false">
      <c r="C1053" s="2"/>
    </row>
    <row r="1054" customFormat="false" ht="12.75" hidden="false" customHeight="true" outlineLevel="0" collapsed="false">
      <c r="C1054" s="2"/>
    </row>
    <row r="1055" customFormat="false" ht="12.75" hidden="false" customHeight="true" outlineLevel="0" collapsed="false">
      <c r="C1055" s="2"/>
    </row>
    <row r="1056" customFormat="false" ht="12.75" hidden="false" customHeight="true" outlineLevel="0" collapsed="false">
      <c r="C1056" s="2"/>
    </row>
    <row r="1057" customFormat="false" ht="12.75" hidden="false" customHeight="true" outlineLevel="0" collapsed="false">
      <c r="C1057" s="2"/>
    </row>
    <row r="1058" customFormat="false" ht="12.75" hidden="false" customHeight="true" outlineLevel="0" collapsed="false">
      <c r="C1058" s="2"/>
    </row>
    <row r="1059" customFormat="false" ht="12.75" hidden="false" customHeight="true" outlineLevel="0" collapsed="false">
      <c r="C1059" s="2"/>
    </row>
    <row r="1060" customFormat="false" ht="12.75" hidden="false" customHeight="true" outlineLevel="0" collapsed="false">
      <c r="C1060" s="2"/>
    </row>
    <row r="1061" customFormat="false" ht="12.75" hidden="false" customHeight="true" outlineLevel="0" collapsed="false">
      <c r="C1061" s="2"/>
    </row>
    <row r="1062" customFormat="false" ht="12.75" hidden="false" customHeight="true" outlineLevel="0" collapsed="false">
      <c r="C1062" s="2"/>
    </row>
    <row r="1063" customFormat="false" ht="12.75" hidden="false" customHeight="true" outlineLevel="0" collapsed="false">
      <c r="C1063" s="2"/>
    </row>
    <row r="1064" customFormat="false" ht="12.75" hidden="false" customHeight="true" outlineLevel="0" collapsed="false">
      <c r="C1064" s="2"/>
    </row>
    <row r="1065" customFormat="false" ht="12.75" hidden="false" customHeight="true" outlineLevel="0" collapsed="false">
      <c r="C1065" s="2"/>
    </row>
    <row r="1066" customFormat="false" ht="12.75" hidden="false" customHeight="true" outlineLevel="0" collapsed="false">
      <c r="C1066" s="2"/>
    </row>
    <row r="1067" customFormat="false" ht="12.75" hidden="false" customHeight="true" outlineLevel="0" collapsed="false">
      <c r="C1067" s="2"/>
    </row>
    <row r="1068" customFormat="false" ht="12.75" hidden="false" customHeight="true" outlineLevel="0" collapsed="false">
      <c r="C1068" s="2"/>
    </row>
    <row r="1069" customFormat="false" ht="12.75" hidden="false" customHeight="true" outlineLevel="0" collapsed="false">
      <c r="C1069" s="2"/>
    </row>
    <row r="1070" customFormat="false" ht="12.75" hidden="false" customHeight="true" outlineLevel="0" collapsed="false">
      <c r="C1070" s="2"/>
    </row>
    <row r="1071" customFormat="false" ht="12.75" hidden="false" customHeight="true" outlineLevel="0" collapsed="false">
      <c r="C1071" s="2"/>
    </row>
    <row r="1072" customFormat="false" ht="12.75" hidden="false" customHeight="true" outlineLevel="0" collapsed="false">
      <c r="C1072" s="2"/>
    </row>
    <row r="1073" customFormat="false" ht="12.75" hidden="false" customHeight="true" outlineLevel="0" collapsed="false">
      <c r="C1073" s="2"/>
    </row>
    <row r="1074" customFormat="false" ht="12.75" hidden="false" customHeight="true" outlineLevel="0" collapsed="false">
      <c r="C1074" s="2"/>
    </row>
    <row r="1075" customFormat="false" ht="12.75" hidden="false" customHeight="true" outlineLevel="0" collapsed="false">
      <c r="C1075" s="2"/>
    </row>
    <row r="1076" customFormat="false" ht="12.75" hidden="false" customHeight="true" outlineLevel="0" collapsed="false">
      <c r="C1076" s="2"/>
    </row>
    <row r="1077" customFormat="false" ht="12.75" hidden="false" customHeight="true" outlineLevel="0" collapsed="false">
      <c r="C1077" s="2"/>
    </row>
    <row r="1078" customFormat="false" ht="12.75" hidden="false" customHeight="true" outlineLevel="0" collapsed="false">
      <c r="C1078" s="2"/>
    </row>
    <row r="1079" customFormat="false" ht="12.75" hidden="false" customHeight="true" outlineLevel="0" collapsed="false">
      <c r="C1079" s="2"/>
    </row>
    <row r="1080" customFormat="false" ht="12.75" hidden="false" customHeight="true" outlineLevel="0" collapsed="false">
      <c r="C1080" s="2"/>
    </row>
    <row r="1081" customFormat="false" ht="12.75" hidden="false" customHeight="true" outlineLevel="0" collapsed="false">
      <c r="C1081" s="2"/>
    </row>
    <row r="1082" customFormat="false" ht="12.75" hidden="false" customHeight="true" outlineLevel="0" collapsed="false">
      <c r="C1082" s="2"/>
    </row>
    <row r="1083" customFormat="false" ht="12.75" hidden="false" customHeight="true" outlineLevel="0" collapsed="false">
      <c r="C1083" s="2"/>
    </row>
    <row r="1084" customFormat="false" ht="12.75" hidden="false" customHeight="true" outlineLevel="0" collapsed="false">
      <c r="C1084" s="2"/>
    </row>
    <row r="1085" customFormat="false" ht="12.75" hidden="false" customHeight="true" outlineLevel="0" collapsed="false">
      <c r="C1085" s="2"/>
    </row>
    <row r="1086" customFormat="false" ht="12.75" hidden="false" customHeight="true" outlineLevel="0" collapsed="false">
      <c r="C1086" s="2"/>
    </row>
    <row r="1087" customFormat="false" ht="12.75" hidden="false" customHeight="tru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 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0" t="str">
        <f aca="false">"timbrage, "&amp;TEXT($B$9,"MMMM AAAA")</f>
        <v>timbrage, août 2025</v>
      </c>
      <c r="J1" s="40"/>
      <c r="K1" s="40"/>
      <c r="L1" s="40"/>
      <c r="M1" s="3"/>
      <c r="N1" s="3"/>
      <c r="O1" s="3"/>
      <c r="X1" s="26" t="str">
        <f aca="false">juillet!X1</f>
        <v>solde</v>
      </c>
      <c r="Y1" s="26" t="str">
        <f aca="false">juillet!Y1</f>
        <v>tot1</v>
      </c>
      <c r="Z1" s="26" t="str">
        <f aca="false">juillet!Z1</f>
        <v>tot2</v>
      </c>
      <c r="AA1" s="26" t="str">
        <f aca="false">juillet!AA1</f>
        <v>tot3</v>
      </c>
      <c r="AB1" s="26" t="str">
        <f aca="false">juillet!AB1</f>
        <v>tot4</v>
      </c>
      <c r="AC1" s="26" t="str">
        <f aca="false">juillet!AC1</f>
        <v>tot5</v>
      </c>
      <c r="AD1" s="26" t="str">
        <f aca="false">juillet!AD1</f>
        <v>tot6</v>
      </c>
      <c r="AE1" s="26" t="str">
        <f aca="false">juillet!AE1</f>
        <v>tot7</v>
      </c>
      <c r="AF1" s="26" t="str">
        <f aca="false">juillet!AF1</f>
        <v>tot8</v>
      </c>
      <c r="AG1" s="26" t="str">
        <f aca="false">juillet!AG1</f>
        <v>tot9</v>
      </c>
      <c r="AH1" s="26" t="str">
        <f aca="false">juillet!AH1</f>
        <v>tot10</v>
      </c>
      <c r="AI1" s="41" t="str">
        <f aca="false">juillet!AI1</f>
        <v>remarque</v>
      </c>
    </row>
    <row r="2" customFormat="false" ht="12.75" hidden="false" customHeight="true" outlineLevel="0" collapsed="false">
      <c r="A2" s="27" t="n">
        <f aca="false">juillet!A5</f>
        <v>-50.045138888889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-50.0451388888893</v>
      </c>
      <c r="B5" s="1" t="str">
        <f aca="false">juillet!B5</f>
        <v>balance en fin de mois</v>
      </c>
      <c r="C5" s="2"/>
      <c r="E5" s="3"/>
      <c r="H5" s="3"/>
      <c r="I5" s="43" t="n">
        <f aca="false">MAX(juillet!I5,V8)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juillet!C7</f>
        <v>temps théorique</v>
      </c>
      <c r="D7" s="30" t="str">
        <f aca="false">juillet!D7</f>
        <v>balance</v>
      </c>
      <c r="E7" s="30" t="str">
        <f aca="false">juillet!E7</f>
        <v>temps présence</v>
      </c>
      <c r="F7" s="30" t="str">
        <f aca="false">juillet!F7</f>
        <v>vacan-ces (j)</v>
      </c>
      <c r="G7" s="30" t="str">
        <f aca="false">juillet!G7</f>
        <v>absence payée(j)</v>
      </c>
      <c r="H7" s="30" t="str">
        <f aca="false">juillet!H7</f>
        <v>entrée</v>
      </c>
      <c r="I7" s="30" t="str">
        <f aca="false">juillet!I7</f>
        <v>sortie</v>
      </c>
      <c r="J7" s="30" t="str">
        <f aca="false">juillet!J7</f>
        <v>entrée</v>
      </c>
      <c r="K7" s="30" t="str">
        <f aca="false">juillet!K7</f>
        <v>sortie</v>
      </c>
      <c r="L7" s="30" t="str">
        <f aca="false">juillet!L7</f>
        <v>entrée</v>
      </c>
      <c r="M7" s="30" t="str">
        <f aca="false">juillet!M7</f>
        <v>sortie</v>
      </c>
      <c r="N7" s="30" t="str">
        <f aca="false">juillet!N7</f>
        <v>entrée</v>
      </c>
      <c r="O7" s="30" t="str">
        <f aca="false">juillet!O7</f>
        <v>sortie</v>
      </c>
      <c r="P7" s="30" t="str">
        <f aca="false">juillet!P7</f>
        <v>entrée</v>
      </c>
      <c r="Q7" s="30" t="str">
        <f aca="false">juillet!Q7</f>
        <v>sortie</v>
      </c>
      <c r="R7" s="30" t="str">
        <f aca="false">juillet!R7</f>
        <v>entrée</v>
      </c>
      <c r="S7" s="30" t="str">
        <f aca="false">juillet!S7</f>
        <v>sortie</v>
      </c>
      <c r="T7" s="45" t="str">
        <f aca="false">juillet!T7</f>
        <v>remarque</v>
      </c>
      <c r="U7" s="45" t="str">
        <f aca="false">juillet!U7</f>
        <v>erreur ext</v>
      </c>
      <c r="V7" s="45" t="str">
        <f aca="false">juillet!V7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juillet!AM7</f>
        <v>err nbre timbrages</v>
      </c>
      <c r="AN7" s="45" t="str">
        <f aca="false">juillet!AN7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juillet!A8</f>
        <v>totaux mensuels:</v>
      </c>
      <c r="B8" s="46"/>
      <c r="C8" s="47" t="n">
        <f aca="false">SUM(C9:C39)</f>
        <v>7.24791666666667</v>
      </c>
      <c r="D8" s="47" t="n">
        <f aca="false">SUM(D9:D39)</f>
        <v>0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vendredi</v>
      </c>
      <c r="B9" s="37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samedi</v>
      </c>
      <c r="B10" s="37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dimanche</v>
      </c>
      <c r="B11" s="37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lundi</v>
      </c>
      <c r="B12" s="37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mardi</v>
      </c>
      <c r="B13" s="37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mercredi</v>
      </c>
      <c r="B14" s="37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jeudi</v>
      </c>
      <c r="B15" s="37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vendredi</v>
      </c>
      <c r="B16" s="37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samedi</v>
      </c>
      <c r="B17" s="37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dimanche</v>
      </c>
      <c r="B18" s="37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lundi</v>
      </c>
      <c r="B19" s="37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mardi</v>
      </c>
      <c r="B20" s="37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mercredi</v>
      </c>
      <c r="B21" s="37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jeudi</v>
      </c>
      <c r="B22" s="37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vendredi</v>
      </c>
      <c r="B23" s="37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samedi</v>
      </c>
      <c r="B24" s="37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dimanche</v>
      </c>
      <c r="B25" s="37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lundi</v>
      </c>
      <c r="B26" s="37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mardi</v>
      </c>
      <c r="B27" s="37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mercredi</v>
      </c>
      <c r="B28" s="37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jeudi</v>
      </c>
      <c r="B29" s="37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vendredi</v>
      </c>
      <c r="B30" s="37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samedi</v>
      </c>
      <c r="B31" s="37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dimanche</v>
      </c>
      <c r="B32" s="37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lundi</v>
      </c>
      <c r="B33" s="37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mardi</v>
      </c>
      <c r="B34" s="37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mercredi</v>
      </c>
      <c r="B35" s="37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jeudi</v>
      </c>
      <c r="B36" s="37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vendredi</v>
      </c>
      <c r="B37" s="37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samedi</v>
      </c>
      <c r="B38" s="37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dimanche</v>
      </c>
      <c r="B39" s="37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0" t="str">
        <f aca="false">"timbrage, "&amp;TEXT($B$9,"MMMM AAAA")</f>
        <v>timbrage, septembre 2025</v>
      </c>
      <c r="J1" s="40"/>
      <c r="K1" s="40"/>
      <c r="L1" s="40"/>
      <c r="M1" s="3"/>
      <c r="N1" s="3"/>
      <c r="O1" s="3"/>
      <c r="X1" s="26" t="str">
        <f aca="false">août!X1</f>
        <v>solde</v>
      </c>
      <c r="Y1" s="26" t="str">
        <f aca="false">août!Y1</f>
        <v>tot1</v>
      </c>
      <c r="Z1" s="26" t="str">
        <f aca="false">août!Z1</f>
        <v>tot2</v>
      </c>
      <c r="AA1" s="26" t="str">
        <f aca="false">août!AA1</f>
        <v>tot3</v>
      </c>
      <c r="AB1" s="26" t="str">
        <f aca="false">août!AB1</f>
        <v>tot4</v>
      </c>
      <c r="AC1" s="26" t="str">
        <f aca="false">août!AC1</f>
        <v>tot5</v>
      </c>
      <c r="AD1" s="26" t="str">
        <f aca="false">août!AD1</f>
        <v>tot6</v>
      </c>
      <c r="AE1" s="26" t="str">
        <f aca="false">août!AE1</f>
        <v>tot7</v>
      </c>
      <c r="AF1" s="26" t="str">
        <f aca="false">août!AF1</f>
        <v>tot8</v>
      </c>
      <c r="AG1" s="26" t="str">
        <f aca="false">août!AG1</f>
        <v>tot9</v>
      </c>
      <c r="AH1" s="26" t="str">
        <f aca="false">août!AH1</f>
        <v>tot10</v>
      </c>
      <c r="AI1" s="41" t="str">
        <f aca="false">août!AI1</f>
        <v>remarque</v>
      </c>
    </row>
    <row r="2" customFormat="false" ht="12.75" hidden="false" customHeight="true" outlineLevel="0" collapsed="false">
      <c r="A2" s="27" t="n">
        <f aca="false">août!A5</f>
        <v>-50.0451388888893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-50.0451388888905</v>
      </c>
      <c r="B5" s="1" t="str">
        <f aca="false">août!B5</f>
        <v>balance en fin de mois</v>
      </c>
      <c r="C5" s="2"/>
      <c r="E5" s="3"/>
      <c r="H5" s="3"/>
      <c r="I5" s="43" t="n">
        <f aca="false">MAX(août!I5,V8)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août!C7</f>
        <v>temps théorique</v>
      </c>
      <c r="D7" s="30" t="str">
        <f aca="false">août!D7</f>
        <v>balance</v>
      </c>
      <c r="E7" s="30" t="str">
        <f aca="false">août!E7</f>
        <v>temps présence</v>
      </c>
      <c r="F7" s="30" t="str">
        <f aca="false">août!F7</f>
        <v>vacan-ces (j)</v>
      </c>
      <c r="G7" s="30" t="str">
        <f aca="false">août!G7</f>
        <v>absence payée(j)</v>
      </c>
      <c r="H7" s="30" t="str">
        <f aca="false">août!H7</f>
        <v>entrée</v>
      </c>
      <c r="I7" s="30" t="str">
        <f aca="false">août!I7</f>
        <v>sortie</v>
      </c>
      <c r="J7" s="30" t="str">
        <f aca="false">août!J7</f>
        <v>entrée</v>
      </c>
      <c r="K7" s="30" t="str">
        <f aca="false">août!K7</f>
        <v>sortie</v>
      </c>
      <c r="L7" s="30" t="str">
        <f aca="false">août!L7</f>
        <v>entrée</v>
      </c>
      <c r="M7" s="30" t="str">
        <f aca="false">août!M7</f>
        <v>sortie</v>
      </c>
      <c r="N7" s="30" t="str">
        <f aca="false">août!N7</f>
        <v>entrée</v>
      </c>
      <c r="O7" s="30" t="str">
        <f aca="false">août!O7</f>
        <v>sortie</v>
      </c>
      <c r="P7" s="30" t="str">
        <f aca="false">août!P7</f>
        <v>entrée</v>
      </c>
      <c r="Q7" s="30" t="str">
        <f aca="false">août!Q7</f>
        <v>sortie</v>
      </c>
      <c r="R7" s="30" t="str">
        <f aca="false">août!R7</f>
        <v>entrée</v>
      </c>
      <c r="S7" s="30" t="str">
        <f aca="false">août!S7</f>
        <v>sortie</v>
      </c>
      <c r="T7" s="45" t="str">
        <f aca="false">août!T7</f>
        <v>remarque</v>
      </c>
      <c r="U7" s="45" t="str">
        <f aca="false">août!U7</f>
        <v>erreur ext</v>
      </c>
      <c r="V7" s="45" t="str">
        <f aca="false">août!V7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août!AM7</f>
        <v>err nbre timbrages</v>
      </c>
      <c r="AN7" s="45" t="str">
        <f aca="false">août!AN7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août!A8</f>
        <v>totaux mensuels:</v>
      </c>
      <c r="B8" s="46"/>
      <c r="C8" s="47" t="n">
        <f aca="false">SUM(C9:C39)</f>
        <v>7.59305555555556</v>
      </c>
      <c r="D8" s="47" t="n">
        <f aca="false">SUM(D9:D39)</f>
        <v>0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lundi</v>
      </c>
      <c r="B9" s="37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mardi</v>
      </c>
      <c r="B10" s="37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mercredi</v>
      </c>
      <c r="B11" s="37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jeudi</v>
      </c>
      <c r="B12" s="37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vendredi</v>
      </c>
      <c r="B13" s="37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samedi</v>
      </c>
      <c r="B14" s="37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dimanche</v>
      </c>
      <c r="B15" s="37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lundi</v>
      </c>
      <c r="B16" s="37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mardi</v>
      </c>
      <c r="B17" s="37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mercredi</v>
      </c>
      <c r="B18" s="37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jeudi</v>
      </c>
      <c r="B19" s="37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vendredi</v>
      </c>
      <c r="B20" s="37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samedi</v>
      </c>
      <c r="B21" s="37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dimanche</v>
      </c>
      <c r="B22" s="37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lundi</v>
      </c>
      <c r="B23" s="37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mardi</v>
      </c>
      <c r="B24" s="37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mercredi</v>
      </c>
      <c r="B25" s="37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jeudi</v>
      </c>
      <c r="B26" s="37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vendredi</v>
      </c>
      <c r="B27" s="37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samedi</v>
      </c>
      <c r="B28" s="37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dimanche</v>
      </c>
      <c r="B29" s="37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lundi</v>
      </c>
      <c r="B30" s="37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mardi</v>
      </c>
      <c r="B31" s="37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mercredi</v>
      </c>
      <c r="B32" s="37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jeudi</v>
      </c>
      <c r="B33" s="37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vendredi</v>
      </c>
      <c r="B34" s="37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samedi</v>
      </c>
      <c r="B35" s="37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dimanche</v>
      </c>
      <c r="B36" s="37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lundi</v>
      </c>
      <c r="B37" s="37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mardi</v>
      </c>
      <c r="B38" s="37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mercredi</v>
      </c>
      <c r="B39" s="37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0" t="str">
        <f aca="false">"timbrage, "&amp;TEXT($B$9,"MMMM AAAA")</f>
        <v>timbrage, octobre 2025</v>
      </c>
      <c r="J1" s="40"/>
      <c r="K1" s="40"/>
      <c r="L1" s="40"/>
      <c r="M1" s="3"/>
      <c r="N1" s="3"/>
      <c r="O1" s="3"/>
      <c r="X1" s="26" t="str">
        <f aca="false">septembre!X1</f>
        <v>solde</v>
      </c>
      <c r="Y1" s="26" t="str">
        <f aca="false">septembre!Y1</f>
        <v>tot1</v>
      </c>
      <c r="Z1" s="26" t="str">
        <f aca="false">septembre!Z1</f>
        <v>tot2</v>
      </c>
      <c r="AA1" s="26" t="str">
        <f aca="false">septembre!AA1</f>
        <v>tot3</v>
      </c>
      <c r="AB1" s="26" t="str">
        <f aca="false">septembre!AB1</f>
        <v>tot4</v>
      </c>
      <c r="AC1" s="26" t="str">
        <f aca="false">septembre!AC1</f>
        <v>tot5</v>
      </c>
      <c r="AD1" s="26" t="str">
        <f aca="false">septembre!AD1</f>
        <v>tot6</v>
      </c>
      <c r="AE1" s="26" t="str">
        <f aca="false">septembre!AE1</f>
        <v>tot7</v>
      </c>
      <c r="AF1" s="26" t="str">
        <f aca="false">septembre!AF1</f>
        <v>tot8</v>
      </c>
      <c r="AG1" s="26" t="str">
        <f aca="false">septembre!AG1</f>
        <v>tot9</v>
      </c>
      <c r="AH1" s="26" t="str">
        <f aca="false">septembre!AH1</f>
        <v>tot10</v>
      </c>
      <c r="AI1" s="41" t="str">
        <f aca="false">septembre!AI1</f>
        <v>remarque</v>
      </c>
    </row>
    <row r="2" customFormat="false" ht="12.75" hidden="false" customHeight="true" outlineLevel="0" collapsed="false">
      <c r="A2" s="27" t="n">
        <f aca="false">septembre!A5</f>
        <v>-50.0451388888905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-50.0451388888954</v>
      </c>
      <c r="B5" s="1" t="str">
        <f aca="false">septembre!B5</f>
        <v>balance en fin de mois</v>
      </c>
      <c r="C5" s="2"/>
      <c r="E5" s="3"/>
      <c r="H5" s="3"/>
      <c r="I5" s="43" t="n">
        <f aca="false">MAX(septembre!I5,V8)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septembre!C7</f>
        <v>temps théorique</v>
      </c>
      <c r="D7" s="30" t="str">
        <f aca="false">septembre!D7</f>
        <v>balance</v>
      </c>
      <c r="E7" s="30" t="str">
        <f aca="false">septembre!E7</f>
        <v>temps présence</v>
      </c>
      <c r="F7" s="30" t="str">
        <f aca="false">septembre!F7</f>
        <v>vacan-ces (j)</v>
      </c>
      <c r="G7" s="30" t="str">
        <f aca="false">septembre!G7</f>
        <v>absence payée(j)</v>
      </c>
      <c r="H7" s="30" t="str">
        <f aca="false">septembre!H7</f>
        <v>entrée</v>
      </c>
      <c r="I7" s="30" t="str">
        <f aca="false">septembre!I7</f>
        <v>sortie</v>
      </c>
      <c r="J7" s="30" t="str">
        <f aca="false">septembre!J7</f>
        <v>entrée</v>
      </c>
      <c r="K7" s="30" t="str">
        <f aca="false">septembre!K7</f>
        <v>sortie</v>
      </c>
      <c r="L7" s="30" t="str">
        <f aca="false">septembre!L7</f>
        <v>entrée</v>
      </c>
      <c r="M7" s="30" t="str">
        <f aca="false">septembre!M7</f>
        <v>sortie</v>
      </c>
      <c r="N7" s="30" t="str">
        <f aca="false">septembre!N7</f>
        <v>entrée</v>
      </c>
      <c r="O7" s="30" t="str">
        <f aca="false">septembre!O7</f>
        <v>sortie</v>
      </c>
      <c r="P7" s="30" t="str">
        <f aca="false">septembre!P7</f>
        <v>entrée</v>
      </c>
      <c r="Q7" s="30" t="str">
        <f aca="false">septembre!Q7</f>
        <v>sortie</v>
      </c>
      <c r="R7" s="30" t="str">
        <f aca="false">septembre!R7</f>
        <v>entrée</v>
      </c>
      <c r="S7" s="30" t="str">
        <f aca="false">septembre!S7</f>
        <v>sortie</v>
      </c>
      <c r="T7" s="45" t="str">
        <f aca="false">septembre!T7</f>
        <v>remarque</v>
      </c>
      <c r="U7" s="45" t="str">
        <f aca="false">septembre!U7</f>
        <v>erreur ext</v>
      </c>
      <c r="V7" s="45" t="str">
        <f aca="false">septembre!V7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septembre!AM7</f>
        <v>err nbre timbrages</v>
      </c>
      <c r="AN7" s="45" t="str">
        <f aca="false">septembre!AN7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septembre!A8</f>
        <v>totaux mensuels:</v>
      </c>
      <c r="B8" s="46"/>
      <c r="C8" s="47" t="n">
        <f aca="false">SUM(C9:C39)</f>
        <v>7.93819444444444</v>
      </c>
      <c r="D8" s="47" t="n">
        <f aca="false">SUM(D9:D39)</f>
        <v>0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mercredi</v>
      </c>
      <c r="B9" s="37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jeudi</v>
      </c>
      <c r="B10" s="37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vendredi</v>
      </c>
      <c r="B11" s="37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samedi</v>
      </c>
      <c r="B12" s="37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dimanche</v>
      </c>
      <c r="B13" s="37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lundi</v>
      </c>
      <c r="B14" s="37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mardi</v>
      </c>
      <c r="B15" s="37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mercredi</v>
      </c>
      <c r="B16" s="37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jeudi</v>
      </c>
      <c r="B17" s="37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vendredi</v>
      </c>
      <c r="B18" s="37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samedi</v>
      </c>
      <c r="B19" s="37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dimanche</v>
      </c>
      <c r="B20" s="37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lundi</v>
      </c>
      <c r="B21" s="37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mardi</v>
      </c>
      <c r="B22" s="37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mercredi</v>
      </c>
      <c r="B23" s="37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jeudi</v>
      </c>
      <c r="B24" s="37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vendredi</v>
      </c>
      <c r="B25" s="37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samedi</v>
      </c>
      <c r="B26" s="37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dimanche</v>
      </c>
      <c r="B27" s="37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lundi</v>
      </c>
      <c r="B28" s="37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mardi</v>
      </c>
      <c r="B29" s="37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mercredi</v>
      </c>
      <c r="B30" s="37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jeudi</v>
      </c>
      <c r="B31" s="37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vendredi</v>
      </c>
      <c r="B32" s="37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samedi</v>
      </c>
      <c r="B33" s="37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dimanche</v>
      </c>
      <c r="B34" s="37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lundi</v>
      </c>
      <c r="B35" s="37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mardi</v>
      </c>
      <c r="B36" s="37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mercredi</v>
      </c>
      <c r="B37" s="37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jeudi</v>
      </c>
      <c r="B38" s="37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vendredi</v>
      </c>
      <c r="B39" s="37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0" t="str">
        <f aca="false">"timbrage, "&amp;TEXT($B$9,"MMMM AAAA")</f>
        <v>timbrage, novembre 2025</v>
      </c>
      <c r="J1" s="40"/>
      <c r="K1" s="40"/>
      <c r="L1" s="40"/>
      <c r="M1" s="3"/>
      <c r="N1" s="3"/>
      <c r="O1" s="3"/>
      <c r="X1" s="26" t="str">
        <f aca="false">octobre!X1</f>
        <v>solde</v>
      </c>
      <c r="Y1" s="26" t="str">
        <f aca="false">octobre!Y1</f>
        <v>tot1</v>
      </c>
      <c r="Z1" s="26" t="str">
        <f aca="false">octobre!Z1</f>
        <v>tot2</v>
      </c>
      <c r="AA1" s="26" t="str">
        <f aca="false">octobre!AA1</f>
        <v>tot3</v>
      </c>
      <c r="AB1" s="26" t="str">
        <f aca="false">octobre!AB1</f>
        <v>tot4</v>
      </c>
      <c r="AC1" s="26" t="str">
        <f aca="false">octobre!AC1</f>
        <v>tot5</v>
      </c>
      <c r="AD1" s="26" t="str">
        <f aca="false">octobre!AD1</f>
        <v>tot6</v>
      </c>
      <c r="AE1" s="26" t="str">
        <f aca="false">octobre!AE1</f>
        <v>tot7</v>
      </c>
      <c r="AF1" s="26" t="str">
        <f aca="false">octobre!AF1</f>
        <v>tot8</v>
      </c>
      <c r="AG1" s="26" t="str">
        <f aca="false">octobre!AG1</f>
        <v>tot9</v>
      </c>
      <c r="AH1" s="26" t="str">
        <f aca="false">octobre!AH1</f>
        <v>tot10</v>
      </c>
      <c r="AI1" s="41" t="str">
        <f aca="false">octobre!AI1</f>
        <v>remarque</v>
      </c>
    </row>
    <row r="2" customFormat="false" ht="12.75" hidden="false" customHeight="true" outlineLevel="0" collapsed="false">
      <c r="A2" s="27" t="n">
        <f aca="false">octobre!A5</f>
        <v>-50.0451388888954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-50.0451388889019</v>
      </c>
      <c r="B5" s="1" t="str">
        <f aca="false">octobre!B5</f>
        <v>balance en fin de mois</v>
      </c>
      <c r="C5" s="2"/>
      <c r="E5" s="3"/>
      <c r="H5" s="3"/>
      <c r="I5" s="43" t="n">
        <f aca="false">MAX(octobre!I5,V8)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octobre!C7</f>
        <v>temps théorique</v>
      </c>
      <c r="D7" s="30" t="str">
        <f aca="false">octobre!D7</f>
        <v>balance</v>
      </c>
      <c r="E7" s="30" t="str">
        <f aca="false">octobre!E7</f>
        <v>temps présence</v>
      </c>
      <c r="F7" s="30" t="str">
        <f aca="false">octobre!F7</f>
        <v>vacan-ces (j)</v>
      </c>
      <c r="G7" s="30" t="str">
        <f aca="false">octobre!G7</f>
        <v>absence payée(j)</v>
      </c>
      <c r="H7" s="30" t="str">
        <f aca="false">octobre!H7</f>
        <v>entrée</v>
      </c>
      <c r="I7" s="30" t="str">
        <f aca="false">octobre!I7</f>
        <v>sortie</v>
      </c>
      <c r="J7" s="30" t="str">
        <f aca="false">octobre!J7</f>
        <v>entrée</v>
      </c>
      <c r="K7" s="30" t="str">
        <f aca="false">octobre!K7</f>
        <v>sortie</v>
      </c>
      <c r="L7" s="30" t="str">
        <f aca="false">octobre!L7</f>
        <v>entrée</v>
      </c>
      <c r="M7" s="30" t="str">
        <f aca="false">octobre!M7</f>
        <v>sortie</v>
      </c>
      <c r="N7" s="30" t="str">
        <f aca="false">octobre!N7</f>
        <v>entrée</v>
      </c>
      <c r="O7" s="30" t="str">
        <f aca="false">octobre!O7</f>
        <v>sortie</v>
      </c>
      <c r="P7" s="30" t="str">
        <f aca="false">octobre!P7</f>
        <v>entrée</v>
      </c>
      <c r="Q7" s="30" t="str">
        <f aca="false">octobre!Q7</f>
        <v>sortie</v>
      </c>
      <c r="R7" s="30" t="str">
        <f aca="false">octobre!R7</f>
        <v>entrée</v>
      </c>
      <c r="S7" s="30" t="str">
        <f aca="false">octobre!S7</f>
        <v>sortie</v>
      </c>
      <c r="T7" s="45" t="str">
        <f aca="false">octobre!T7</f>
        <v>remarque</v>
      </c>
      <c r="U7" s="45" t="str">
        <f aca="false">octobre!U7</f>
        <v>erreur ext</v>
      </c>
      <c r="V7" s="45" t="str">
        <f aca="false">octobre!V7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octobre!AM7</f>
        <v>err nbre timbrages</v>
      </c>
      <c r="AN7" s="45" t="str">
        <f aca="false">octobre!AN7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octobre!A8</f>
        <v>totaux mensuels:</v>
      </c>
      <c r="B8" s="46"/>
      <c r="C8" s="47" t="n">
        <f aca="false">SUM(C9:C39)</f>
        <v>6.90277777777778</v>
      </c>
      <c r="D8" s="47" t="n">
        <f aca="false">SUM(D9:D39)</f>
        <v>0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samedi</v>
      </c>
      <c r="B9" s="37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dimanche</v>
      </c>
      <c r="B10" s="37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lundi</v>
      </c>
      <c r="B11" s="37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mardi</v>
      </c>
      <c r="B12" s="37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mercredi</v>
      </c>
      <c r="B13" s="37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jeudi</v>
      </c>
      <c r="B14" s="37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vendredi</v>
      </c>
      <c r="B15" s="37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samedi</v>
      </c>
      <c r="B16" s="37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dimanche</v>
      </c>
      <c r="B17" s="37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lundi</v>
      </c>
      <c r="B18" s="37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mardi</v>
      </c>
      <c r="B19" s="37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mercredi</v>
      </c>
      <c r="B20" s="37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jeudi</v>
      </c>
      <c r="B21" s="37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vendredi</v>
      </c>
      <c r="B22" s="37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samedi</v>
      </c>
      <c r="B23" s="37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dimanche</v>
      </c>
      <c r="B24" s="37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lundi</v>
      </c>
      <c r="B25" s="37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mardi</v>
      </c>
      <c r="B26" s="37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mercredi</v>
      </c>
      <c r="B27" s="37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jeudi</v>
      </c>
      <c r="B28" s="37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vendredi</v>
      </c>
      <c r="B29" s="37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samedi</v>
      </c>
      <c r="B30" s="37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dimanche</v>
      </c>
      <c r="B31" s="37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lundi</v>
      </c>
      <c r="B32" s="37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mardi</v>
      </c>
      <c r="B33" s="37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mercredi</v>
      </c>
      <c r="B34" s="37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jeudi</v>
      </c>
      <c r="B35" s="37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vendredi</v>
      </c>
      <c r="B36" s="37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samedi</v>
      </c>
      <c r="B37" s="37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dimanche</v>
      </c>
      <c r="B38" s="37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lundi</v>
      </c>
      <c r="B39" s="37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5" activeCellId="0" sqref="N25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0" t="str">
        <f aca="false">"timbrage, "&amp;TEXT($B$9,"MMMM AAAA")</f>
        <v>timbrage, décembre 2025</v>
      </c>
      <c r="J1" s="40"/>
      <c r="K1" s="40"/>
      <c r="L1" s="40"/>
      <c r="M1" s="3"/>
      <c r="N1" s="3"/>
      <c r="O1" s="3"/>
      <c r="X1" s="26" t="str">
        <f aca="false">novembre!X1</f>
        <v>solde</v>
      </c>
      <c r="Y1" s="26" t="str">
        <f aca="false">novembre!Y1</f>
        <v>tot1</v>
      </c>
      <c r="Z1" s="26" t="str">
        <f aca="false">novembre!Z1</f>
        <v>tot2</v>
      </c>
      <c r="AA1" s="26" t="str">
        <f aca="false">novembre!AA1</f>
        <v>tot3</v>
      </c>
      <c r="AB1" s="26" t="str">
        <f aca="false">novembre!AB1</f>
        <v>tot4</v>
      </c>
      <c r="AC1" s="26" t="str">
        <f aca="false">novembre!AC1</f>
        <v>tot5</v>
      </c>
      <c r="AD1" s="26" t="str">
        <f aca="false">novembre!AD1</f>
        <v>tot6</v>
      </c>
      <c r="AE1" s="26" t="str">
        <f aca="false">novembre!AE1</f>
        <v>tot7</v>
      </c>
      <c r="AF1" s="26" t="str">
        <f aca="false">novembre!AF1</f>
        <v>tot8</v>
      </c>
      <c r="AG1" s="26" t="str">
        <f aca="false">novembre!AG1</f>
        <v>tot9</v>
      </c>
      <c r="AH1" s="26" t="str">
        <f aca="false">novembre!AH1</f>
        <v>tot10</v>
      </c>
      <c r="AI1" s="41" t="str">
        <f aca="false">novembre!AI1</f>
        <v>remarque</v>
      </c>
    </row>
    <row r="2" customFormat="false" ht="12.75" hidden="false" customHeight="true" outlineLevel="0" collapsed="false">
      <c r="A2" s="27" t="n">
        <f aca="false">novembre!A5</f>
        <v>-50.0451388889019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-50.0451388889019</v>
      </c>
      <c r="B5" s="1" t="str">
        <f aca="false">novembre!B5</f>
        <v>balance en fin de mois</v>
      </c>
      <c r="C5" s="2"/>
      <c r="E5" s="3"/>
      <c r="H5" s="3"/>
      <c r="I5" s="43" t="n">
        <f aca="false">MAX(novembre!I5,V8)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novembre!C7</f>
        <v>temps théorique</v>
      </c>
      <c r="D7" s="30" t="str">
        <f aca="false">novembre!D7</f>
        <v>balance</v>
      </c>
      <c r="E7" s="30" t="str">
        <f aca="false">novembre!E7</f>
        <v>temps présence</v>
      </c>
      <c r="F7" s="30" t="str">
        <f aca="false">novembre!F7</f>
        <v>vacan-ces (j)</v>
      </c>
      <c r="G7" s="30" t="str">
        <f aca="false">novembre!G7</f>
        <v>absence payée(j)</v>
      </c>
      <c r="H7" s="30" t="str">
        <f aca="false">novembre!H7</f>
        <v>entrée</v>
      </c>
      <c r="I7" s="30" t="str">
        <f aca="false">novembre!I7</f>
        <v>sortie</v>
      </c>
      <c r="J7" s="30" t="str">
        <f aca="false">novembre!J7</f>
        <v>entrée</v>
      </c>
      <c r="K7" s="30" t="str">
        <f aca="false">novembre!K7</f>
        <v>sortie</v>
      </c>
      <c r="L7" s="30" t="str">
        <f aca="false">novembre!L7</f>
        <v>entrée</v>
      </c>
      <c r="M7" s="30" t="str">
        <f aca="false">novembre!M7</f>
        <v>sortie</v>
      </c>
      <c r="N7" s="30" t="str">
        <f aca="false">novembre!N7</f>
        <v>entrée</v>
      </c>
      <c r="O7" s="30" t="str">
        <f aca="false">novembre!O7</f>
        <v>sortie</v>
      </c>
      <c r="P7" s="30" t="str">
        <f aca="false">novembre!P7</f>
        <v>entrée</v>
      </c>
      <c r="Q7" s="30" t="str">
        <f aca="false">novembre!Q7</f>
        <v>sortie</v>
      </c>
      <c r="R7" s="30" t="str">
        <f aca="false">novembre!R7</f>
        <v>entrée</v>
      </c>
      <c r="S7" s="30" t="str">
        <f aca="false">novembre!S7</f>
        <v>sortie</v>
      </c>
      <c r="T7" s="45" t="str">
        <f aca="false">novembre!T7</f>
        <v>remarque</v>
      </c>
      <c r="U7" s="45" t="str">
        <f aca="false">novembre!U7</f>
        <v>erreur ext</v>
      </c>
      <c r="V7" s="45" t="str">
        <f aca="false">novembre!V7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novembre!AM7</f>
        <v>err nbre timbrages</v>
      </c>
      <c r="AN7" s="45" t="str">
        <f aca="false">novembre!AN7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novembre!A8</f>
        <v>totaux mensuels:</v>
      </c>
      <c r="B8" s="46"/>
      <c r="C8" s="47" t="n">
        <f aca="false">SUM(C9:C39)</f>
        <v>7.93819444444444</v>
      </c>
      <c r="D8" s="47" t="n">
        <f aca="false">SUM(D9:D39)</f>
        <v>0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lundi</v>
      </c>
      <c r="B9" s="37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mardi</v>
      </c>
      <c r="B10" s="37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mercredi</v>
      </c>
      <c r="B11" s="37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jeudi</v>
      </c>
      <c r="B12" s="37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vendredi</v>
      </c>
      <c r="B13" s="37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samedi</v>
      </c>
      <c r="B14" s="37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dimanche</v>
      </c>
      <c r="B15" s="37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lundi</v>
      </c>
      <c r="B16" s="37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mardi</v>
      </c>
      <c r="B17" s="37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mercredi</v>
      </c>
      <c r="B18" s="37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jeudi</v>
      </c>
      <c r="B19" s="37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vendredi</v>
      </c>
      <c r="B20" s="37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samedi</v>
      </c>
      <c r="B21" s="37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dimanche</v>
      </c>
      <c r="B22" s="37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lundi</v>
      </c>
      <c r="B23" s="37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mardi</v>
      </c>
      <c r="B24" s="37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mercredi</v>
      </c>
      <c r="B25" s="37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jeudi</v>
      </c>
      <c r="B26" s="37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vendredi</v>
      </c>
      <c r="B27" s="37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samedi</v>
      </c>
      <c r="B28" s="37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dimanche</v>
      </c>
      <c r="B29" s="37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lundi</v>
      </c>
      <c r="B30" s="37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mardi</v>
      </c>
      <c r="B31" s="37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mercredi</v>
      </c>
      <c r="B32" s="37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jeudi</v>
      </c>
      <c r="B33" s="37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vendredi</v>
      </c>
      <c r="B34" s="37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samedi</v>
      </c>
      <c r="B35" s="37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dimanche</v>
      </c>
      <c r="B36" s="37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lundi</v>
      </c>
      <c r="B37" s="37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mardi</v>
      </c>
      <c r="B38" s="37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mercredi</v>
      </c>
      <c r="B39" s="37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2" t="s">
        <v>110</v>
      </c>
      <c r="Y1" s="26" t="s">
        <v>111</v>
      </c>
      <c r="Z1" s="26" t="s">
        <v>112</v>
      </c>
      <c r="AA1" s="26" t="s">
        <v>113</v>
      </c>
      <c r="AB1" s="26" t="s">
        <v>114</v>
      </c>
      <c r="AC1" s="26" t="s">
        <v>115</v>
      </c>
      <c r="AD1" s="26" t="s">
        <v>116</v>
      </c>
      <c r="AE1" s="26" t="s">
        <v>117</v>
      </c>
      <c r="AF1" s="26" t="s">
        <v>118</v>
      </c>
      <c r="AG1" s="26" t="s">
        <v>119</v>
      </c>
      <c r="AH1" s="26" t="s">
        <v>120</v>
      </c>
      <c r="AI1" s="5" t="s">
        <v>121</v>
      </c>
    </row>
    <row r="2" customFormat="false" ht="12.75" hidden="false" customHeight="true" outlineLevel="0" collapsed="false">
      <c r="A2" s="27" t="n">
        <f aca="false">init!$A$14</f>
        <v>0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9" t="s">
        <v>123</v>
      </c>
      <c r="C3" s="2"/>
      <c r="E3" s="3"/>
      <c r="H3" s="3"/>
      <c r="I3" s="15" t="str">
        <f aca="false">init!$A$11&amp;" "&amp;init!$A$10</f>
        <v>Dupont Cerf</v>
      </c>
      <c r="J3" s="15"/>
      <c r="K3" s="3"/>
      <c r="L3" s="3"/>
      <c r="M3" s="3"/>
      <c r="N3" s="3"/>
      <c r="O3" s="3"/>
    </row>
    <row r="4" customFormat="false" ht="12.75" hidden="false" customHeight="true" outlineLevel="0" collapsed="false">
      <c r="A4" s="28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init!$A$14</f>
        <v>0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75" hidden="false" customHeight="true" outlineLevel="0" collapsed="false">
      <c r="A6" s="27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">
        <v>126</v>
      </c>
      <c r="D7" s="29" t="s">
        <v>127</v>
      </c>
      <c r="E7" s="29" t="s">
        <v>128</v>
      </c>
      <c r="F7" s="29" t="s">
        <v>129</v>
      </c>
      <c r="G7" s="29" t="s">
        <v>130</v>
      </c>
      <c r="H7" s="29" t="s">
        <v>131</v>
      </c>
      <c r="I7" s="29" t="s">
        <v>132</v>
      </c>
      <c r="J7" s="29" t="s">
        <v>131</v>
      </c>
      <c r="K7" s="29" t="s">
        <v>132</v>
      </c>
      <c r="L7" s="29" t="s">
        <v>131</v>
      </c>
      <c r="M7" s="29" t="s">
        <v>132</v>
      </c>
      <c r="N7" s="29" t="s">
        <v>131</v>
      </c>
      <c r="O7" s="29" t="s">
        <v>132</v>
      </c>
      <c r="P7" s="29" t="s">
        <v>131</v>
      </c>
      <c r="Q7" s="29" t="s">
        <v>132</v>
      </c>
      <c r="R7" s="29" t="s">
        <v>131</v>
      </c>
      <c r="S7" s="29" t="s">
        <v>132</v>
      </c>
      <c r="T7" s="31" t="s">
        <v>121</v>
      </c>
      <c r="U7" s="31" t="s">
        <v>133</v>
      </c>
      <c r="V7" s="31" t="s">
        <v>134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31" t="s">
        <v>135</v>
      </c>
      <c r="AN7" s="31" t="s">
        <v>136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2.75" hidden="false" customHeight="true" outlineLevel="0" collapsed="false">
      <c r="A8" s="33" t="s">
        <v>137</v>
      </c>
      <c r="B8" s="34"/>
      <c r="C8" s="35"/>
      <c r="D8" s="27"/>
      <c r="E8" s="36"/>
      <c r="F8" s="28"/>
      <c r="G8" s="28"/>
      <c r="H8" s="36"/>
      <c r="I8" s="36"/>
      <c r="J8" s="36"/>
      <c r="K8" s="36"/>
      <c r="L8" s="36"/>
      <c r="M8" s="36"/>
      <c r="N8" s="36"/>
      <c r="O8" s="36"/>
      <c r="P8" s="28"/>
      <c r="Q8" s="28"/>
      <c r="R8" s="28"/>
      <c r="S8" s="28"/>
      <c r="T8" s="16"/>
      <c r="U8" s="16"/>
      <c r="V8" s="16"/>
      <c r="W8" s="16"/>
      <c r="Y8" s="27" t="n">
        <f aca="false">SUM(janvier:décembre!Y8)</f>
        <v>0</v>
      </c>
      <c r="Z8" s="27" t="n">
        <f aca="false">SUM(janvier:décembre!Z8)</f>
        <v>0</v>
      </c>
      <c r="AA8" s="27" t="n">
        <f aca="false">SUM(janvier:décembre!AA8)</f>
        <v>0</v>
      </c>
      <c r="AB8" s="27" t="n">
        <f aca="false">SUM(janvier:décembre!AB8)</f>
        <v>0</v>
      </c>
      <c r="AC8" s="27" t="n">
        <f aca="false">SUM(janvier:décembre!AC8)</f>
        <v>0</v>
      </c>
      <c r="AD8" s="27" t="n">
        <f aca="false">SUM(janvier:décembre!AD8)</f>
        <v>0</v>
      </c>
      <c r="AE8" s="27" t="n">
        <f aca="false">SUM(janvier:décembre!AE8)</f>
        <v>0</v>
      </c>
      <c r="AF8" s="27" t="n">
        <f aca="false">SUM(janvier:décembre!AF8)</f>
        <v>0</v>
      </c>
      <c r="AG8" s="27" t="n">
        <f aca="false">SUM(janvier:décembre!AG8)</f>
        <v>0</v>
      </c>
      <c r="AH8" s="27" t="n">
        <f aca="false">SUM(janvier:décembre!AH8)</f>
        <v>0</v>
      </c>
      <c r="AI8" s="34"/>
      <c r="AJ8" s="34"/>
      <c r="AK8" s="34"/>
      <c r="AL8" s="34"/>
      <c r="AM8" s="16"/>
      <c r="AN8" s="16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</row>
    <row r="9" customFormat="false" ht="12.75" hidden="false" customHeight="true" outlineLevel="0" collapsed="false">
      <c r="A9" s="1" t="str">
        <f aca="false">TEXT(B9,"jjjj")</f>
        <v>dimanche</v>
      </c>
      <c r="B9" s="37" t="n">
        <f aca="false">DATE(init!A4-1,12,1)</f>
        <v>45627</v>
      </c>
      <c r="C9" s="2"/>
      <c r="D9" s="13"/>
      <c r="E9" s="2"/>
      <c r="F9" s="38"/>
      <c r="G9" s="38"/>
      <c r="H9" s="2"/>
      <c r="I9" s="2"/>
      <c r="J9" s="2"/>
      <c r="K9" s="2"/>
      <c r="L9" s="2"/>
      <c r="M9" s="2"/>
      <c r="N9" s="2"/>
      <c r="O9" s="2"/>
      <c r="P9" s="38"/>
      <c r="Q9" s="38"/>
      <c r="R9" s="38"/>
      <c r="S9" s="38"/>
    </row>
    <row r="10" customFormat="false" ht="12.75" hidden="false" customHeight="true" outlineLevel="0" collapsed="false">
      <c r="B10" s="39"/>
      <c r="C10" s="2"/>
    </row>
    <row r="11" customFormat="false" ht="12.75" hidden="false" customHeight="true" outlineLevel="0" collapsed="false">
      <c r="C11" s="2"/>
    </row>
    <row r="12" customFormat="false" ht="12.75" hidden="false" customHeight="true" outlineLevel="0" collapsed="false">
      <c r="C12" s="2"/>
    </row>
    <row r="14" customFormat="false" ht="12.75" hidden="false" customHeight="true" outlineLevel="0" collapsed="false">
      <c r="C14" s="2"/>
    </row>
    <row r="15" customFormat="false" ht="12.75" hidden="false" customHeight="true" outlineLevel="0" collapsed="false">
      <c r="C15" s="2"/>
    </row>
    <row r="16" customFormat="false" ht="12.75" hidden="false" customHeight="true" outlineLevel="0" collapsed="false">
      <c r="C16" s="2"/>
    </row>
    <row r="17" customFormat="false" ht="12.75" hidden="false" customHeight="true" outlineLevel="0" collapsed="false">
      <c r="C17" s="2"/>
    </row>
    <row r="18" customFormat="false" ht="12.75" hidden="false" customHeight="true" outlineLevel="0" collapsed="false">
      <c r="C18" s="2"/>
    </row>
    <row r="19" customFormat="false" ht="12.75" hidden="false" customHeight="true" outlineLevel="0" collapsed="false">
      <c r="C19" s="2"/>
    </row>
    <row r="20" customFormat="false" ht="12.75" hidden="false" customHeight="true" outlineLevel="0" collapsed="false">
      <c r="C20" s="2"/>
    </row>
    <row r="21" customFormat="false" ht="12.75" hidden="false" customHeight="true" outlineLevel="0" collapsed="false">
      <c r="C21" s="2"/>
    </row>
    <row r="22" customFormat="false" ht="12.75" hidden="false" customHeight="true" outlineLevel="0" collapsed="false">
      <c r="C22" s="2"/>
    </row>
    <row r="23" customFormat="false" ht="12.75" hidden="false" customHeight="true" outlineLevel="0" collapsed="false">
      <c r="C23" s="2"/>
    </row>
    <row r="24" customFormat="false" ht="12.75" hidden="false" customHeight="true" outlineLevel="0" collapsed="false">
      <c r="C24" s="2"/>
    </row>
    <row r="25" customFormat="false" ht="12.75" hidden="false" customHeight="true" outlineLevel="0" collapsed="false">
      <c r="C25" s="2"/>
    </row>
    <row r="26" customFormat="false" ht="12.75" hidden="false" customHeight="true" outlineLevel="0" collapsed="false">
      <c r="C26" s="2"/>
    </row>
    <row r="27" customFormat="false" ht="12.75" hidden="false" customHeight="true" outlineLevel="0" collapsed="false">
      <c r="C27" s="2"/>
    </row>
    <row r="28" customFormat="false" ht="12.75" hidden="false" customHeight="true" outlineLevel="0" collapsed="false">
      <c r="C28" s="2"/>
    </row>
    <row r="29" customFormat="false" ht="12.75" hidden="false" customHeight="true" outlineLevel="0" collapsed="false">
      <c r="C29" s="2"/>
    </row>
    <row r="30" customFormat="false" ht="12.75" hidden="false" customHeight="true" outlineLevel="0" collapsed="false">
      <c r="C30" s="2"/>
    </row>
    <row r="31" customFormat="false" ht="12.75" hidden="false" customHeight="true" outlineLevel="0" collapsed="false">
      <c r="C31" s="2"/>
    </row>
    <row r="32" customFormat="false" ht="12.75" hidden="false" customHeight="true" outlineLevel="0" collapsed="false">
      <c r="C32" s="2"/>
    </row>
    <row r="33" customFormat="false" ht="12.75" hidden="false" customHeight="true" outlineLevel="0" collapsed="false">
      <c r="C33" s="2"/>
    </row>
    <row r="34" customFormat="false" ht="12.75" hidden="false" customHeight="true" outlineLevel="0" collapsed="false">
      <c r="C34" s="2"/>
    </row>
    <row r="35" customFormat="false" ht="12.75" hidden="false" customHeight="true" outlineLevel="0" collapsed="false">
      <c r="C35" s="2"/>
    </row>
    <row r="36" customFormat="false" ht="12.75" hidden="false" customHeight="true" outlineLevel="0" collapsed="false">
      <c r="C36" s="2"/>
    </row>
    <row r="37" customFormat="false" ht="12.75" hidden="false" customHeight="true" outlineLevel="0" collapsed="false">
      <c r="C37" s="2"/>
    </row>
    <row r="38" customFormat="false" ht="12.75" hidden="false" customHeight="true" outlineLevel="0" collapsed="false">
      <c r="C38" s="2"/>
    </row>
    <row r="39" customFormat="false" ht="12.75" hidden="false" customHeight="true" outlineLevel="0" collapsed="false">
      <c r="C39" s="2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T20" activeCellId="0" sqref="T20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0" t="str">
        <f aca="false">"timbrage, "&amp;TEXT($B$9,"MMMM AAAA")</f>
        <v>timbrage, janvier 2025</v>
      </c>
      <c r="J1" s="40"/>
      <c r="K1" s="40"/>
      <c r="L1" s="40"/>
      <c r="M1" s="3"/>
      <c r="N1" s="3"/>
      <c r="O1" s="3"/>
      <c r="X1" s="26" t="str">
        <f aca="false">moisInit!X1</f>
        <v>solde</v>
      </c>
      <c r="Y1" s="26" t="str">
        <f aca="false">moisInit!Y1</f>
        <v>tot1</v>
      </c>
      <c r="Z1" s="26" t="str">
        <f aca="false">moisInit!Z1</f>
        <v>tot2</v>
      </c>
      <c r="AA1" s="26" t="str">
        <f aca="false">moisInit!AA1</f>
        <v>tot3</v>
      </c>
      <c r="AB1" s="26" t="str">
        <f aca="false">moisInit!AB1</f>
        <v>tot4</v>
      </c>
      <c r="AC1" s="26" t="str">
        <f aca="false">moisInit!AC1</f>
        <v>tot5</v>
      </c>
      <c r="AD1" s="26" t="str">
        <f aca="false">moisInit!AD1</f>
        <v>tot6</v>
      </c>
      <c r="AE1" s="26" t="str">
        <f aca="false">moisInit!AE1</f>
        <v>tot7</v>
      </c>
      <c r="AF1" s="26" t="str">
        <f aca="false">moisInit!AF1</f>
        <v>tot8</v>
      </c>
      <c r="AG1" s="26" t="str">
        <f aca="false">moisInit!AG1</f>
        <v>tot9</v>
      </c>
      <c r="AH1" s="26" t="str">
        <f aca="false">moisInit!AH1</f>
        <v>tot10</v>
      </c>
      <c r="AI1" s="41" t="str">
        <f aca="false">moisInit!AI1</f>
        <v>remarque</v>
      </c>
    </row>
    <row r="2" customFormat="false" ht="12.75" hidden="false" customHeight="true" outlineLevel="0" collapsed="false">
      <c r="A2" s="27" t="n">
        <f aca="false">moisInit!A5</f>
        <v>0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-7.93819444444444</v>
      </c>
      <c r="B5" s="1" t="str">
        <f aca="false">moisInit!B5</f>
        <v>balance en fin de mois</v>
      </c>
      <c r="C5" s="2"/>
      <c r="E5" s="3"/>
      <c r="H5" s="3"/>
      <c r="I5" s="43" t="n">
        <f aca="false">MAX(moisInit!I5,V8)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moisInit!C7</f>
        <v>temps théorique</v>
      </c>
      <c r="D7" s="30" t="str">
        <f aca="false">moisInit!D7</f>
        <v>balance</v>
      </c>
      <c r="E7" s="30" t="str">
        <f aca="false">moisInit!E7</f>
        <v>temps présence</v>
      </c>
      <c r="F7" s="30" t="str">
        <f aca="false">moisInit!F7</f>
        <v>vacan-ces (j)</v>
      </c>
      <c r="G7" s="30" t="str">
        <f aca="false">moisInit!G7</f>
        <v>absence payée(j)</v>
      </c>
      <c r="H7" s="30" t="str">
        <f aca="false">moisInit!H7</f>
        <v>entrée</v>
      </c>
      <c r="I7" s="30" t="str">
        <f aca="false">moisInit!I7</f>
        <v>sortie</v>
      </c>
      <c r="J7" s="30" t="str">
        <f aca="false">moisInit!J7</f>
        <v>entrée</v>
      </c>
      <c r="K7" s="30" t="str">
        <f aca="false">moisInit!K7</f>
        <v>sortie</v>
      </c>
      <c r="L7" s="30" t="str">
        <f aca="false">moisInit!L7</f>
        <v>entrée</v>
      </c>
      <c r="M7" s="30" t="str">
        <f aca="false">moisInit!M7</f>
        <v>sortie</v>
      </c>
      <c r="N7" s="30" t="str">
        <f aca="false">moisInit!N7</f>
        <v>entrée</v>
      </c>
      <c r="O7" s="30" t="str">
        <f aca="false">moisInit!O7</f>
        <v>sortie</v>
      </c>
      <c r="P7" s="30" t="str">
        <f aca="false">moisInit!P7</f>
        <v>entrée</v>
      </c>
      <c r="Q7" s="30" t="str">
        <f aca="false">moisInit!Q7</f>
        <v>sortie</v>
      </c>
      <c r="R7" s="30" t="str">
        <f aca="false">moisInit!R7</f>
        <v>entrée</v>
      </c>
      <c r="S7" s="30" t="str">
        <f aca="false">moisInit!S7</f>
        <v>sortie</v>
      </c>
      <c r="T7" s="45" t="str">
        <f aca="false">moisInit!T7</f>
        <v>remarque</v>
      </c>
      <c r="U7" s="45" t="str">
        <f aca="false">moisInit!U7</f>
        <v>erreur ext</v>
      </c>
      <c r="V7" s="45" t="str">
        <f aca="false">moisInit!V7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moisInit!AM7</f>
        <v>err nbre timbrages</v>
      </c>
      <c r="AN7" s="45" t="str">
        <f aca="false">moisInit!AN7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moisInit!A8</f>
        <v>totaux mensuels:</v>
      </c>
      <c r="B8" s="46"/>
      <c r="C8" s="47" t="n">
        <f aca="false">SUM(C9:C39)</f>
        <v>7.93819444444444</v>
      </c>
      <c r="D8" s="47" t="n">
        <f aca="false">SUM(D9:D39)</f>
        <v>-7.93819444444444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mercredi</v>
      </c>
      <c r="B9" s="37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jeudi</v>
      </c>
      <c r="B10" s="37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vendredi</v>
      </c>
      <c r="B11" s="37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samedi</v>
      </c>
      <c r="B12" s="37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dimanche</v>
      </c>
      <c r="B13" s="37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lundi</v>
      </c>
      <c r="B14" s="37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mardi</v>
      </c>
      <c r="B15" s="37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mercredi</v>
      </c>
      <c r="B16" s="37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jeudi</v>
      </c>
      <c r="B17" s="37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vendredi</v>
      </c>
      <c r="B18" s="37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samedi</v>
      </c>
      <c r="B19" s="37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dimanche</v>
      </c>
      <c r="B20" s="37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lundi</v>
      </c>
      <c r="B21" s="37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mardi</v>
      </c>
      <c r="B22" s="37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mercredi</v>
      </c>
      <c r="B23" s="37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jeudi</v>
      </c>
      <c r="B24" s="37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vendredi</v>
      </c>
      <c r="B25" s="37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samedi</v>
      </c>
      <c r="B26" s="37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dimanche</v>
      </c>
      <c r="B27" s="37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lundi</v>
      </c>
      <c r="B28" s="37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mardi</v>
      </c>
      <c r="B29" s="37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mercredi</v>
      </c>
      <c r="B30" s="37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jeudi</v>
      </c>
      <c r="B31" s="37" t="n">
        <f aca="false">B30+1</f>
        <v>45680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vendredi</v>
      </c>
      <c r="B32" s="37" t="n">
        <f aca="false">B31+1</f>
        <v>45681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samedi</v>
      </c>
      <c r="B33" s="37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dimanche</v>
      </c>
      <c r="B34" s="37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lundi</v>
      </c>
      <c r="B35" s="37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mardi</v>
      </c>
      <c r="B36" s="37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mercredi</v>
      </c>
      <c r="B37" s="37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jeudi</v>
      </c>
      <c r="B38" s="37" t="n">
        <f aca="false">B37+1</f>
        <v>45687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vendredi</v>
      </c>
      <c r="B39" s="37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9" activeCellId="0" sqref="U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0" t="str">
        <f aca="false">"timbrage, "&amp;TEXT($B$9,"MMMM AAAA")</f>
        <v>timbrage, février 2025</v>
      </c>
      <c r="J1" s="40"/>
      <c r="K1" s="40"/>
      <c r="L1" s="40"/>
      <c r="M1" s="3"/>
      <c r="N1" s="3"/>
      <c r="O1" s="3"/>
      <c r="X1" s="26" t="str">
        <f aca="false">janvier!X1</f>
        <v>solde</v>
      </c>
      <c r="Y1" s="26" t="str">
        <f aca="false">janvier!Y1</f>
        <v>tot1</v>
      </c>
      <c r="Z1" s="26" t="str">
        <f aca="false">janvier!Z1</f>
        <v>tot2</v>
      </c>
      <c r="AA1" s="26" t="str">
        <f aca="false">janvier!AA1</f>
        <v>tot3</v>
      </c>
      <c r="AB1" s="26" t="str">
        <f aca="false">janvier!AB1</f>
        <v>tot4</v>
      </c>
      <c r="AC1" s="26" t="str">
        <f aca="false">janvier!AC1</f>
        <v>tot5</v>
      </c>
      <c r="AD1" s="26" t="str">
        <f aca="false">janvier!AD1</f>
        <v>tot6</v>
      </c>
      <c r="AE1" s="26" t="str">
        <f aca="false">janvier!AE1</f>
        <v>tot7</v>
      </c>
      <c r="AF1" s="26" t="str">
        <f aca="false">janvier!AF1</f>
        <v>tot8</v>
      </c>
      <c r="AG1" s="26" t="str">
        <f aca="false">janvier!AG1</f>
        <v>tot9</v>
      </c>
      <c r="AH1" s="26" t="str">
        <f aca="false">janvier!AH1</f>
        <v>tot10</v>
      </c>
      <c r="AI1" s="41" t="str">
        <f aca="false">janvier!AI1</f>
        <v>remarque</v>
      </c>
    </row>
    <row r="2" customFormat="false" ht="12.75" hidden="false" customHeight="true" outlineLevel="0" collapsed="false">
      <c r="A2" s="27" t="n">
        <f aca="false">janvier!A5</f>
        <v>-7.93819444444444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-14.8409722222222</v>
      </c>
      <c r="B5" s="1" t="str">
        <f aca="false">janvier!B5</f>
        <v>balance en fin de mois</v>
      </c>
      <c r="C5" s="2"/>
      <c r="E5" s="3"/>
      <c r="H5" s="3"/>
      <c r="I5" s="43" t="n">
        <f aca="false">MAX(janvier!I5,V8)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janvier!C7</f>
        <v>temps théorique</v>
      </c>
      <c r="D7" s="30" t="str">
        <f aca="false">janvier!D7</f>
        <v>balance</v>
      </c>
      <c r="E7" s="30" t="str">
        <f aca="false">janvier!E7</f>
        <v>temps présence</v>
      </c>
      <c r="F7" s="30" t="str">
        <f aca="false">janvier!F7</f>
        <v>vacan-ces (j)</v>
      </c>
      <c r="G7" s="30" t="str">
        <f aca="false">janvier!G7</f>
        <v>absence payée(j)</v>
      </c>
      <c r="H7" s="30" t="str">
        <f aca="false">janvier!H7</f>
        <v>entrée</v>
      </c>
      <c r="I7" s="30" t="str">
        <f aca="false">janvier!I7</f>
        <v>sortie</v>
      </c>
      <c r="J7" s="30" t="str">
        <f aca="false">janvier!J7</f>
        <v>entrée</v>
      </c>
      <c r="K7" s="30" t="str">
        <f aca="false">janvier!K7</f>
        <v>sortie</v>
      </c>
      <c r="L7" s="30" t="str">
        <f aca="false">janvier!L7</f>
        <v>entrée</v>
      </c>
      <c r="M7" s="30" t="str">
        <f aca="false">janvier!M7</f>
        <v>sortie</v>
      </c>
      <c r="N7" s="30" t="str">
        <f aca="false">janvier!N7</f>
        <v>entrée</v>
      </c>
      <c r="O7" s="30" t="str">
        <f aca="false">janvier!O7</f>
        <v>sortie</v>
      </c>
      <c r="P7" s="30" t="str">
        <f aca="false">janvier!P7</f>
        <v>entrée</v>
      </c>
      <c r="Q7" s="30" t="str">
        <f aca="false">janvier!Q7</f>
        <v>sortie</v>
      </c>
      <c r="R7" s="30" t="str">
        <f aca="false">janvier!R7</f>
        <v>entrée</v>
      </c>
      <c r="S7" s="30" t="str">
        <f aca="false">janvier!S7</f>
        <v>sortie</v>
      </c>
      <c r="T7" s="45" t="str">
        <f aca="false">janvier!T7</f>
        <v>remarque</v>
      </c>
      <c r="U7" s="45" t="str">
        <f aca="false">janvier!U7</f>
        <v>erreur ext</v>
      </c>
      <c r="V7" s="45" t="str">
        <f aca="false">janvier!V7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janvier!AM7</f>
        <v>err nbre timbrages</v>
      </c>
      <c r="AN7" s="45" t="str">
        <f aca="false">janvier!AN7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janvier!A8</f>
        <v>totaux mensuels:</v>
      </c>
      <c r="B8" s="46"/>
      <c r="C8" s="47" t="n">
        <f aca="false">SUM(C9:C39)</f>
        <v>6.90277777777778</v>
      </c>
      <c r="D8" s="47" t="n">
        <f aca="false">SUM(D9:D39)</f>
        <v>-6.90277777777778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samedi</v>
      </c>
      <c r="B9" s="37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dimanche</v>
      </c>
      <c r="B10" s="37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lundi</v>
      </c>
      <c r="B11" s="37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mardi</v>
      </c>
      <c r="B12" s="37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mercredi</v>
      </c>
      <c r="B13" s="37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jeudi</v>
      </c>
      <c r="B14" s="37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vendredi</v>
      </c>
      <c r="B15" s="37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samedi</v>
      </c>
      <c r="B16" s="37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dimanche</v>
      </c>
      <c r="B17" s="37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lundi</v>
      </c>
      <c r="B18" s="37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mardi</v>
      </c>
      <c r="B19" s="37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mercredi</v>
      </c>
      <c r="B20" s="37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jeudi</v>
      </c>
      <c r="B21" s="37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vendredi</v>
      </c>
      <c r="B22" s="37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samedi</v>
      </c>
      <c r="B23" s="37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dimanche</v>
      </c>
      <c r="B24" s="37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lundi</v>
      </c>
      <c r="B25" s="37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mardi</v>
      </c>
      <c r="B26" s="37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mercredi</v>
      </c>
      <c r="B27" s="37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jeudi</v>
      </c>
      <c r="B28" s="37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vendredi</v>
      </c>
      <c r="B29" s="37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samedi</v>
      </c>
      <c r="B30" s="37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dimanche</v>
      </c>
      <c r="B31" s="37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lundi</v>
      </c>
      <c r="B32" s="37" t="n">
        <f aca="false">B31+1</f>
        <v>45712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mardi</v>
      </c>
      <c r="B33" s="37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mercredi</v>
      </c>
      <c r="B34" s="37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jeudi</v>
      </c>
      <c r="B35" s="37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vendredi</v>
      </c>
      <c r="B36" s="37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samedi</v>
      </c>
      <c r="B37" s="37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dimanche</v>
      </c>
      <c r="B38" s="37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lundi</v>
      </c>
      <c r="B39" s="37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0" t="str">
        <f aca="false">"timbrage, "&amp;TEXT($B$9,"MMMM AAAA")</f>
        <v>timbrage, mars 2025</v>
      </c>
      <c r="J1" s="40"/>
      <c r="K1" s="40"/>
      <c r="L1" s="40"/>
      <c r="M1" s="3"/>
      <c r="N1" s="3"/>
      <c r="O1" s="3"/>
      <c r="X1" s="26" t="str">
        <f aca="false">février!X1</f>
        <v>solde</v>
      </c>
      <c r="Y1" s="26" t="str">
        <f aca="false">février!Y1</f>
        <v>tot1</v>
      </c>
      <c r="Z1" s="26" t="str">
        <f aca="false">février!Z1</f>
        <v>tot2</v>
      </c>
      <c r="AA1" s="26" t="str">
        <f aca="false">février!AA1</f>
        <v>tot3</v>
      </c>
      <c r="AB1" s="26" t="str">
        <f aca="false">février!AB1</f>
        <v>tot4</v>
      </c>
      <c r="AC1" s="26" t="str">
        <f aca="false">février!AC1</f>
        <v>tot5</v>
      </c>
      <c r="AD1" s="26" t="str">
        <f aca="false">février!AD1</f>
        <v>tot6</v>
      </c>
      <c r="AE1" s="26" t="str">
        <f aca="false">février!AE1</f>
        <v>tot7</v>
      </c>
      <c r="AF1" s="26" t="str">
        <f aca="false">février!AF1</f>
        <v>tot8</v>
      </c>
      <c r="AG1" s="26" t="str">
        <f aca="false">février!AG1</f>
        <v>tot9</v>
      </c>
      <c r="AH1" s="26" t="str">
        <f aca="false">février!AH1</f>
        <v>tot10</v>
      </c>
      <c r="AI1" s="41" t="str">
        <f aca="false">février!AI1</f>
        <v>remarque</v>
      </c>
    </row>
    <row r="2" customFormat="false" ht="12.75" hidden="false" customHeight="true" outlineLevel="0" collapsed="false">
      <c r="A2" s="27" t="n">
        <f aca="false">février!A5</f>
        <v>-14.8409722222222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-22.0888888888889</v>
      </c>
      <c r="B5" s="1" t="str">
        <f aca="false">février!B5</f>
        <v>balance en fin de mois</v>
      </c>
      <c r="C5" s="2"/>
      <c r="E5" s="3"/>
      <c r="H5" s="3"/>
      <c r="I5" s="43" t="n">
        <f aca="false">MAX(février!I5,V8)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février!C7</f>
        <v>temps théorique</v>
      </c>
      <c r="D7" s="30" t="str">
        <f aca="false">février!D7</f>
        <v>balance</v>
      </c>
      <c r="E7" s="30" t="str">
        <f aca="false">février!E7</f>
        <v>temps présence</v>
      </c>
      <c r="F7" s="30" t="str">
        <f aca="false">février!F7</f>
        <v>vacan-ces (j)</v>
      </c>
      <c r="G7" s="30" t="str">
        <f aca="false">février!G7</f>
        <v>absence payée(j)</v>
      </c>
      <c r="H7" s="30" t="str">
        <f aca="false">février!H7</f>
        <v>entrée</v>
      </c>
      <c r="I7" s="30" t="str">
        <f aca="false">février!I7</f>
        <v>sortie</v>
      </c>
      <c r="J7" s="30" t="str">
        <f aca="false">février!J7</f>
        <v>entrée</v>
      </c>
      <c r="K7" s="30" t="str">
        <f aca="false">février!K7</f>
        <v>sortie</v>
      </c>
      <c r="L7" s="30" t="str">
        <f aca="false">février!L7</f>
        <v>entrée</v>
      </c>
      <c r="M7" s="30" t="str">
        <f aca="false">février!M7</f>
        <v>sortie</v>
      </c>
      <c r="N7" s="30" t="str">
        <f aca="false">février!N7</f>
        <v>entrée</v>
      </c>
      <c r="O7" s="30" t="str">
        <f aca="false">février!O7</f>
        <v>sortie</v>
      </c>
      <c r="P7" s="30" t="str">
        <f aca="false">février!P7</f>
        <v>entrée</v>
      </c>
      <c r="Q7" s="30" t="str">
        <f aca="false">février!Q7</f>
        <v>sortie</v>
      </c>
      <c r="R7" s="30" t="str">
        <f aca="false">février!R7</f>
        <v>entrée</v>
      </c>
      <c r="S7" s="30" t="str">
        <f aca="false">février!S7</f>
        <v>sortie</v>
      </c>
      <c r="T7" s="45" t="str">
        <f aca="false">février!T7</f>
        <v>remarque</v>
      </c>
      <c r="U7" s="45" t="str">
        <f aca="false">février!U7</f>
        <v>erreur ext</v>
      </c>
      <c r="V7" s="45" t="str">
        <f aca="false">février!V7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février!AM7</f>
        <v>err nbre timbrages</v>
      </c>
      <c r="AN7" s="45" t="str">
        <f aca="false">février!AN7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février!A8</f>
        <v>totaux mensuels:</v>
      </c>
      <c r="B8" s="46"/>
      <c r="C8" s="47" t="n">
        <f aca="false">SUM(C9:C39)</f>
        <v>7.24791666666667</v>
      </c>
      <c r="D8" s="47" t="n">
        <f aca="false">SUM(D9:D39)</f>
        <v>-7.24791666666667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samedi</v>
      </c>
      <c r="B9" s="37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dimanche</v>
      </c>
      <c r="B10" s="37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lundi</v>
      </c>
      <c r="B11" s="37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mardi</v>
      </c>
      <c r="B12" s="37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mercredi</v>
      </c>
      <c r="B13" s="37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jeudi</v>
      </c>
      <c r="B14" s="37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vendredi</v>
      </c>
      <c r="B15" s="37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samedi</v>
      </c>
      <c r="B16" s="37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dimanche</v>
      </c>
      <c r="B17" s="37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lundi</v>
      </c>
      <c r="B18" s="37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mardi</v>
      </c>
      <c r="B19" s="37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mercredi</v>
      </c>
      <c r="B20" s="37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jeudi</v>
      </c>
      <c r="B21" s="37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vendredi</v>
      </c>
      <c r="B22" s="37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samedi</v>
      </c>
      <c r="B23" s="37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dimanche</v>
      </c>
      <c r="B24" s="37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lundi</v>
      </c>
      <c r="B25" s="37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mardi</v>
      </c>
      <c r="B26" s="37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mercredi</v>
      </c>
      <c r="B27" s="37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jeudi</v>
      </c>
      <c r="B28" s="37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vendredi</v>
      </c>
      <c r="B29" s="37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samedi</v>
      </c>
      <c r="B30" s="37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dimanche</v>
      </c>
      <c r="B31" s="37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lundi</v>
      </c>
      <c r="B32" s="37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mardi</v>
      </c>
      <c r="B33" s="37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mercredi</v>
      </c>
      <c r="B34" s="37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jeudi</v>
      </c>
      <c r="B35" s="37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vendredi</v>
      </c>
      <c r="B36" s="37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samedi</v>
      </c>
      <c r="B37" s="37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dimanche</v>
      </c>
      <c r="B38" s="37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lundi</v>
      </c>
      <c r="B39" s="37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0" t="str">
        <f aca="false">"timbrage, "&amp;TEXT($B$9,"MMMM AAAA")</f>
        <v>timbrage, avril 2025</v>
      </c>
      <c r="J1" s="40"/>
      <c r="K1" s="40"/>
      <c r="L1" s="40"/>
      <c r="M1" s="3"/>
      <c r="N1" s="3"/>
      <c r="O1" s="3"/>
      <c r="X1" s="26" t="str">
        <f aca="false">mars!X1</f>
        <v>solde</v>
      </c>
      <c r="Y1" s="26" t="str">
        <f aca="false">mars!Y1</f>
        <v>tot1</v>
      </c>
      <c r="Z1" s="26" t="str">
        <f aca="false">mars!Z1</f>
        <v>tot2</v>
      </c>
      <c r="AA1" s="26" t="str">
        <f aca="false">mars!AA1</f>
        <v>tot3</v>
      </c>
      <c r="AB1" s="26" t="str">
        <f aca="false">mars!AB1</f>
        <v>tot4</v>
      </c>
      <c r="AC1" s="26" t="str">
        <f aca="false">mars!AC1</f>
        <v>tot5</v>
      </c>
      <c r="AD1" s="26" t="str">
        <f aca="false">mars!AD1</f>
        <v>tot6</v>
      </c>
      <c r="AE1" s="26" t="str">
        <f aca="false">mars!AE1</f>
        <v>tot7</v>
      </c>
      <c r="AF1" s="26" t="str">
        <f aca="false">mars!AF1</f>
        <v>tot8</v>
      </c>
      <c r="AG1" s="26" t="str">
        <f aca="false">mars!AG1</f>
        <v>tot9</v>
      </c>
      <c r="AH1" s="26" t="str">
        <f aca="false">mars!AH1</f>
        <v>tot10</v>
      </c>
      <c r="AI1" s="41" t="str">
        <f aca="false">mars!AI1</f>
        <v>remarque</v>
      </c>
    </row>
    <row r="2" customFormat="false" ht="12.75" hidden="false" customHeight="true" outlineLevel="0" collapsed="false">
      <c r="A2" s="27" t="n">
        <f aca="false">mars!A5</f>
        <v>-22.0888888888889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-29.6819444444444</v>
      </c>
      <c r="B5" s="1" t="str">
        <f aca="false">mars!B5</f>
        <v>balance en fin de mois</v>
      </c>
      <c r="C5" s="2"/>
      <c r="E5" s="3"/>
      <c r="H5" s="3"/>
      <c r="I5" s="43" t="n">
        <f aca="false">MAX(mars!I5,V8)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mars!C7</f>
        <v>temps théorique</v>
      </c>
      <c r="D7" s="30" t="str">
        <f aca="false">mars!D7</f>
        <v>balance</v>
      </c>
      <c r="E7" s="30" t="str">
        <f aca="false">mars!E7</f>
        <v>temps présence</v>
      </c>
      <c r="F7" s="30" t="str">
        <f aca="false">mars!F7</f>
        <v>vacan-ces (j)</v>
      </c>
      <c r="G7" s="30" t="str">
        <f aca="false">mars!G7</f>
        <v>absence payée(j)</v>
      </c>
      <c r="H7" s="30" t="str">
        <f aca="false">mars!H7</f>
        <v>entrée</v>
      </c>
      <c r="I7" s="30" t="str">
        <f aca="false">mars!I7</f>
        <v>sortie</v>
      </c>
      <c r="J7" s="30" t="str">
        <f aca="false">mars!J7</f>
        <v>entrée</v>
      </c>
      <c r="K7" s="30" t="str">
        <f aca="false">mars!K7</f>
        <v>sortie</v>
      </c>
      <c r="L7" s="30" t="str">
        <f aca="false">mars!L7</f>
        <v>entrée</v>
      </c>
      <c r="M7" s="30" t="str">
        <f aca="false">mars!M7</f>
        <v>sortie</v>
      </c>
      <c r="N7" s="30" t="str">
        <f aca="false">mars!N7</f>
        <v>entrée</v>
      </c>
      <c r="O7" s="30" t="str">
        <f aca="false">mars!O7</f>
        <v>sortie</v>
      </c>
      <c r="P7" s="30" t="str">
        <f aca="false">mars!P7</f>
        <v>entrée</v>
      </c>
      <c r="Q7" s="30" t="str">
        <f aca="false">mars!Q7</f>
        <v>sortie</v>
      </c>
      <c r="R7" s="30" t="str">
        <f aca="false">mars!R7</f>
        <v>entrée</v>
      </c>
      <c r="S7" s="30" t="str">
        <f aca="false">mars!S7</f>
        <v>sortie</v>
      </c>
      <c r="T7" s="45" t="str">
        <f aca="false">mars!T7</f>
        <v>remarque</v>
      </c>
      <c r="U7" s="45" t="str">
        <f aca="false">mars!U7</f>
        <v>erreur ext</v>
      </c>
      <c r="V7" s="45" t="str">
        <f aca="false">mars!V7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mars!AM7</f>
        <v>err nbre timbrages</v>
      </c>
      <c r="AN7" s="45" t="str">
        <f aca="false">mars!AN7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mars!A8</f>
        <v>totaux mensuels:</v>
      </c>
      <c r="B8" s="46"/>
      <c r="C8" s="47" t="n">
        <f aca="false">SUM(C9:C39)</f>
        <v>7.59305555555556</v>
      </c>
      <c r="D8" s="47" t="n">
        <f aca="false">SUM(D9:D39)</f>
        <v>-7.59305555555556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mardi</v>
      </c>
      <c r="B9" s="37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mercredi</v>
      </c>
      <c r="B10" s="37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jeudi</v>
      </c>
      <c r="B11" s="37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vendredi</v>
      </c>
      <c r="B12" s="37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samedi</v>
      </c>
      <c r="B13" s="37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dimanche</v>
      </c>
      <c r="B14" s="37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lundi</v>
      </c>
      <c r="B15" s="37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mardi</v>
      </c>
      <c r="B16" s="37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mercredi</v>
      </c>
      <c r="B17" s="37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jeudi</v>
      </c>
      <c r="B18" s="37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vendredi</v>
      </c>
      <c r="B19" s="37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samedi</v>
      </c>
      <c r="B20" s="37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dimanche</v>
      </c>
      <c r="B21" s="37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lundi</v>
      </c>
      <c r="B22" s="37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mardi</v>
      </c>
      <c r="B23" s="37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mercredi</v>
      </c>
      <c r="B24" s="37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jeudi</v>
      </c>
      <c r="B25" s="37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vendredi</v>
      </c>
      <c r="B26" s="37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samedi</v>
      </c>
      <c r="B27" s="37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dimanche</v>
      </c>
      <c r="B28" s="37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lundi</v>
      </c>
      <c r="B29" s="37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mardi</v>
      </c>
      <c r="B30" s="37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mercredi</v>
      </c>
      <c r="B31" s="37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jeudi</v>
      </c>
      <c r="B32" s="37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vendredi</v>
      </c>
      <c r="B33" s="37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samedi</v>
      </c>
      <c r="B34" s="37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dimanche</v>
      </c>
      <c r="B35" s="37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lundi</v>
      </c>
      <c r="B36" s="37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mardi</v>
      </c>
      <c r="B37" s="37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mercredi</v>
      </c>
      <c r="B38" s="37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jeudi</v>
      </c>
      <c r="B39" s="37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0" t="str">
        <f aca="false">"timbrage, "&amp;TEXT($B$9,"MMMM AAAA")</f>
        <v>timbrage, mai 2025</v>
      </c>
      <c r="J1" s="40"/>
      <c r="K1" s="40"/>
      <c r="L1" s="40"/>
      <c r="M1" s="3"/>
      <c r="N1" s="3"/>
      <c r="O1" s="3"/>
      <c r="X1" s="26" t="str">
        <f aca="false">avril!X1</f>
        <v>solde</v>
      </c>
      <c r="Y1" s="26" t="str">
        <f aca="false">avril!Y1</f>
        <v>tot1</v>
      </c>
      <c r="Z1" s="26" t="str">
        <f aca="false">avril!Z1</f>
        <v>tot2</v>
      </c>
      <c r="AA1" s="26" t="str">
        <f aca="false">avril!AA1</f>
        <v>tot3</v>
      </c>
      <c r="AB1" s="26" t="str">
        <f aca="false">avril!AB1</f>
        <v>tot4</v>
      </c>
      <c r="AC1" s="26" t="str">
        <f aca="false">avril!AC1</f>
        <v>tot5</v>
      </c>
      <c r="AD1" s="26" t="str">
        <f aca="false">avril!AD1</f>
        <v>tot6</v>
      </c>
      <c r="AE1" s="26" t="str">
        <f aca="false">avril!AE1</f>
        <v>tot7</v>
      </c>
      <c r="AF1" s="26" t="str">
        <f aca="false">avril!AF1</f>
        <v>tot8</v>
      </c>
      <c r="AG1" s="26" t="str">
        <f aca="false">avril!AG1</f>
        <v>tot9</v>
      </c>
      <c r="AH1" s="26" t="str">
        <f aca="false">avril!AH1</f>
        <v>tot10</v>
      </c>
      <c r="AI1" s="41" t="str">
        <f aca="false">avril!AI1</f>
        <v>remarque</v>
      </c>
    </row>
    <row r="2" customFormat="false" ht="12.75" hidden="false" customHeight="true" outlineLevel="0" collapsed="false">
      <c r="A2" s="27" t="n">
        <f aca="false">avril!A5</f>
        <v>-29.6819444444444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-37.275</v>
      </c>
      <c r="B5" s="1" t="str">
        <f aca="false">avril!B5</f>
        <v>balance en fin de mois</v>
      </c>
      <c r="C5" s="2"/>
      <c r="E5" s="3"/>
      <c r="H5" s="3"/>
      <c r="I5" s="43" t="n">
        <f aca="false">MAX(avril!I5,V8)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avril!C7</f>
        <v>temps théorique</v>
      </c>
      <c r="D7" s="30" t="str">
        <f aca="false">avril!D7</f>
        <v>balance</v>
      </c>
      <c r="E7" s="30" t="str">
        <f aca="false">avril!E7</f>
        <v>temps présence</v>
      </c>
      <c r="F7" s="30" t="str">
        <f aca="false">avril!F7</f>
        <v>vacan-ces (j)</v>
      </c>
      <c r="G7" s="30" t="str">
        <f aca="false">avril!G7</f>
        <v>absence payée(j)</v>
      </c>
      <c r="H7" s="30" t="str">
        <f aca="false">avril!H7</f>
        <v>entrée</v>
      </c>
      <c r="I7" s="30" t="str">
        <f aca="false">avril!I7</f>
        <v>sortie</v>
      </c>
      <c r="J7" s="30" t="str">
        <f aca="false">avril!J7</f>
        <v>entrée</v>
      </c>
      <c r="K7" s="30" t="str">
        <f aca="false">avril!K7</f>
        <v>sortie</v>
      </c>
      <c r="L7" s="30" t="str">
        <f aca="false">avril!L7</f>
        <v>entrée</v>
      </c>
      <c r="M7" s="30" t="str">
        <f aca="false">avril!M7</f>
        <v>sortie</v>
      </c>
      <c r="N7" s="30" t="str">
        <f aca="false">avril!N7</f>
        <v>entrée</v>
      </c>
      <c r="O7" s="30" t="str">
        <f aca="false">avril!O7</f>
        <v>sortie</v>
      </c>
      <c r="P7" s="30" t="str">
        <f aca="false">avril!P7</f>
        <v>entrée</v>
      </c>
      <c r="Q7" s="30" t="str">
        <f aca="false">avril!Q7</f>
        <v>sortie</v>
      </c>
      <c r="R7" s="30" t="str">
        <f aca="false">avril!R7</f>
        <v>entrée</v>
      </c>
      <c r="S7" s="30" t="str">
        <f aca="false">avril!S7</f>
        <v>sortie</v>
      </c>
      <c r="T7" s="45" t="str">
        <f aca="false">avril!T7</f>
        <v>remarque</v>
      </c>
      <c r="U7" s="45" t="str">
        <f aca="false">avril!U7</f>
        <v>erreur ext</v>
      </c>
      <c r="V7" s="45" t="str">
        <f aca="false">avril!V7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avril!AM7</f>
        <v>err nbre timbrages</v>
      </c>
      <c r="AN7" s="45" t="str">
        <f aca="false">avril!AN7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avril!A8</f>
        <v>totaux mensuels:</v>
      </c>
      <c r="B8" s="46"/>
      <c r="C8" s="47" t="n">
        <f aca="false">SUM(C9:C39)</f>
        <v>7.59305555555556</v>
      </c>
      <c r="D8" s="47" t="n">
        <f aca="false">SUM(D9:D39)</f>
        <v>-7.59305555555556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jeudi</v>
      </c>
      <c r="B9" s="37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vendredi</v>
      </c>
      <c r="B10" s="37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samedi</v>
      </c>
      <c r="B11" s="37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dimanche</v>
      </c>
      <c r="B12" s="37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lundi</v>
      </c>
      <c r="B13" s="37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mardi</v>
      </c>
      <c r="B14" s="37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mercredi</v>
      </c>
      <c r="B15" s="37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jeudi</v>
      </c>
      <c r="B16" s="37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vendredi</v>
      </c>
      <c r="B17" s="37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samedi</v>
      </c>
      <c r="B18" s="37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dimanche</v>
      </c>
      <c r="B19" s="37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lundi</v>
      </c>
      <c r="B20" s="37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mardi</v>
      </c>
      <c r="B21" s="37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mercredi</v>
      </c>
      <c r="B22" s="37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jeudi</v>
      </c>
      <c r="B23" s="37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vendredi</v>
      </c>
      <c r="B24" s="37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samedi</v>
      </c>
      <c r="B25" s="37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dimanche</v>
      </c>
      <c r="B26" s="37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lundi</v>
      </c>
      <c r="B27" s="37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mardi</v>
      </c>
      <c r="B28" s="37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mercredi</v>
      </c>
      <c r="B29" s="37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jeudi</v>
      </c>
      <c r="B30" s="37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vendredi</v>
      </c>
      <c r="B31" s="37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samedi</v>
      </c>
      <c r="B32" s="37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dimanche</v>
      </c>
      <c r="B33" s="37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lundi</v>
      </c>
      <c r="B34" s="37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mardi</v>
      </c>
      <c r="B35" s="37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mercredi</v>
      </c>
      <c r="B36" s="37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jeudi</v>
      </c>
      <c r="B37" s="37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vendredi</v>
      </c>
      <c r="B38" s="37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samedi</v>
      </c>
      <c r="B39" s="37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0" t="str">
        <f aca="false">"timbrage, "&amp;TEXT($B$9,"MMMM AAAA")</f>
        <v>timbrage, juin 2025</v>
      </c>
      <c r="J1" s="40"/>
      <c r="K1" s="40"/>
      <c r="L1" s="40"/>
      <c r="M1" s="3"/>
      <c r="N1" s="3"/>
      <c r="O1" s="3"/>
      <c r="X1" s="26" t="str">
        <f aca="false">mai!X1</f>
        <v>solde</v>
      </c>
      <c r="Y1" s="26" t="str">
        <f aca="false">mai!Y1</f>
        <v>tot1</v>
      </c>
      <c r="Z1" s="26" t="str">
        <f aca="false">mai!Z1</f>
        <v>tot2</v>
      </c>
      <c r="AA1" s="26" t="str">
        <f aca="false">mai!AA1</f>
        <v>tot3</v>
      </c>
      <c r="AB1" s="26" t="str">
        <f aca="false">mai!AB1</f>
        <v>tot4</v>
      </c>
      <c r="AC1" s="26" t="str">
        <f aca="false">mai!AC1</f>
        <v>tot5</v>
      </c>
      <c r="AD1" s="26" t="str">
        <f aca="false">mai!AD1</f>
        <v>tot6</v>
      </c>
      <c r="AE1" s="26" t="str">
        <f aca="false">mai!AE1</f>
        <v>tot7</v>
      </c>
      <c r="AF1" s="26" t="str">
        <f aca="false">mai!AF1</f>
        <v>tot8</v>
      </c>
      <c r="AG1" s="26" t="str">
        <f aca="false">mai!AG1</f>
        <v>tot9</v>
      </c>
      <c r="AH1" s="26" t="str">
        <f aca="false">mai!AH1</f>
        <v>tot10</v>
      </c>
      <c r="AI1" s="41" t="str">
        <f aca="false">mai!AI1</f>
        <v>remarque</v>
      </c>
    </row>
    <row r="2" customFormat="false" ht="12.75" hidden="false" customHeight="true" outlineLevel="0" collapsed="false">
      <c r="A2" s="27" t="n">
        <f aca="false">mai!A5</f>
        <v>-37.275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-44.5229166666667</v>
      </c>
      <c r="B5" s="1" t="str">
        <f aca="false">mai!B5</f>
        <v>balance en fin de mois</v>
      </c>
      <c r="C5" s="2"/>
      <c r="E5" s="3"/>
      <c r="H5" s="3"/>
      <c r="I5" s="43" t="n">
        <f aca="false">MAX(mai!I5,V8)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mai!C7</f>
        <v>temps théorique</v>
      </c>
      <c r="D7" s="30" t="str">
        <f aca="false">mai!D7</f>
        <v>balance</v>
      </c>
      <c r="E7" s="30" t="str">
        <f aca="false">mai!E7</f>
        <v>temps présence</v>
      </c>
      <c r="F7" s="30" t="str">
        <f aca="false">mai!F7</f>
        <v>vacan-ces (j)</v>
      </c>
      <c r="G7" s="30" t="str">
        <f aca="false">mai!G7</f>
        <v>absence payée(j)</v>
      </c>
      <c r="H7" s="30" t="str">
        <f aca="false">mai!H7</f>
        <v>entrée</v>
      </c>
      <c r="I7" s="30" t="str">
        <f aca="false">mai!I7</f>
        <v>sortie</v>
      </c>
      <c r="J7" s="30" t="str">
        <f aca="false">mai!J7</f>
        <v>entrée</v>
      </c>
      <c r="K7" s="30" t="str">
        <f aca="false">mai!K7</f>
        <v>sortie</v>
      </c>
      <c r="L7" s="30" t="str">
        <f aca="false">mai!L7</f>
        <v>entrée</v>
      </c>
      <c r="M7" s="30" t="str">
        <f aca="false">mai!M7</f>
        <v>sortie</v>
      </c>
      <c r="N7" s="30" t="str">
        <f aca="false">mai!N7</f>
        <v>entrée</v>
      </c>
      <c r="O7" s="30" t="str">
        <f aca="false">mai!O7</f>
        <v>sortie</v>
      </c>
      <c r="P7" s="30" t="str">
        <f aca="false">mai!P7</f>
        <v>entrée</v>
      </c>
      <c r="Q7" s="30" t="str">
        <f aca="false">mai!Q7</f>
        <v>sortie</v>
      </c>
      <c r="R7" s="30" t="str">
        <f aca="false">mai!R7</f>
        <v>entrée</v>
      </c>
      <c r="S7" s="30" t="str">
        <f aca="false">mai!S7</f>
        <v>sortie</v>
      </c>
      <c r="T7" s="45" t="str">
        <f aca="false">mai!T7</f>
        <v>remarque</v>
      </c>
      <c r="U7" s="45" t="str">
        <f aca="false">mai!U7</f>
        <v>erreur ext</v>
      </c>
      <c r="V7" s="45" t="str">
        <f aca="false">mai!V7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mai!AM7</f>
        <v>err nbre timbrages</v>
      </c>
      <c r="AN7" s="45" t="str">
        <f aca="false">mai!AN7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mai!A8</f>
        <v>totaux mensuels:</v>
      </c>
      <c r="B8" s="46"/>
      <c r="C8" s="47" t="n">
        <f aca="false">SUM(C9:C39)</f>
        <v>7.24791666666667</v>
      </c>
      <c r="D8" s="47" t="n">
        <f aca="false">SUM(D9:D39)</f>
        <v>-7.24791666666667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dimanche</v>
      </c>
      <c r="B9" s="37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lundi</v>
      </c>
      <c r="B10" s="37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mardi</v>
      </c>
      <c r="B11" s="37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mercredi</v>
      </c>
      <c r="B12" s="37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jeudi</v>
      </c>
      <c r="B13" s="37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vendredi</v>
      </c>
      <c r="B14" s="37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samedi</v>
      </c>
      <c r="B15" s="37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dimanche</v>
      </c>
      <c r="B16" s="37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lundi</v>
      </c>
      <c r="B17" s="37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mardi</v>
      </c>
      <c r="B18" s="37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mercredi</v>
      </c>
      <c r="B19" s="37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jeudi</v>
      </c>
      <c r="B20" s="37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vendredi</v>
      </c>
      <c r="B21" s="37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samedi</v>
      </c>
      <c r="B22" s="37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dimanche</v>
      </c>
      <c r="B23" s="37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lundi</v>
      </c>
      <c r="B24" s="37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mardi</v>
      </c>
      <c r="B25" s="37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mercredi</v>
      </c>
      <c r="B26" s="37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jeudi</v>
      </c>
      <c r="B27" s="37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vendredi</v>
      </c>
      <c r="B28" s="37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samedi</v>
      </c>
      <c r="B29" s="37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dimanche</v>
      </c>
      <c r="B30" s="37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lundi</v>
      </c>
      <c r="B31" s="37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mardi</v>
      </c>
      <c r="B32" s="37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mercredi</v>
      </c>
      <c r="B33" s="37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jeudi</v>
      </c>
      <c r="B34" s="37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vendredi</v>
      </c>
      <c r="B35" s="37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samedi</v>
      </c>
      <c r="B36" s="37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dimanche</v>
      </c>
      <c r="B37" s="37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lundi</v>
      </c>
      <c r="B38" s="37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mardi</v>
      </c>
      <c r="B39" s="37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K29" activeCellId="0" sqref="K2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0" t="str">
        <f aca="false">"timbrage, "&amp;TEXT($B$9,"MMMM AAAA")</f>
        <v>timbrage, juillet 2025</v>
      </c>
      <c r="J1" s="40"/>
      <c r="K1" s="40"/>
      <c r="L1" s="40"/>
      <c r="M1" s="3"/>
      <c r="N1" s="3"/>
      <c r="O1" s="3"/>
      <c r="X1" s="26" t="str">
        <f aca="false">juin!X1</f>
        <v>solde</v>
      </c>
      <c r="Y1" s="26" t="str">
        <f aca="false">juin!Y1</f>
        <v>tot1</v>
      </c>
      <c r="Z1" s="26" t="str">
        <f aca="false">juin!Z1</f>
        <v>tot2</v>
      </c>
      <c r="AA1" s="26" t="str">
        <f aca="false">juin!AA1</f>
        <v>tot3</v>
      </c>
      <c r="AB1" s="26" t="str">
        <f aca="false">juin!AB1</f>
        <v>tot4</v>
      </c>
      <c r="AC1" s="26" t="str">
        <f aca="false">juin!AC1</f>
        <v>tot5</v>
      </c>
      <c r="AD1" s="26" t="str">
        <f aca="false">juin!AD1</f>
        <v>tot6</v>
      </c>
      <c r="AE1" s="26" t="str">
        <f aca="false">juin!AE1</f>
        <v>tot7</v>
      </c>
      <c r="AF1" s="26" t="str">
        <f aca="false">juin!AF1</f>
        <v>tot8</v>
      </c>
      <c r="AG1" s="26" t="str">
        <f aca="false">juin!AG1</f>
        <v>tot9</v>
      </c>
      <c r="AH1" s="26" t="str">
        <f aca="false">juin!AH1</f>
        <v>tot10</v>
      </c>
      <c r="AI1" s="41" t="str">
        <f aca="false">juin!AI1</f>
        <v>remarque</v>
      </c>
    </row>
    <row r="2" customFormat="false" ht="12.75" hidden="false" customHeight="true" outlineLevel="0" collapsed="false">
      <c r="A2" s="27" t="n">
        <f aca="false">juin!A5</f>
        <v>-44.5229166666667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Dupont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-50.045138888889</v>
      </c>
      <c r="B5" s="1" t="str">
        <f aca="false">juin!B5</f>
        <v>balance en fin de mois</v>
      </c>
      <c r="C5" s="2"/>
      <c r="E5" s="3"/>
      <c r="H5" s="3"/>
      <c r="I5" s="43" t="n">
        <f aca="false">MAX(juin!I5,V8)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juin!C7</f>
        <v>temps théorique</v>
      </c>
      <c r="D7" s="30" t="str">
        <f aca="false">juin!D7</f>
        <v>balance</v>
      </c>
      <c r="E7" s="30" t="str">
        <f aca="false">juin!E7</f>
        <v>temps présence</v>
      </c>
      <c r="F7" s="30" t="str">
        <f aca="false">juin!F7</f>
        <v>vacan-ces (j)</v>
      </c>
      <c r="G7" s="30" t="str">
        <f aca="false">juin!G7</f>
        <v>absence payée(j)</v>
      </c>
      <c r="H7" s="30" t="str">
        <f aca="false">juin!H7</f>
        <v>entrée</v>
      </c>
      <c r="I7" s="30" t="str">
        <f aca="false">juin!I7</f>
        <v>sortie</v>
      </c>
      <c r="J7" s="30" t="str">
        <f aca="false">juin!J7</f>
        <v>entrée</v>
      </c>
      <c r="K7" s="30" t="str">
        <f aca="false">juin!K7</f>
        <v>sortie</v>
      </c>
      <c r="L7" s="30" t="str">
        <f aca="false">juin!L7</f>
        <v>entrée</v>
      </c>
      <c r="M7" s="30" t="str">
        <f aca="false">juin!M7</f>
        <v>sortie</v>
      </c>
      <c r="N7" s="30" t="str">
        <f aca="false">juin!N7</f>
        <v>entrée</v>
      </c>
      <c r="O7" s="30" t="str">
        <f aca="false">juin!O7</f>
        <v>sortie</v>
      </c>
      <c r="P7" s="30" t="str">
        <f aca="false">juin!P7</f>
        <v>entrée</v>
      </c>
      <c r="Q7" s="30" t="str">
        <f aca="false">juin!Q7</f>
        <v>sortie</v>
      </c>
      <c r="R7" s="30" t="str">
        <f aca="false">juin!R7</f>
        <v>entrée</v>
      </c>
      <c r="S7" s="30" t="str">
        <f aca="false">juin!S7</f>
        <v>sortie</v>
      </c>
      <c r="T7" s="45" t="str">
        <f aca="false">juin!T7</f>
        <v>remarque</v>
      </c>
      <c r="U7" s="45" t="str">
        <f aca="false">juin!U7</f>
        <v>erreur ext</v>
      </c>
      <c r="V7" s="45" t="str">
        <f aca="false">juin!V7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juin!AM7</f>
        <v>err nbre timbrages</v>
      </c>
      <c r="AN7" s="45" t="str">
        <f aca="false">juin!AN7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juin!A8</f>
        <v>totaux mensuels:</v>
      </c>
      <c r="B8" s="46"/>
      <c r="C8" s="47" t="n">
        <f aca="false">SUM(C9:C39)</f>
        <v>7.93819444444445</v>
      </c>
      <c r="D8" s="47" t="n">
        <f aca="false">SUM(D9:D39)</f>
        <v>-5.52222222222222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mardi</v>
      </c>
      <c r="B9" s="37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mercredi</v>
      </c>
      <c r="B10" s="37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jeudi</v>
      </c>
      <c r="B11" s="37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vendredi</v>
      </c>
      <c r="B12" s="37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samedi</v>
      </c>
      <c r="B13" s="37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dimanche</v>
      </c>
      <c r="B14" s="37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lundi</v>
      </c>
      <c r="B15" s="37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mardi</v>
      </c>
      <c r="B16" s="37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mercredi</v>
      </c>
      <c r="B17" s="37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jeudi</v>
      </c>
      <c r="B18" s="37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vendredi</v>
      </c>
      <c r="B19" s="37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samedi</v>
      </c>
      <c r="B20" s="37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dimanche</v>
      </c>
      <c r="B21" s="37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lundi</v>
      </c>
      <c r="B22" s="37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mardi</v>
      </c>
      <c r="B23" s="37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mercredi</v>
      </c>
      <c r="B24" s="37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jeudi</v>
      </c>
      <c r="B25" s="37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vendredi</v>
      </c>
      <c r="B26" s="37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samedi</v>
      </c>
      <c r="B27" s="37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dimanche</v>
      </c>
      <c r="B28" s="37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lundi</v>
      </c>
      <c r="B29" s="37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mardi</v>
      </c>
      <c r="B30" s="37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mercredi</v>
      </c>
      <c r="B31" s="37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jeudi</v>
      </c>
      <c r="B32" s="37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vendredi</v>
      </c>
      <c r="B33" s="37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samedi</v>
      </c>
      <c r="B34" s="37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dimanche</v>
      </c>
      <c r="B35" s="37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lundi</v>
      </c>
      <c r="B36" s="37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mardi</v>
      </c>
      <c r="B37" s="37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mercredi</v>
      </c>
      <c r="B38" s="37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jeudi</v>
      </c>
      <c r="B39" s="37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2025-07-22T23:38:21Z</dcterms:modified>
  <cp:revision>1088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