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<sst xmlns="http://schemas.openxmlformats.org/spreadsheetml/2006/main" count="317" uniqueCount="70">
  <si>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</si>
  <si>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</si>
  <si>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</si>
  <si>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</si>
  <si>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</si>
  <si>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</si>
  <si>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</si>
  <si>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Marcello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</si>
  <si>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</si>
  <si>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</si>
  <si>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</si>
  <si>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</si>
  <si>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</si>
  <si>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</si>
  <si>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</si>
  <si>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</si>
  <si>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</si>
  <si>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</si>
  <si>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</si>
  <si>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</si>
  <si>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</si>
  <si>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</si>
  <si>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</si>
  <si>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</si>
  <si>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</si>
  <si>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</si>
  <si>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</si>
  <si>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</si>
  <si>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</si>
  <si>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</si>
  <si>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</si>
  <si>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</si>
  <si>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</si>
  <si>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</si>
  <si>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</si>
  <si>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</si>
  <si>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</si>
  <si>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</si>
  <si>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C8</t>
  </si>
  <si>
    <t xml:space="preserve">cellule temps planifié mois</t>
  </si>
  <si>
    <t xml:space="preserve">E8</t>
  </si>
  <si>
    <t xml:space="preserve">cellule temps travaillé mois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</si>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</sst>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2000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45822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0.743454332623507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41</v>
      </c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42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43</v>
      </c>
      <c r="E43" s="3"/>
    </row>
    <row r="44" customFormat="false" ht="12.8" hidden="false" customHeight="false" outlineLevel="0" collapsed="false">
      <c r="A44" s="1" t="s">
        <v>44</v>
      </c>
      <c r="E44" s="3"/>
    </row>
    <row r="45" customFormat="false" ht="12.8" hidden="false" customHeight="false" outlineLevel="0" collapsed="false">
      <c r="A45" s="1" t="s">
        <v>45</v>
      </c>
      <c r="E45" s="3"/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53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54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55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56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DATE(init!A4-1,12,1)</f>
        <v>36495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1.02604166666667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6.55763888888889</v>
      </c>
      <c r="D8" s="25" t="n">
        <f aca="false">SUM(D9:D39)</f>
        <v>0.942708333333333</v>
      </c>
      <c r="E8" s="36" t="n">
        <f aca="false">SUM(E9:E39)</f>
        <v>7.5003472222222</v>
      </c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EDATE(moisInit!B9,1)</f>
        <v>36526</v>
      </c>
      <c r="C9" s="2" t="n">
        <f aca="false">IF(OR(WEEKDAY(B9)=1,WEEKDAY(B9)=7),0,$A$1)</f>
        <v>0</v>
      </c>
      <c r="D9" s="13" t="n">
        <f aca="false">IF(currentDate&lt;B9,0,E9-C9)</f>
        <v>0.354166666666667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36527</v>
      </c>
      <c r="C10" s="2" t="n">
        <f aca="false">IF(OR(WEEKDAY(B10)=1,WEEKDAY(B10)=7),0,$A$1)</f>
        <v>0</v>
      </c>
      <c r="D10" s="13" t="n">
        <f aca="false">IF(currentDate&lt;B10,0,E10-C10)</f>
        <v>0.378472222222222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36528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36529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36530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36531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36532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36533</v>
      </c>
      <c r="C16" s="2" t="n">
        <f aca="false">IF(OR(WEEKDAY(B16)=1,WEEKDAY(B16)=7),0,$A$1)</f>
        <v>0</v>
      </c>
      <c r="D16" s="13" t="n">
        <f aca="false">IF(currentDate&lt;B16,0,E16-C16)</f>
        <v>0.298611111111111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36534</v>
      </c>
      <c r="C17" s="2" t="n">
        <f aca="false">IF(OR(WEEKDAY(B17)=1,WEEKDAY(B17)=7),0,$A$1)</f>
        <v>0</v>
      </c>
      <c r="D17" s="13" t="n">
        <f aca="false">IF(currentDate&lt;B17,0,E17-C17)</f>
        <v>0.354166666666667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36535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36536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36537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36538</v>
      </c>
      <c r="C21" s="2" t="n">
        <f aca="false">IF(OR(WEEKDAY(B21)=1,WEEKDAY(B21)=7),0,$A$1)</f>
        <v>0.345138888888889</v>
      </c>
      <c r="D21" s="13" t="n">
        <f aca="false">IF(currentDate&lt;B21,0,E21-C21)</f>
        <v>0.0159722222222222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36539</v>
      </c>
      <c r="C22" s="2" t="n">
        <f aca="false">IF(OR(WEEKDAY(B22)=1,WEEKDAY(B22)=7),0,$A$1)</f>
        <v>0.345138888888889</v>
      </c>
      <c r="D22" s="13" t="n">
        <f aca="false">IF(currentDate&lt;B22,0,E22-C22)</f>
        <v>0.0263888888888889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36540</v>
      </c>
      <c r="C23" s="2" t="n">
        <f aca="false">IF(OR(WEEKDAY(B23)=1,WEEKDAY(B23)=7),0,$A$1)</f>
        <v>0</v>
      </c>
      <c r="D23" s="13" t="n">
        <f aca="false">IF(currentDate&lt;B23,0,E23-C23)</f>
        <v>0.361111111111111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36541</v>
      </c>
      <c r="C24" s="2" t="n">
        <f aca="false">IF(OR(WEEKDAY(B24)=1,WEEKDAY(B24)=7),0,$A$1)</f>
        <v>0</v>
      </c>
      <c r="D24" s="13" t="n">
        <f aca="false">IF(currentDate&lt;B24,0,E24-C24)</f>
        <v>0.361111111111111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36542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36543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36544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36545</v>
      </c>
      <c r="C28" s="2" t="n">
        <f aca="false">IF(OR(WEEKDAY(B28)=1,WEEKDAY(B28)=7),0,$A$1)</f>
        <v>0.345138888888889</v>
      </c>
      <c r="D28" s="13" t="n">
        <f aca="false">IF(currentDate&lt;B28,0,E28-C28)</f>
        <v>0.0159722222222222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36546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36547</v>
      </c>
      <c r="C30" s="2" t="n">
        <f aca="false">IF(OR(WEEKDAY(B30)=1,WEEKDAY(B30)=7),0,$A$1)</f>
        <v>0</v>
      </c>
      <c r="D30" s="13" t="n">
        <f aca="false">IF(currentDate&lt;B30,0,E30-C30)</f>
        <v>0.361111111111111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36548</v>
      </c>
      <c r="C31" s="2" t="n">
        <f aca="false">IF(OR(WEEKDAY(B31)=1,WEEKDAY(B31)=7),0,$A$1)</f>
        <v>0</v>
      </c>
      <c r="D31" s="13" t="n">
        <f aca="false">IF(currentDate&lt;B31,0,E31-C31)</f>
        <v>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64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36549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36550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36551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36552</v>
      </c>
      <c r="C35" s="2" t="n">
        <f aca="false">IF(OR(WEEKDAY(B35)=1,WEEKDAY(B35)=7),0,$A$1)</f>
        <v>0.345138888888889</v>
      </c>
      <c r="D35" s="13" t="n">
        <f aca="false">IF(currentDate&lt;B35,0,E35-C35)</f>
        <v>0.0159722222222222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36553</v>
      </c>
      <c r="C36" s="2" t="n">
        <f aca="false">IF(OR(WEEKDAY(B36)=1,WEEKDAY(B36)=7),0,$A$1)</f>
        <v>0.345138888888889</v>
      </c>
      <c r="D36" s="13" t="n">
        <f aca="false">IF(currentDate&lt;B36,0,E36-C36)</f>
        <v>0.0159722222222222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36554</v>
      </c>
      <c r="C37" s="2" t="n">
        <f aca="false">IF(OR(WEEKDAY(B37)=1,WEEKDAY(B37)=7),0,$A$1)</f>
        <v>0</v>
      </c>
      <c r="D37" s="13" t="n">
        <f aca="false">IF(currentDate&lt;B37,0,E37-C37)</f>
        <v>0.361111111111111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36555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66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36556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-2.3989067784838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6.2125</v>
      </c>
      <c r="D8" s="25" t="n">
        <f aca="false">SUM(D9:D36)</f>
        <v>-3.42494844515046</v>
      </c>
      <c r="E8" s="36" t="n">
        <f aca="false">SUM(E9:E39)</f>
        <v>2.78755155484572</v>
      </c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EDATE(janvier!B9,1)</f>
        <v>36557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36558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36559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36560</v>
      </c>
      <c r="C12" s="2" t="n">
        <f aca="false">IF(OR(WEEKDAY(B12)=1,WEEKDAY(B12)=7),0,$A$1)</f>
        <v>0.345138888888889</v>
      </c>
      <c r="D12" s="13" t="n">
        <f aca="false">IF(currentDate&lt;B12,0,E12-C12)</f>
        <v>0.00902777777777778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36561</v>
      </c>
      <c r="C13" s="2" t="n">
        <f aca="false">IF(OR(WEEKDAY(B13)=1,WEEKDAY(B13)=7),0,$A$1)</f>
        <v>0</v>
      </c>
      <c r="D13" s="13" t="n">
        <f aca="false">IF(currentDate&lt;B13,0,E13-C13)</f>
        <v>0.354166666666667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36562</v>
      </c>
      <c r="C14" s="2" t="n">
        <f aca="false">IF(OR(WEEKDAY(B14)=1,WEEKDAY(B14)=7),0,$A$1)</f>
        <v>0</v>
      </c>
      <c r="D14" s="13" t="n">
        <f aca="false">IF(currentDate&lt;B14,0,E14-C14)</f>
        <v>0.354166666666667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36563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36564</v>
      </c>
      <c r="C16" s="2" t="n">
        <f aca="false">IF(OR(WEEKDAY(B16)=1,WEEKDAY(B16)=7),0,$A$1)</f>
        <v>0.345138888888889</v>
      </c>
      <c r="D16" s="13" t="n">
        <f aca="false">IF(currentDate&lt;B16,0,E16-C16)</f>
        <v>-0.261805555555556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36565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36566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36567</v>
      </c>
      <c r="C19" s="2" t="n">
        <f aca="false">IF(OR(WEEKDAY(B19)=1,WEEKDAY(B19)=7),0,$A$1)</f>
        <v>0.345138888888889</v>
      </c>
      <c r="D19" s="13" t="n">
        <f aca="false">IF(currentDate&lt;B19,0,E19-C19)</f>
        <v>0.0684543326273148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0.413593221512395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0.413593221516204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36568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36569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36570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36571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36572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36573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36574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36575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36576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36577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36578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36579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36580</v>
      </c>
      <c r="C32" s="2" t="n">
        <f aca="false">IF(OR(WEEKDAY(B32)=1,WEEKDAY(B32)=7),0,$A$1)</f>
        <v>0.345138888888889</v>
      </c>
      <c r="D32" s="13" t="n">
        <f aca="false">IF(currentDate&lt;B32,0,E32-C32)</f>
        <v>-0.172569444444444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36581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36582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36583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36584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-9.99196233403935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-7.59305555555556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EDATE(février!B9,1)</f>
        <v>36586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36587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36588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36589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36590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36591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36592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36593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36594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36595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36596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36597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36598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36599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36600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36601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36602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36603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36604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36605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36606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36607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36608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36609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36610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36611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36612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36613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36614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36615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36616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-16.2044623340394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-6.2125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EDATE(mars!B9,1)</f>
        <v>36617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36618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36619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36620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36621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36622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36623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36624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36625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36626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36627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36628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36629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36630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36631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36632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36633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36634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67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36635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36636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36637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67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36638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36639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36640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36641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36642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36643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36644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36645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36646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5" t="n">
        <f aca="false">avril!A4-A3+D8</f>
        <v>-23.452379000706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EDATE(avril!B9,1)</f>
        <v>36647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8" t="s">
        <v>67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36648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8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36649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8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36650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8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36651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8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36652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8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36653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8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36654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8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36655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8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36656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8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36657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8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36658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8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36659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8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36660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8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36661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8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36662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8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36663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8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36664</v>
      </c>
      <c r="C26" s="2" t="n">
        <f aca="false">IF(OR(WEEKDAY(B26)=1,WEEKDAY(B26)=7),0,$A$1)</f>
        <v>0.345138888888889</v>
      </c>
      <c r="D26" s="13" t="n">
        <f aca="false">IF(currentDate&lt;B26,0,E26-C26)</f>
        <v>-0.345138888888889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8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36665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8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36666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8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36667</v>
      </c>
      <c r="C29" s="2" t="n">
        <f aca="false">IF(OR(WEEKDAY(B29)=1,WEEKDAY(B29)=7),0,$A$1)</f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8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36668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8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36669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8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36670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8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36671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8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36672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8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36673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8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36674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8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36675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8" t="s">
        <v>67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36676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8" t="s">
        <v>68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36677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-30.0100178895949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-6.55763888888889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EDATE(mai!B9,1)</f>
        <v>36678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36679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36680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36681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36682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36683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36684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36685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36686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69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36687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36688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36689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36690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36691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36692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36693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36694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36695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36696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67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36697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36698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36699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36700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67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36701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36702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36703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36704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36705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36706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36707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-36.5676567784838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EDATE(juin!B9,1)</f>
        <v>36708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36709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36710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36711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36712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36713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36714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36715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36716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36717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36718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36719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36720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36721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36722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36723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36724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36725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36726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36727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36728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36729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36730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36731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36732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36733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36734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36735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36736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36737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36738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-43.8155734451505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EDATE(juillet!B9,1)</f>
        <v>36739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36740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36741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36742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36743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36744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36745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36746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36747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36748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36749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36750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36751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36752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36753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36754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36755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36756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36757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36758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36759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36760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36761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36762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36763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36764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36765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36766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36767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36768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36769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-50.3732123340394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-6.55763888888889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EDATE(août!B9,1)</f>
        <v>36770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36771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36772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36773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36774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36775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36776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36777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36778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36779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36780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36781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36782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36783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36784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36785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36786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36787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36788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36789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36790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36791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36792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36793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36794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36795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36796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36797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36798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36799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-57.6211290007061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EDATE(septembre!B9,1)</f>
        <v>36800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36801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36802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36803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36804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36805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36806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36807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36808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36809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36810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36811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36812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36813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36814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36815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36816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36817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36818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36819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36820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36821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36822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36823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36824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36825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36826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36827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36828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36829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mardi</v>
      </c>
      <c r="B39" s="33" t="n">
        <f aca="false">B38+1</f>
        <v>36830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-64.8690456673728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-7.24791666666667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EDATE(octobre!B9,1)</f>
        <v>36831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36832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36833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36834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36835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36836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36837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36838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36839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36840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36841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36842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36843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36844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36845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36846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36847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36848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36849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36850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36851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36852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36853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36854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36855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36856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36857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36858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36859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36860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-71.4266845562617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EDATE(novembre!B9,1)</f>
        <v>36861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36862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36863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36864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36865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36866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36867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36868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36869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36870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36871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36872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36873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36874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36875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36876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36877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36878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36879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36880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36881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36882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36883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36884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36885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36886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36887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36888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36889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36890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36891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2025-06-14T17:50:35Z</dcterms:modified>
  <cp:revision>999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