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<sst xmlns="http://schemas.openxmlformats.org/spreadsheetml/2006/main" count="148" uniqueCount="128">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</sst>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H9:O39 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45843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0.617591401671227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2024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-42.2157419316667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-49.8087974872223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EDATE(juillet!B9,1)</f>
        <v>45505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45506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45507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45508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45509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45510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45511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45512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45513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45514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45515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45516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45517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45518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45519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45520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45521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45522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45523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45524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45525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45526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45527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45528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45529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45530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45531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45532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45533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45534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45535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2024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-49.8087974872223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-57.056714153889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EDATE(août!B9,1)</f>
        <v>45536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45537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45538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45539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45540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45541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45542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45543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45544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45545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45546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45547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45548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45549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45550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45551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45552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45553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45554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45555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45556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45557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45558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45559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45560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45561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45562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45563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45564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45565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45566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2024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-57.056714153889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-64.9949085983334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EDATE(septembre!B9,1)</f>
        <v>45566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45567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45568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45569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45570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45571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45572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45573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45574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45575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45576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45577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45578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45579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45580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45581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45582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45583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45584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45585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45586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45587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45588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45589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45590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45591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45592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45593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45594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45595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45596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O39 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2024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-64.9949085983334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-72.2428252650001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EDATE(octobre!B9,1)</f>
        <v>45597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45598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45599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45600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45601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45602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45603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45604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45605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45606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45607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45608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45609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45610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45611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45612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45613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45614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45615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45616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45617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45618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45619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45620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45621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45622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45623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45624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45625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45626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45627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O39 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2024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-72.2428252650001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-79.8358808205556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EDATE(novembre!B9,1)</f>
        <v>45627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45628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45629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45630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45631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45632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45633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45634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45635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45636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45637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45638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45639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45640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45641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45642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45643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45644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45645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45646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45647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45648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45649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45650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45651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45652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45653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45654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45655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45656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45657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O39 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Alberto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45261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2024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6.98263888888889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45292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0.354166666666667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4"/>
      <c r="T9" s="55"/>
      <c r="V9" s="56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45293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0.378472222222222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4"/>
      <c r="T10" s="55"/>
      <c r="V10" s="56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45294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0.354166666666667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45295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2"/>
      <c r="Q12" s="52"/>
      <c r="R12" s="52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45296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45297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0.354166666666667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45298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0.347222222222222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45299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4"/>
      <c r="T16" s="55"/>
      <c r="V16" s="56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0.354166666666667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4"/>
      <c r="T17" s="55"/>
      <c r="V17" s="56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0.354166666666667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4"/>
      <c r="T21" s="55"/>
      <c r="V21" s="56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0.371527777777778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4"/>
      <c r="T22" s="55"/>
      <c r="V22" s="56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4"/>
      <c r="T23" s="55"/>
      <c r="V23" s="56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4"/>
      <c r="T24" s="55"/>
      <c r="V24" s="56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4"/>
      <c r="T25" s="55"/>
      <c r="V25" s="56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45309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45310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45311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4"/>
      <c r="T28" s="55"/>
      <c r="V28" s="56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45312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4"/>
      <c r="Q29" s="52"/>
      <c r="R29" s="52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45313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4"/>
      <c r="T30" s="55"/>
      <c r="V30" s="56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45314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4"/>
      <c r="T31" s="55"/>
      <c r="V31" s="56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45315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0.190972222222222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4"/>
      <c r="Q32" s="52"/>
      <c r="R32" s="52"/>
      <c r="S32" s="54"/>
      <c r="T32" s="55"/>
      <c r="V32" s="56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45316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45317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45318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4"/>
      <c r="T35" s="55"/>
      <c r="V35" s="56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45319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4"/>
      <c r="T36" s="55"/>
      <c r="V36" s="56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45320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4"/>
      <c r="T37" s="55"/>
      <c r="V37" s="56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45321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45322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0.375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4"/>
      <c r="T39" s="55"/>
      <c r="V39" s="56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2024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-4.59560304277779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7.07534722222222</v>
      </c>
      <c r="D8" s="46" t="n">
        <f aca="false">SUM(D9:D39)</f>
        <v>-4.58622804277778</v>
      </c>
      <c r="E8" s="46" t="n">
        <f aca="false">SUM(E9:E39)</f>
        <v>2.489119179449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45323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45324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45325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4" t="n">
        <v>0.322916666666667</v>
      </c>
      <c r="I11" s="54" t="n">
        <v>0.409722222222222</v>
      </c>
      <c r="J11" s="54" t="n">
        <v>0.416666666666667</v>
      </c>
      <c r="K11" s="54" t="n">
        <v>0.520833333333333</v>
      </c>
      <c r="L11" s="54" t="n">
        <v>0.552083333333333</v>
      </c>
      <c r="M11" s="54" t="n">
        <v>0.715277777777778</v>
      </c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45326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4" t="n">
        <v>0.322916666666667</v>
      </c>
      <c r="I12" s="54" t="n">
        <v>0.409722222222222</v>
      </c>
      <c r="J12" s="54" t="n">
        <v>0.416666666666667</v>
      </c>
      <c r="K12" s="54" t="n">
        <v>0.520833333333333</v>
      </c>
      <c r="L12" s="54" t="n">
        <v>0.552083333333333</v>
      </c>
      <c r="M12" s="54" t="n">
        <v>0.715277777777778</v>
      </c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45327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4" t="n">
        <v>0.322916666666667</v>
      </c>
      <c r="I13" s="54" t="n">
        <v>0.409722222222222</v>
      </c>
      <c r="J13" s="54" t="n">
        <v>0.416666666666667</v>
      </c>
      <c r="K13" s="54" t="n">
        <v>0.520833333333333</v>
      </c>
      <c r="L13" s="54" t="n">
        <v>0.552083333333333</v>
      </c>
      <c r="M13" s="54" t="n">
        <v>0.715277777777778</v>
      </c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45328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4" t="n">
        <v>0.322916666666667</v>
      </c>
      <c r="I14" s="54" t="n">
        <v>0.409722222222222</v>
      </c>
      <c r="J14" s="54" t="n">
        <v>0.416666666666667</v>
      </c>
      <c r="K14" s="54" t="n">
        <v>0.520833333333333</v>
      </c>
      <c r="L14" s="54" t="n">
        <v>0.552083333333333</v>
      </c>
      <c r="M14" s="54" t="n">
        <v>0.715277777777778</v>
      </c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45329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4" t="n">
        <v>0.322916666666667</v>
      </c>
      <c r="I15" s="54" t="n">
        <v>0.409722222222222</v>
      </c>
      <c r="J15" s="54" t="n">
        <v>0.416666666666667</v>
      </c>
      <c r="K15" s="54" t="n">
        <v>0.520833333333333</v>
      </c>
      <c r="L15" s="54" t="n">
        <v>0.552083333333333</v>
      </c>
      <c r="M15" s="54" t="n">
        <v>0.625</v>
      </c>
      <c r="N15" s="54" t="n">
        <v>0.916666666666667</v>
      </c>
      <c r="O15" s="54" t="n">
        <v>1</v>
      </c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45330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4" t="n">
        <v>0</v>
      </c>
      <c r="I16" s="54" t="n">
        <v>0.0833333333333333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45331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45332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4" t="n">
        <v>0.322916666666667</v>
      </c>
      <c r="I18" s="54" t="n">
        <v>0.409722222222222</v>
      </c>
      <c r="J18" s="54" t="n">
        <v>0.416666666666667</v>
      </c>
      <c r="K18" s="54" t="n">
        <v>0.520833333333333</v>
      </c>
      <c r="L18" s="54" t="n">
        <v>0.552083333333333</v>
      </c>
      <c r="M18" s="54" t="n">
        <v>0.715277777777778</v>
      </c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45333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0.287730290555556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0.287730290560115</v>
      </c>
      <c r="F19" s="52"/>
      <c r="G19" s="52"/>
      <c r="H19" s="54" t="n">
        <v>0.322916666666667</v>
      </c>
      <c r="I19" s="54" t="n">
        <v>0.409722222222222</v>
      </c>
      <c r="J19" s="54" t="n">
        <v>0.416666666666667</v>
      </c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30</v>
      </c>
      <c r="X19" s="13" t="n">
        <f aca="false">E19-SUM(Y19:AH19)-F19*$A$1</f>
        <v>0.287730290555556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45334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45335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45336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45337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45338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45339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45340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45341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45342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45343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45344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45345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45346</v>
      </c>
      <c r="C32" s="13" t="n">
        <f aca="false">IF(MONTH(B32)&lt;&gt;MONTH($B$9),0,IF(OR(WEEKDAY(B32)=1,WEEKDAY(B32)=7),0,$A$1)-$A$1*F32-$A$1*$G32)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45347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45348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45349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45350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45351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45352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45353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O39 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2024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-4.59560304277779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-11.8435197094445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EDATE(février!B9,1)</f>
        <v>45352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45353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45354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45355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45356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45357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45358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45359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45360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45361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45362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45363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45364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45365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45366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45367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45368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45369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45370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45371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45372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45373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45374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45375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45376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45377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45378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45379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45380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45381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45382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2024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-11.8435197094445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-19.436575265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EDATE(mars!B9,1)</f>
        <v>45383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45384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45385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45386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45387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45388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45389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45390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45391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45392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45393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45394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45395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45396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45397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45398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45399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45400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45401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45402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45403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45404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45405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45406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45407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45408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45409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45410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45411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45412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45413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O39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2024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-19.436575265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-27.3747697094445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EDATE(avril!B9,1)</f>
        <v>45413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45414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45415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45416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45417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45418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45419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45420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45421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45422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45423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45424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45425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45426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45427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45428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45429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45430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45431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45432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45433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45434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45435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45436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45437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45438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45439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45440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45441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45442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45443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9:O3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2024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-27.3747697094445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-34.2775474872223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EDATE(mai!B9,1)</f>
        <v>45444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45445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45446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45447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45448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45449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45450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45451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45452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45453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45454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45455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45456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45457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45458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45459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45460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45461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45462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45463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45464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45465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45466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45467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45468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45469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45470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45471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45472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45473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45474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1" sqref="H9:O39 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2024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-34.2775474872223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-42.2157419316667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EDATE(juin!B9,1)</f>
        <v>45474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5"/>
      <c r="V9" s="56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45475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5"/>
      <c r="V10" s="56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45476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  <c r="V11" s="56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45477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  <c r="V12" s="56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45478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5"/>
      <c r="V13" s="56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45479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5"/>
      <c r="V14" s="56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45480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5"/>
      <c r="V15" s="56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45481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  <c r="V16" s="56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45482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V17" s="56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45483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5"/>
      <c r="V18" s="56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45484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V19" s="56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45485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5"/>
      <c r="V20" s="56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45486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  <c r="V21" s="56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45487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V22" s="56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45488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V23" s="56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45489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5"/>
      <c r="V24" s="56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45490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5"/>
      <c r="V25" s="56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45491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5"/>
      <c r="V26" s="56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45492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45493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V28" s="56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45494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5"/>
      <c r="V29" s="56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45495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  <c r="V30" s="56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45496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  <c r="V31" s="56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45497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  <c r="V32" s="56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45498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  <c r="V33" s="56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45499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5"/>
      <c r="V34" s="56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45500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5"/>
      <c r="V35" s="56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45501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  <c r="V36" s="56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45502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5"/>
      <c r="V37" s="56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45503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5"/>
      <c r="V38" s="56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45504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5"/>
      <c r="V39" s="56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2025-07-05T14:49:21Z</dcterms:modified>
  <cp:revision>1056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