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<sst xmlns="http://schemas.openxmlformats.org/spreadsheetml/2006/main" count="306" uniqueCount="60">
  <si>
    <t xml:space="preserve">paramètres généraux</t>
  </si>
  <si>
    <t xml:space="preserve">v190525.0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</si>
  <si>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</si>
  <si>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</si>
  <si>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</si>
  <si>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</si>
  <si>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</si>
  <si>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Meca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</si>
  <si>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</si>
  <si>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</si>
  <si>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</si>
  <si>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</si>
  <si>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</si>
  <si>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</si>
  <si>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</si>
  <si>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</si>
  <si>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</si>
  <si>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</si>
  <si>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</si>
  <si>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</si>
  <si>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</si>
  <si>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</si>
  <si>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</si>
  <si>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</si>
  <si>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</si>
  <si>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</si>
  <si>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</si>
  <si>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</si>
  <si>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</si>
  <si>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</si>
  <si>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</si>
  <si>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</si>
  <si>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</si>
  <si>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</si>
  <si>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</si>
  <si>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</si>
  <si>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</si>
  <si>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notes de versions:</t>
  </si>
  <si>
    <t xml:space="preserve">réorganisation des paramètres de la feuille init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</si>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</sst>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7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8" t="n">
        <v>2025</v>
      </c>
      <c r="B4" s="1" t="s">
        <v>3</v>
      </c>
    </row>
    <row r="5" customFormat="false" ht="12.8" hidden="false" customHeight="false" outlineLevel="0" collapsed="false">
      <c r="A5" s="8"/>
    </row>
    <row r="6" customFormat="false" ht="12.8" hidden="false" customHeight="false" outlineLevel="0" collapsed="false">
      <c r="A6" s="9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10" t="s">
        <v>5</v>
      </c>
      <c r="B10" s="1" t="s">
        <v>6</v>
      </c>
    </row>
    <row r="11" customFormat="false" ht="12.8" hidden="false" customHeight="false" outlineLevel="0" collapsed="false">
      <c r="A11" s="10" t="s">
        <v>7</v>
      </c>
      <c r="B11" s="1" t="s">
        <v>8</v>
      </c>
      <c r="C11" s="11"/>
      <c r="D11" s="11"/>
    </row>
    <row r="12" customFormat="false" ht="12.8" hidden="false" customHeight="false" outlineLevel="0" collapsed="false">
      <c r="A12" s="12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8" t="n">
        <v>22</v>
      </c>
      <c r="B13" s="1" t="s">
        <v>10</v>
      </c>
    </row>
    <row r="14" customFormat="false" ht="12.8" hidden="false" customHeight="false" outlineLevel="0" collapsed="false">
      <c r="A14" s="13" t="n">
        <v>0</v>
      </c>
      <c r="B14" s="1" t="s">
        <v>11</v>
      </c>
    </row>
    <row r="15" customFormat="false" ht="12.8" hidden="false" customHeight="false" outlineLevel="0" collapsed="false">
      <c r="A15" s="14"/>
    </row>
    <row r="16" customFormat="false" ht="12.8" hidden="false" customHeight="false" outlineLevel="0" collapsed="false">
      <c r="A16" s="14"/>
    </row>
    <row r="17" customFormat="false" ht="12.8" hidden="false" customHeight="false" outlineLevel="0" collapsed="false">
      <c r="A17" s="14"/>
    </row>
    <row r="18" customFormat="false" ht="12.8" hidden="false" customHeight="false" outlineLevel="0" collapsed="false">
      <c r="A18" s="14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5" t="n">
        <f aca="true">TODAY()</f>
        <v>45797</v>
      </c>
      <c r="B21" s="16" t="s">
        <v>13</v>
      </c>
      <c r="C21" s="11"/>
      <c r="D21" s="11"/>
      <c r="P21" s="17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8" hidden="false" customHeight="false" outlineLevel="0" collapsed="false">
      <c r="A22" s="18" t="n">
        <f aca="true">NOW()-TODAY()</f>
        <v>0.468032287768438</v>
      </c>
      <c r="B22" s="16" t="s">
        <v>14</v>
      </c>
      <c r="C22" s="19"/>
      <c r="D22" s="19"/>
    </row>
    <row r="23" customFormat="false" ht="12.8" hidden="false" customHeight="false" outlineLevel="0" collapsed="false">
      <c r="A23" s="20" t="n">
        <v>2</v>
      </c>
      <c r="B23" s="21" t="s">
        <v>15</v>
      </c>
      <c r="C23" s="11"/>
      <c r="D23" s="11"/>
    </row>
    <row r="24" customFormat="false" ht="12.8" hidden="false" customHeight="false" outlineLevel="0" collapsed="false">
      <c r="A24" s="20" t="n">
        <v>9</v>
      </c>
      <c r="B24" s="21" t="s">
        <v>16</v>
      </c>
      <c r="C24" s="11"/>
      <c r="D24" s="11"/>
    </row>
    <row r="25" customFormat="false" ht="12.8" hidden="false" customHeight="false" outlineLevel="0" collapsed="false">
      <c r="A25" s="22" t="s">
        <v>17</v>
      </c>
      <c r="B25" s="21" t="s">
        <v>18</v>
      </c>
      <c r="C25" s="11"/>
      <c r="D25" s="11"/>
    </row>
    <row r="26" customFormat="false" ht="12.8" hidden="false" customHeight="false" outlineLevel="0" collapsed="false">
      <c r="A26" s="22" t="s">
        <v>19</v>
      </c>
      <c r="B26" s="21" t="s">
        <v>20</v>
      </c>
      <c r="C26" s="11"/>
      <c r="D26" s="11"/>
    </row>
    <row r="27" customFormat="false" ht="12.8" hidden="false" customHeight="false" outlineLevel="0" collapsed="false">
      <c r="A27" s="22" t="s">
        <v>21</v>
      </c>
      <c r="B27" s="21" t="s">
        <v>22</v>
      </c>
      <c r="C27" s="11"/>
      <c r="D27" s="11"/>
    </row>
    <row r="28" customFormat="false" ht="12.8" hidden="false" customHeight="false" outlineLevel="0" collapsed="false">
      <c r="A28" s="16" t="s">
        <v>23</v>
      </c>
      <c r="B28" s="1" t="s">
        <v>24</v>
      </c>
      <c r="C28" s="11"/>
      <c r="D28" s="11"/>
    </row>
    <row r="29" customFormat="false" ht="12.8" hidden="false" customHeight="false" outlineLevel="0" collapsed="false">
      <c r="A29" s="23" t="s">
        <v>25</v>
      </c>
      <c r="B29" s="1" t="s">
        <v>26</v>
      </c>
    </row>
    <row r="30" customFormat="false" ht="12.8" hidden="false" customHeight="false" outlineLevel="0" collapsed="false">
      <c r="A30" s="23" t="s">
        <v>27</v>
      </c>
      <c r="B30" s="1" t="s">
        <v>28</v>
      </c>
    </row>
    <row r="31" customFormat="false" ht="12.8" hidden="false" customHeight="false" outlineLevel="0" collapsed="false">
      <c r="A31" s="23" t="s">
        <v>29</v>
      </c>
      <c r="B31" s="1" t="s">
        <v>30</v>
      </c>
    </row>
    <row r="32" customFormat="false" ht="12.8" hidden="false" customHeight="false" outlineLevel="0" collapsed="false">
      <c r="A32" s="23" t="s">
        <v>31</v>
      </c>
      <c r="B32" s="1" t="s">
        <v>32</v>
      </c>
      <c r="C32" s="24"/>
      <c r="E32" s="3"/>
    </row>
    <row r="33" customFormat="false" ht="12.8" hidden="false" customHeight="false" outlineLevel="0" collapsed="false">
      <c r="A33" s="23" t="s">
        <v>33</v>
      </c>
      <c r="B33" s="1" t="s">
        <v>34</v>
      </c>
    </row>
    <row r="34" customFormat="false" ht="12.8" hidden="false" customHeight="false" outlineLevel="0" collapsed="false">
      <c r="A34" s="23" t="s">
        <v>35</v>
      </c>
      <c r="B34" s="1" t="s">
        <v>36</v>
      </c>
    </row>
    <row r="35" customFormat="false" ht="12.8" hidden="false" customHeight="false" outlineLevel="0" collapsed="false">
      <c r="A35" s="14"/>
    </row>
    <row r="36" customFormat="false" ht="12.8" hidden="false" customHeight="false" outlineLevel="0" collapsed="false">
      <c r="E36" s="3"/>
    </row>
    <row r="37" customFormat="false" ht="12.8" hidden="false" customHeight="false" outlineLevel="0" collapsed="false">
      <c r="E37" s="3"/>
    </row>
    <row r="39" customFormat="false" ht="12.8" hidden="false" customHeight="false" outlineLevel="0" collapsed="false">
      <c r="A39" s="1" t="s">
        <v>37</v>
      </c>
      <c r="E39" s="3"/>
    </row>
    <row r="40" customFormat="false" ht="12.8" hidden="false" customHeight="false" outlineLevel="0" collapsed="false">
      <c r="E40" s="3"/>
    </row>
    <row r="41" customFormat="false" ht="12.8" hidden="false" customHeight="false" outlineLevel="0" collapsed="false">
      <c r="A41" s="1" t="s">
        <v>1</v>
      </c>
    </row>
    <row r="42" customFormat="false" ht="12.8" hidden="false" customHeight="false" outlineLevel="0" collapsed="false">
      <c r="A42" s="1" t="s">
        <v>38</v>
      </c>
      <c r="E42" s="3"/>
    </row>
    <row r="44" customFormat="false" ht="12.8" hidden="false" customHeight="false" outlineLevel="0" collapsed="false">
      <c r="A44" s="1" t="s">
        <v>39</v>
      </c>
    </row>
    <row r="45" customFormat="false" ht="12.8" hidden="false" customHeight="false" outlineLevel="0" collapsed="false">
      <c r="A45" s="1" t="s">
        <v>40</v>
      </c>
    </row>
    <row r="47" customFormat="false" ht="12.8" hidden="false" customHeight="false" outlineLevel="0" collapsed="false">
      <c r="A47" s="1" t="s">
        <v>41</v>
      </c>
    </row>
    <row r="48" customFormat="false" ht="12.8" hidden="false" customHeight="false" outlineLevel="0" collapsed="false">
      <c r="A48" s="1" t="s">
        <v>42</v>
      </c>
    </row>
    <row r="49" customFormat="false" ht="12.8" hidden="false" customHeight="false" outlineLevel="0" collapsed="false">
      <c r="A49" s="1" t="s">
        <v>43</v>
      </c>
    </row>
    <row r="50" customFormat="false" ht="12.8" hidden="false" customHeight="false" outlineLevel="0" collapsed="false">
      <c r="A50" s="1" t="s">
        <v>44</v>
      </c>
    </row>
    <row r="51" customFormat="false" ht="12.8" hidden="false" customHeight="false" outlineLevel="0" collapsed="false">
      <c r="A51" s="1" t="s">
        <v>45</v>
      </c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10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46</v>
      </c>
    </row>
    <row r="2" customFormat="false" ht="12.8" hidden="false" customHeight="false" outlineLevel="0" collapsed="false">
      <c r="A2" s="25" t="n">
        <f aca="false">init!A13</f>
        <v>22</v>
      </c>
      <c r="B2" s="10" t="s">
        <v>47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0" t="s">
        <v>48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init!A14</f>
        <v>0</v>
      </c>
      <c r="B4" s="10" t="s">
        <v>49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/>
      <c r="E8" s="32"/>
      <c r="F8" s="25"/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SUM(janvier:décembre!U8)</f>
        <v>0</v>
      </c>
      <c r="V8" s="26" t="n">
        <f aca="false">SUM(janvier:décembre!V8)</f>
        <v>0</v>
      </c>
      <c r="W8" s="26" t="n">
        <f aca="false">SUM(janvier:décembre!W8)</f>
        <v>0</v>
      </c>
      <c r="X8" s="26" t="n">
        <f aca="false">SUM(janvier:décembre!X8)</f>
        <v>0</v>
      </c>
      <c r="Y8" s="26" t="n">
        <f aca="false">SUM(janvier:décembre!Y8)</f>
        <v>0</v>
      </c>
      <c r="Z8" s="26" t="n">
        <f aca="false">SUM(janvier:décembre!Z8)</f>
        <v>0</v>
      </c>
      <c r="AA8" s="26" t="n">
        <f aca="false">SUM(janvier:décembre!AA8)</f>
        <v>0</v>
      </c>
      <c r="AB8" s="26" t="n">
        <f aca="false">SUM(janvier:décembre!AB8)</f>
        <v>0</v>
      </c>
      <c r="AC8" s="26" t="n">
        <f aca="false">SUM(janvier:décembre!AC8)</f>
        <v>0</v>
      </c>
      <c r="AD8" s="26" t="n">
        <f aca="false">SUM(janvier:décembre!AD8)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dimanche</v>
      </c>
      <c r="B9" s="34" t="n">
        <f aca="false">DATE(init!A4-1,12,1)</f>
        <v>45627</v>
      </c>
      <c r="C9" s="2"/>
      <c r="D9" s="14"/>
      <c r="E9" s="2"/>
      <c r="F9" s="35"/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</row>
    <row r="10" customFormat="false" ht="12.8" hidden="false" customHeight="false" outlineLevel="0" collapsed="false">
      <c r="B10" s="36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moisInit!A2-F8</f>
        <v>22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moisInit!A4-A3+D8</f>
        <v>-7.59305555555558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-7.59305555555556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mercredi</v>
      </c>
      <c r="B9" s="34" t="n">
        <f aca="false">EDATE(moisInit!B9,1)</f>
        <v>45658</v>
      </c>
      <c r="C9" s="2" t="n">
        <f aca="false">IF(OR(WEEKDAY(B9)=1,WEEKDAY(B9)=7),0,$A$1)</f>
        <v>0.345138888888889</v>
      </c>
      <c r="D9" s="14" t="n">
        <f aca="false">IF(currentDate&lt;B9,0,E9-C9)</f>
        <v>-0.345138888888889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jeudi</v>
      </c>
      <c r="B10" s="34" t="n">
        <f aca="false">B9+1</f>
        <v>45659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vendredi</v>
      </c>
      <c r="B11" s="34" t="n">
        <f aca="false">B10+1</f>
        <v>45660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samedi</v>
      </c>
      <c r="B12" s="34" t="n">
        <f aca="false">B11+1</f>
        <v>45661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dimanche</v>
      </c>
      <c r="B13" s="34" t="n">
        <f aca="false">B12+1</f>
        <v>45662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lundi</v>
      </c>
      <c r="B14" s="34" t="n">
        <f aca="false">B13+1</f>
        <v>45663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mardi</v>
      </c>
      <c r="B15" s="34" t="n">
        <f aca="false">B14+1</f>
        <v>45664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mercredi</v>
      </c>
      <c r="B16" s="34" t="n">
        <f aca="false">B15+1</f>
        <v>45665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jeudi</v>
      </c>
      <c r="B17" s="34" t="n">
        <f aca="false">B16+1</f>
        <v>45666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vendredi</v>
      </c>
      <c r="B18" s="34" t="n">
        <f aca="false">B17+1</f>
        <v>45667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samedi</v>
      </c>
      <c r="B19" s="34" t="n">
        <f aca="false">B18+1</f>
        <v>45668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dimanche</v>
      </c>
      <c r="B20" s="34" t="n">
        <f aca="false">B19+1</f>
        <v>45669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lundi</v>
      </c>
      <c r="B21" s="34" t="n">
        <f aca="false">B20+1</f>
        <v>45670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mardi</v>
      </c>
      <c r="B22" s="34" t="n">
        <f aca="false">B21+1</f>
        <v>45671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mercredi</v>
      </c>
      <c r="B23" s="34" t="n">
        <f aca="false">B22+1</f>
        <v>45672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jeudi</v>
      </c>
      <c r="B24" s="34" t="n">
        <f aca="false">B23+1</f>
        <v>45673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vendredi</v>
      </c>
      <c r="B25" s="34" t="n">
        <f aca="false">B24+1</f>
        <v>45674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samedi</v>
      </c>
      <c r="B26" s="34" t="n">
        <f aca="false">B25+1</f>
        <v>45675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dimanche</v>
      </c>
      <c r="B27" s="34" t="n">
        <f aca="false">B26+1</f>
        <v>45676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lundi</v>
      </c>
      <c r="B28" s="34" t="n">
        <f aca="false">B27+1</f>
        <v>45677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mardi</v>
      </c>
      <c r="B29" s="34" t="n">
        <f aca="false">B28+1</f>
        <v>45678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mercredi</v>
      </c>
      <c r="B30" s="34" t="n">
        <f aca="false">B29+1</f>
        <v>45679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jeudi</v>
      </c>
      <c r="B31" s="34" t="n">
        <f aca="false">B30+1</f>
        <v>45680</v>
      </c>
      <c r="C31" s="2" t="n">
        <f aca="false">IF(OR(WEEKDAY(B31)=1,WEEKDAY(B31)=7),0,$A$1)</f>
        <v>0.345138888888889</v>
      </c>
      <c r="D31" s="14" t="n">
        <f aca="false">IF(currentDate&lt;B31,0,E31-C31)</f>
        <v>-0.345138888888889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vendredi</v>
      </c>
      <c r="B32" s="34" t="n">
        <f aca="false">B31+1</f>
        <v>45681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samedi</v>
      </c>
      <c r="B33" s="34" t="n">
        <f aca="false">B32+1</f>
        <v>45682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dimanche</v>
      </c>
      <c r="B34" s="34" t="n">
        <f aca="false">B33+1</f>
        <v>45683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lundi</v>
      </c>
      <c r="B35" s="34" t="n">
        <f aca="false">B34+1</f>
        <v>45684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mardi</v>
      </c>
      <c r="B36" s="34" t="n">
        <f aca="false">B35+1</f>
        <v>45685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mercredi</v>
      </c>
      <c r="B37" s="34" t="n">
        <f aca="false">B36+1</f>
        <v>45686</v>
      </c>
      <c r="C37" s="2" t="n">
        <f aca="false">IF(OR(WEEKDAY(B37)=1,WEEKDAY(B37)=7),0,$A$1)</f>
        <v>0.345138888888889</v>
      </c>
      <c r="D37" s="14" t="n">
        <f aca="false">IF(currentDate&lt;B37,0,E37-C37)</f>
        <v>-0.345138888888889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jeudi</v>
      </c>
      <c r="B38" s="34" t="n">
        <f aca="false">B37+1</f>
        <v>45687</v>
      </c>
      <c r="C38" s="2" t="n">
        <f aca="false">IF(OR(WEEKDAY(B38)=1,WEEKDAY(B38)=7),0,$A$1)</f>
        <v>0.345138888888889</v>
      </c>
      <c r="D38" s="14" t="n">
        <f aca="false">IF(currentDate&lt;B38,0,E38-C38)</f>
        <v>-0.345138888888889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vendredi</v>
      </c>
      <c r="B39" s="34" t="n">
        <f aca="false">B38+1</f>
        <v>45688</v>
      </c>
      <c r="C39" s="2" t="n">
        <f aca="false">IF(OR(WEEKDAY(B39)=1,WEEKDAY(B39)=7),0,$A$1)</f>
        <v>0.345138888888889</v>
      </c>
      <c r="D39" s="14" t="n">
        <f aca="false">IF(currentDate&lt;B39,0,E39-C39)</f>
        <v>-0.345138888888889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janvier!A2-F8</f>
        <v>22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moisInit!A4-A3+D8</f>
        <v>-6.21250000000002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SUM(D9:D36)</f>
        <v>-6.2125</v>
      </c>
      <c r="E8" s="32"/>
      <c r="F8" s="25" t="n">
        <f aca="false">SUM(F9:F36)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SUM(U9:U36)</f>
        <v>0</v>
      </c>
      <c r="V8" s="26" t="n">
        <f aca="false">SUM(V9:V36)</f>
        <v>0</v>
      </c>
      <c r="W8" s="26" t="n">
        <f aca="false">SUM(W9:W36)</f>
        <v>0</v>
      </c>
      <c r="X8" s="26" t="n">
        <f aca="false">SUM(X9:X36)</f>
        <v>0</v>
      </c>
      <c r="Y8" s="26" t="n">
        <f aca="false">SUM(Y9:Y36)</f>
        <v>0</v>
      </c>
      <c r="Z8" s="26" t="n">
        <f aca="false">SUM(Z9:Z36)</f>
        <v>0</v>
      </c>
      <c r="AA8" s="26" t="n">
        <f aca="false">SUM(AA9:AA36)</f>
        <v>0</v>
      </c>
      <c r="AB8" s="26" t="n">
        <f aca="false">SUM(AB9:AB36)</f>
        <v>0</v>
      </c>
      <c r="AC8" s="26" t="n">
        <f aca="false">SUM(AC9:AC36)</f>
        <v>0</v>
      </c>
      <c r="AD8" s="26" t="n">
        <f aca="false">SUM(AD9:AD36)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EDATE(janvier!B9,1)</f>
        <v>45689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45690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45691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45692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45693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45694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45695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45696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45697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45698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45699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45700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45701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45702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45703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45704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45705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45706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45707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45708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45709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45710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45711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45712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45713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45714</v>
      </c>
      <c r="C34" s="2" t="n">
        <f aca="false">IF(OR(WEEKDAY(B34)=1,WEEKDAY(B34)=7),0,$A$1)</f>
        <v>0.345138888888889</v>
      </c>
      <c r="D34" s="14" t="n">
        <f aca="false">IF(currentDate&lt;B34,0,E34-C34)</f>
        <v>-0.345138888888889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45715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45716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C37" s="2"/>
      <c r="D37" s="14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février!A2-F8</f>
        <v>22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février!A4-A3+D8</f>
        <v>-12.770138888889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-6.55763888888889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EDATE(février!B9,1)</f>
        <v>45717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45718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45719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45720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45721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45722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45723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45724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45725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45726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45727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45728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45729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45730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45731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45732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45733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45734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45735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45736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45737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45738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45739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45740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45741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45742</v>
      </c>
      <c r="C34" s="2" t="n">
        <f aca="false">IF(OR(WEEKDAY(B34)=1,WEEKDAY(B34)=7),0,$A$1)</f>
        <v>0.345138888888889</v>
      </c>
      <c r="D34" s="14" t="n">
        <f aca="false">IF(currentDate&lt;B34,0,E34-C34)</f>
        <v>-0.345138888888889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45743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45744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samedi</v>
      </c>
      <c r="B37" s="34" t="n">
        <f aca="false">B36+1</f>
        <v>45745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dimanche</v>
      </c>
      <c r="B38" s="34" t="n">
        <f aca="false">B37+1</f>
        <v>45746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lundi</v>
      </c>
      <c r="B39" s="34" t="n">
        <f aca="false">B38+1</f>
        <v>45747</v>
      </c>
      <c r="C39" s="2" t="n">
        <f aca="false">IF(OR(WEEKDAY(B39)=1,WEEKDAY(B39)=7),0,$A$1)</f>
        <v>0.345138888888889</v>
      </c>
      <c r="D39" s="14" t="n">
        <f aca="false">IF(currentDate&lt;B39,0,E39-C39)</f>
        <v>-0.345138888888889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mars!A2-F8</f>
        <v>22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mars!A4-A3+D8</f>
        <v>-19.6729166666672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-6.90277777777778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mardi</v>
      </c>
      <c r="B9" s="34" t="n">
        <f aca="false">EDATE(mars!B9,1)</f>
        <v>45748</v>
      </c>
      <c r="C9" s="2" t="n">
        <f aca="false">IF(OR(WEEKDAY(B9)=1,WEEKDAY(B9)=7),0,$A$1)</f>
        <v>0.345138888888889</v>
      </c>
      <c r="D9" s="14" t="n">
        <f aca="false">IF(currentDate&lt;B9,0,E9-C9)</f>
        <v>-0.345138888888889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mercredi</v>
      </c>
      <c r="B10" s="34" t="n">
        <f aca="false">B9+1</f>
        <v>45749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jeudi</v>
      </c>
      <c r="B11" s="34" t="n">
        <f aca="false">B10+1</f>
        <v>45750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vendredi</v>
      </c>
      <c r="B12" s="34" t="n">
        <f aca="false">B11+1</f>
        <v>45751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samedi</v>
      </c>
      <c r="B13" s="34" t="n">
        <f aca="false">B12+1</f>
        <v>45752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dimanche</v>
      </c>
      <c r="B14" s="34" t="n">
        <f aca="false">B13+1</f>
        <v>45753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lundi</v>
      </c>
      <c r="B15" s="34" t="n">
        <f aca="false">B14+1</f>
        <v>45754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mardi</v>
      </c>
      <c r="B16" s="34" t="n">
        <f aca="false">B15+1</f>
        <v>45755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mercredi</v>
      </c>
      <c r="B17" s="34" t="n">
        <f aca="false">B16+1</f>
        <v>45756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jeudi</v>
      </c>
      <c r="B18" s="34" t="n">
        <f aca="false">B17+1</f>
        <v>45757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vendredi</v>
      </c>
      <c r="B19" s="34" t="n">
        <f aca="false">B18+1</f>
        <v>45758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samedi</v>
      </c>
      <c r="B20" s="34" t="n">
        <f aca="false">B19+1</f>
        <v>45759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dimanche</v>
      </c>
      <c r="B21" s="34" t="n">
        <f aca="false">B20+1</f>
        <v>45760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lundi</v>
      </c>
      <c r="B22" s="34" t="n">
        <f aca="false">B21+1</f>
        <v>45761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mardi</v>
      </c>
      <c r="B23" s="34" t="n">
        <f aca="false">B22+1</f>
        <v>45762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mercredi</v>
      </c>
      <c r="B24" s="34" t="n">
        <f aca="false">B23+1</f>
        <v>45763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jeudi</v>
      </c>
      <c r="B25" s="34" t="n">
        <f aca="false">B24+1</f>
        <v>45764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vendredi</v>
      </c>
      <c r="B26" s="34" t="n">
        <f aca="false">B25+1</f>
        <v>45765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1" t="s">
        <v>57</v>
      </c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samedi</v>
      </c>
      <c r="B27" s="34" t="n">
        <f aca="false">B26+1</f>
        <v>45766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dimanche</v>
      </c>
      <c r="B28" s="34" t="n">
        <f aca="false">B27+1</f>
        <v>45767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lundi</v>
      </c>
      <c r="B29" s="34" t="n">
        <f aca="false">B28+1</f>
        <v>45768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1" t="s">
        <v>57</v>
      </c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mardi</v>
      </c>
      <c r="B30" s="34" t="n">
        <f aca="false">B29+1</f>
        <v>45769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mercredi</v>
      </c>
      <c r="B31" s="34" t="n">
        <f aca="false">B30+1</f>
        <v>45770</v>
      </c>
      <c r="C31" s="2" t="n">
        <f aca="false">IF(OR(WEEKDAY(B31)=1,WEEKDAY(B31)=7),0,$A$1)</f>
        <v>0.345138888888889</v>
      </c>
      <c r="D31" s="14" t="n">
        <f aca="false">IF(currentDate&lt;B31,0,E31-C31)</f>
        <v>-0.345138888888889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jeudi</v>
      </c>
      <c r="B32" s="34" t="n">
        <f aca="false">B31+1</f>
        <v>45771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vendredi</v>
      </c>
      <c r="B33" s="34" t="n">
        <f aca="false">B32+1</f>
        <v>45772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samedi</v>
      </c>
      <c r="B34" s="34" t="n">
        <f aca="false">B33+1</f>
        <v>45773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dimanche</v>
      </c>
      <c r="B35" s="34" t="n">
        <f aca="false">B34+1</f>
        <v>45774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lundi</v>
      </c>
      <c r="B36" s="34" t="n">
        <f aca="false">B35+1</f>
        <v>45775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mardi</v>
      </c>
      <c r="B37" s="34" t="n">
        <f aca="false">B36+1</f>
        <v>45776</v>
      </c>
      <c r="C37" s="2" t="n">
        <f aca="false">IF(OR(WEEKDAY(B37)=1,WEEKDAY(B37)=7),0,$A$1)</f>
        <v>0.345138888888889</v>
      </c>
      <c r="D37" s="14" t="n">
        <f aca="false">IF(currentDate&lt;B37,0,E37-C37)</f>
        <v>-0.345138888888889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mercredi</v>
      </c>
      <c r="B38" s="34" t="n">
        <f aca="false">B37+1</f>
        <v>45777</v>
      </c>
      <c r="C38" s="2" t="n">
        <f aca="false">IF(OR(WEEKDAY(B38)=1,WEEKDAY(B38)=7),0,$A$1)</f>
        <v>0.345138888888889</v>
      </c>
      <c r="D38" s="14" t="n">
        <f aca="false">IF(currentDate&lt;B38,0,E38-C38)</f>
        <v>-0.345138888888889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/>
      <c r="B39" s="34"/>
      <c r="C39" s="2"/>
      <c r="D39" s="14"/>
      <c r="E39" s="2"/>
      <c r="F39" s="3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avril!A2-F8</f>
        <v>21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6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6" t="n">
        <f aca="false">avril!A4-A3+D8</f>
        <v>-24.1597222222245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-4.48680555555556</v>
      </c>
      <c r="E8" s="32"/>
      <c r="F8" s="25" t="n">
        <f aca="false">SUM(F9:F39)</f>
        <v>1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17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jeudi</v>
      </c>
      <c r="B9" s="34" t="n">
        <f aca="false">EDATE(avril!B9,1)</f>
        <v>45778</v>
      </c>
      <c r="C9" s="2" t="n"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S9" s="38" t="s">
        <v>57</v>
      </c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vendredi</v>
      </c>
      <c r="B10" s="34" t="n">
        <f aca="false">B9+1</f>
        <v>45779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S10" s="38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samedi</v>
      </c>
      <c r="B11" s="34" t="n">
        <f aca="false">B10+1</f>
        <v>45780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S11" s="38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dimanche</v>
      </c>
      <c r="B12" s="34" t="n">
        <f aca="false">B11+1</f>
        <v>45781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S12" s="38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lundi</v>
      </c>
      <c r="B13" s="34" t="n">
        <f aca="false">B12+1</f>
        <v>45782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S13" s="38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mardi</v>
      </c>
      <c r="B14" s="34" t="n">
        <f aca="false">B13+1</f>
        <v>45783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S14" s="38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mercredi</v>
      </c>
      <c r="B15" s="34" t="n">
        <f aca="false">B14+1</f>
        <v>45784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S15" s="38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jeudi</v>
      </c>
      <c r="B16" s="34" t="n">
        <f aca="false">B15+1</f>
        <v>45785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S16" s="38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vendredi</v>
      </c>
      <c r="B17" s="34" t="n">
        <f aca="false">B16+1</f>
        <v>45786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38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samedi</v>
      </c>
      <c r="B18" s="34" t="n">
        <f aca="false">B17+1</f>
        <v>45787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S18" s="38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dimanche</v>
      </c>
      <c r="B19" s="34" t="n">
        <f aca="false">B18+1</f>
        <v>45788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S19" s="38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lundi</v>
      </c>
      <c r="B20" s="34" t="n">
        <f aca="false">B19+1</f>
        <v>45789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S20" s="38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mardi</v>
      </c>
      <c r="B21" s="34" t="n">
        <f aca="false">B20+1</f>
        <v>45790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S21" s="38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mercredi</v>
      </c>
      <c r="B22" s="34" t="n">
        <f aca="false">B21+1</f>
        <v>45791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S22" s="38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jeudi</v>
      </c>
      <c r="B23" s="34" t="n">
        <f aca="false">B22+1</f>
        <v>45792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S23" s="38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vendredi</v>
      </c>
      <c r="B24" s="34" t="n">
        <f aca="false">B23+1</f>
        <v>45793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S24" s="38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samedi</v>
      </c>
      <c r="B25" s="34" t="n">
        <f aca="false">B24+1</f>
        <v>45794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S25" s="38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dimanche</v>
      </c>
      <c r="B26" s="34" t="n">
        <f aca="false">B25+1</f>
        <v>45795</v>
      </c>
      <c r="C26" s="2" t="n">
        <f aca="false">IF(OR(WEEKDAY(B26)=1,WEEKDAY(B26)=7),0,$A$1)</f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38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lundi</v>
      </c>
      <c r="B27" s="34" t="n">
        <f aca="false">B26+1</f>
        <v>45796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38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mardi</v>
      </c>
      <c r="B28" s="34" t="n">
        <f aca="false">B27+1</f>
        <v>45797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S28" s="38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mercredi</v>
      </c>
      <c r="B29" s="34" t="n">
        <f aca="false">B28+1</f>
        <v>45798</v>
      </c>
      <c r="C29" s="2" t="n">
        <f aca="false">IF(OR(WEEKDAY(B29)=1,WEEKDAY(B29)=7),0,$A$1)</f>
        <v>0.345138888888889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38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jeudi</v>
      </c>
      <c r="B30" s="34" t="n">
        <f aca="false">B29+1</f>
        <v>45799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S30" s="38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vendredi</v>
      </c>
      <c r="B31" s="34" t="n">
        <f aca="false">B30+1</f>
        <v>45800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38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samedi</v>
      </c>
      <c r="B32" s="34" t="n">
        <f aca="false">B31+1</f>
        <v>45801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S32" s="38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dimanche</v>
      </c>
      <c r="B33" s="34" t="n">
        <f aca="false">B32+1</f>
        <v>45802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S33" s="38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lundi</v>
      </c>
      <c r="B34" s="34" t="n">
        <f aca="false">B33+1</f>
        <v>45803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S34" s="38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mardi</v>
      </c>
      <c r="B35" s="34" t="n">
        <f aca="false">B34+1</f>
        <v>45804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S35" s="38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mercredi</v>
      </c>
      <c r="B36" s="34" t="n">
        <f aca="false">B35+1</f>
        <v>45805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S36" s="38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jeudi</v>
      </c>
      <c r="B37" s="34" t="n">
        <f aca="false">B36+1</f>
        <v>45806</v>
      </c>
      <c r="C37" s="2" t="n"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S37" s="38" t="s">
        <v>57</v>
      </c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vendredi</v>
      </c>
      <c r="B38" s="34" t="n">
        <f aca="false">B37+1</f>
        <v>45807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0.345138888888889</v>
      </c>
      <c r="F38" s="35" t="n">
        <v>1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S38" s="38" t="s">
        <v>58</v>
      </c>
      <c r="T38" s="2" t="n">
        <f aca="false">E38-SUM(U38:AD38)-F38*$A$1</f>
        <v>-0</v>
      </c>
    </row>
    <row r="39" customFormat="false" ht="12.8" hidden="false" customHeight="false" outlineLevel="0" collapsed="false">
      <c r="A39" s="33" t="str">
        <f aca="false">TEXT(B39,"jjjj")</f>
        <v>samedi</v>
      </c>
      <c r="B39" s="34" t="n">
        <f aca="false">B38+1</f>
        <v>45808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mai!A4-A3+D8</f>
        <v>-24.1597222222314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SUM(D9:D38)</f>
        <v>0</v>
      </c>
      <c r="E8" s="32"/>
      <c r="F8" s="25" t="n">
        <f aca="false">SUM(F9:F38)</f>
        <v>1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dimanche</v>
      </c>
      <c r="B9" s="34" t="n">
        <f aca="false">EDATE(mai!B9,1)</f>
        <v>45809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lundi</v>
      </c>
      <c r="B10" s="34" t="n">
        <f aca="false">B9+1</f>
        <v>45810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mardi</v>
      </c>
      <c r="B11" s="34" t="n">
        <f aca="false">B10+1</f>
        <v>45811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mercredi</v>
      </c>
      <c r="B12" s="34" t="n">
        <f aca="false">B11+1</f>
        <v>45812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jeudi</v>
      </c>
      <c r="B13" s="34" t="n">
        <f aca="false">B12+1</f>
        <v>45813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vendredi</v>
      </c>
      <c r="B14" s="34" t="n">
        <f aca="false">B13+1</f>
        <v>45814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samedi</v>
      </c>
      <c r="B15" s="34" t="n">
        <f aca="false">B14+1</f>
        <v>45815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dimanche</v>
      </c>
      <c r="B16" s="34" t="n">
        <f aca="false">B15+1</f>
        <v>45816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lundi</v>
      </c>
      <c r="B17" s="34" t="n">
        <f aca="false">B16+1</f>
        <v>45817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0.345138888888889</v>
      </c>
      <c r="F17" s="35" t="n">
        <v>1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1" t="s">
        <v>59</v>
      </c>
      <c r="T17" s="2" t="n">
        <f aca="false">E17-SUM(U17:AD17)-F17*$A$1</f>
        <v>-0</v>
      </c>
    </row>
    <row r="18" customFormat="false" ht="12.8" hidden="false" customHeight="false" outlineLevel="0" collapsed="false">
      <c r="A18" s="33" t="str">
        <f aca="false">TEXT(B18,"jjjj")</f>
        <v>mardi</v>
      </c>
      <c r="B18" s="34" t="n">
        <f aca="false">B17+1</f>
        <v>45818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mercredi</v>
      </c>
      <c r="B19" s="34" t="n">
        <f aca="false">B18+1</f>
        <v>45819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jeudi</v>
      </c>
      <c r="B20" s="34" t="n">
        <f aca="false">B19+1</f>
        <v>45820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vendredi</v>
      </c>
      <c r="B21" s="34" t="n">
        <f aca="false">B20+1</f>
        <v>45821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samedi</v>
      </c>
      <c r="B22" s="34" t="n">
        <f aca="false">B21+1</f>
        <v>45822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dimanche</v>
      </c>
      <c r="B23" s="34" t="n">
        <f aca="false">B22+1</f>
        <v>45823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lundi</v>
      </c>
      <c r="B24" s="34" t="n">
        <f aca="false">B23+1</f>
        <v>45824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mardi</v>
      </c>
      <c r="B25" s="34" t="n">
        <f aca="false">B24+1</f>
        <v>45825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mercredi</v>
      </c>
      <c r="B26" s="34" t="n">
        <f aca="false">B25+1</f>
        <v>45826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jeudi</v>
      </c>
      <c r="B27" s="34" t="n">
        <f aca="false">B26+1</f>
        <v>45827</v>
      </c>
      <c r="C27" s="2" t="n"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1" t="s">
        <v>57</v>
      </c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vendredi</v>
      </c>
      <c r="B28" s="34" t="n">
        <f aca="false">B27+1</f>
        <v>45828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samedi</v>
      </c>
      <c r="B29" s="34" t="n">
        <f aca="false">B28+1</f>
        <v>45829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dimanche</v>
      </c>
      <c r="B30" s="34" t="n">
        <f aca="false">B29+1</f>
        <v>45830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lundi</v>
      </c>
      <c r="B31" s="34" t="n">
        <f aca="false">B30+1</f>
        <v>45831</v>
      </c>
      <c r="C31" s="2" t="n"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1" t="s">
        <v>57</v>
      </c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mardi</v>
      </c>
      <c r="B32" s="34" t="n">
        <f aca="false">B31+1</f>
        <v>45832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mercredi</v>
      </c>
      <c r="B33" s="34" t="n">
        <f aca="false">B32+1</f>
        <v>45833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jeudi</v>
      </c>
      <c r="B34" s="34" t="n">
        <f aca="false">B33+1</f>
        <v>45834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vendredi</v>
      </c>
      <c r="B35" s="34" t="n">
        <f aca="false">B34+1</f>
        <v>45835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samedi</v>
      </c>
      <c r="B36" s="34" t="n">
        <f aca="false">B35+1</f>
        <v>45836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dimanche</v>
      </c>
      <c r="B37" s="34" t="n">
        <f aca="false">B36+1</f>
        <v>45837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lundi</v>
      </c>
      <c r="B38" s="34" t="n">
        <f aca="false">B37+1</f>
        <v>45838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juin!A4-A3+D8</f>
        <v>-24.1597222222406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mardi</v>
      </c>
      <c r="B9" s="34" t="n">
        <f aca="false">EDATE(juin!B9,1)</f>
        <v>45839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mercredi</v>
      </c>
      <c r="B10" s="34" t="n">
        <f aca="false">B9+1</f>
        <v>45840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jeudi</v>
      </c>
      <c r="B11" s="34" t="n">
        <f aca="false">B10+1</f>
        <v>45841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vendredi</v>
      </c>
      <c r="B12" s="34" t="n">
        <f aca="false">B11+1</f>
        <v>45842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samedi</v>
      </c>
      <c r="B13" s="34" t="n">
        <f aca="false">B12+1</f>
        <v>45843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dimanche</v>
      </c>
      <c r="B14" s="34" t="n">
        <f aca="false">B13+1</f>
        <v>45844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lundi</v>
      </c>
      <c r="B15" s="34" t="n">
        <f aca="false">B14+1</f>
        <v>45845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mardi</v>
      </c>
      <c r="B16" s="34" t="n">
        <f aca="false">B15+1</f>
        <v>45846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mercredi</v>
      </c>
      <c r="B17" s="34" t="n">
        <f aca="false">B16+1</f>
        <v>45847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jeudi</v>
      </c>
      <c r="B18" s="34" t="n">
        <f aca="false">B17+1</f>
        <v>45848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vendredi</v>
      </c>
      <c r="B19" s="34" t="n">
        <f aca="false">B18+1</f>
        <v>45849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samedi</v>
      </c>
      <c r="B20" s="34" t="n">
        <f aca="false">B19+1</f>
        <v>45850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dimanche</v>
      </c>
      <c r="B21" s="34" t="n">
        <f aca="false">B20+1</f>
        <v>45851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lundi</v>
      </c>
      <c r="B22" s="34" t="n">
        <f aca="false">B21+1</f>
        <v>45852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mardi</v>
      </c>
      <c r="B23" s="34" t="n">
        <f aca="false">B22+1</f>
        <v>45853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mercredi</v>
      </c>
      <c r="B24" s="34" t="n">
        <f aca="false">B23+1</f>
        <v>45854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jeudi</v>
      </c>
      <c r="B25" s="34" t="n">
        <f aca="false">B24+1</f>
        <v>45855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vendredi</v>
      </c>
      <c r="B26" s="34" t="n">
        <f aca="false">B25+1</f>
        <v>45856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samedi</v>
      </c>
      <c r="B27" s="34" t="n">
        <f aca="false">B26+1</f>
        <v>45857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dimanche</v>
      </c>
      <c r="B28" s="34" t="n">
        <f aca="false">B27+1</f>
        <v>45858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lundi</v>
      </c>
      <c r="B29" s="34" t="n">
        <f aca="false">B28+1</f>
        <v>45859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mardi</v>
      </c>
      <c r="B30" s="34" t="n">
        <f aca="false">B29+1</f>
        <v>45860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mercredi</v>
      </c>
      <c r="B31" s="34" t="n">
        <f aca="false">B30+1</f>
        <v>45861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jeudi</v>
      </c>
      <c r="B32" s="34" t="n">
        <f aca="false">B31+1</f>
        <v>45862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vendredi</v>
      </c>
      <c r="B33" s="34" t="n">
        <f aca="false">B32+1</f>
        <v>45863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samedi</v>
      </c>
      <c r="B34" s="34" t="n">
        <f aca="false">B33+1</f>
        <v>45864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dimanche</v>
      </c>
      <c r="B35" s="34" t="n">
        <f aca="false">B34+1</f>
        <v>45865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lundi</v>
      </c>
      <c r="B36" s="34" t="n">
        <f aca="false">B35+1</f>
        <v>45866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mardi</v>
      </c>
      <c r="B37" s="34" t="n">
        <f aca="false">B36+1</f>
        <v>45867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mercredi</v>
      </c>
      <c r="B38" s="34" t="n">
        <f aca="false">B37+1</f>
        <v>45868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jeudi</v>
      </c>
      <c r="B39" s="34" t="n">
        <f aca="false">B38+1</f>
        <v>45869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juillet!A4-A3+D8</f>
        <v>-24.1597222222406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vendredi</v>
      </c>
      <c r="B9" s="34" t="n">
        <f aca="false">EDATE(juillet!B9,1)</f>
        <v>45870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samedi</v>
      </c>
      <c r="B10" s="34" t="n">
        <f aca="false">B9+1</f>
        <v>45871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dimanche</v>
      </c>
      <c r="B11" s="34" t="n">
        <f aca="false">B10+1</f>
        <v>45872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lundi</v>
      </c>
      <c r="B12" s="34" t="n">
        <f aca="false">B11+1</f>
        <v>45873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mardi</v>
      </c>
      <c r="B13" s="34" t="n">
        <f aca="false">B12+1</f>
        <v>45874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mercredi</v>
      </c>
      <c r="B14" s="34" t="n">
        <f aca="false">B13+1</f>
        <v>45875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jeudi</v>
      </c>
      <c r="B15" s="34" t="n">
        <f aca="false">B14+1</f>
        <v>45876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vendredi</v>
      </c>
      <c r="B16" s="34" t="n">
        <f aca="false">B15+1</f>
        <v>45877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samedi</v>
      </c>
      <c r="B17" s="34" t="n">
        <f aca="false">B16+1</f>
        <v>45878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dimanche</v>
      </c>
      <c r="B18" s="34" t="n">
        <f aca="false">B17+1</f>
        <v>45879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lundi</v>
      </c>
      <c r="B19" s="34" t="n">
        <f aca="false">B18+1</f>
        <v>45880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mardi</v>
      </c>
      <c r="B20" s="34" t="n">
        <f aca="false">B19+1</f>
        <v>45881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mercredi</v>
      </c>
      <c r="B21" s="34" t="n">
        <f aca="false">B20+1</f>
        <v>45882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jeudi</v>
      </c>
      <c r="B22" s="34" t="n">
        <f aca="false">B21+1</f>
        <v>45883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vendredi</v>
      </c>
      <c r="B23" s="34" t="n">
        <f aca="false">B22+1</f>
        <v>45884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samedi</v>
      </c>
      <c r="B24" s="34" t="n">
        <f aca="false">B23+1</f>
        <v>45885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dimanche</v>
      </c>
      <c r="B25" s="34" t="n">
        <f aca="false">B24+1</f>
        <v>45886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lundi</v>
      </c>
      <c r="B26" s="34" t="n">
        <f aca="false">B25+1</f>
        <v>45887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mardi</v>
      </c>
      <c r="B27" s="34" t="n">
        <f aca="false">B26+1</f>
        <v>45888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mercredi</v>
      </c>
      <c r="B28" s="34" t="n">
        <f aca="false">B27+1</f>
        <v>45889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jeudi</v>
      </c>
      <c r="B29" s="34" t="n">
        <f aca="false">B28+1</f>
        <v>45890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vendredi</v>
      </c>
      <c r="B30" s="34" t="n">
        <f aca="false">B29+1</f>
        <v>45891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samedi</v>
      </c>
      <c r="B31" s="34" t="n">
        <f aca="false">B30+1</f>
        <v>45892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dimanche</v>
      </c>
      <c r="B32" s="34" t="n">
        <f aca="false">B31+1</f>
        <v>45893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lundi</v>
      </c>
      <c r="B33" s="34" t="n">
        <f aca="false">B32+1</f>
        <v>45894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mardi</v>
      </c>
      <c r="B34" s="34" t="n">
        <f aca="false">B33+1</f>
        <v>45895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mercredi</v>
      </c>
      <c r="B35" s="34" t="n">
        <f aca="false">B34+1</f>
        <v>45896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jeudi</v>
      </c>
      <c r="B36" s="34" t="n">
        <f aca="false">B35+1</f>
        <v>45897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vendredi</v>
      </c>
      <c r="B37" s="34" t="n">
        <f aca="false">B36+1</f>
        <v>45898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samedi</v>
      </c>
      <c r="B38" s="34" t="n">
        <f aca="false">B37+1</f>
        <v>45899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dimanche</v>
      </c>
      <c r="B39" s="34" t="n">
        <f aca="false">B38+1</f>
        <v>45900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août!A4-A3+D8</f>
        <v>-24.1597222222406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SUM(D9:D38)</f>
        <v>0</v>
      </c>
      <c r="E8" s="32"/>
      <c r="F8" s="25" t="n">
        <f aca="false">SUM(F9:F38)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lundi</v>
      </c>
      <c r="B9" s="34" t="n">
        <f aca="false">EDATE(août!B9,1)</f>
        <v>45901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mardi</v>
      </c>
      <c r="B10" s="34" t="n">
        <f aca="false">B9+1</f>
        <v>45902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mercredi</v>
      </c>
      <c r="B11" s="34" t="n">
        <f aca="false">B10+1</f>
        <v>45903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jeudi</v>
      </c>
      <c r="B12" s="34" t="n">
        <f aca="false">B11+1</f>
        <v>45904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vendredi</v>
      </c>
      <c r="B13" s="34" t="n">
        <f aca="false">B12+1</f>
        <v>45905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samedi</v>
      </c>
      <c r="B14" s="34" t="n">
        <f aca="false">B13+1</f>
        <v>45906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dimanche</v>
      </c>
      <c r="B15" s="34" t="n">
        <f aca="false">B14+1</f>
        <v>45907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lundi</v>
      </c>
      <c r="B16" s="34" t="n">
        <f aca="false">B15+1</f>
        <v>45908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mardi</v>
      </c>
      <c r="B17" s="34" t="n">
        <f aca="false">B16+1</f>
        <v>45909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mercredi</v>
      </c>
      <c r="B18" s="34" t="n">
        <f aca="false">B17+1</f>
        <v>45910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jeudi</v>
      </c>
      <c r="B19" s="34" t="n">
        <f aca="false">B18+1</f>
        <v>45911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vendredi</v>
      </c>
      <c r="B20" s="34" t="n">
        <f aca="false">B19+1</f>
        <v>45912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samedi</v>
      </c>
      <c r="B21" s="34" t="n">
        <f aca="false">B20+1</f>
        <v>45913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dimanche</v>
      </c>
      <c r="B22" s="34" t="n">
        <f aca="false">B21+1</f>
        <v>45914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lundi</v>
      </c>
      <c r="B23" s="34" t="n">
        <f aca="false">B22+1</f>
        <v>45915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mardi</v>
      </c>
      <c r="B24" s="34" t="n">
        <f aca="false">B23+1</f>
        <v>45916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mercredi</v>
      </c>
      <c r="B25" s="34" t="n">
        <f aca="false">B24+1</f>
        <v>45917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jeudi</v>
      </c>
      <c r="B26" s="34" t="n">
        <f aca="false">B25+1</f>
        <v>45918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vendredi</v>
      </c>
      <c r="B27" s="34" t="n">
        <f aca="false">B26+1</f>
        <v>45919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samedi</v>
      </c>
      <c r="B28" s="34" t="n">
        <f aca="false">B27+1</f>
        <v>45920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dimanche</v>
      </c>
      <c r="B29" s="34" t="n">
        <f aca="false">B28+1</f>
        <v>45921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lundi</v>
      </c>
      <c r="B30" s="34" t="n">
        <f aca="false">B29+1</f>
        <v>45922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mardi</v>
      </c>
      <c r="B31" s="34" t="n">
        <f aca="false">B30+1</f>
        <v>45923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mercredi</v>
      </c>
      <c r="B32" s="34" t="n">
        <f aca="false">B31+1</f>
        <v>45924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jeudi</v>
      </c>
      <c r="B33" s="34" t="n">
        <f aca="false">B32+1</f>
        <v>45925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vendredi</v>
      </c>
      <c r="B34" s="34" t="n">
        <f aca="false">B33+1</f>
        <v>45926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samedi</v>
      </c>
      <c r="B35" s="34" t="n">
        <f aca="false">B34+1</f>
        <v>45927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dimanche</v>
      </c>
      <c r="B36" s="34" t="n">
        <f aca="false">B35+1</f>
        <v>45928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lundi</v>
      </c>
      <c r="B37" s="34" t="n">
        <f aca="false">B36+1</f>
        <v>45929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mardi</v>
      </c>
      <c r="B38" s="34" t="n">
        <f aca="false">B37+1</f>
        <v>45930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septembre!A4-A3+D8</f>
        <v>-24.1597222222406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mercredi</v>
      </c>
      <c r="B9" s="34" t="n">
        <f aca="false">EDATE(septembre!B9,1)</f>
        <v>45931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jeudi</v>
      </c>
      <c r="B10" s="34" t="n">
        <f aca="false">B9+1</f>
        <v>45932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vendredi</v>
      </c>
      <c r="B11" s="34" t="n">
        <f aca="false">B10+1</f>
        <v>45933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samedi</v>
      </c>
      <c r="B12" s="34" t="n">
        <f aca="false">B11+1</f>
        <v>45934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dimanche</v>
      </c>
      <c r="B13" s="34" t="n">
        <f aca="false">B12+1</f>
        <v>45935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lundi</v>
      </c>
      <c r="B14" s="34" t="n">
        <f aca="false">B13+1</f>
        <v>45936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mardi</v>
      </c>
      <c r="B15" s="34" t="n">
        <f aca="false">B14+1</f>
        <v>45937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mercredi</v>
      </c>
      <c r="B16" s="34" t="n">
        <f aca="false">B15+1</f>
        <v>45938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jeudi</v>
      </c>
      <c r="B17" s="34" t="n">
        <f aca="false">B16+1</f>
        <v>45939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vendredi</v>
      </c>
      <c r="B18" s="34" t="n">
        <f aca="false">B17+1</f>
        <v>45940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samedi</v>
      </c>
      <c r="B19" s="34" t="n">
        <f aca="false">B18+1</f>
        <v>45941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dimanche</v>
      </c>
      <c r="B20" s="34" t="n">
        <f aca="false">B19+1</f>
        <v>45942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lundi</v>
      </c>
      <c r="B21" s="34" t="n">
        <f aca="false">B20+1</f>
        <v>45943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mardi</v>
      </c>
      <c r="B22" s="34" t="n">
        <f aca="false">B21+1</f>
        <v>45944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mercredi</v>
      </c>
      <c r="B23" s="34" t="n">
        <f aca="false">B22+1</f>
        <v>45945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jeudi</v>
      </c>
      <c r="B24" s="34" t="n">
        <f aca="false">B23+1</f>
        <v>45946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vendredi</v>
      </c>
      <c r="B25" s="34" t="n">
        <f aca="false">B24+1</f>
        <v>45947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samedi</v>
      </c>
      <c r="B26" s="34" t="n">
        <f aca="false">B25+1</f>
        <v>45948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dimanche</v>
      </c>
      <c r="B27" s="34" t="n">
        <f aca="false">B26+1</f>
        <v>45949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lundi</v>
      </c>
      <c r="B28" s="34" t="n">
        <f aca="false">B27+1</f>
        <v>45950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mardi</v>
      </c>
      <c r="B29" s="34" t="n">
        <f aca="false">B28+1</f>
        <v>45951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mercredi</v>
      </c>
      <c r="B30" s="34" t="n">
        <f aca="false">B29+1</f>
        <v>45952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jeudi</v>
      </c>
      <c r="B31" s="34" t="n">
        <f aca="false">B30+1</f>
        <v>45953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vendredi</v>
      </c>
      <c r="B32" s="34" t="n">
        <f aca="false">B31+1</f>
        <v>45954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samedi</v>
      </c>
      <c r="B33" s="34" t="n">
        <f aca="false">B32+1</f>
        <v>45955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dimanche</v>
      </c>
      <c r="B34" s="34" t="n">
        <f aca="false">B33+1</f>
        <v>45956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lundi</v>
      </c>
      <c r="B35" s="34" t="n">
        <f aca="false">B34+1</f>
        <v>45957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mardi</v>
      </c>
      <c r="B36" s="34" t="n">
        <f aca="false">B35+1</f>
        <v>45958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mercredi</v>
      </c>
      <c r="B37" s="34" t="n">
        <f aca="false">B36+1</f>
        <v>45959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jeudi</v>
      </c>
      <c r="B38" s="34" t="n">
        <f aca="false">B37+1</f>
        <v>45960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vendredi</v>
      </c>
      <c r="B39" s="34" t="n">
        <f aca="false">B38+1</f>
        <v>45961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octobre!A4-A3+D8</f>
        <v>-24.1597222222406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SUM(D9:D38)</f>
        <v>0</v>
      </c>
      <c r="E8" s="32"/>
      <c r="F8" s="25" t="n">
        <f aca="false">SUM(F9:F38)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EDATE(octobre!B9,1)</f>
        <v>45962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45963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45964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45965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45966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45967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45968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45969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45970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45971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45972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45973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45974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45975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45976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45977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45978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45979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45980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45981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45982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45983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45984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45985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45986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45987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45988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45989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samedi</v>
      </c>
      <c r="B37" s="34" t="n">
        <f aca="false">B36+1</f>
        <v>45990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dimanche</v>
      </c>
      <c r="B38" s="34" t="n">
        <f aca="false">B37+1</f>
        <v>45991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3" activeCellId="0" sqref="I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novembre!A4-A3+D8</f>
        <v>-24.1597222222406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lundi</v>
      </c>
      <c r="B9" s="34" t="n">
        <f aca="false">EDATE(novembre!B9,1)</f>
        <v>45992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mardi</v>
      </c>
      <c r="B10" s="34" t="n">
        <f aca="false">B9+1</f>
        <v>45993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mercredi</v>
      </c>
      <c r="B11" s="34" t="n">
        <f aca="false">B10+1</f>
        <v>45994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jeudi</v>
      </c>
      <c r="B12" s="34" t="n">
        <f aca="false">B11+1</f>
        <v>45995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vendredi</v>
      </c>
      <c r="B13" s="34" t="n">
        <f aca="false">B12+1</f>
        <v>45996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samedi</v>
      </c>
      <c r="B14" s="34" t="n">
        <f aca="false">B13+1</f>
        <v>45997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dimanche</v>
      </c>
      <c r="B15" s="34" t="n">
        <f aca="false">B14+1</f>
        <v>45998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lundi</v>
      </c>
      <c r="B16" s="34" t="n">
        <f aca="false">B15+1</f>
        <v>45999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mardi</v>
      </c>
      <c r="B17" s="34" t="n">
        <f aca="false">B16+1</f>
        <v>46000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mercredi</v>
      </c>
      <c r="B18" s="34" t="n">
        <f aca="false">B17+1</f>
        <v>46001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jeudi</v>
      </c>
      <c r="B19" s="34" t="n">
        <f aca="false">B18+1</f>
        <v>46002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vendredi</v>
      </c>
      <c r="B20" s="34" t="n">
        <f aca="false">B19+1</f>
        <v>46003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samedi</v>
      </c>
      <c r="B21" s="34" t="n">
        <f aca="false">B20+1</f>
        <v>46004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dimanche</v>
      </c>
      <c r="B22" s="34" t="n">
        <f aca="false">B21+1</f>
        <v>46005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lundi</v>
      </c>
      <c r="B23" s="34" t="n">
        <f aca="false">B22+1</f>
        <v>46006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mardi</v>
      </c>
      <c r="B24" s="34" t="n">
        <f aca="false">B23+1</f>
        <v>46007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mercredi</v>
      </c>
      <c r="B25" s="34" t="n">
        <f aca="false">B24+1</f>
        <v>46008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jeudi</v>
      </c>
      <c r="B26" s="34" t="n">
        <f aca="false">B25+1</f>
        <v>46009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vendredi</v>
      </c>
      <c r="B27" s="34" t="n">
        <f aca="false">B26+1</f>
        <v>46010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samedi</v>
      </c>
      <c r="B28" s="34" t="n">
        <f aca="false">B27+1</f>
        <v>46011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dimanche</v>
      </c>
      <c r="B29" s="34" t="n">
        <f aca="false">B28+1</f>
        <v>46012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lundi</v>
      </c>
      <c r="B30" s="34" t="n">
        <f aca="false">B29+1</f>
        <v>46013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mardi</v>
      </c>
      <c r="B31" s="34" t="n">
        <f aca="false">B30+1</f>
        <v>46014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mercredi</v>
      </c>
      <c r="B32" s="34" t="n">
        <f aca="false">B31+1</f>
        <v>46015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jeudi</v>
      </c>
      <c r="B33" s="34" t="n">
        <f aca="false">B32+1</f>
        <v>46016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vendredi</v>
      </c>
      <c r="B34" s="34" t="n">
        <f aca="false">B33+1</f>
        <v>46017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samedi</v>
      </c>
      <c r="B35" s="34" t="n">
        <f aca="false">B34+1</f>
        <v>46018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dimanche</v>
      </c>
      <c r="B36" s="34" t="n">
        <f aca="false">B35+1</f>
        <v>46019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lundi</v>
      </c>
      <c r="B37" s="34" t="n">
        <f aca="false">B36+1</f>
        <v>46020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mardi</v>
      </c>
      <c r="B38" s="34" t="n">
        <f aca="false">B37+1</f>
        <v>46021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mercredi</v>
      </c>
      <c r="B39" s="34" t="n">
        <f aca="false">B38+1</f>
        <v>46022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127323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2025-05-20T11:13:58Z</dcterms:modified>
  <cp:revision>982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