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<sst xmlns="http://schemas.openxmlformats.org/spreadsheetml/2006/main" count="148" uniqueCount="124">
  <si>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</si>
  <si>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</si>
  <si>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</si>
  <si>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</si>
  <si>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</si>
  <si>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</si>
  <si>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</si>
  <si>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Marcello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</si>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</sst>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6" name="Image 10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7" name="Image 22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8" name="Image 35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9" name="Image 46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0" name="Image 11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1" name="Image 23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2" name="Image 36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3" name="Image 47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4" name="Image 12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5" name="Image 24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6" name="Image 37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7" name="Image 48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" name="Image 13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" name="Image 14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" name="Image 25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5" name="Image 27" descr=""/>
        <xdr:cNvPicPr/>
      </xdr:nvPicPr>
      <xdr:blipFill>
        <a:blip r:embed="rId5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6" name="Image 38" descr=""/>
        <xdr:cNvPicPr/>
      </xdr:nvPicPr>
      <xdr:blipFill>
        <a:blip r:embed="rId6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8" name="Image 15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9" name="Image 26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0" name="Image 28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1" name="Image 39" descr=""/>
        <xdr:cNvPicPr/>
      </xdr:nvPicPr>
      <xdr:blipFill>
        <a:blip r:embed="rId5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2" name="Image 4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3" name="Image 16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4" name="Image 29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5" name="Image 40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6" name="Image 5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7" name="Image 17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8" name="Image 30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9" name="Image 41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0" name="Image 6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1" name="Image 18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2" name="Image 31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3" name="Image 42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4" name="Image 7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5" name="Image 19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6" name="Image 32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7" name="Image 43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8" name="Image 8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9" name="Image 20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0" name="Image 33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1" name="Image 44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2" name="Image 9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3" name="Image 21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4" name="Image 34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5" name="Image 45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2001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v>45699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v>0.458333333333333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/>
      <c r="B43" s="20"/>
      <c r="C43" s="20"/>
      <c r="E43" s="3"/>
    </row>
    <row r="44" customFormat="false" ht="12.8" hidden="false" customHeight="false" outlineLevel="0" collapsed="false">
      <c r="A44" s="20"/>
      <c r="B44" s="20"/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52</v>
      </c>
      <c r="B51" s="1" t="s">
        <v>53</v>
      </c>
      <c r="C51" s="1" t="s">
        <v>54</v>
      </c>
      <c r="D51" s="1" t="s">
        <v>55</v>
      </c>
      <c r="E51" s="1" t="s">
        <v>56</v>
      </c>
    </row>
    <row r="52" customFormat="false" ht="12.8" hidden="false" customHeight="false" outlineLevel="0" collapsed="false">
      <c r="A52" s="1" t="n">
        <v>0</v>
      </c>
      <c r="C52" s="1" t="s">
        <v>57</v>
      </c>
      <c r="E52" s="1" t="s">
        <v>58</v>
      </c>
    </row>
    <row r="53" customFormat="false" ht="13.25" hidden="false" customHeight="false" outlineLevel="0" collapsed="false">
      <c r="A53" s="1" t="n">
        <v>10</v>
      </c>
      <c r="B53" s="23" t="s">
        <v>59</v>
      </c>
      <c r="C53" s="1" t="s">
        <v>57</v>
      </c>
      <c r="D53" s="1" t="s">
        <v>60</v>
      </c>
      <c r="E53" s="1" t="s">
        <v>61</v>
      </c>
    </row>
    <row r="54" customFormat="false" ht="12.8" hidden="false" customHeight="false" outlineLevel="0" collapsed="false">
      <c r="A54" s="1" t="n">
        <v>20</v>
      </c>
      <c r="B54" s="1" t="s">
        <v>62</v>
      </c>
      <c r="C54" s="1" t="s">
        <v>57</v>
      </c>
      <c r="D54" s="1" t="s">
        <v>60</v>
      </c>
      <c r="E54" s="1" t="s">
        <v>61</v>
      </c>
    </row>
    <row r="55" customFormat="false" ht="12.8" hidden="false" customHeight="false" outlineLevel="0" collapsed="false">
      <c r="A55" s="1" t="n">
        <v>30</v>
      </c>
      <c r="B55" s="1" t="s">
        <v>63</v>
      </c>
      <c r="C55" s="1" t="s">
        <v>64</v>
      </c>
      <c r="D55" s="1" t="s">
        <v>65</v>
      </c>
    </row>
    <row r="56" customFormat="false" ht="12.8" hidden="false" customHeight="false" outlineLevel="0" collapsed="false">
      <c r="A56" s="1" t="n">
        <v>40</v>
      </c>
      <c r="B56" s="1" t="s">
        <v>66</v>
      </c>
      <c r="C56" s="1" t="s">
        <v>64</v>
      </c>
      <c r="D56" s="1" t="s">
        <v>60</v>
      </c>
    </row>
    <row r="57" customFormat="false" ht="12.8" hidden="false" customHeight="false" outlineLevel="0" collapsed="false">
      <c r="A57" s="1" t="n">
        <v>50</v>
      </c>
      <c r="B57" s="1" t="s">
        <v>67</v>
      </c>
      <c r="C57" s="1" t="s">
        <v>64</v>
      </c>
      <c r="D57" s="1" t="s">
        <v>65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68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69</v>
      </c>
      <c r="E63" s="3"/>
    </row>
    <row r="64" customFormat="false" ht="12.8" hidden="false" customHeight="false" outlineLevel="0" collapsed="false">
      <c r="A64" s="21" t="s">
        <v>70</v>
      </c>
      <c r="E64" s="3"/>
    </row>
    <row r="65" customFormat="false" ht="12.8" hidden="false" customHeight="false" outlineLevel="0" collapsed="false">
      <c r="A65" s="21" t="s">
        <v>71</v>
      </c>
      <c r="E65" s="3"/>
    </row>
    <row r="66" customFormat="false" ht="12.8" hidden="false" customHeight="false" outlineLevel="0" collapsed="false">
      <c r="A66" s="21" t="s">
        <v>72</v>
      </c>
      <c r="E66" s="3"/>
    </row>
    <row r="67" customFormat="false" ht="12.8" hidden="false" customHeight="false" outlineLevel="0" collapsed="false">
      <c r="A67" s="21" t="s">
        <v>73</v>
      </c>
      <c r="E67" s="3"/>
    </row>
    <row r="68" customFormat="false" ht="12.8" hidden="false" customHeight="false" outlineLevel="0" collapsed="false">
      <c r="A68" s="21" t="s">
        <v>74</v>
      </c>
      <c r="E68" s="3"/>
    </row>
    <row r="69" customFormat="false" ht="12.8" hidden="false" customHeight="false" outlineLevel="0" collapsed="false">
      <c r="A69" s="21" t="s">
        <v>75</v>
      </c>
      <c r="E69" s="3"/>
    </row>
    <row r="70" customFormat="false" ht="12.8" hidden="false" customHeight="false" outlineLevel="0" collapsed="false">
      <c r="A70" s="21" t="s">
        <v>76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77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78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79</v>
      </c>
    </row>
    <row r="81" customFormat="false" ht="12.8" hidden="false" customHeight="false" outlineLevel="0" collapsed="false">
      <c r="A81" s="1" t="s">
        <v>80</v>
      </c>
    </row>
    <row r="82" customFormat="false" ht="12.8" hidden="false" customHeight="false" outlineLevel="0" collapsed="false">
      <c r="A82" s="1" t="s">
        <v>81</v>
      </c>
    </row>
    <row r="83" customFormat="false" ht="12.8" hidden="false" customHeight="false" outlineLevel="0" collapsed="false">
      <c r="A83" s="1" t="s">
        <v>82</v>
      </c>
    </row>
    <row r="84" customFormat="false" ht="12.8" hidden="false" customHeight="false" outlineLevel="0" collapsed="false">
      <c r="A84" s="1" t="s">
        <v>83</v>
      </c>
    </row>
    <row r="85" customFormat="false" ht="12.8" hidden="false" customHeight="false" outlineLevel="0" collapsed="false">
      <c r="A85" s="1" t="s">
        <v>84</v>
      </c>
    </row>
    <row r="86" customFormat="false" ht="12.8" hidden="false" customHeight="false" outlineLevel="0" collapsed="false">
      <c r="A86" s="1" t="s">
        <v>85</v>
      </c>
      <c r="E86" s="3"/>
    </row>
    <row r="87" customFormat="false" ht="12.8" hidden="false" customHeight="false" outlineLevel="0" collapsed="false">
      <c r="A87" s="1" t="s">
        <v>86</v>
      </c>
      <c r="E87" s="3"/>
    </row>
    <row r="88" customFormat="false" ht="12.8" hidden="false" customHeight="false" outlineLevel="0" collapsed="false">
      <c r="A88" s="1" t="s">
        <v>87</v>
      </c>
      <c r="E88" s="3"/>
    </row>
    <row r="89" customFormat="false" ht="12.8" hidden="false" customHeight="false" outlineLevel="0" collapsed="false">
      <c r="A89" s="1" t="s">
        <v>88</v>
      </c>
      <c r="E89" s="3"/>
    </row>
    <row r="91" customFormat="false" ht="12.8" hidden="false" customHeight="false" outlineLevel="0" collapsed="false">
      <c r="A91" s="1" t="s">
        <v>89</v>
      </c>
    </row>
    <row r="92" customFormat="false" ht="12.8" hidden="false" customHeight="false" outlineLevel="0" collapsed="false">
      <c r="A92" s="1" t="s">
        <v>90</v>
      </c>
    </row>
    <row r="94" customFormat="false" ht="12.8" hidden="false" customHeight="false" outlineLevel="0" collapsed="false">
      <c r="A94" s="1" t="s">
        <v>91</v>
      </c>
    </row>
    <row r="95" customFormat="false" ht="12.8" hidden="false" customHeight="false" outlineLevel="0" collapsed="false">
      <c r="A95" s="1" t="s">
        <v>92</v>
      </c>
    </row>
    <row r="96" customFormat="false" ht="12.8" hidden="false" customHeight="false" outlineLevel="0" collapsed="false">
      <c r="A96" s="1" t="s">
        <v>93</v>
      </c>
    </row>
    <row r="97" customFormat="false" ht="12.8" hidden="false" customHeight="false" outlineLevel="0" collapsed="false">
      <c r="A97" s="1" t="s">
        <v>94</v>
      </c>
    </row>
    <row r="98" customFormat="false" ht="12.8" hidden="false" customHeight="false" outlineLevel="0" collapsed="false">
      <c r="A98" s="1" t="s">
        <v>95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2001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-42.3750000000169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-50.3131944444613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EDATE(juillet!B9,1)</f>
        <v>37104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37105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37106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37107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37108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37109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37110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37111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37112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37113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37114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37115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37116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37117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37118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37119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37120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37121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37122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37123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37124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37125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37126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37127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37128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37129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37130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37131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37132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37133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37134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2001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-50.3131944444613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-57.561111111128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EDATE(août!B9,1)</f>
        <v>37135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37136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37137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37138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37139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37140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37141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37142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37143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37144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37145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37146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37147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37148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37149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37150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37151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37152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37153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37154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37155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37156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37157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37158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37159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37160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37161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37162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37163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37164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37165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2001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-57.561111111128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-65.4993055555725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EDATE(septembre!B9,1)</f>
        <v>37165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37166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37167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37168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37169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37170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37171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37172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37173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37174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37175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37176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37177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37178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37179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37180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37181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37182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37183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37184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37185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37186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37187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37188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37189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37190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37191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37192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37193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37194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37195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2001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-65.4993055555725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-73.092361111128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EDATE(octobre!B9,1)</f>
        <v>37196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37197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37198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37199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37200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37201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37202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37203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37204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37205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37206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37207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37208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37209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37210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37211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37212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37213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37214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37215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37216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37217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37218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37219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37220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37221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37222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37223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37224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37225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37226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8" activeCellId="0" sqref="J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2001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-73.092361111128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-80.3402777777947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EDATE(novembre!B9,1)</f>
        <v>37226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37227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37228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37229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37230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37231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37232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37233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37234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37235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37236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37237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37238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37239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37240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37241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37242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37243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37244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37245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37246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37247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37248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37249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37250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37251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37252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37253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37254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37255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37256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4" activeCellId="0" sqref="G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96</v>
      </c>
      <c r="Y1" s="25" t="s">
        <v>97</v>
      </c>
      <c r="Z1" s="25" t="s">
        <v>98</v>
      </c>
      <c r="AA1" s="25" t="s">
        <v>99</v>
      </c>
      <c r="AB1" s="25" t="s">
        <v>100</v>
      </c>
      <c r="AC1" s="25" t="s">
        <v>101</v>
      </c>
      <c r="AD1" s="25" t="s">
        <v>102</v>
      </c>
      <c r="AE1" s="25" t="s">
        <v>103</v>
      </c>
      <c r="AF1" s="25" t="s">
        <v>104</v>
      </c>
      <c r="AG1" s="25" t="s">
        <v>105</v>
      </c>
      <c r="AH1" s="25" t="s">
        <v>106</v>
      </c>
      <c r="AI1" s="5" t="s">
        <v>107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108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109</v>
      </c>
      <c r="C3" s="2"/>
      <c r="E3" s="3"/>
      <c r="H3" s="3"/>
      <c r="I3" s="15" t="str">
        <f aca="false">init!$B$11&amp;" "&amp;init!$B$10</f>
        <v>prénom nom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112</v>
      </c>
      <c r="D7" s="28" t="s">
        <v>113</v>
      </c>
      <c r="E7" s="28" t="s">
        <v>114</v>
      </c>
      <c r="F7" s="28" t="s">
        <v>115</v>
      </c>
      <c r="G7" s="28" t="s">
        <v>116</v>
      </c>
      <c r="H7" s="28" t="s">
        <v>117</v>
      </c>
      <c r="I7" s="28" t="s">
        <v>118</v>
      </c>
      <c r="J7" s="28" t="s">
        <v>117</v>
      </c>
      <c r="K7" s="28" t="s">
        <v>118</v>
      </c>
      <c r="L7" s="28" t="s">
        <v>117</v>
      </c>
      <c r="M7" s="28" t="s">
        <v>118</v>
      </c>
      <c r="N7" s="28" t="s">
        <v>117</v>
      </c>
      <c r="O7" s="28" t="s">
        <v>118</v>
      </c>
      <c r="P7" s="28" t="s">
        <v>117</v>
      </c>
      <c r="Q7" s="28" t="s">
        <v>118</v>
      </c>
      <c r="R7" s="28" t="s">
        <v>117</v>
      </c>
      <c r="S7" s="28" t="s">
        <v>118</v>
      </c>
      <c r="T7" s="30" t="s">
        <v>107</v>
      </c>
      <c r="U7" s="30" t="s">
        <v>119</v>
      </c>
      <c r="V7" s="30" t="s">
        <v>120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121</v>
      </c>
      <c r="AN7" s="30" t="s">
        <v>122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123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DATE(init!A4-1,12,1)</f>
        <v>36861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42" activeCellId="0" sqref="Q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2001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EDATE(moisInit!B9,1)</f>
        <v>36892</v>
      </c>
      <c r="C9" s="13" t="n">
        <f aca="false">IF(OR(WEEKDAY(B9)=1,WEEKDAY(B9)=7),0,$A$1)-$A$1*F9-$A$1*$G9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2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36893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2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36894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2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36895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2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36896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2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36897</v>
      </c>
      <c r="C14" s="13" t="n">
        <f aca="false">IF(OR(WEEKDAY(B14)=1,WEEKDAY(B14)=7),0,$A$1)-$A$1*F14-$A$1*$G14</f>
        <v>0</v>
      </c>
      <c r="D14" s="13" t="n">
        <f aca="false">IF(currentDate&lt;B14,0,E14-C14)</f>
        <v>0.354166666666667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2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36898</v>
      </c>
      <c r="C15" s="13" t="n">
        <f aca="false">IF(OR(WEEKDAY(B15)=1,WEEKDAY(B15)=7),0,$A$1)-$A$1*F15-$A$1*$G15</f>
        <v>0</v>
      </c>
      <c r="D15" s="13" t="n">
        <f aca="false">IF(currentDate&lt;B15,0,E15-C15)</f>
        <v>0.347222222222222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2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36899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2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36900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2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36901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2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36902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2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36903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2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36904</v>
      </c>
      <c r="C21" s="13" t="n">
        <f aca="false">IF(OR(WEEKDAY(B21)=1,WEEKDAY(B21)=7),0,$A$1)-$A$1*F21-$A$1*$G21</f>
        <v>0</v>
      </c>
      <c r="D21" s="13" t="n">
        <f aca="false">IF(currentDate&lt;B21,0,E21-C21)</f>
        <v>0.361111111111111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2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36905</v>
      </c>
      <c r="C22" s="13" t="n">
        <f aca="false">IF(OR(WEEKDAY(B22)=1,WEEKDAY(B22)=7),0,$A$1)-$A$1*F22-$A$1*$G22</f>
        <v>0</v>
      </c>
      <c r="D22" s="13" t="n">
        <f aca="false">IF(currentDate&lt;B22,0,E22-C22)</f>
        <v>0.371527777777778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2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36906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2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36907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2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36908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2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36909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2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36910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2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36911</v>
      </c>
      <c r="C28" s="13" t="n">
        <f aca="false">IF(OR(WEEKDAY(B28)=1,WEEKDAY(B28)=7),0,$A$1)-$A$1*F28-$A$1*$G28</f>
        <v>0</v>
      </c>
      <c r="D28" s="13" t="n">
        <f aca="false">IF(currentDate&lt;B28,0,E28-C28)</f>
        <v>0.361111111111111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2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36912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2"/>
      <c r="T29" s="54" t="s">
        <v>71</v>
      </c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36913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2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36914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2"/>
      <c r="T31" s="54" t="s">
        <v>76</v>
      </c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36915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2"/>
      <c r="T32" s="54" t="s">
        <v>76</v>
      </c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36916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2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36917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2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36918</v>
      </c>
      <c r="C35" s="13" t="n">
        <f aca="false">IF(OR(WEEKDAY(B35)=1,WEEKDAY(B35)=7),0,$A$1)-$A$1*F35-$A$1*$G35</f>
        <v>0</v>
      </c>
      <c r="D35" s="13" t="n">
        <f aca="false">IF(currentDate&lt;B35,0,E35-C35)</f>
        <v>0.361111111111111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2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36919</v>
      </c>
      <c r="C36" s="13" t="n">
        <f aca="false">IF(OR(WEEKDAY(B36)=1,WEEKDAY(B36)=7),0,$A$1)-$A$1*F36-$A$1*$G36</f>
        <v>0</v>
      </c>
      <c r="D36" s="13" t="n">
        <f aca="false">IF(currentDate&lt;B36,0,E36-C36)</f>
        <v>0.361111111111111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2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36920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2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36921</v>
      </c>
      <c r="C38" s="13" t="n">
        <f aca="false">IF(OR(WEEKDAY(B38)=1,WEEKDAY(B38)=7),0,$A$1)-$A$1*F38-$A$1*$G38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2"/>
      <c r="T38" s="54" t="s">
        <v>74</v>
      </c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36922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2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T9:X39 G9:G39 A9:E39">
    <cfRule type="expression" priority="4" aboveAverage="0" equalAverage="0" bottom="0" percent="0" rank="0" text="" dxfId="1">
      <formula>MONTH($B9)&lt;&gt;MONTH($B$9)</formula>
    </cfRule>
  </conditionalFormatting>
  <conditionalFormatting sqref="F9:F39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2001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-4.40972222222225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6.73020833333333</v>
      </c>
      <c r="D8" s="46" t="n">
        <f aca="false">SUM(D9:D39)</f>
        <v>-4.40034722222222</v>
      </c>
      <c r="E8" s="46" t="n">
        <f aca="false">SUM(E9:E39)</f>
        <v>2.32986111111111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EDATE(janvier!B9,1)</f>
        <v>36923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36924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36925</v>
      </c>
      <c r="C11" s="13" t="n">
        <f aca="false">IF(OR(WEEKDAY(B11)=1,WEEKDAY(B11)=7),0,$A$1)-$A$1*F11-$A$1*$G11</f>
        <v>0</v>
      </c>
      <c r="D11" s="13" t="n">
        <f aca="false">IF(currentDate&lt;B11,0,E11-C11)</f>
        <v>0.354166666666667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36926</v>
      </c>
      <c r="C12" s="13" t="n">
        <f aca="false">IF(OR(WEEKDAY(B12)=1,WEEKDAY(B12)=7),0,$A$1)-$A$1*F12-$A$1*$G12</f>
        <v>0</v>
      </c>
      <c r="D12" s="13" t="n">
        <f aca="false">IF(currentDate&lt;B12,0,E12-C12)</f>
        <v>0.354166666666667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36927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36928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36929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36930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-0.261805555555556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36931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36932</v>
      </c>
      <c r="C18" s="13" t="n">
        <f aca="false">IF(OR(WEEKDAY(B18)=1,WEEKDAY(B18)=7),0,$A$1)-$A$1*F18-$A$1*$G18</f>
        <v>0</v>
      </c>
      <c r="D18" s="13" t="n">
        <f aca="false">IF(currentDate&lt;B18,0,E18-C18)</f>
        <v>0.354166666666667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36933</v>
      </c>
      <c r="C19" s="13" t="n">
        <f aca="false">IF(OR(WEEKDAY(B19)=1,WEEKDAY(B19)=7),0,$A$1)-$A$1*F19-$A$1*$G19</f>
        <v>0</v>
      </c>
      <c r="D19" s="13" t="n">
        <f aca="false">IF(currentDate&lt;B19,0,E19-C19)</f>
        <v>0.128472222222222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0.128472222222221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0.128472222222222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36934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36935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36936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36937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36938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36939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36940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36941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36942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36943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36944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36945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36946</v>
      </c>
      <c r="C32" s="13" t="n">
        <f aca="false">IF(OR(WEEKDAY(B32)=1,WEEKDAY(B32)=7),0,$A$1)-$A$1*F32-$A$1*$G32</f>
        <v>-0.172569444444445</v>
      </c>
      <c r="D32" s="13" t="n">
        <f aca="false">IF(currentDate&lt;B32,0,E32-C32)</f>
        <v>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36947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36948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36949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36950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36951</v>
      </c>
      <c r="C37" s="13"/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36952</v>
      </c>
      <c r="C38" s="13"/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36953</v>
      </c>
      <c r="C39" s="13"/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10 A20:X39 A11:G19 P11:X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9" activeCellId="0" sqref="K4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2001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-4.40972222222225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-12.0027777777779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EDATE(février!B9,1)</f>
        <v>36951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36952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36953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36954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36955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36956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36957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36958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36959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36960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36961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36962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36963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36964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36965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36966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36967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36968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36969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36970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36971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36972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36973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36974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36975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36976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36977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36978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36979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36980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36981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8:X39 A9:G37 T9:X37">
    <cfRule type="expression" priority="4" aboveAverage="0" equalAverage="0" bottom="0" percent="0" rank="0" text="" dxfId="1">
      <formula>MONTH($B9)&lt;&gt;MONTH($B$9)</formula>
    </cfRule>
  </conditionalFormatting>
  <conditionalFormatting sqref="H9:S37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2001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-12.0027777777779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-19.5958333333338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EDATE(mars!B9,1)</f>
        <v>36982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36983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36984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36985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36986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36987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36988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36989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36990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36991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36992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36993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36994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36995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36996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36997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36998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36999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37000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37001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37002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37003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37004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37005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37006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37007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37008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37009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37010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37011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37012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2001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-19.5958333333338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-27.5340277777799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EDATE(avril!B9,1)</f>
        <v>37012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37013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37014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37015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37016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37017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37018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37019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37020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37021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37022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37023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37024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37025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37026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37027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37028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37029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37030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37031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37032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37033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37034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37035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37036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37037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37038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37039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37040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37041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37042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1" activeCellId="0" sqref="N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2001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-27.5340277777799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-34.7819444444529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EDATE(mai!B9,1)</f>
        <v>37043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37044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37045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37046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37047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37048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37049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37050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37051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37052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37053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37054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37055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37056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37057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37058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37059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37060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37061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37062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37063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37064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37065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37066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37067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37068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37069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37070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37071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37072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37073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2001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-34.7819444444529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-42.3750000000169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EDATE(juin!B9,1)</f>
        <v>37073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37074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37075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37076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37077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37078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37079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37080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37081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37082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37083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37084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37085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37086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37087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37088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37089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37090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37091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37092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37093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37094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37095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37096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37097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37098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37099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37100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37101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37102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37103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2025-06-29T23:57:39Z</dcterms:modified>
  <cp:revision>1057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