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<sst xmlns="http://schemas.openxmlformats.org/spreadsheetml/2006/main" count="163" uniqueCount="140">
  <si>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</si>
  <si>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</si>
  <si>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</si>
  <si>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</si>
  <si>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</si>
  <si>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</si>
  <si>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</si>
  <si>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</si>
  <si>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</si>
  <si>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</si>
  <si>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</si>
  <si>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</si>
  <si>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</si>
  <si>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</si>
  <si>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</si>
  <si>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</si>
  <si>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</si>
  <si>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</si>
  <si>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</si>
  <si>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</si>
  <si>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</si>
  <si>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</si>
  <si>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</si>
  <si>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</si>
  <si>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</si>
  <si>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</si>
  <si>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</si>
  <si>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</si>
  <si>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</si>
  <si>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</si>
  <si>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</si>
  <si>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</si>
  <si>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</si>
  <si>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</si>
  <si>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</si>
  <si>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</si>
  <si>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</si>
  <si>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</si>
  <si>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</si>
  <si>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</si>
  <si>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</si>
  <si>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</si>
  <si>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</si>
  <si>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</si>
  <si>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</si>
  <si>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</si>
  <si>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</si>
  <si>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</si>
  <si>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</si>
  <si>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</si>
  <si>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</si>
  <si>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</si>
  <si>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</si>
  <si>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</si>
  <si>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</si>
  <si>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</si>
  <si>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</si>
  <si>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</si>
  <si>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</si>
  <si>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</si>
  <si>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</si>
  <si>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</si>
  <si>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</si>
  <si>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</si>
  <si>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</si>
  <si>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</si>
  <si>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</si>
  <si>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</si>
  <si>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</si>
  <si>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</si>
  <si>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</si>
  <si>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</si>
  <si>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</si>
  <si>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</si>
  <si>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</si>
  <si>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</si>
  <si>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</si>
  <si>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</si>
  <si>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</si>
  <si>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</si>
  <si>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</si>
  <si>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</si>
  <si>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</si>
  <si>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</si>
  <si>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</si>
  <si>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</si>
  <si>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</si>
  <si>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</si>
  <si>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</si>
  <si>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</si>
  <si>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</si>
  <si>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</si>
  <si>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</si>
  <si>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</si>
  <si>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</si>
  <si>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</si>
  <si>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</si>
  <si>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</si>
  <si>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</si>
  <si>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</si>
  <si>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</si>
  <si>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</si>
  <si>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</si>
  <si>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</si>
  <si>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</si>
  <si>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</si>
  <si>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</si>
  <si>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</si>
  <si>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</si>
  <si>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</si>
  <si>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</si>
  <si>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</si>
  <si>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</si>
  <si>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</si>
  <si>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</si>
  <si>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</si>
  <si>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</si>
  <si>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</si>
  <si>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</si>
  <si>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</si>
  <si>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</si>
  <si>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</si>
  <si>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</si>
  <si>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</si>
  <si>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</si>
  <si>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</si>
  <si>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</si>
  <si>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</si>
  <si>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</si>
  <si>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</si>
  <si>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</si>
  <si>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</si>
  <si>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</si>
  <si>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</si>
  <si>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</si>
  <si>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</si>
  <si>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</si>
  <si>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</si>
  <si>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</si>
  <si>
    <t xml:space="preserve">oops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</si>
</sst>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6" activeCellId="0" sqref="F3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v>45658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0.915922028601921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L23" activeCellId="0" sqref="L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e">
        <f aca="false">SUM(C9:C39)</f>
        <v>#VALUE!</v>
      </c>
      <c r="D8" s="49" t="e">
        <f aca="false">SUM(D9:D39)</f>
        <v>#VALUE!</v>
      </c>
      <c r="E8" s="49" t="e">
        <f aca="false">SUM(E9:E39)</f>
        <v>#VALUE!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120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e">
        <f aca="false">IF(currentDate&lt;B9,0,E9-C9)</f>
        <v>#VALUE!</v>
      </c>
      <c r="E9" s="14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s">
        <v>139</v>
      </c>
      <c r="L9" s="56" t="n">
        <v>0.552083333333333</v>
      </c>
      <c r="M9" s="56" t="n">
        <v>0.625</v>
      </c>
      <c r="N9" s="56" t="n">
        <v>0.916666666666667</v>
      </c>
      <c r="O9" s="56" t="n">
        <v>1</v>
      </c>
      <c r="P9" s="56"/>
      <c r="Q9" s="56"/>
      <c r="R9" s="56"/>
      <c r="S9" s="56"/>
      <c r="T9" s="57"/>
      <c r="U9" s="58"/>
      <c r="V9" s="59" t="n">
        <f aca="false">MAX(AM9,AN9)</f>
        <v>120</v>
      </c>
      <c r="X9" s="14" t="e">
        <f aca="false">E9-SUM(Y9:AH9)-F9*$A$1</f>
        <v>#VALUE!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120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0.85342202860192</v>
      </c>
      <c r="F10" s="55"/>
      <c r="G10" s="55"/>
      <c r="H10" s="56" t="n">
        <v>0.322916666666667</v>
      </c>
      <c r="I10" s="56"/>
      <c r="J10" s="56" t="n">
        <v>0.416666666666667</v>
      </c>
      <c r="K10" s="56" t="n">
        <v>0.520833333333333</v>
      </c>
      <c r="L10" s="56" t="n">
        <v>0.552083333333333</v>
      </c>
      <c r="M10" s="56" t="n">
        <v>0.625</v>
      </c>
      <c r="N10" s="56" t="n">
        <v>0.916666666666667</v>
      </c>
      <c r="O10" s="56" t="n">
        <v>1</v>
      </c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0.853422028599537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e">
        <f aca="false">IF(MONTH(B11)&lt;&gt;MONTH($B$9),0,IF(OR(WEEKDAY(B11)=1,WEEKDAY(B11)=7),0,$A$1)-$A$1*F11-$A$1*$G11)</f>
        <v>#VALUE!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 t="s">
        <v>139</v>
      </c>
      <c r="G11" s="55" t="s">
        <v>139</v>
      </c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120</v>
      </c>
      <c r="X11" s="14" t="e">
        <f aca="false">E11-SUM(Y11:AH11)-F11*$A$1</f>
        <v>#VALUE!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120</v>
      </c>
      <c r="AO11" s="1" t="b">
        <f aca="false">AND(OR(ISBLANK($F11), AND(ISNUMBER($F11), $F11&gt;=0, $F11&lt;=1)),OR(ISBLANK($G11), AND(ISNUMBER($G11), $G11&gt;=0, $G11&lt;=1)))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49" activeCellId="0" sqref="N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120</v>
      </c>
      <c r="J5" s="46" t="str">
        <f aca="false">IFERROR(VLOOKUP($I$5, init!$A$52:$B$59, 2, 0), "Erreur inconnue")</f>
        <v>saisie incorrecte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AND ($V9&lt;100))       OR (($U9&gt;0)       AND ($U9&lt;100))</formula>
    </cfRule>
    <cfRule type="expression" priority="3" aboveAverage="0" equalAverage="0" bottom="0" percent="0" rank="0" text="" dxfId="1">
      <formula>($V9&gt;=100)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2025-07-25T21:59:01Z</dcterms:modified>
  <cp:revision>1084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