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<sst xmlns="http://schemas.openxmlformats.org/spreadsheetml/2006/main" count="162" uniqueCount="139">
  <si>
    <t xml:space="preserve">paramètres généraux</t>
  </si>
  <si>
    <t xml:space="preserve">v230725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</si>
  <si>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</si>
  <si>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</si>
  <si>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</si>
  <si>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</si>
  <si>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</si>
  <si>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Meca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</si>
  <si>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</si>
  <si>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</si>
  <si>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</si>
  <si>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</si>
  <si>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</si>
  <si>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</si>
  <si>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</si>
  <si>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</si>
  <si>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</si>
  <si>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</si>
  <si>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</si>
  <si>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</si>
  <si>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</si>
  <si>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</si>
  <si>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</si>
  <si>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</si>
  <si>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</si>
  <si>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</si>
  <si>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</si>
  <si>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</si>
  <si>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</si>
  <si>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</si>
  <si>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</si>
  <si>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</si>
  <si>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</si>
  <si>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</si>
  <si>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</si>
  <si>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</si>
  <si>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</si>
  <si>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</si>
  <si>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</si>
  <si>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</si>
  <si>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</si>
  <si>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</si>
  <si>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</si>
  <si>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</si>
  <si>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</si>
  <si>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</si>
  <si>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</si>
  <si>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</si>
  <si>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</si>
  <si>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</si>
  <si>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</si>
  <si>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</si>
  <si>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</si>
  <si>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</si>
  <si>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</si>
  <si>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</si>
  <si>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</si>
  <si>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</si>
  <si>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</si>
  <si>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</si>
  <si>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</si>
  <si>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</si>
  <si>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</si>
  <si>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</si>
  <si>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</si>
  <si>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</si>
  <si>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</si>
  <si>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</si>
  <si>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</si>
  <si>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</si>
  <si>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</si>
  <si>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</si>
  <si>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</si>
  <si>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</si>
  <si>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</si>
  <si>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</si>
  <si>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</si>
  <si>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</si>
  <si>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</si>
  <si>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</si>
  <si>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</si>
  <si>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</si>
  <si>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</si>
  <si>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</si>
  <si>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</si>
  <si>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</si>
  <si>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</si>
  <si>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</si>
  <si>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</si>
  <si>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</si>
  <si>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</si>
  <si>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</si>
  <si>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</si>
  <si>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</si>
  <si>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</si>
  <si>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</si>
  <si>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</si>
  <si>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</si>
  <si>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</si>
  <si>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</si>
  <si>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</si>
  <si>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</si>
  <si>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</si>
  <si>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</si>
  <si>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</si>
  <si>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</si>
  <si>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</si>
  <si>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</si>
  <si>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</si>
  <si>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</si>
  <si>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</si>
  <si>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</si>
  <si>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</si>
  <si>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</si>
  <si>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</si>
  <si>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</si>
  <si>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</si>
  <si>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</si>
  <si>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</si>
  <si>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</si>
  <si>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</si>
  <si>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</si>
  <si>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</si>
  <si>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</si>
  <si>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</si>
  <si>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</si>
  <si>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</si>
  <si>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</si>
  <si>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</si>
  <si>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</si>
  <si>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</si>
  <si>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</si>
  <si>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</si>
  <si>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</si>
  <si>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</si>
  <si>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</si>
  <si>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</si>
  <si>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</si>
  <si>
    <t xml:space="preserve">oops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</si>
</sst>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8" activeCellId="0" sqref="G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v>45658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0.783181925573438</v>
      </c>
      <c r="B22" s="16" t="s">
        <v>15</v>
      </c>
      <c r="C22" s="19"/>
      <c r="D22" s="19"/>
    </row>
    <row r="23" customFormat="false" ht="12.8" hidden="false" customHeight="false" outlineLevel="0" collapsed="false">
      <c r="A23" s="20" t="n">
        <v>45658</v>
      </c>
      <c r="B23" s="21" t="s">
        <v>16</v>
      </c>
      <c r="C23" s="19"/>
      <c r="D23" s="19"/>
    </row>
    <row r="24" customFormat="false" ht="12.8" hidden="false" customHeight="false" outlineLevel="0" collapsed="false">
      <c r="A24" s="20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2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2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15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15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15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15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15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15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15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15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15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15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15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15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15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15" t="s">
        <v>46</v>
      </c>
      <c r="B40" s="16" t="s">
        <v>47</v>
      </c>
    </row>
    <row r="41" customFormat="false" ht="12.8" hidden="false" customHeight="false" outlineLevel="0" collapsed="false">
      <c r="A41" s="15" t="s">
        <v>48</v>
      </c>
      <c r="B41" s="16" t="s">
        <v>49</v>
      </c>
    </row>
    <row r="42" customFormat="false" ht="12.8" hidden="false" customHeight="false" outlineLevel="0" collapsed="false">
      <c r="A42" s="15" t="s">
        <v>50</v>
      </c>
      <c r="B42" s="16" t="s">
        <v>51</v>
      </c>
    </row>
    <row r="43" customFormat="false" ht="12.8" hidden="false" customHeight="false" outlineLevel="0" collapsed="false">
      <c r="A43" s="15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e">
        <f aca="false">juillet!A5</f>
        <v>#VALUE!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21.5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e">
        <f aca="false">août!A5</f>
        <v>#VALUE!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21.5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e">
        <f aca="false">septembre!A5</f>
        <v>#VALUE!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21.5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e">
        <f aca="false">octobre!A5</f>
        <v>#VALUE!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21.5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6.90277777777778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1" activeCellId="0" sqref="L4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e">
        <f aca="false">novembre!A5</f>
        <v>#VALUE!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21.5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4" activeCellId="0" sqref="H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Meca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137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5" activeCellId="0" sqref="K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22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e">
        <f aca="false">SUM(C9:C39)</f>
        <v>#VALUE!</v>
      </c>
      <c r="D8" s="49" t="e">
        <f aca="false">SUM(D9:D39)</f>
        <v>#VALUE!</v>
      </c>
      <c r="E8" s="49" t="e">
        <f aca="false">SUM(E9:E39)</f>
        <v>#VALUE!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120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e">
        <f aca="false">IF(currentDate&lt;B9,0,E9-C9)</f>
        <v>#VALUE!</v>
      </c>
      <c r="E9" s="14" t="e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#VALUE!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s">
        <v>138</v>
      </c>
      <c r="L9" s="56" t="n">
        <v>0.552083333333333</v>
      </c>
      <c r="M9" s="56" t="n">
        <v>0.625</v>
      </c>
      <c r="N9" s="56" t="n">
        <v>0.916666666666667</v>
      </c>
      <c r="O9" s="56" t="n">
        <v>1</v>
      </c>
      <c r="P9" s="56"/>
      <c r="Q9" s="56"/>
      <c r="R9" s="56"/>
      <c r="S9" s="56"/>
      <c r="T9" s="57"/>
      <c r="U9" s="58"/>
      <c r="V9" s="59" t="n">
        <f aca="false">MAX(AM9,AN9)</f>
        <v>120</v>
      </c>
      <c r="X9" s="14" t="e">
        <f aca="false">E9-SUM(Y9:AH9)-F9*$A$1</f>
        <v>#VALUE!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120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0.720681925573437</v>
      </c>
      <c r="F10" s="55"/>
      <c r="G10" s="55"/>
      <c r="H10" s="56" t="n">
        <v>0.322916666666667</v>
      </c>
      <c r="I10" s="56"/>
      <c r="J10" s="56" t="n">
        <v>0.416666666666667</v>
      </c>
      <c r="K10" s="56" t="n">
        <v>0.520833333333333</v>
      </c>
      <c r="L10" s="56" t="n">
        <v>0.552083333333333</v>
      </c>
      <c r="M10" s="56" t="n">
        <v>0.625</v>
      </c>
      <c r="N10" s="56" t="n">
        <v>0.916666666666667</v>
      </c>
      <c r="O10" s="56" t="n">
        <v>1</v>
      </c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0.720681925578704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45660</v>
      </c>
      <c r="C11" s="14" t="e">
        <f aca="false">IF(MONTH(B11)&lt;&gt;MONTH($B$9),0,IF(OR(WEEKDAY(B11)=1,WEEKDAY(B11)=7),0,$A$1)-$A$1*F11-$A$1*$G11)</f>
        <v>#VALUE!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 t="s">
        <v>138</v>
      </c>
      <c r="G11" s="55" t="s">
        <v>138</v>
      </c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e">
        <f aca="false">E11-SUM(Y11:AH11)-F11*$A$1</f>
        <v>#VALUE!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0" activeCellId="0" sqref="K4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e">
        <f aca="false">janvier!A5</f>
        <v>#VALUE!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21.5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6.73020833333334</v>
      </c>
      <c r="D8" s="49" t="n">
        <f aca="false">SUM(D9:D39)</f>
        <v>0</v>
      </c>
      <c r="E8" s="49" t="n">
        <f aca="false">SUM(E9:E39)</f>
        <v>2.65470970335121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0.453320814462325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0.453320814467593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e">
        <f aca="false">février!A5</f>
        <v>#VALUE!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21.5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e">
        <f aca="false">mars!A5</f>
        <v>#VALUE!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21.5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e">
        <f aca="false">avril!A5</f>
        <v>#VALUE!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21.5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e">
        <f aca="false">mai!A5</f>
        <v>#VALUE!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21.5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3" activeCellId="0" sqref="U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e">
        <f aca="false">juin!A5</f>
        <v>#VALUE!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21.5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128187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2025-07-25T18:47:54Z</dcterms:modified>
  <cp:revision>1082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