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<sst xmlns="http://schemas.openxmlformats.org/spreadsheetml/2006/main" count="159" uniqueCount="139">
  <si>
    <t xml:space="preserve">paramètres généraux</t>
  </si>
  <si>
    <t xml:space="preserve">wrong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</si>
  <si>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</si>
  <si>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</si>
  <si>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</si>
  <si>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</si>
  <si>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</si>
  <si>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Meca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</si>
  <si>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</si>
  <si>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</si>
  <si>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</si>
  <si>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</si>
  <si>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</si>
  <si>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</si>
  <si>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</si>
  <si>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</si>
  <si>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</si>
  <si>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</si>
  <si>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</si>
  <si>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</si>
  <si>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</si>
  <si>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</si>
  <si>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</si>
  <si>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</si>
  <si>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</si>
  <si>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</si>
  <si>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</si>
  <si>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</si>
  <si>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</si>
  <si>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</si>
  <si>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</si>
  <si>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</si>
  <si>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</si>
  <si>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</si>
  <si>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</si>
  <si>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</si>
  <si>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</si>
  <si>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</si>
  <si>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</si>
  <si>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</si>
  <si>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</si>
  <si>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</si>
  <si>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</si>
  <si>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</si>
  <si>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</si>
  <si>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</si>
  <si>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</si>
  <si>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</si>
  <si>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</si>
  <si>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</si>
  <si>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</si>
  <si>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</si>
  <si>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</si>
  <si>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</si>
  <si>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</si>
  <si>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</si>
  <si>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</si>
  <si>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</si>
  <si>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</si>
  <si>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</si>
  <si>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</si>
  <si>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</si>
  <si>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</si>
  <si>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</si>
  <si>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</si>
  <si>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</si>
  <si>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</si>
  <si>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</si>
  <si>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</si>
  <si>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</si>
  <si>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</si>
  <si>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</si>
  <si>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</si>
  <si>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</si>
  <si>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</si>
  <si>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</si>
  <si>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</si>
  <si>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</si>
  <si>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</si>
  <si>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</si>
  <si>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</si>
  <si>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</si>
  <si>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</si>
  <si>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</si>
  <si>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</si>
  <si>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</si>
  <si>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v230725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</si>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</sst>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45863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0.783744448868669</v>
      </c>
      <c r="B22" s="16" t="s">
        <v>15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16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22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22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22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22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22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22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22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22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22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22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22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22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22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22" t="s">
        <v>46</v>
      </c>
      <c r="B40" s="16" t="s">
        <v>47</v>
      </c>
    </row>
    <row r="41" customFormat="false" ht="12.8" hidden="false" customHeight="false" outlineLevel="0" collapsed="false">
      <c r="A41" s="22" t="s">
        <v>48</v>
      </c>
      <c r="B41" s="16" t="s">
        <v>49</v>
      </c>
    </row>
    <row r="42" customFormat="false" ht="12.8" hidden="false" customHeight="false" outlineLevel="0" collapsed="false">
      <c r="A42" s="22" t="s">
        <v>50</v>
      </c>
      <c r="B42" s="16" t="s">
        <v>51</v>
      </c>
    </row>
    <row r="43" customFormat="false" ht="12.8" hidden="false" customHeight="false" outlineLevel="0" collapsed="false">
      <c r="A43" s="22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86</v>
      </c>
      <c r="E80" s="3"/>
    </row>
    <row r="81" customFormat="false" ht="12.8" hidden="false" customHeight="false" outlineLevel="0" collapsed="false">
      <c r="A81" s="1" t="s">
        <v>87</v>
      </c>
      <c r="E81" s="3"/>
    </row>
    <row r="82" customFormat="false" ht="12.8" hidden="false" customHeight="false" outlineLevel="0" collapsed="false">
      <c r="A82" s="1" t="s">
        <v>88</v>
      </c>
      <c r="E82" s="3"/>
    </row>
    <row r="83" customFormat="false" ht="12.8" hidden="false" customHeight="false" outlineLevel="0" collapsed="false">
      <c r="A83" s="1" t="s">
        <v>89</v>
      </c>
      <c r="E83" s="3"/>
    </row>
    <row r="84" customFormat="false" ht="12.8" hidden="false" customHeight="false" outlineLevel="0" collapsed="false">
      <c r="A84" s="1" t="s">
        <v>90</v>
      </c>
      <c r="E84" s="3"/>
    </row>
    <row r="85" customFormat="false" ht="12.8" hidden="false" customHeight="false" outlineLevel="0" collapsed="false">
      <c r="A85" s="1" t="s">
        <v>91</v>
      </c>
      <c r="E85" s="3"/>
    </row>
    <row r="86" customFormat="false" ht="12.8" hidden="false" customHeight="false" outlineLevel="0" collapsed="false">
      <c r="A86" s="1" t="s">
        <v>92</v>
      </c>
      <c r="E86" s="3"/>
    </row>
    <row r="87" customFormat="false" ht="12.8" hidden="false" customHeight="false" outlineLevel="0" collapsed="false">
      <c r="A87" s="1" t="s">
        <v>93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94</v>
      </c>
    </row>
    <row r="91" customFormat="false" ht="12.8" hidden="false" customHeight="false" outlineLevel="0" collapsed="false">
      <c r="A91" s="1" t="s">
        <v>95</v>
      </c>
    </row>
    <row r="92" customFormat="false" ht="12.8" hidden="false" customHeight="false" outlineLevel="0" collapsed="false">
      <c r="A92" s="1" t="s">
        <v>96</v>
      </c>
    </row>
    <row r="93" customFormat="false" ht="12.8" hidden="false" customHeight="false" outlineLevel="0" collapsed="false">
      <c r="A93" s="1" t="s">
        <v>97</v>
      </c>
    </row>
    <row r="94" customFormat="false" ht="12.8" hidden="false" customHeight="false" outlineLevel="0" collapsed="false">
      <c r="A94" s="1" t="s">
        <v>98</v>
      </c>
    </row>
    <row r="95" customFormat="false" ht="12.8" hidden="false" customHeight="false" outlineLevel="0" collapsed="false">
      <c r="A95" s="1" t="s">
        <v>99</v>
      </c>
    </row>
    <row r="96" customFormat="false" ht="12.8" hidden="false" customHeight="false" outlineLevel="0" collapsed="false">
      <c r="A96" s="1" t="s">
        <v>100</v>
      </c>
      <c r="E96" s="3"/>
    </row>
    <row r="97" customFormat="false" ht="12.8" hidden="false" customHeight="false" outlineLevel="0" collapsed="false">
      <c r="A97" s="1" t="s">
        <v>101</v>
      </c>
      <c r="E97" s="3"/>
    </row>
    <row r="98" customFormat="false" ht="12.8" hidden="false" customHeight="false" outlineLevel="0" collapsed="false">
      <c r="A98" s="1" t="s">
        <v>102</v>
      </c>
      <c r="E98" s="3"/>
    </row>
    <row r="99" customFormat="false" ht="12.8" hidden="false" customHeight="false" outlineLevel="0" collapsed="false">
      <c r="A99" s="1" t="s">
        <v>103</v>
      </c>
      <c r="E99" s="3"/>
    </row>
    <row r="101" customFormat="false" ht="12.8" hidden="false" customHeight="false" outlineLevel="0" collapsed="false">
      <c r="A101" s="1" t="s">
        <v>104</v>
      </c>
    </row>
    <row r="102" customFormat="false" ht="12.8" hidden="false" customHeight="false" outlineLevel="0" collapsed="false">
      <c r="A102" s="1" t="s">
        <v>105</v>
      </c>
    </row>
    <row r="104" customFormat="false" ht="12.8" hidden="false" customHeight="false" outlineLevel="0" collapsed="false">
      <c r="A104" s="1" t="s">
        <v>106</v>
      </c>
    </row>
    <row r="105" customFormat="false" ht="12.8" hidden="false" customHeight="false" outlineLevel="0" collapsed="false">
      <c r="A105" s="1" t="s">
        <v>107</v>
      </c>
    </row>
    <row r="106" customFormat="false" ht="12.8" hidden="false" customHeight="false" outlineLevel="0" collapsed="false">
      <c r="A106" s="1" t="s">
        <v>108</v>
      </c>
    </row>
    <row r="107" customFormat="false" ht="12.8" hidden="false" customHeight="false" outlineLevel="0" collapsed="false">
      <c r="A107" s="1" t="s">
        <v>109</v>
      </c>
    </row>
    <row r="108" customFormat="false" ht="12.8" hidden="false" customHeight="false" outlineLevel="0" collapsed="false">
      <c r="A108" s="1" t="s">
        <v>110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2025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-40.3238944400232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-40.3238944400232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7.24791666666667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EDATE(juillet!B9,1)</f>
        <v>45870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45871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45872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45873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45874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45875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45876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45877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45878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45879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45880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45881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45882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45883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45884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45885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45886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45887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45888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45889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45890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45891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45892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45893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45894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45895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45896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45897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45898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45899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45900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2025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-40.3238944400232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-40.3238944400232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7.59305555555556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EDATE(août!B9,1)</f>
        <v>45901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45902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45903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45904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45905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45906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45907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45908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45909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45910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45911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45912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45913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45914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45915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45916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45917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45918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45919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45920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45921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45922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45923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45924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45925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45926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45927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45928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45929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45930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45931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2025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-40.3238944400232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-40.3238944400232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EDATE(septembre!B9,1)</f>
        <v>45931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45932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45933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45934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45935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45936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45937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45938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45939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45940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45941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45942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45943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45944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45945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45946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45947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45948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45949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45950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45951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45952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45953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45954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45955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45956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45957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45958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45959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45960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45961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2025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-40.3238944400232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-40.3238944400232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6.90277777777778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EDATE(octobre!B9,1)</f>
        <v>45962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45963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45964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45965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45966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45967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45968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45969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45970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45971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45972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45973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45974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45975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45976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45977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45978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45979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45980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45981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45982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45983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45984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45985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45986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45987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45988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45989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45990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45991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45992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1" activeCellId="0" sqref="L4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2025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-40.3238944400232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-40.3238944400232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EDATE(novembre!B9,1)</f>
        <v>45992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46000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46001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46002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46003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46004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46005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46006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46007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46008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46009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46010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46011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46012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46013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46014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46015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46016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46017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46018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46019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46020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46021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46022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4" activeCellId="0" sqref="H3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111</v>
      </c>
      <c r="Y1" s="28" t="s">
        <v>112</v>
      </c>
      <c r="Z1" s="28" t="s">
        <v>113</v>
      </c>
      <c r="AA1" s="28" t="s">
        <v>114</v>
      </c>
      <c r="AB1" s="28" t="s">
        <v>115</v>
      </c>
      <c r="AC1" s="28" t="s">
        <v>116</v>
      </c>
      <c r="AD1" s="28" t="s">
        <v>117</v>
      </c>
      <c r="AE1" s="28" t="s">
        <v>118</v>
      </c>
      <c r="AF1" s="28" t="s">
        <v>119</v>
      </c>
      <c r="AG1" s="28" t="s">
        <v>120</v>
      </c>
      <c r="AH1" s="28" t="s">
        <v>121</v>
      </c>
      <c r="AI1" s="5" t="s">
        <v>122</v>
      </c>
    </row>
    <row r="2" customFormat="false" ht="12.8" hidden="false" customHeight="false" outlineLevel="0" collapsed="false">
      <c r="A2" s="29" t="n">
        <f aca="false">init!$A$14</f>
        <v>0.0833333333333333</v>
      </c>
      <c r="B2" s="9" t="s">
        <v>123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124</v>
      </c>
      <c r="C3" s="2"/>
      <c r="E3" s="3"/>
      <c r="H3" s="3"/>
      <c r="I3" s="16" t="str">
        <f aca="false">init!$A$11&amp;" "&amp;init!$A$10</f>
        <v>Meca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125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0.0833333333333333</v>
      </c>
      <c r="B5" s="9" t="s">
        <v>126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127</v>
      </c>
      <c r="D7" s="31" t="s">
        <v>128</v>
      </c>
      <c r="E7" s="31" t="s">
        <v>129</v>
      </c>
      <c r="F7" s="31" t="s">
        <v>130</v>
      </c>
      <c r="G7" s="31" t="s">
        <v>131</v>
      </c>
      <c r="H7" s="31" t="s">
        <v>132</v>
      </c>
      <c r="I7" s="31" t="s">
        <v>133</v>
      </c>
      <c r="J7" s="31" t="s">
        <v>132</v>
      </c>
      <c r="K7" s="31" t="s">
        <v>133</v>
      </c>
      <c r="L7" s="31" t="s">
        <v>132</v>
      </c>
      <c r="M7" s="31" t="s">
        <v>133</v>
      </c>
      <c r="N7" s="31" t="s">
        <v>132</v>
      </c>
      <c r="O7" s="31" t="s">
        <v>133</v>
      </c>
      <c r="P7" s="31" t="s">
        <v>132</v>
      </c>
      <c r="Q7" s="31" t="s">
        <v>133</v>
      </c>
      <c r="R7" s="31" t="s">
        <v>132</v>
      </c>
      <c r="S7" s="31" t="s">
        <v>133</v>
      </c>
      <c r="T7" s="33" t="s">
        <v>122</v>
      </c>
      <c r="U7" s="33" t="s">
        <v>134</v>
      </c>
      <c r="V7" s="33" t="s">
        <v>135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136</v>
      </c>
      <c r="AN7" s="33" t="s">
        <v>137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138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DATE(init!A4-1,12,1)</f>
        <v>45627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8" activeCellId="0" sqref="G3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2025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7.0753472222222</v>
      </c>
      <c r="D8" s="49" t="n">
        <f aca="false">SUM(D9:D39)</f>
        <v>-0.0927083333333333</v>
      </c>
      <c r="E8" s="49" t="n">
        <f aca="false">SUM(E9:E39)</f>
        <v>6.98263888888887</v>
      </c>
      <c r="F8" s="50" t="n">
        <f aca="false">SUM(F9:F39)</f>
        <v>1.5</v>
      </c>
      <c r="G8" s="50" t="n">
        <f aca="false">SUM(G9:G39)</f>
        <v>1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EDATE(moisInit!B9,1)</f>
        <v>45658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0.00902777777777778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5"/>
      <c r="G9" s="55"/>
      <c r="H9" s="56" t="n">
        <v>0.322916666666667</v>
      </c>
      <c r="I9" s="56" t="n">
        <v>0.409722222222222</v>
      </c>
      <c r="J9" s="56" t="n">
        <v>0.416666666666667</v>
      </c>
      <c r="K9" s="56" t="n">
        <v>0.520833333333333</v>
      </c>
      <c r="L9" s="56" t="n">
        <v>0.552083333333333</v>
      </c>
      <c r="M9" s="56" t="n">
        <v>0.715277777777778</v>
      </c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0.354166666666667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45659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0.0333333333333333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5"/>
      <c r="G10" s="55"/>
      <c r="H10" s="56" t="n">
        <v>0.322916666666667</v>
      </c>
      <c r="I10" s="56" t="n">
        <v>0.409722222222222</v>
      </c>
      <c r="J10" s="56" t="n">
        <v>0.416666666666667</v>
      </c>
      <c r="K10" s="56" t="n">
        <v>0.520833333333333</v>
      </c>
      <c r="L10" s="56" t="n">
        <v>0.552083333333333</v>
      </c>
      <c r="M10" s="56" t="n">
        <v>0.739583333333333</v>
      </c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0.378472222222222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45660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45661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45662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45663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45664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45665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-0.0465277777777778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5"/>
      <c r="G16" s="55"/>
      <c r="H16" s="56" t="n">
        <v>0</v>
      </c>
      <c r="I16" s="56" t="n">
        <v>0.0833333333333333</v>
      </c>
      <c r="J16" s="56" t="n">
        <v>0.520833333333333</v>
      </c>
      <c r="K16" s="56" t="n">
        <v>0.625</v>
      </c>
      <c r="L16" s="56" t="n">
        <v>0.645833333333333</v>
      </c>
      <c r="M16" s="56" t="n">
        <v>0.756944444444444</v>
      </c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0.298611111111111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45666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0.00902777777777778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5"/>
      <c r="G17" s="55"/>
      <c r="H17" s="56" t="n">
        <v>0.322916666666667</v>
      </c>
      <c r="I17" s="56" t="n">
        <v>0.409722222222222</v>
      </c>
      <c r="J17" s="56" t="n">
        <v>0.416666666666667</v>
      </c>
      <c r="K17" s="56" t="n">
        <v>0.520833333333333</v>
      </c>
      <c r="L17" s="56" t="n">
        <v>0.552083333333333</v>
      </c>
      <c r="M17" s="56" t="n">
        <v>0.715277777777778</v>
      </c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0.354166666666667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45667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45668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45669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45670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0.0159722222222222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5"/>
      <c r="G21" s="55"/>
      <c r="H21" s="56" t="n">
        <v>0.322916666666667</v>
      </c>
      <c r="I21" s="56" t="n">
        <v>0.409722222222222</v>
      </c>
      <c r="J21" s="56" t="n">
        <v>0.416666666666667</v>
      </c>
      <c r="K21" s="56" t="n">
        <v>0.520833333333333</v>
      </c>
      <c r="L21" s="56" t="n">
        <v>0.552083333333333</v>
      </c>
      <c r="M21" s="56" t="n">
        <v>0.722222222222222</v>
      </c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0.361111111111111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45671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0.0263888888888889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5"/>
      <c r="G22" s="55"/>
      <c r="H22" s="56" t="n">
        <v>0.3125</v>
      </c>
      <c r="I22" s="56" t="n">
        <v>0.409722222222222</v>
      </c>
      <c r="J22" s="56" t="n">
        <v>0.416666666666667</v>
      </c>
      <c r="K22" s="56" t="n">
        <v>0.520833333333333</v>
      </c>
      <c r="L22" s="56" t="n">
        <v>0.552083333333333</v>
      </c>
      <c r="M22" s="56" t="n">
        <v>0.722222222222222</v>
      </c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0.371527777777778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45672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0.0159722222222222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5"/>
      <c r="G23" s="55"/>
      <c r="H23" s="56" t="n">
        <v>0.322916666666667</v>
      </c>
      <c r="I23" s="56" t="n">
        <v>0.409722222222222</v>
      </c>
      <c r="J23" s="56" t="n">
        <v>0.416666666666667</v>
      </c>
      <c r="K23" s="56" t="n">
        <v>0.520833333333333</v>
      </c>
      <c r="L23" s="56" t="n">
        <v>0.552083333333333</v>
      </c>
      <c r="M23" s="56" t="n">
        <v>0.722222222222222</v>
      </c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0.361111111111111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45673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0.0159722222222222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5"/>
      <c r="G24" s="55"/>
      <c r="H24" s="56" t="n">
        <v>0.322916666666667</v>
      </c>
      <c r="I24" s="56" t="n">
        <v>0.409722222222222</v>
      </c>
      <c r="J24" s="56" t="n">
        <v>0.416666666666667</v>
      </c>
      <c r="K24" s="56" t="n">
        <v>0.520833333333333</v>
      </c>
      <c r="L24" s="56" t="n">
        <v>0.552083333333333</v>
      </c>
      <c r="M24" s="56" t="n">
        <v>0.722222222222222</v>
      </c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0.361111111111111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45674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0.0159722222222222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5"/>
      <c r="G25" s="55"/>
      <c r="H25" s="56" t="n">
        <v>0.322916666666667</v>
      </c>
      <c r="I25" s="56" t="n">
        <v>0.409722222222222</v>
      </c>
      <c r="J25" s="56" t="n">
        <v>0.416666666666667</v>
      </c>
      <c r="K25" s="56" t="n">
        <v>0.520833333333333</v>
      </c>
      <c r="L25" s="56" t="n">
        <v>0.552083333333333</v>
      </c>
      <c r="M25" s="56" t="n">
        <v>0.722222222222222</v>
      </c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0.361111111111111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45675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45676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45677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0.0159722222222222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5"/>
      <c r="G28" s="55"/>
      <c r="H28" s="56" t="n">
        <v>0.322916666666667</v>
      </c>
      <c r="I28" s="56" t="n">
        <v>0.409722222222222</v>
      </c>
      <c r="J28" s="56" t="n">
        <v>0.416666666666667</v>
      </c>
      <c r="K28" s="56" t="n">
        <v>0.520833333333333</v>
      </c>
      <c r="L28" s="56" t="n">
        <v>0.552083333333333</v>
      </c>
      <c r="M28" s="56" t="n">
        <v>0.722222222222222</v>
      </c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0.361111111111111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45678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45679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0.0159722222222222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5"/>
      <c r="G30" s="55"/>
      <c r="H30" s="56" t="n">
        <v>0.322916666666667</v>
      </c>
      <c r="I30" s="56" t="n">
        <v>0.409722222222222</v>
      </c>
      <c r="J30" s="56" t="n">
        <v>0.416666666666667</v>
      </c>
      <c r="K30" s="56" t="n">
        <v>0.520833333333333</v>
      </c>
      <c r="L30" s="56" t="n">
        <v>0.552083333333333</v>
      </c>
      <c r="M30" s="56" t="n">
        <v>0.722222222222222</v>
      </c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0.361111111111111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45680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 t="n">
        <v>1</v>
      </c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-0.345138888888889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45681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0.0184027777777778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5" t="n">
        <v>0.5</v>
      </c>
      <c r="G32" s="55"/>
      <c r="H32" s="56" t="n">
        <v>0.322916666666667</v>
      </c>
      <c r="I32" s="56" t="n">
        <v>0.409722222222222</v>
      </c>
      <c r="J32" s="56" t="n">
        <v>0.416666666666667</v>
      </c>
      <c r="K32" s="56" t="n">
        <v>0.520833333333333</v>
      </c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0.0184027777777778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45682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45683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45684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0.0159722222222222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5"/>
      <c r="G35" s="55"/>
      <c r="H35" s="56" t="n">
        <v>0.322916666666667</v>
      </c>
      <c r="I35" s="56" t="n">
        <v>0.409722222222222</v>
      </c>
      <c r="J35" s="56" t="n">
        <v>0.416666666666667</v>
      </c>
      <c r="K35" s="56" t="n">
        <v>0.520833333333333</v>
      </c>
      <c r="L35" s="56" t="n">
        <v>0.552083333333333</v>
      </c>
      <c r="M35" s="56" t="n">
        <v>0.722222222222222</v>
      </c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0.361111111111111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45685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0.0159722222222222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5"/>
      <c r="G36" s="55"/>
      <c r="H36" s="56" t="n">
        <v>0.322916666666667</v>
      </c>
      <c r="I36" s="56" t="n">
        <v>0.409722222222222</v>
      </c>
      <c r="J36" s="56" t="n">
        <v>0.416666666666667</v>
      </c>
      <c r="K36" s="56" t="n">
        <v>0.520833333333333</v>
      </c>
      <c r="L36" s="56" t="n">
        <v>0.552083333333333</v>
      </c>
      <c r="M36" s="56" t="n">
        <v>0.722222222222222</v>
      </c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0.361111111111111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45686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0.0159722222222222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5"/>
      <c r="G37" s="55"/>
      <c r="H37" s="56" t="n">
        <v>0.322916666666667</v>
      </c>
      <c r="I37" s="56" t="n">
        <v>0.409722222222222</v>
      </c>
      <c r="J37" s="56" t="n">
        <v>0.416666666666667</v>
      </c>
      <c r="K37" s="56" t="n">
        <v>0.520833333333333</v>
      </c>
      <c r="L37" s="56" t="n">
        <v>0.552083333333333</v>
      </c>
      <c r="M37" s="56" t="n">
        <v>0.722222222222222</v>
      </c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0.361111111111111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45687</v>
      </c>
      <c r="C38" s="14" t="n">
        <f aca="false">IF(MONTH(B38)&lt;&gt;MONTH($B$9),0,IF(OR(WEEKDAY(B38)=1,WEEKDAY(B38)=7),0,$A$1)-$A$1*F38-$A$1*$G38)</f>
        <v>-2.31481481481481E-014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 t="n">
        <v>1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45688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0.0298611111111111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5"/>
      <c r="G39" s="55"/>
      <c r="H39" s="56" t="n">
        <v>0.322916666666667</v>
      </c>
      <c r="I39" s="56" t="n">
        <v>0.409722222222222</v>
      </c>
      <c r="J39" s="56" t="n">
        <v>0.416666666666667</v>
      </c>
      <c r="K39" s="56" t="n">
        <v>0.520833333333333</v>
      </c>
      <c r="L39" s="56" t="n">
        <v>0.552083333333333</v>
      </c>
      <c r="M39" s="56" t="n">
        <v>0.736111111111111</v>
      </c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0.375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0" activeCellId="0" sqref="K4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2025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-4.08431110668986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6.73020833333334</v>
      </c>
      <c r="D8" s="49" t="n">
        <f aca="false">SUM(D9:D39)</f>
        <v>-4.07493610668981</v>
      </c>
      <c r="E8" s="49" t="n">
        <f aca="false">SUM(E9:E39)</f>
        <v>2.65527222664644</v>
      </c>
      <c r="F8" s="50" t="n">
        <f aca="false">SUM(F9:F39)</f>
        <v>0.5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110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EDATE(janvier!B9,1)</f>
        <v>45689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45690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45691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45692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0.00902777777777778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5"/>
      <c r="G12" s="55"/>
      <c r="H12" s="56" t="n">
        <v>0.322916666666667</v>
      </c>
      <c r="I12" s="56" t="n">
        <v>0.409722222222222</v>
      </c>
      <c r="J12" s="56" t="n">
        <v>0.416666666666667</v>
      </c>
      <c r="K12" s="56" t="n">
        <v>0.520833333333333</v>
      </c>
      <c r="L12" s="56" t="n">
        <v>0.552083333333333</v>
      </c>
      <c r="M12" s="56" t="n">
        <v>0.715277777777778</v>
      </c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0.354166666666667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45693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0.00902777777777778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5"/>
      <c r="G13" s="55"/>
      <c r="H13" s="56" t="n">
        <v>0.322916666666667</v>
      </c>
      <c r="I13" s="56" t="n">
        <v>0.409722222222222</v>
      </c>
      <c r="J13" s="56" t="n">
        <v>0.416666666666667</v>
      </c>
      <c r="K13" s="56" t="n">
        <v>0.520833333333333</v>
      </c>
      <c r="L13" s="56" t="n">
        <v>0.552083333333333</v>
      </c>
      <c r="M13" s="56" t="n">
        <v>0.715277777777778</v>
      </c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0.354166666666667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45694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45695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45696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0.0833333333333333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5"/>
      <c r="G16" s="55"/>
      <c r="H16" s="56" t="n">
        <v>0</v>
      </c>
      <c r="I16" s="56" t="n">
        <v>0.0833333333333333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0.0833333333333333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45697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45698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45699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0.108744448865741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0.453883337757557</v>
      </c>
      <c r="F19" s="55"/>
      <c r="G19" s="55"/>
      <c r="H19" s="56" t="n">
        <v>0.322916666666667</v>
      </c>
      <c r="I19" s="56" t="n">
        <v>0.409722222222222</v>
      </c>
      <c r="J19" s="56" t="n">
        <v>0.416666666666667</v>
      </c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110</v>
      </c>
      <c r="X19" s="14" t="n">
        <f aca="false">E19-SUM(Y19:AH19)-F19*$A$1</f>
        <v>0.45388333775463</v>
      </c>
      <c r="AM19" s="27" t="n">
        <f aca="false">IF(AND(currentDate&gt;$B19,NOT(ISEVEN(COUNTIF($H19:$S19,"&lt;&gt;")))),110,0)</f>
        <v>110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45700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45701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45702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45703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45704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45705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45706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45707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45708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45709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45710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45711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45712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-0.172569444444444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 t="n">
        <v>0.5</v>
      </c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-0.172569444444444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45713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45714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45715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45716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45717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45718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45719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2025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-4.08431110668986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-11.3322277733565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EDATE(février!B9,1)</f>
        <v>45717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45718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45719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45720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45721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45722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45723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45724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45725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45726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45727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45728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45729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45730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45731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45732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45733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45734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45735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45736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45737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45738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45739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45740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45741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45742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45743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45744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45745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45746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45747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2025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-11.3322277733565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-18.9252833289121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EDATE(mars!B9,1)</f>
        <v>45748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45749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45750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45751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45752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45753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45754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45755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45756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45757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45758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45759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45760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45761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45762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45763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45764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45765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45766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45767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45768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45769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45770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45771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45772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45773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45774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45775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45776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45777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45778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2025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-18.9252833289121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-26.5183388844677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EDATE(avril!B9,1)</f>
        <v>45778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45779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45780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45781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45782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45783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45784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45785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45786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45787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45788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45789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45790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45791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45792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45793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45794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45795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45796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45797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45798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45799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45800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45801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45802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45803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45804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45805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45806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45807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45808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2025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-26.5183388844677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-33.7662555511343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EDATE(mai!B9,1)</f>
        <v>45809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45810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45811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45812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45813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45814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45815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45816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45817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45818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45819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45820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45821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45822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45823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45824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45825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45826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45827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45828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45829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45830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45831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45832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45833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45834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45835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45836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45837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45838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45839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3" activeCellId="0" sqref="U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2025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-33.7662555511343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-40.3238944400232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-6.55763888888889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EDATE(juin!B9,1)</f>
        <v>45839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45840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45841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45842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45843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45844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45845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45846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45847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45848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45849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45850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45851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45852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45853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45854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45855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45856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45857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45858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45859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45860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45861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45862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45863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45864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45865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45866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45867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45868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45869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128187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2025-07-25T18:48:36Z</dcterms:modified>
  <cp:revision>1083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