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cruz/OneDrive/Documents/Mecatron/Projetos/RunPod/Data_Analysis/"/>
    </mc:Choice>
  </mc:AlternateContent>
  <xr:revisionPtr revIDLastSave="0" documentId="13_ncr:1_{5BC8E23F-7A5A-2946-90A8-DA8FADED872A}" xr6:coauthVersionLast="45" xr6:coauthVersionMax="45" xr10:uidLastSave="{00000000-0000-0000-0000-000000000000}"/>
  <bookViews>
    <workbookView xWindow="0" yWindow="0" windowWidth="25600" windowHeight="16000" xr2:uid="{2068EECA-F6E7-0E45-9462-20FF7F962165}"/>
  </bookViews>
  <sheets>
    <sheet name="Feet_Test" sheetId="1" r:id="rId1"/>
    <sheet name="Leg_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L3" i="2" s="1"/>
  <c r="D2" i="1"/>
  <c r="L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L3" i="1" l="1"/>
  <c r="L5" i="1"/>
</calcChain>
</file>

<file path=xl/sharedStrings.xml><?xml version="1.0" encoding="utf-8"?>
<sst xmlns="http://schemas.openxmlformats.org/spreadsheetml/2006/main" count="16" uniqueCount="8">
  <si>
    <t>Teste nº</t>
  </si>
  <si>
    <t>∆Passos</t>
  </si>
  <si>
    <t>% Error</t>
  </si>
  <si>
    <t>Erro Médio</t>
  </si>
  <si>
    <t>Devagar</t>
  </si>
  <si>
    <t xml:space="preserve">Medio </t>
  </si>
  <si>
    <t>Passos Contados</t>
  </si>
  <si>
    <t xml:space="preserve"> RunPod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</si>
</sst>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º&quot;"/>
    <numFmt numFmtId="165" formatCode="0.00\ &quot;Passos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8" xfId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180" wrapText="1"/>
    </xf>
    <xf numFmtId="0" fontId="3" fillId="0" borderId="6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16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&quot;º&quot;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&quot;º&quot;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8E0B72-1821-824C-A2E8-AD544CAF4628}" name="Table1" displayName="Table1" ref="A1:E21" totalsRowShown="0" headerRowDxfId="11">
  <autoFilter ref="A1:E21" xr:uid="{83331D42-4DF7-F24B-B3EE-4F5E543239B9}"/>
  <tableColumns count="5">
    <tableColumn id="1" xr3:uid="{C293F81A-BE95-F046-B8F4-0544F27E4635}" name="Teste nº" dataDxfId="10"/>
    <tableColumn id="2" xr3:uid="{143975BF-0108-654B-9655-0A46A42DC909}" name="Passos Contados" dataDxfId="9"/>
    <tableColumn id="3" xr3:uid="{8EA026A8-2357-5A4E-9D10-44503CADC619}" name=" RunPod" dataDxfId="8"/>
    <tableColumn id="5" xr3:uid="{79870688-F462-834F-9DFC-E4689762B8C9}" name="∆Passos" dataDxfId="7">
      <calculatedColumnFormula>Table1[[#This Row],[Passos Contados]]-Table1[[#This Row],[ RunPod]]</calculatedColumnFormula>
    </tableColumn>
    <tableColumn id="6" xr3:uid="{F99F63A1-8E3E-9742-B772-DA21B6F2C150}" name="% Error" dataDxfId="6" dataCellStyle="Percent">
      <calculatedColumnFormula>Table1[[#This Row],[ RunPod]]/Table1[[#This Row],[Passos Contados]]   - 1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58136-47F8-1D48-A00E-D1F60D92C0AB}" name="Table13" displayName="Table13" ref="A1:E21" totalsRowShown="0" headerRowDxfId="5">
  <autoFilter ref="A1:E21" xr:uid="{83331D42-4DF7-F24B-B3EE-4F5E543239B9}"/>
  <tableColumns count="5">
    <tableColumn id="1" xr3:uid="{27F32712-FE7E-D443-B015-ADCDF4DF1848}" name="Teste nº" dataDxfId="4"/>
    <tableColumn id="2" xr3:uid="{56CAE044-C87B-ED4E-80BF-B2AD4542D4C6}" name="Passos Contados" dataDxfId="3"/>
    <tableColumn id="3" xr3:uid="{3C7CAE0F-690B-C64E-94CE-0031DC370460}" name=" RunPod" dataDxfId="2"/>
    <tableColumn id="5" xr3:uid="{E0BBB26A-8A82-6D41-96BD-EEE4871015A6}" name="∆Passos" dataDxfId="0">
      <calculatedColumnFormula>Table13[[#This Row],[Passos Contados]]-Table13[[#This Row],[ RunPod]]</calculatedColumnFormula>
    </tableColumn>
    <tableColumn id="6" xr3:uid="{5622460C-5DF5-5E41-857F-62A6AD36004E}" name="% Error" dataDxfId="1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E69E-6A9D-3B46-8D78-6194DB4CFD06}">
  <dimension ref="A1:L21"/>
  <sheetViews>
    <sheetView tabSelected="1" workbookViewId="0">
      <selection activeCell="C16" sqref="C16"/>
    </sheetView>
  </sheetViews>
  <sheetFormatPr baseColWidth="10" defaultRowHeight="26" customHeight="1" x14ac:dyDescent="0.2"/>
  <cols>
    <col min="1" max="1" width="13" bestFit="1" customWidth="1"/>
    <col min="2" max="2" width="19.5" customWidth="1"/>
    <col min="3" max="3" width="18.5" bestFit="1" customWidth="1"/>
    <col min="4" max="4" width="12.83203125" bestFit="1" customWidth="1"/>
    <col min="5" max="5" width="12.1640625" bestFit="1" customWidth="1"/>
    <col min="6" max="6" width="4.5" customWidth="1"/>
    <col min="12" max="12" width="22" customWidth="1"/>
  </cols>
  <sheetData>
    <row r="1" spans="1:12" ht="26" customHeight="1" thickBot="1" x14ac:dyDescent="0.2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</row>
    <row r="2" spans="1:12" ht="26" customHeight="1" thickBot="1" x14ac:dyDescent="0.25">
      <c r="A2" s="3">
        <v>1</v>
      </c>
      <c r="B2" s="4">
        <v>55</v>
      </c>
      <c r="C2" s="4">
        <v>51</v>
      </c>
      <c r="D2" s="4">
        <f>Table1[[#This Row],[Passos Contados]]-Table1[[#This Row],[ RunPod]]</f>
        <v>4</v>
      </c>
      <c r="E2" s="5">
        <f>Table1[[#This Row],[ RunPod]]/Table1[[#This Row],[Passos Contados]]   - 1</f>
        <v>-7.2727272727272751E-2</v>
      </c>
      <c r="F2" s="15" t="s">
        <v>4</v>
      </c>
    </row>
    <row r="3" spans="1:12" ht="26" customHeight="1" thickBot="1" x14ac:dyDescent="0.25">
      <c r="A3" s="6">
        <v>2</v>
      </c>
      <c r="B3" s="7">
        <v>87</v>
      </c>
      <c r="C3" s="7">
        <v>53</v>
      </c>
      <c r="D3" s="7">
        <f>Table1[[#This Row],[Passos Contados]]-Table1[[#This Row],[ RunPod]]</f>
        <v>34</v>
      </c>
      <c r="E3" s="8">
        <f>Table1[[#This Row],[ RunPod]]/Table1[[#This Row],[Passos Contados]]   - 1</f>
        <v>-0.39080459770114939</v>
      </c>
      <c r="F3" s="16"/>
      <c r="I3" s="14" t="s">
        <v>3</v>
      </c>
      <c r="J3" s="14"/>
      <c r="K3" s="14"/>
      <c r="L3" s="12">
        <f>AVERAGE(Table1[∆Passos])</f>
        <v>23.45</v>
      </c>
    </row>
    <row r="4" spans="1:12" ht="26" customHeight="1" thickBot="1" x14ac:dyDescent="0.25">
      <c r="A4" s="6">
        <v>3</v>
      </c>
      <c r="B4" s="7">
        <v>104</v>
      </c>
      <c r="C4" s="7">
        <v>59</v>
      </c>
      <c r="D4" s="7">
        <f>Table1[[#This Row],[Passos Contados]]-Table1[[#This Row],[ RunPod]]</f>
        <v>45</v>
      </c>
      <c r="E4" s="8">
        <f>Table1[[#This Row],[ RunPod]]/Table1[[#This Row],[Passos Contados]]   - 1</f>
        <v>-0.43269230769230771</v>
      </c>
      <c r="F4" s="16"/>
      <c r="I4" s="14"/>
      <c r="J4" s="14"/>
      <c r="K4" s="14"/>
      <c r="L4" s="12"/>
    </row>
    <row r="5" spans="1:12" ht="26" customHeight="1" thickBot="1" x14ac:dyDescent="0.25">
      <c r="A5" s="6">
        <v>4</v>
      </c>
      <c r="B5" s="7">
        <v>100</v>
      </c>
      <c r="C5" s="7">
        <v>102</v>
      </c>
      <c r="D5" s="7">
        <f>Table1[[#This Row],[Passos Contados]]-Table1[[#This Row],[ RunPod]]</f>
        <v>-2</v>
      </c>
      <c r="E5" s="8">
        <f>Table1[[#This Row],[ RunPod]]/Table1[[#This Row],[Passos Contados]]   - 1</f>
        <v>2.0000000000000018E-2</v>
      </c>
      <c r="F5" s="16"/>
      <c r="I5" s="14"/>
      <c r="J5" s="14"/>
      <c r="K5" s="14"/>
      <c r="L5" s="13">
        <f>AVERAGE(Table1[% Error])</f>
        <v>-0.23489051424634438</v>
      </c>
    </row>
    <row r="6" spans="1:12" ht="26" customHeight="1" thickBot="1" x14ac:dyDescent="0.25">
      <c r="A6" s="6">
        <v>5</v>
      </c>
      <c r="B6" s="7">
        <v>100</v>
      </c>
      <c r="C6" s="7">
        <v>72</v>
      </c>
      <c r="D6" s="7">
        <f>Table1[[#This Row],[Passos Contados]]-Table1[[#This Row],[ RunPod]]</f>
        <v>28</v>
      </c>
      <c r="E6" s="8">
        <f>Table1[[#This Row],[ RunPod]]/Table1[[#This Row],[Passos Contados]]   - 1</f>
        <v>-0.28000000000000003</v>
      </c>
      <c r="F6" s="16"/>
      <c r="I6" s="14"/>
      <c r="J6" s="14"/>
      <c r="K6" s="14"/>
      <c r="L6" s="13"/>
    </row>
    <row r="7" spans="1:12" ht="26" customHeight="1" x14ac:dyDescent="0.2">
      <c r="A7" s="6">
        <v>6</v>
      </c>
      <c r="B7" s="7">
        <v>101</v>
      </c>
      <c r="C7" s="7">
        <v>82</v>
      </c>
      <c r="D7" s="7">
        <f>Table1[[#This Row],[Passos Contados]]-Table1[[#This Row],[ RunPod]]</f>
        <v>19</v>
      </c>
      <c r="E7" s="8">
        <f>Table1[[#This Row],[ RunPod]]/Table1[[#This Row],[Passos Contados]]   - 1</f>
        <v>-0.18811881188118806</v>
      </c>
      <c r="F7" s="16"/>
      <c r="H7" s="2"/>
      <c r="I7" s="2"/>
      <c r="J7" s="2"/>
    </row>
    <row r="8" spans="1:12" ht="26" customHeight="1" x14ac:dyDescent="0.2">
      <c r="A8" s="6">
        <v>7</v>
      </c>
      <c r="B8" s="7">
        <v>100</v>
      </c>
      <c r="C8" s="7">
        <v>81</v>
      </c>
      <c r="D8" s="7">
        <f>Table1[[#This Row],[Passos Contados]]-Table1[[#This Row],[ RunPod]]</f>
        <v>19</v>
      </c>
      <c r="E8" s="8">
        <f>Table1[[#This Row],[ RunPod]]/Table1[[#This Row],[Passos Contados]]   - 1</f>
        <v>-0.18999999999999995</v>
      </c>
      <c r="F8" s="16"/>
      <c r="H8" s="2"/>
      <c r="I8" s="2"/>
      <c r="J8" s="2"/>
    </row>
    <row r="9" spans="1:12" ht="26" customHeight="1" x14ac:dyDescent="0.2">
      <c r="A9" s="6">
        <v>8</v>
      </c>
      <c r="B9" s="7">
        <v>105</v>
      </c>
      <c r="C9" s="7">
        <v>104</v>
      </c>
      <c r="D9" s="7">
        <f>Table1[[#This Row],[Passos Contados]]-Table1[[#This Row],[ RunPod]]</f>
        <v>1</v>
      </c>
      <c r="E9" s="8">
        <f>Table1[[#This Row],[ RunPod]]/Table1[[#This Row],[Passos Contados]]   - 1</f>
        <v>-9.52380952380949E-3</v>
      </c>
      <c r="F9" s="16"/>
      <c r="H9" s="2"/>
      <c r="I9" s="2"/>
      <c r="J9" s="2"/>
    </row>
    <row r="10" spans="1:12" ht="26" customHeight="1" x14ac:dyDescent="0.2">
      <c r="A10" s="6">
        <v>9</v>
      </c>
      <c r="B10" s="7">
        <v>104</v>
      </c>
      <c r="C10" s="7">
        <v>84</v>
      </c>
      <c r="D10" s="7">
        <f>Table1[[#This Row],[Passos Contados]]-Table1[[#This Row],[ RunPod]]</f>
        <v>20</v>
      </c>
      <c r="E10" s="8">
        <f>Table1[[#This Row],[ RunPod]]/Table1[[#This Row],[Passos Contados]]   - 1</f>
        <v>-0.19230769230769229</v>
      </c>
      <c r="F10" s="16"/>
      <c r="H10" s="2"/>
      <c r="I10" s="2"/>
      <c r="J10" s="2"/>
    </row>
    <row r="11" spans="1:12" ht="26" customHeight="1" thickBot="1" x14ac:dyDescent="0.25">
      <c r="A11" s="9">
        <v>10</v>
      </c>
      <c r="B11" s="10">
        <v>107</v>
      </c>
      <c r="C11" s="10">
        <v>83</v>
      </c>
      <c r="D11" s="10">
        <f>Table1[[#This Row],[Passos Contados]]-Table1[[#This Row],[ RunPod]]</f>
        <v>24</v>
      </c>
      <c r="E11" s="11">
        <f>Table1[[#This Row],[ RunPod]]/Table1[[#This Row],[Passos Contados]]   - 1</f>
        <v>-0.22429906542056077</v>
      </c>
      <c r="F11" s="17"/>
      <c r="H11" s="2"/>
      <c r="I11" s="2"/>
      <c r="J11" s="2"/>
    </row>
    <row r="12" spans="1:12" ht="26" customHeight="1" x14ac:dyDescent="0.2">
      <c r="A12" s="6">
        <v>11</v>
      </c>
      <c r="B12" s="1">
        <v>102</v>
      </c>
      <c r="C12" s="1">
        <v>75</v>
      </c>
      <c r="D12" s="1">
        <f>Table1[[#This Row],[Passos Contados]]-Table1[[#This Row],[ RunPod]]</f>
        <v>27</v>
      </c>
      <c r="E12" s="8">
        <f>Table1[[#This Row],[ RunPod]]/Table1[[#This Row],[Passos Contados]]   - 1</f>
        <v>-0.26470588235294112</v>
      </c>
      <c r="F12" s="15" t="s">
        <v>5</v>
      </c>
      <c r="H12" s="2"/>
      <c r="I12" s="2"/>
      <c r="J12" s="2"/>
    </row>
    <row r="13" spans="1:12" ht="26" customHeight="1" x14ac:dyDescent="0.2">
      <c r="A13" s="6">
        <v>12</v>
      </c>
      <c r="B13" s="1">
        <v>100</v>
      </c>
      <c r="C13" s="1">
        <v>63</v>
      </c>
      <c r="D13" s="1">
        <f>Table1[[#This Row],[Passos Contados]]-Table1[[#This Row],[ RunPod]]</f>
        <v>37</v>
      </c>
      <c r="E13" s="8">
        <f>Table1[[#This Row],[ RunPod]]/Table1[[#This Row],[Passos Contados]]   - 1</f>
        <v>-0.37</v>
      </c>
      <c r="F13" s="16"/>
      <c r="H13" s="2"/>
      <c r="I13" s="2"/>
      <c r="J13" s="2"/>
      <c r="K13" s="2"/>
    </row>
    <row r="14" spans="1:12" ht="26" customHeight="1" x14ac:dyDescent="0.2">
      <c r="A14" s="6">
        <v>13</v>
      </c>
      <c r="B14" s="1">
        <v>106</v>
      </c>
      <c r="C14" s="1">
        <v>75</v>
      </c>
      <c r="D14" s="1">
        <f>Table1[[#This Row],[Passos Contados]]-Table1[[#This Row],[ RunPod]]</f>
        <v>31</v>
      </c>
      <c r="E14" s="8">
        <f>Table1[[#This Row],[ RunPod]]/Table1[[#This Row],[Passos Contados]]   - 1</f>
        <v>-0.29245283018867929</v>
      </c>
      <c r="F14" s="16"/>
      <c r="H14" s="2"/>
      <c r="I14" s="2"/>
      <c r="J14" s="2"/>
      <c r="K14" s="2"/>
    </row>
    <row r="15" spans="1:12" ht="26" customHeight="1" x14ac:dyDescent="0.2">
      <c r="A15" s="18">
        <v>14</v>
      </c>
      <c r="B15" s="19">
        <v>105</v>
      </c>
      <c r="C15" s="7">
        <v>83</v>
      </c>
      <c r="D15" s="7">
        <f>Table1[[#This Row],[Passos Contados]]-Table1[[#This Row],[ RunPod]]</f>
        <v>22</v>
      </c>
      <c r="E15" s="8">
        <f>Table1[[#This Row],[ RunPod]]/Table1[[#This Row],[Passos Contados]]   - 1</f>
        <v>-0.20952380952380956</v>
      </c>
      <c r="F15" s="16"/>
      <c r="I15" s="2"/>
      <c r="J15" s="2"/>
      <c r="K15" s="2"/>
    </row>
    <row r="16" spans="1:12" ht="26" customHeight="1" x14ac:dyDescent="0.2">
      <c r="A16" s="18">
        <v>15</v>
      </c>
      <c r="B16" s="7">
        <v>100</v>
      </c>
      <c r="C16" s="7">
        <v>71</v>
      </c>
      <c r="D16" s="7">
        <f>Table1[[#This Row],[Passos Contados]]-Table1[[#This Row],[ RunPod]]</f>
        <v>29</v>
      </c>
      <c r="E16" s="8">
        <f>Table1[[#This Row],[ RunPod]]/Table1[[#This Row],[Passos Contados]]   - 1</f>
        <v>-0.29000000000000004</v>
      </c>
      <c r="F16" s="16"/>
      <c r="I16" s="2"/>
      <c r="J16" s="2"/>
      <c r="K16" s="2"/>
    </row>
    <row r="17" spans="1:11" ht="26" customHeight="1" x14ac:dyDescent="0.2">
      <c r="A17" s="6">
        <v>16</v>
      </c>
      <c r="B17" s="7">
        <v>107</v>
      </c>
      <c r="C17" s="7">
        <v>108</v>
      </c>
      <c r="D17" s="7">
        <f>Table1[[#This Row],[Passos Contados]]-Table1[[#This Row],[ RunPod]]</f>
        <v>-1</v>
      </c>
      <c r="E17" s="8">
        <f>Table1[[#This Row],[ RunPod]]/Table1[[#This Row],[Passos Contados]]   - 1</f>
        <v>9.3457943925232545E-3</v>
      </c>
      <c r="F17" s="16"/>
      <c r="I17" s="2"/>
      <c r="J17" s="2"/>
      <c r="K17" s="2"/>
    </row>
    <row r="18" spans="1:11" ht="26" customHeight="1" x14ac:dyDescent="0.2">
      <c r="A18" s="6">
        <v>17</v>
      </c>
      <c r="B18" s="7">
        <v>100</v>
      </c>
      <c r="C18" s="7">
        <v>72</v>
      </c>
      <c r="D18" s="7">
        <f>Table1[[#This Row],[Passos Contados]]-Table1[[#This Row],[ RunPod]]</f>
        <v>28</v>
      </c>
      <c r="E18" s="8">
        <f>Table1[[#This Row],[ RunPod]]/Table1[[#This Row],[Passos Contados]]   - 1</f>
        <v>-0.28000000000000003</v>
      </c>
      <c r="F18" s="16"/>
    </row>
    <row r="19" spans="1:11" ht="26" customHeight="1" x14ac:dyDescent="0.2">
      <c r="A19" s="6">
        <v>18</v>
      </c>
      <c r="B19" s="7">
        <v>100</v>
      </c>
      <c r="C19" s="7">
        <v>60</v>
      </c>
      <c r="D19" s="7">
        <f>Table1[[#This Row],[Passos Contados]]-Table1[[#This Row],[ RunPod]]</f>
        <v>40</v>
      </c>
      <c r="E19" s="8">
        <f>Table1[[#This Row],[ RunPod]]/Table1[[#This Row],[Passos Contados]]   - 1</f>
        <v>-0.4</v>
      </c>
      <c r="F19" s="16"/>
    </row>
    <row r="20" spans="1:11" ht="26" customHeight="1" x14ac:dyDescent="0.2">
      <c r="A20" s="6">
        <v>19</v>
      </c>
      <c r="B20" s="7">
        <v>100</v>
      </c>
      <c r="C20" s="7">
        <v>70</v>
      </c>
      <c r="D20" s="7">
        <f>Table1[[#This Row],[Passos Contados]]-Table1[[#This Row],[ RunPod]]</f>
        <v>30</v>
      </c>
      <c r="E20" s="8">
        <f>Table1[[#This Row],[ RunPod]]/Table1[[#This Row],[Passos Contados]]   - 1</f>
        <v>-0.30000000000000004</v>
      </c>
      <c r="F20" s="16"/>
    </row>
    <row r="21" spans="1:11" ht="26" customHeight="1" thickBot="1" x14ac:dyDescent="0.25">
      <c r="A21" s="9">
        <v>20</v>
      </c>
      <c r="B21" s="10">
        <v>100</v>
      </c>
      <c r="C21" s="10">
        <v>66</v>
      </c>
      <c r="D21" s="10">
        <f>Table1[[#This Row],[Passos Contados]]-Table1[[#This Row],[ RunPod]]</f>
        <v>34</v>
      </c>
      <c r="E21" s="11">
        <f>Table1[[#This Row],[ RunPod]]/Table1[[#This Row],[Passos Contados]]   - 1</f>
        <v>-0.33999999999999997</v>
      </c>
      <c r="F21" s="17"/>
    </row>
  </sheetData>
  <mergeCells count="5">
    <mergeCell ref="L3:L4"/>
    <mergeCell ref="L5:L6"/>
    <mergeCell ref="I3:K6"/>
    <mergeCell ref="F2:F11"/>
    <mergeCell ref="F12:F2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0D7D-FBEB-B34A-BB2C-F47874AAEFAB}">
  <dimension ref="A1:L21"/>
  <sheetViews>
    <sheetView workbookViewId="0">
      <selection activeCell="B4" sqref="B4"/>
    </sheetView>
  </sheetViews>
  <sheetFormatPr baseColWidth="10" defaultRowHeight="26" customHeight="1" x14ac:dyDescent="0.2"/>
  <cols>
    <col min="1" max="1" width="13" bestFit="1" customWidth="1"/>
    <col min="2" max="2" width="19.5" customWidth="1"/>
    <col min="3" max="3" width="18.5" bestFit="1" customWidth="1"/>
    <col min="4" max="4" width="12.83203125" bestFit="1" customWidth="1"/>
    <col min="5" max="5" width="12.1640625" bestFit="1" customWidth="1"/>
    <col min="6" max="6" width="4.5" customWidth="1"/>
    <col min="12" max="12" width="22" customWidth="1"/>
  </cols>
  <sheetData>
    <row r="1" spans="1:12" ht="26" customHeight="1" thickBot="1" x14ac:dyDescent="0.2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</row>
    <row r="2" spans="1:12" ht="26" customHeight="1" thickBot="1" x14ac:dyDescent="0.25">
      <c r="A2" s="3">
        <v>1</v>
      </c>
      <c r="B2" s="4">
        <v>100</v>
      </c>
      <c r="C2" s="4">
        <v>95</v>
      </c>
      <c r="D2" s="4">
        <f>Table13[[#This Row],[Passos Contados]]-Table13[[#This Row],[ RunPod]]</f>
        <v>5</v>
      </c>
      <c r="E2" s="5"/>
      <c r="F2" s="15" t="s">
        <v>4</v>
      </c>
    </row>
    <row r="3" spans="1:12" ht="26" customHeight="1" thickBot="1" x14ac:dyDescent="0.25">
      <c r="A3" s="6">
        <v>2</v>
      </c>
      <c r="B3" s="7">
        <v>100</v>
      </c>
      <c r="C3" s="7">
        <v>74</v>
      </c>
      <c r="D3" s="7">
        <f>Table13[[#This Row],[Passos Contados]]-Table13[[#This Row],[ RunPod]]</f>
        <v>26</v>
      </c>
      <c r="E3" s="8"/>
      <c r="F3" s="16"/>
      <c r="I3" s="14" t="s">
        <v>3</v>
      </c>
      <c r="J3" s="14"/>
      <c r="K3" s="14"/>
      <c r="L3" s="12">
        <f>AVERAGE(Table13[∆Passos])</f>
        <v>1.55</v>
      </c>
    </row>
    <row r="4" spans="1:12" ht="26" customHeight="1" thickBot="1" x14ac:dyDescent="0.25">
      <c r="A4" s="6">
        <v>3</v>
      </c>
      <c r="B4" s="7"/>
      <c r="C4" s="7"/>
      <c r="D4" s="7">
        <f>Table13[[#This Row],[Passos Contados]]-Table13[[#This Row],[ RunPod]]</f>
        <v>0</v>
      </c>
      <c r="E4" s="8"/>
      <c r="F4" s="16"/>
      <c r="I4" s="14"/>
      <c r="J4" s="14"/>
      <c r="K4" s="14"/>
      <c r="L4" s="12"/>
    </row>
    <row r="5" spans="1:12" ht="26" customHeight="1" thickBot="1" x14ac:dyDescent="0.25">
      <c r="A5" s="6">
        <v>4</v>
      </c>
      <c r="B5" s="7"/>
      <c r="C5" s="7"/>
      <c r="D5" s="7">
        <f>Table13[[#This Row],[Passos Contados]]-Table13[[#This Row],[ RunPod]]</f>
        <v>0</v>
      </c>
      <c r="E5" s="8"/>
      <c r="F5" s="16"/>
      <c r="I5" s="14"/>
      <c r="J5" s="14"/>
      <c r="K5" s="14"/>
      <c r="L5" s="13" t="e">
        <f>AVERAGE(Table13[% Error])</f>
        <v>#DIV/0!</v>
      </c>
    </row>
    <row r="6" spans="1:12" ht="26" customHeight="1" thickBot="1" x14ac:dyDescent="0.25">
      <c r="A6" s="6">
        <v>5</v>
      </c>
      <c r="B6" s="7"/>
      <c r="C6" s="7"/>
      <c r="D6" s="7">
        <f>Table13[[#This Row],[Passos Contados]]-Table13[[#This Row],[ RunPod]]</f>
        <v>0</v>
      </c>
      <c r="E6" s="8"/>
      <c r="F6" s="16"/>
      <c r="I6" s="14"/>
      <c r="J6" s="14"/>
      <c r="K6" s="14"/>
      <c r="L6" s="13"/>
    </row>
    <row r="7" spans="1:12" ht="26" customHeight="1" x14ac:dyDescent="0.2">
      <c r="A7" s="6">
        <v>6</v>
      </c>
      <c r="B7" s="7"/>
      <c r="C7" s="7"/>
      <c r="D7" s="7">
        <f>Table13[[#This Row],[Passos Contados]]-Table13[[#This Row],[ RunPod]]</f>
        <v>0</v>
      </c>
      <c r="E7" s="8"/>
      <c r="F7" s="16"/>
      <c r="H7" s="2"/>
      <c r="I7" s="2"/>
      <c r="J7" s="2"/>
    </row>
    <row r="8" spans="1:12" ht="26" customHeight="1" x14ac:dyDescent="0.2">
      <c r="A8" s="6">
        <v>7</v>
      </c>
      <c r="B8" s="7"/>
      <c r="C8" s="7"/>
      <c r="D8" s="7">
        <f>Table13[[#This Row],[Passos Contados]]-Table13[[#This Row],[ RunPod]]</f>
        <v>0</v>
      </c>
      <c r="E8" s="8"/>
      <c r="F8" s="16"/>
      <c r="H8" s="2"/>
      <c r="I8" s="2"/>
      <c r="J8" s="2"/>
    </row>
    <row r="9" spans="1:12" ht="26" customHeight="1" x14ac:dyDescent="0.2">
      <c r="A9" s="6">
        <v>8</v>
      </c>
      <c r="B9" s="7"/>
      <c r="C9" s="7"/>
      <c r="D9" s="7">
        <f>Table13[[#This Row],[Passos Contados]]-Table13[[#This Row],[ RunPod]]</f>
        <v>0</v>
      </c>
      <c r="E9" s="8"/>
      <c r="F9" s="16"/>
      <c r="H9" s="2"/>
      <c r="I9" s="2"/>
      <c r="J9" s="2"/>
    </row>
    <row r="10" spans="1:12" ht="26" customHeight="1" x14ac:dyDescent="0.2">
      <c r="A10" s="6">
        <v>9</v>
      </c>
      <c r="B10" s="7"/>
      <c r="C10" s="7"/>
      <c r="D10" s="7">
        <f>Table13[[#This Row],[Passos Contados]]-Table13[[#This Row],[ RunPod]]</f>
        <v>0</v>
      </c>
      <c r="E10" s="8"/>
      <c r="F10" s="16"/>
      <c r="H10" s="2"/>
      <c r="I10" s="2"/>
      <c r="J10" s="2"/>
    </row>
    <row r="11" spans="1:12" ht="26" customHeight="1" thickBot="1" x14ac:dyDescent="0.25">
      <c r="A11" s="9">
        <v>10</v>
      </c>
      <c r="B11" s="10"/>
      <c r="C11" s="10"/>
      <c r="D11" s="10">
        <f>Table13[[#This Row],[Passos Contados]]-Table13[[#This Row],[ RunPod]]</f>
        <v>0</v>
      </c>
      <c r="E11" s="11"/>
      <c r="F11" s="17"/>
      <c r="H11" s="2"/>
      <c r="I11" s="2"/>
      <c r="J11" s="2"/>
    </row>
    <row r="12" spans="1:12" ht="26" customHeight="1" x14ac:dyDescent="0.2">
      <c r="A12" s="6">
        <v>11</v>
      </c>
      <c r="B12" s="1"/>
      <c r="C12" s="1"/>
      <c r="D12" s="1">
        <f>Table13[[#This Row],[Passos Contados]]-Table13[[#This Row],[ RunPod]]</f>
        <v>0</v>
      </c>
      <c r="E12" s="8"/>
      <c r="F12" s="15" t="s">
        <v>5</v>
      </c>
      <c r="H12" s="2"/>
      <c r="I12" s="2"/>
      <c r="J12" s="2"/>
    </row>
    <row r="13" spans="1:12" ht="26" customHeight="1" x14ac:dyDescent="0.2">
      <c r="A13" s="6">
        <v>12</v>
      </c>
      <c r="B13" s="1"/>
      <c r="C13" s="1"/>
      <c r="D13" s="1">
        <f>Table13[[#This Row],[Passos Contados]]-Table13[[#This Row],[ RunPod]]</f>
        <v>0</v>
      </c>
      <c r="E13" s="8"/>
      <c r="F13" s="16"/>
      <c r="H13" s="2"/>
      <c r="I13" s="2"/>
      <c r="J13" s="2"/>
      <c r="K13" s="2"/>
    </row>
    <row r="14" spans="1:12" ht="26" customHeight="1" x14ac:dyDescent="0.2">
      <c r="A14" s="6">
        <v>13</v>
      </c>
      <c r="B14" s="1"/>
      <c r="C14" s="1"/>
      <c r="D14" s="1">
        <f>Table13[[#This Row],[Passos Contados]]-Table13[[#This Row],[ RunPod]]</f>
        <v>0</v>
      </c>
      <c r="E14" s="8"/>
      <c r="F14" s="16"/>
      <c r="H14" s="2"/>
      <c r="I14" s="2"/>
      <c r="J14" s="2"/>
      <c r="K14" s="2"/>
    </row>
    <row r="15" spans="1:12" ht="26" customHeight="1" x14ac:dyDescent="0.2">
      <c r="A15" s="18">
        <v>14</v>
      </c>
      <c r="B15" s="19"/>
      <c r="C15" s="7"/>
      <c r="D15" s="7">
        <f>Table13[[#This Row],[Passos Contados]]-Table13[[#This Row],[ RunPod]]</f>
        <v>0</v>
      </c>
      <c r="E15" s="8"/>
      <c r="F15" s="16"/>
      <c r="I15" s="2"/>
      <c r="J15" s="2"/>
      <c r="K15" s="2"/>
    </row>
    <row r="16" spans="1:12" ht="26" customHeight="1" x14ac:dyDescent="0.2">
      <c r="A16" s="18">
        <v>15</v>
      </c>
      <c r="B16" s="7"/>
      <c r="C16" s="7"/>
      <c r="D16" s="7">
        <f>Table13[[#This Row],[Passos Contados]]-Table13[[#This Row],[ RunPod]]</f>
        <v>0</v>
      </c>
      <c r="E16" s="8"/>
      <c r="F16" s="16"/>
      <c r="I16" s="2"/>
      <c r="J16" s="2"/>
      <c r="K16" s="2"/>
    </row>
    <row r="17" spans="1:11" ht="26" customHeight="1" x14ac:dyDescent="0.2">
      <c r="A17" s="6">
        <v>16</v>
      </c>
      <c r="B17" s="7"/>
      <c r="C17" s="7"/>
      <c r="D17" s="7">
        <f>Table13[[#This Row],[Passos Contados]]-Table13[[#This Row],[ RunPod]]</f>
        <v>0</v>
      </c>
      <c r="E17" s="8"/>
      <c r="F17" s="16"/>
      <c r="I17" s="2"/>
      <c r="J17" s="2"/>
      <c r="K17" s="2"/>
    </row>
    <row r="18" spans="1:11" ht="26" customHeight="1" x14ac:dyDescent="0.2">
      <c r="A18" s="6">
        <v>17</v>
      </c>
      <c r="B18" s="7"/>
      <c r="C18" s="7"/>
      <c r="D18" s="7">
        <f>Table13[[#This Row],[Passos Contados]]-Table13[[#This Row],[ RunPod]]</f>
        <v>0</v>
      </c>
      <c r="E18" s="8"/>
      <c r="F18" s="16"/>
    </row>
    <row r="19" spans="1:11" ht="26" customHeight="1" x14ac:dyDescent="0.2">
      <c r="A19" s="6">
        <v>18</v>
      </c>
      <c r="B19" s="7"/>
      <c r="C19" s="7"/>
      <c r="D19" s="7">
        <f>Table13[[#This Row],[Passos Contados]]-Table13[[#This Row],[ RunPod]]</f>
        <v>0</v>
      </c>
      <c r="E19" s="8"/>
      <c r="F19" s="16"/>
    </row>
    <row r="20" spans="1:11" ht="26" customHeight="1" x14ac:dyDescent="0.2">
      <c r="A20" s="6">
        <v>19</v>
      </c>
      <c r="B20" s="7"/>
      <c r="C20" s="7"/>
      <c r="D20" s="7">
        <f>Table13[[#This Row],[Passos Contados]]-Table13[[#This Row],[ RunPod]]</f>
        <v>0</v>
      </c>
      <c r="E20" s="8"/>
      <c r="F20" s="16"/>
    </row>
    <row r="21" spans="1:11" ht="26" customHeight="1" thickBot="1" x14ac:dyDescent="0.25">
      <c r="A21" s="9">
        <v>20</v>
      </c>
      <c r="B21" s="10"/>
      <c r="C21" s="10"/>
      <c r="D21" s="10">
        <f>Table13[[#This Row],[Passos Contados]]-Table13[[#This Row],[ RunPod]]</f>
        <v>0</v>
      </c>
      <c r="E21" s="11"/>
      <c r="F21" s="17"/>
    </row>
  </sheetData>
  <mergeCells count="5">
    <mergeCell ref="F2:F11"/>
    <mergeCell ref="I3:K6"/>
    <mergeCell ref="L3:L4"/>
    <mergeCell ref="L5:L6"/>
    <mergeCell ref="F12:F2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Feet_Test</vt:lpstr>
      <vt:lpstr>Leg_Test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2020-11-16T13:57:27Z</dcterms:created>
  <dcterms:modified xsi:type="dcterms:W3CDTF">2020-11-20T13:29:10Z</dcterms:modified>
</cp:coreProperties>
</file>