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colas\Documents\github\projeto-pi-sprint-2\documentacao\excel\"/>
    </mc:Choice>
  </mc:AlternateContent>
  <xr:revisionPtr revIDLastSave="0" documentId="13_ncr:1_{9B327DC7-B96A-456E-9FA2-324D59BE18BB}" xr6:coauthVersionLast="47" xr6:coauthVersionMax="47" xr10:uidLastSave="{00000000-0000-0000-0000-000000000000}"/>
  <bookViews>
    <workbookView xWindow="-108" yWindow="-108" windowWidth="23256" windowHeight="13176" xr2:uid="{7393E741-8B86-48EF-BE07-B24862E557C3}"/>
  </bookViews>
  <sheets>
    <sheet name="Planilha1" sheetId="1" r:id="rId1"/>
  </sheets>
  <definedNames>
    <definedName name="_xlnm._FilterDatabase" localSheetId="0" hidden="1">Planilha1!$A$2:$G$37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6" i="1"/>
  <c r="M5" i="1"/>
  <c r="M4" i="1"/>
  <c r="M3" i="1" l="1"/>
  <c r="M8" i="1"/>
</calcChain>
</file>

<file path=xl/sharedStrings.xml><?xml version="1.0" encoding="utf-8"?>
<sst xmlns="http://schemas.openxmlformats.org/spreadsheetml/2006/main" count="203" uniqueCount="100">
  <si>
    <t>Backlog</t>
  </si>
  <si>
    <t>Requisito</t>
  </si>
  <si>
    <t>Descrição</t>
  </si>
  <si>
    <t>Sprint</t>
  </si>
  <si>
    <t>Prioridade</t>
  </si>
  <si>
    <t>Prazo</t>
  </si>
  <si>
    <t>Status</t>
  </si>
  <si>
    <t>Projeto criado e configurado no GitHub</t>
  </si>
  <si>
    <t>Essencial</t>
  </si>
  <si>
    <t>Nicolas</t>
  </si>
  <si>
    <t>Em Andamento</t>
  </si>
  <si>
    <t>Giovana</t>
  </si>
  <si>
    <t>Ferramenta de gestão de projeto configurada</t>
  </si>
  <si>
    <t>Diagrama de Visão de Negócio</t>
  </si>
  <si>
    <t>Gustavo</t>
  </si>
  <si>
    <t>Protótipo do site institucional</t>
  </si>
  <si>
    <t>Importante</t>
  </si>
  <si>
    <t>Luana</t>
  </si>
  <si>
    <t>Tabelas criadas no MySQL</t>
  </si>
  <si>
    <t>Instalação e Configuração IDE Arduíno</t>
  </si>
  <si>
    <t>Linux instalado na VM Local</t>
  </si>
  <si>
    <t>Planilha de Riscos</t>
  </si>
  <si>
    <t>Especificações da Dashboard</t>
  </si>
  <si>
    <t>Site Estático institucional</t>
  </si>
  <si>
    <t>Kenner</t>
  </si>
  <si>
    <t>Site Estático Dashboard</t>
  </si>
  <si>
    <t>Site Estático Cadastro e Login</t>
  </si>
  <si>
    <t>Sprint Backlog</t>
  </si>
  <si>
    <t>Robert</t>
  </si>
  <si>
    <t>Simular a integração do sistema</t>
  </si>
  <si>
    <t>Usar API Local / Sensor</t>
  </si>
  <si>
    <t>Instalar MYSQL na VMLinux e inserção de dados do Arduíno no MySQL na mesma máquina</t>
  </si>
  <si>
    <t>Validar a solução técnica</t>
  </si>
  <si>
    <t>Fluxograma do suporte</t>
  </si>
  <si>
    <t>Ferramenta de Help Desk</t>
  </si>
  <si>
    <t>Documento de Mudança</t>
  </si>
  <si>
    <t xml:space="preserve"> Modelagem lógica do banco de dados</t>
  </si>
  <si>
    <t>Script SQL Server</t>
  </si>
  <si>
    <t>Teste integrado do analytics</t>
  </si>
  <si>
    <t>Teste integrado da solução de IoT</t>
  </si>
  <si>
    <t>Teste integrado (Arduíno + DB)</t>
  </si>
  <si>
    <t>Data Acqu Ino + BobIA (N3)</t>
  </si>
  <si>
    <t>Conjunto de documentos que descrevem o projeto, incluindo objetivos e entregáveis.</t>
  </si>
  <si>
    <t>Documentar e vercionar o projeto pelo GitHub.</t>
  </si>
  <si>
    <t>Software utilizado para planejamento e acompanhamento de projetos e equipes.</t>
  </si>
  <si>
    <t>Representação gráfica que mostra a proposta de valor e a estrutura do negócio.</t>
  </si>
  <si>
    <t>Ferramenta que simula cenários financeiros para análise e projeção de resultados.</t>
  </si>
  <si>
    <t>Estruturas de dados definidas em um banco de dados MySQL para armazenar informações.</t>
  </si>
  <si>
    <t>Site Estático simulador financeiro</t>
  </si>
  <si>
    <t>Processo de instalação e configuração da plataforma Arduino para projetos eletrônicos.</t>
  </si>
  <si>
    <t>Configuração do ambiente de virtualização para testes e desenvolvimento.</t>
  </si>
  <si>
    <t>Sistema operacional Linux configurado em uma máquina virtual para desenvolvimento.</t>
  </si>
  <si>
    <t>Documento que identifica, avalia e registra os riscos do projeto.</t>
  </si>
  <si>
    <t>Detalhamento dos requisitos e funcionalidades da interface de visualização de dados.</t>
  </si>
  <si>
    <t>Página web informativa que apresenta a identidade e os serviços da instituição.</t>
  </si>
  <si>
    <t>Interface web que exibe métricas e dados em tempo real de forma visual.</t>
  </si>
  <si>
    <t>Página web que permite usuários se registrarem e acessarem uma área restrita.</t>
  </si>
  <si>
    <t>Representação visual que mostra como os componentes do sistema interagem.</t>
  </si>
  <si>
    <t>Lista de tarefas e itens a serem trabalhados em uma sprint de desenvolvimento.</t>
  </si>
  <si>
    <t>Representação das entidades, relacionamentos e regras de negócio do projeto.</t>
  </si>
  <si>
    <t>Código que define e cria a estrutura do banco de dados no sistema.</t>
  </si>
  <si>
    <t>Processo de teste que verifica como diferentes sistemas interagem entre si.</t>
  </si>
  <si>
    <t>Implementação de uma API para comunicação com sensores locais no projeto.</t>
  </si>
  <si>
    <t>Processo de instalação do sistema de gerenciamento de banco de dados MySQL na VM.</t>
  </si>
  <si>
    <t>Revisão e confirmação de que a solução técnica proposta atende aos requisitos do projeto.</t>
  </si>
  <si>
    <t>Representação visual que descreve o processo de resolução de problemas e atendimento ao cliente.</t>
  </si>
  <si>
    <t>Software projetado para facilitar o suporte ai cliente.</t>
  </si>
  <si>
    <t>Código que define e cria a estrutura do banco de dados no SQL Server.</t>
  </si>
  <si>
    <t>Registro formal que descreve as alterações propostas em um projeto, sistema ou processo.</t>
  </si>
  <si>
    <t>Documentação do projeto</t>
  </si>
  <si>
    <t>Testes feitos para verificar a integração dos dados trazidos pelos sensores com as dashboards do sistema.</t>
  </si>
  <si>
    <t>Testes feitos para verificar a integração do Arduino ao resto do sistema.</t>
  </si>
  <si>
    <t>Testes feitos para verificar a integração dos dados trazidos pelo Arduino com o Banco de Dados.</t>
  </si>
  <si>
    <t>Site do Data Acqui Ino incrementado com inteligência artificial</t>
  </si>
  <si>
    <t>Responsável</t>
  </si>
  <si>
    <t>Desenho de como o site será em questão de design e também em sua instrutura</t>
  </si>
  <si>
    <t>Tela do simulador financeiro</t>
  </si>
  <si>
    <t>Pagina web que simula cenários financeiros para análise e projeção de resultados.</t>
  </si>
  <si>
    <t>Diagrama de Solução Técnica</t>
  </si>
  <si>
    <t>Setup de Client de virtualização</t>
  </si>
  <si>
    <t>Script de criação do banco</t>
  </si>
  <si>
    <t>OK</t>
  </si>
  <si>
    <t>Pendente</t>
  </si>
  <si>
    <t>Classificação</t>
  </si>
  <si>
    <t>Tamanho</t>
  </si>
  <si>
    <t>Tam (#)</t>
  </si>
  <si>
    <t>P</t>
  </si>
  <si>
    <t>GG</t>
  </si>
  <si>
    <t>PP</t>
  </si>
  <si>
    <t>G</t>
  </si>
  <si>
    <t>M</t>
  </si>
  <si>
    <t>TOTAL</t>
  </si>
  <si>
    <t>SP1</t>
  </si>
  <si>
    <t>SP2</t>
  </si>
  <si>
    <t>SP3</t>
  </si>
  <si>
    <t>SP4</t>
  </si>
  <si>
    <t>Média</t>
  </si>
  <si>
    <t>Realizado</t>
  </si>
  <si>
    <t>Planejado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</si>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</sst>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4"/>
      <color theme="1"/>
      <name val="Bahnschrift"/>
      <family val="2"/>
    </font>
    <font>
      <sz val="14"/>
      <color theme="1"/>
      <name val="Bahnschrift"/>
      <family val="2"/>
    </font>
    <font>
      <b/>
      <sz val="20"/>
      <color rgb="FF166C6A"/>
      <name val="Bahnschrift"/>
      <family val="2"/>
    </font>
    <font>
      <b/>
      <sz val="28"/>
      <color rgb="FF166C6A"/>
      <name val="Bahnschrift"/>
      <family val="2"/>
    </font>
    <font>
      <b/>
      <sz val="13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3" fillId="0" borderId="0" xfId="2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center" vertical="center" wrapText="1"/>
    </xf>
    <xf numFmtId="14" fontId="7" fillId="0" borderId="2" xfId="3" applyNumberFormat="1" applyFont="1" applyFill="1" applyBorder="1" applyAlignment="1">
      <alignment horizontal="center" vertical="center" wrapText="1"/>
    </xf>
    <xf numFmtId="0" fontId="7" fillId="2" borderId="2" xfId="3" applyFont="1" applyBorder="1" applyAlignment="1">
      <alignment horizontal="left" vertical="center" wrapText="1"/>
    </xf>
    <xf numFmtId="0" fontId="7" fillId="2" borderId="2" xfId="3" applyFont="1" applyBorder="1" applyAlignment="1">
      <alignment horizontal="center" vertical="center" wrapText="1"/>
    </xf>
    <xf numFmtId="14" fontId="7" fillId="2" borderId="2" xfId="3" applyNumberFormat="1" applyFont="1" applyBorder="1" applyAlignment="1">
      <alignment horizontal="center" vertical="center" wrapText="1"/>
    </xf>
    <xf numFmtId="0" fontId="7" fillId="5" borderId="2" xfId="3" applyFont="1" applyFill="1" applyBorder="1" applyAlignment="1">
      <alignment horizontal="left" vertical="center" wrapText="1"/>
    </xf>
    <xf numFmtId="0" fontId="7" fillId="5" borderId="2" xfId="3" applyFont="1" applyFill="1" applyBorder="1" applyAlignment="1">
      <alignment horizontal="center" vertical="center" wrapText="1"/>
    </xf>
    <xf numFmtId="14" fontId="7" fillId="5" borderId="2" xfId="3" applyNumberFormat="1" applyFont="1" applyFill="1" applyBorder="1" applyAlignment="1">
      <alignment horizontal="center" vertical="center" wrapText="1"/>
    </xf>
    <xf numFmtId="0" fontId="7" fillId="2" borderId="3" xfId="3" applyFont="1" applyBorder="1" applyAlignment="1">
      <alignment horizontal="left" vertical="center" wrapText="1"/>
    </xf>
    <xf numFmtId="0" fontId="7" fillId="2" borderId="3" xfId="3" applyFont="1" applyBorder="1" applyAlignment="1">
      <alignment horizontal="center" vertical="center" wrapText="1"/>
    </xf>
    <xf numFmtId="14" fontId="7" fillId="2" borderId="3" xfId="3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6" fillId="5" borderId="2" xfId="3" applyFont="1" applyFill="1" applyBorder="1" applyAlignment="1">
      <alignment horizontal="left" vertical="center" wrapText="1"/>
    </xf>
    <xf numFmtId="0" fontId="6" fillId="2" borderId="2" xfId="3" applyFont="1" applyBorder="1" applyAlignment="1">
      <alignment horizontal="left" vertical="center" wrapText="1"/>
    </xf>
    <xf numFmtId="0" fontId="6" fillId="2" borderId="3" xfId="3" applyFont="1" applyBorder="1" applyAlignment="1">
      <alignment horizontal="left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wrapText="1"/>
    </xf>
  </cellXfs>
  <cellStyles count="4">
    <cellStyle name="Bom" xfId="3" builtinId="26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colors>
    <mruColors>
      <color rgb="FF166C6A"/>
      <color rgb="FF1C8B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Planilha1!$L$3:$L$7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SP4</c:v>
                </c:pt>
              </c:strCache>
            </c:strRef>
          </c:cat>
          <c:val>
            <c:numRef>
              <c:f>Planilha1!$N$3:$N$7</c:f>
              <c:numCache>
                <c:formatCode>General</c:formatCode>
                <c:ptCount val="5"/>
                <c:pt idx="0">
                  <c:v>309</c:v>
                </c:pt>
                <c:pt idx="1">
                  <c:v>93</c:v>
                </c:pt>
                <c:pt idx="2">
                  <c:v>104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0-4272-9CC3-8F70CAEE3733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Planilha1!$L$3:$L$7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SP4</c:v>
                </c:pt>
              </c:strCache>
            </c:strRef>
          </c:cat>
          <c:val>
            <c:numRef>
              <c:f>Planilha1!$M$3:$M$7</c:f>
              <c:numCache>
                <c:formatCode>General</c:formatCode>
                <c:ptCount val="5"/>
                <c:pt idx="0">
                  <c:v>322</c:v>
                </c:pt>
                <c:pt idx="1">
                  <c:v>81</c:v>
                </c:pt>
                <c:pt idx="2">
                  <c:v>126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0-4272-9CC3-8F70CAEE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75504"/>
        <c:axId val="555568304"/>
      </c:lineChart>
      <c:catAx>
        <c:axId val="5555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68304"/>
        <c:crosses val="autoZero"/>
        <c:auto val="1"/>
        <c:lblAlgn val="ctr"/>
        <c:lblOffset val="100"/>
        <c:noMultiLvlLbl val="0"/>
      </c:catAx>
      <c:valAx>
        <c:axId val="555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527604</xdr:colOff>
      <xdr:row>0</xdr:row>
      <xdr:rowOff>613777</xdr:rowOff>
    </xdr:from>
    <xdr:to>
      <xdr:col>27</xdr:col>
      <xdr:colOff>241300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98824-1017-213D-988B-CE71F25C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30A6-6E41-41E9-834E-469679204ECD}">
  <dimension ref="A1:P37"/>
  <sheetViews>
    <sheetView tabSelected="1" topLeftCell="A7" zoomScale="60" zoomScaleNormal="60" workbookViewId="0">
      <selection activeCell="B14" sqref="B14"/>
    </sheetView>
  </sheetViews>
  <sheetFormatPr defaultColWidth="8.88671875" defaultRowHeight="14.4" x14ac:dyDescent="0.3"/>
  <cols>
    <col min="1" max="1" width="85.5546875" style="2" customWidth="1"/>
    <col min="2" max="2" width="78.6640625" style="1" customWidth="1"/>
    <col min="3" max="3" width="20" style="2" bestFit="1" customWidth="1"/>
    <col min="4" max="4" width="29.77734375" style="2" bestFit="1" customWidth="1"/>
    <col min="5" max="5" width="25.44140625" style="2" bestFit="1" customWidth="1"/>
    <col min="6" max="6" width="22.77734375" style="2" bestFit="1" customWidth="1"/>
    <col min="7" max="7" width="28.109375" style="2" bestFit="1" customWidth="1"/>
    <col min="8" max="8" width="14.33203125" style="2" customWidth="1"/>
    <col min="9" max="9" width="23.5546875" style="2" bestFit="1" customWidth="1"/>
    <col min="10" max="10" width="19.44140625" style="2" bestFit="1" customWidth="1"/>
    <col min="11" max="11" width="8.88671875" style="2" customWidth="1"/>
    <col min="12" max="12" width="8.77734375" style="2" customWidth="1"/>
    <col min="13" max="13" width="11" style="2" bestFit="1" customWidth="1"/>
    <col min="14" max="14" width="11.21875" style="2" bestFit="1" customWidth="1"/>
    <col min="15" max="16" width="8.88671875" style="2" customWidth="1"/>
    <col min="17" max="16384" width="8.88671875" style="2"/>
  </cols>
  <sheetData>
    <row r="1" spans="1:16" ht="48.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3"/>
      <c r="L1" s="3"/>
      <c r="M1" s="3"/>
      <c r="N1" s="3"/>
      <c r="O1" s="3"/>
      <c r="P1" s="3"/>
    </row>
    <row r="2" spans="1:16" ht="31.8" customHeight="1" x14ac:dyDescent="0.3">
      <c r="A2" s="36" t="s">
        <v>1</v>
      </c>
      <c r="B2" s="36" t="s">
        <v>2</v>
      </c>
      <c r="C2" s="36" t="s">
        <v>3</v>
      </c>
      <c r="D2" s="36" t="s">
        <v>83</v>
      </c>
      <c r="E2" s="36" t="s">
        <v>84</v>
      </c>
      <c r="F2" s="36" t="s">
        <v>85</v>
      </c>
      <c r="G2" s="36" t="s">
        <v>4</v>
      </c>
      <c r="H2" s="36" t="s">
        <v>5</v>
      </c>
      <c r="I2" s="36" t="s">
        <v>74</v>
      </c>
      <c r="J2" s="36" t="s">
        <v>6</v>
      </c>
      <c r="K2" s="4"/>
      <c r="L2" s="4"/>
      <c r="M2" s="39" t="s">
        <v>97</v>
      </c>
      <c r="N2" s="39" t="s">
        <v>98</v>
      </c>
      <c r="P2" s="4"/>
    </row>
    <row r="3" spans="1:16" ht="32.4" customHeight="1" x14ac:dyDescent="0.3">
      <c r="A3" s="32" t="s">
        <v>7</v>
      </c>
      <c r="B3" s="7" t="s">
        <v>43</v>
      </c>
      <c r="C3" s="8">
        <v>1</v>
      </c>
      <c r="D3" s="8" t="s">
        <v>8</v>
      </c>
      <c r="E3" s="37" t="s">
        <v>86</v>
      </c>
      <c r="F3" s="37">
        <v>5</v>
      </c>
      <c r="G3" s="37">
        <v>1</v>
      </c>
      <c r="H3" s="9">
        <v>45547</v>
      </c>
      <c r="I3" s="8" t="s">
        <v>9</v>
      </c>
      <c r="J3" s="8" t="s">
        <v>10</v>
      </c>
      <c r="K3" s="1"/>
      <c r="L3" s="38" t="s">
        <v>91</v>
      </c>
      <c r="M3" s="38">
        <f>SUM(M4:M7,)</f>
        <v>322</v>
      </c>
      <c r="N3" s="38">
        <f>SUM(N4:N7,)</f>
        <v>309</v>
      </c>
    </row>
    <row r="4" spans="1:16" ht="34.799999999999997" x14ac:dyDescent="0.3">
      <c r="A4" s="32" t="s">
        <v>69</v>
      </c>
      <c r="B4" s="7" t="s">
        <v>42</v>
      </c>
      <c r="C4" s="8">
        <v>1</v>
      </c>
      <c r="D4" s="8" t="s">
        <v>8</v>
      </c>
      <c r="E4" s="37" t="s">
        <v>87</v>
      </c>
      <c r="F4" s="37">
        <v>21</v>
      </c>
      <c r="G4" s="37">
        <v>1</v>
      </c>
      <c r="H4" s="9">
        <v>45547</v>
      </c>
      <c r="I4" s="8" t="s">
        <v>11</v>
      </c>
      <c r="J4" s="8" t="s">
        <v>10</v>
      </c>
      <c r="K4" s="1"/>
      <c r="L4" s="37" t="s">
        <v>92</v>
      </c>
      <c r="M4" s="37">
        <f>SUM(F3:F12,)</f>
        <v>81</v>
      </c>
      <c r="N4" s="37">
        <v>93</v>
      </c>
    </row>
    <row r="5" spans="1:16" ht="34.799999999999997" x14ac:dyDescent="0.3">
      <c r="A5" s="32" t="s">
        <v>12</v>
      </c>
      <c r="B5" s="7" t="s">
        <v>44</v>
      </c>
      <c r="C5" s="8">
        <v>1</v>
      </c>
      <c r="D5" s="8" t="s">
        <v>8</v>
      </c>
      <c r="E5" s="37" t="s">
        <v>88</v>
      </c>
      <c r="F5" s="37">
        <v>3</v>
      </c>
      <c r="G5" s="37">
        <v>1</v>
      </c>
      <c r="H5" s="9">
        <v>45547</v>
      </c>
      <c r="I5" s="8" t="s">
        <v>11</v>
      </c>
      <c r="J5" s="8" t="s">
        <v>10</v>
      </c>
      <c r="K5" s="1"/>
      <c r="L5" s="37" t="s">
        <v>93</v>
      </c>
      <c r="M5" s="37">
        <f>SUM(F13:F26,)</f>
        <v>126</v>
      </c>
      <c r="N5" s="37">
        <v>104</v>
      </c>
    </row>
    <row r="6" spans="1:16" ht="34.799999999999997" x14ac:dyDescent="0.3">
      <c r="A6" s="33" t="s">
        <v>13</v>
      </c>
      <c r="B6" s="13" t="s">
        <v>45</v>
      </c>
      <c r="C6" s="14">
        <v>1</v>
      </c>
      <c r="D6" s="14" t="s">
        <v>16</v>
      </c>
      <c r="E6" s="43" t="s">
        <v>89</v>
      </c>
      <c r="F6" s="43">
        <v>13</v>
      </c>
      <c r="G6" s="43">
        <v>1</v>
      </c>
      <c r="H6" s="15">
        <v>45547</v>
      </c>
      <c r="I6" s="14" t="s">
        <v>14</v>
      </c>
      <c r="J6" s="14" t="s">
        <v>81</v>
      </c>
      <c r="K6" s="1"/>
      <c r="L6" s="37" t="s">
        <v>94</v>
      </c>
      <c r="M6" s="37">
        <f>SUM(F27:F34,)</f>
        <v>115</v>
      </c>
      <c r="N6" s="37">
        <v>112</v>
      </c>
    </row>
    <row r="7" spans="1:16" ht="34.799999999999997" x14ac:dyDescent="0.3">
      <c r="A7" s="34" t="s">
        <v>15</v>
      </c>
      <c r="B7" s="10" t="s">
        <v>75</v>
      </c>
      <c r="C7" s="11">
        <v>1</v>
      </c>
      <c r="D7" s="11" t="s">
        <v>16</v>
      </c>
      <c r="E7" s="43" t="s">
        <v>90</v>
      </c>
      <c r="F7" s="43">
        <v>8</v>
      </c>
      <c r="G7" s="43">
        <v>2</v>
      </c>
      <c r="H7" s="12">
        <v>45547</v>
      </c>
      <c r="I7" s="11" t="s">
        <v>17</v>
      </c>
      <c r="J7" s="11" t="s">
        <v>81</v>
      </c>
      <c r="K7" s="1"/>
      <c r="L7" s="37" t="s">
        <v>95</v>
      </c>
      <c r="M7" s="37">
        <v>0</v>
      </c>
      <c r="N7" s="37">
        <v>0</v>
      </c>
    </row>
    <row r="8" spans="1:16" ht="34.799999999999997" x14ac:dyDescent="0.3">
      <c r="A8" s="34" t="s">
        <v>76</v>
      </c>
      <c r="B8" s="10" t="s">
        <v>46</v>
      </c>
      <c r="C8" s="11">
        <v>1</v>
      </c>
      <c r="D8" s="11" t="s">
        <v>8</v>
      </c>
      <c r="E8" s="43" t="s">
        <v>89</v>
      </c>
      <c r="F8" s="43">
        <v>13</v>
      </c>
      <c r="G8" s="43">
        <v>2</v>
      </c>
      <c r="H8" s="12">
        <v>45547</v>
      </c>
      <c r="I8" s="11" t="s">
        <v>24</v>
      </c>
      <c r="J8" s="11" t="s">
        <v>81</v>
      </c>
      <c r="K8" s="1"/>
      <c r="L8" s="38" t="s">
        <v>96</v>
      </c>
      <c r="M8" s="38">
        <f>AVERAGE(M4:M6,)</f>
        <v>80.5</v>
      </c>
      <c r="N8" s="5"/>
    </row>
    <row r="9" spans="1:16" ht="34.799999999999997" x14ac:dyDescent="0.3">
      <c r="A9" s="34" t="s">
        <v>18</v>
      </c>
      <c r="B9" s="10" t="s">
        <v>47</v>
      </c>
      <c r="C9" s="11">
        <v>1</v>
      </c>
      <c r="D9" s="11" t="s">
        <v>8</v>
      </c>
      <c r="E9" s="43" t="s">
        <v>86</v>
      </c>
      <c r="F9" s="43">
        <v>5</v>
      </c>
      <c r="G9" s="43">
        <v>1</v>
      </c>
      <c r="H9" s="12">
        <v>45547</v>
      </c>
      <c r="I9" s="11" t="s">
        <v>9</v>
      </c>
      <c r="J9" s="11" t="s">
        <v>81</v>
      </c>
      <c r="K9" s="1"/>
      <c r="N9" s="5"/>
    </row>
    <row r="10" spans="1:16" ht="34.799999999999997" x14ac:dyDescent="0.3">
      <c r="A10" s="34" t="s">
        <v>19</v>
      </c>
      <c r="B10" s="10" t="s">
        <v>49</v>
      </c>
      <c r="C10" s="11">
        <v>1</v>
      </c>
      <c r="D10" s="11" t="s">
        <v>8</v>
      </c>
      <c r="E10" s="43" t="s">
        <v>86</v>
      </c>
      <c r="F10" s="43">
        <v>5</v>
      </c>
      <c r="G10" s="43">
        <v>2</v>
      </c>
      <c r="H10" s="12">
        <v>45547</v>
      </c>
      <c r="I10" s="11" t="s">
        <v>9</v>
      </c>
      <c r="J10" s="11" t="s">
        <v>81</v>
      </c>
      <c r="K10" s="6"/>
      <c r="L10" s="6"/>
      <c r="M10" s="6"/>
      <c r="N10" s="6"/>
      <c r="O10" s="6"/>
      <c r="P10" s="6"/>
    </row>
    <row r="11" spans="1:16" ht="34.799999999999997" x14ac:dyDescent="0.3">
      <c r="A11" s="34" t="s">
        <v>79</v>
      </c>
      <c r="B11" s="10" t="s">
        <v>50</v>
      </c>
      <c r="C11" s="11">
        <v>1</v>
      </c>
      <c r="D11" s="11" t="s">
        <v>8</v>
      </c>
      <c r="E11" s="43" t="s">
        <v>86</v>
      </c>
      <c r="F11" s="43">
        <v>5</v>
      </c>
      <c r="G11" s="43">
        <v>3</v>
      </c>
      <c r="H11" s="12">
        <v>45547</v>
      </c>
      <c r="I11" s="11" t="s">
        <v>17</v>
      </c>
      <c r="J11" s="11" t="s">
        <v>81</v>
      </c>
      <c r="K11" s="1"/>
      <c r="N11" s="5"/>
    </row>
    <row r="12" spans="1:16" ht="34.799999999999997" x14ac:dyDescent="0.3">
      <c r="A12" s="35" t="s">
        <v>20</v>
      </c>
      <c r="B12" s="16" t="s">
        <v>51</v>
      </c>
      <c r="C12" s="17">
        <v>1</v>
      </c>
      <c r="D12" s="17" t="s">
        <v>16</v>
      </c>
      <c r="E12" s="43" t="s">
        <v>88</v>
      </c>
      <c r="F12" s="43">
        <v>3</v>
      </c>
      <c r="G12" s="43">
        <v>3</v>
      </c>
      <c r="H12" s="18">
        <v>45547</v>
      </c>
      <c r="I12" s="17" t="s">
        <v>17</v>
      </c>
      <c r="J12" s="17" t="s">
        <v>81</v>
      </c>
      <c r="K12" s="1"/>
      <c r="N12" s="5"/>
    </row>
    <row r="13" spans="1:16" ht="31.8" customHeight="1" x14ac:dyDescent="0.3">
      <c r="A13" s="28" t="s">
        <v>21</v>
      </c>
      <c r="B13" s="29" t="s">
        <v>52</v>
      </c>
      <c r="C13" s="30">
        <v>2</v>
      </c>
      <c r="D13" s="30" t="s">
        <v>8</v>
      </c>
      <c r="E13" s="43" t="s">
        <v>86</v>
      </c>
      <c r="F13" s="43">
        <v>5</v>
      </c>
      <c r="G13" s="43">
        <v>1</v>
      </c>
      <c r="H13" s="31">
        <v>45596</v>
      </c>
      <c r="I13" s="30" t="s">
        <v>28</v>
      </c>
      <c r="J13" s="30" t="s">
        <v>81</v>
      </c>
      <c r="K13" s="6"/>
      <c r="N13" s="5"/>
    </row>
    <row r="14" spans="1:16" ht="34.799999999999997" x14ac:dyDescent="0.3">
      <c r="A14" s="28" t="s">
        <v>22</v>
      </c>
      <c r="B14" s="29" t="s">
        <v>53</v>
      </c>
      <c r="C14" s="30">
        <v>2</v>
      </c>
      <c r="D14" s="30" t="s">
        <v>8</v>
      </c>
      <c r="E14" s="43" t="s">
        <v>89</v>
      </c>
      <c r="F14" s="43">
        <v>13</v>
      </c>
      <c r="G14" s="43">
        <v>1</v>
      </c>
      <c r="H14" s="31">
        <v>45596</v>
      </c>
      <c r="I14" s="30" t="s">
        <v>9</v>
      </c>
      <c r="J14" s="30" t="s">
        <v>81</v>
      </c>
      <c r="K14" s="6"/>
      <c r="N14" s="5"/>
    </row>
    <row r="15" spans="1:16" ht="34.799999999999997" x14ac:dyDescent="0.3">
      <c r="A15" s="28" t="s">
        <v>23</v>
      </c>
      <c r="B15" s="29" t="s">
        <v>54</v>
      </c>
      <c r="C15" s="30">
        <v>2</v>
      </c>
      <c r="D15" s="30" t="s">
        <v>8</v>
      </c>
      <c r="E15" s="43" t="s">
        <v>90</v>
      </c>
      <c r="F15" s="43">
        <v>8</v>
      </c>
      <c r="G15" s="43">
        <v>2</v>
      </c>
      <c r="H15" s="31">
        <v>45596</v>
      </c>
      <c r="I15" s="30" t="s">
        <v>11</v>
      </c>
      <c r="J15" s="30" t="s">
        <v>99</v>
      </c>
      <c r="K15" s="6"/>
      <c r="N15" s="5"/>
    </row>
    <row r="16" spans="1:16" ht="34.799999999999997" x14ac:dyDescent="0.3">
      <c r="A16" s="28" t="s">
        <v>25</v>
      </c>
      <c r="B16" s="29" t="s">
        <v>55</v>
      </c>
      <c r="C16" s="30">
        <v>2</v>
      </c>
      <c r="D16" s="30" t="s">
        <v>8</v>
      </c>
      <c r="E16" s="43" t="s">
        <v>89</v>
      </c>
      <c r="F16" s="43">
        <v>13</v>
      </c>
      <c r="G16" s="43">
        <v>2</v>
      </c>
      <c r="H16" s="31">
        <v>45596</v>
      </c>
      <c r="I16" s="30" t="s">
        <v>14</v>
      </c>
      <c r="J16" s="30" t="s">
        <v>81</v>
      </c>
      <c r="K16" s="1"/>
      <c r="N16" s="5"/>
    </row>
    <row r="17" spans="1:14" ht="34.799999999999997" x14ac:dyDescent="0.3">
      <c r="A17" s="28" t="s">
        <v>26</v>
      </c>
      <c r="B17" s="29" t="s">
        <v>56</v>
      </c>
      <c r="C17" s="30">
        <v>2</v>
      </c>
      <c r="D17" s="30" t="s">
        <v>8</v>
      </c>
      <c r="E17" s="43" t="s">
        <v>90</v>
      </c>
      <c r="F17" s="43">
        <v>8</v>
      </c>
      <c r="G17" s="43">
        <v>2</v>
      </c>
      <c r="H17" s="31">
        <v>45596</v>
      </c>
      <c r="I17" s="30" t="s">
        <v>9</v>
      </c>
      <c r="J17" s="30" t="s">
        <v>81</v>
      </c>
      <c r="K17" s="1"/>
      <c r="N17" s="5"/>
    </row>
    <row r="18" spans="1:14" ht="34.799999999999997" x14ac:dyDescent="0.3">
      <c r="A18" s="28" t="s">
        <v>48</v>
      </c>
      <c r="B18" s="29" t="s">
        <v>77</v>
      </c>
      <c r="C18" s="30">
        <v>2</v>
      </c>
      <c r="D18" s="30" t="s">
        <v>8</v>
      </c>
      <c r="E18" s="43" t="s">
        <v>90</v>
      </c>
      <c r="F18" s="43">
        <v>8</v>
      </c>
      <c r="G18" s="43">
        <v>2</v>
      </c>
      <c r="H18" s="31">
        <v>45597</v>
      </c>
      <c r="I18" s="30" t="s">
        <v>24</v>
      </c>
      <c r="J18" s="30" t="s">
        <v>81</v>
      </c>
      <c r="K18" s="1"/>
      <c r="N18" s="5"/>
    </row>
    <row r="19" spans="1:14" ht="34.799999999999997" x14ac:dyDescent="0.3">
      <c r="A19" s="28" t="s">
        <v>78</v>
      </c>
      <c r="B19" s="29" t="s">
        <v>57</v>
      </c>
      <c r="C19" s="30">
        <v>2</v>
      </c>
      <c r="D19" s="30" t="s">
        <v>8</v>
      </c>
      <c r="E19" s="43" t="s">
        <v>90</v>
      </c>
      <c r="F19" s="43">
        <v>8</v>
      </c>
      <c r="G19" s="43">
        <v>2</v>
      </c>
      <c r="H19" s="31">
        <v>45596</v>
      </c>
      <c r="I19" s="30" t="s">
        <v>17</v>
      </c>
      <c r="J19" s="30" t="s">
        <v>81</v>
      </c>
      <c r="K19" s="1"/>
      <c r="N19" s="5"/>
    </row>
    <row r="20" spans="1:14" ht="34.799999999999997" x14ac:dyDescent="0.3">
      <c r="A20" s="34" t="s">
        <v>27</v>
      </c>
      <c r="B20" s="10" t="s">
        <v>58</v>
      </c>
      <c r="C20" s="11">
        <v>2</v>
      </c>
      <c r="D20" s="11" t="s">
        <v>8</v>
      </c>
      <c r="E20" s="43" t="s">
        <v>86</v>
      </c>
      <c r="F20" s="43">
        <v>5</v>
      </c>
      <c r="G20" s="43">
        <v>1</v>
      </c>
      <c r="H20" s="12">
        <v>45596</v>
      </c>
      <c r="I20" s="11" t="s">
        <v>9</v>
      </c>
      <c r="J20" s="11" t="s">
        <v>81</v>
      </c>
    </row>
    <row r="21" spans="1:14" ht="34.799999999999997" x14ac:dyDescent="0.3">
      <c r="A21" s="28" t="s">
        <v>36</v>
      </c>
      <c r="B21" s="29" t="s">
        <v>59</v>
      </c>
      <c r="C21" s="30">
        <v>2</v>
      </c>
      <c r="D21" s="30" t="s">
        <v>8</v>
      </c>
      <c r="E21" s="43" t="s">
        <v>90</v>
      </c>
      <c r="F21" s="43">
        <v>8</v>
      </c>
      <c r="G21" s="43">
        <v>1</v>
      </c>
      <c r="H21" s="31">
        <v>45631</v>
      </c>
      <c r="I21" s="30" t="s">
        <v>28</v>
      </c>
      <c r="J21" s="30" t="s">
        <v>81</v>
      </c>
    </row>
    <row r="22" spans="1:14" ht="34.799999999999997" x14ac:dyDescent="0.3">
      <c r="A22" s="28" t="s">
        <v>80</v>
      </c>
      <c r="B22" s="29" t="s">
        <v>60</v>
      </c>
      <c r="C22" s="30">
        <v>2</v>
      </c>
      <c r="D22" s="30" t="s">
        <v>8</v>
      </c>
      <c r="E22" s="43" t="s">
        <v>90</v>
      </c>
      <c r="F22" s="43">
        <v>8</v>
      </c>
      <c r="G22" s="43">
        <v>2</v>
      </c>
      <c r="H22" s="31">
        <v>45596</v>
      </c>
      <c r="I22" s="30" t="s">
        <v>28</v>
      </c>
      <c r="J22" s="30" t="s">
        <v>81</v>
      </c>
    </row>
    <row r="23" spans="1:14" ht="34.799999999999997" x14ac:dyDescent="0.3">
      <c r="A23" s="28" t="s">
        <v>29</v>
      </c>
      <c r="B23" s="44" t="s">
        <v>61</v>
      </c>
      <c r="C23" s="30">
        <v>2</v>
      </c>
      <c r="D23" s="30" t="s">
        <v>16</v>
      </c>
      <c r="E23" s="43" t="s">
        <v>90</v>
      </c>
      <c r="F23" s="43">
        <v>8</v>
      </c>
      <c r="G23" s="43">
        <v>3</v>
      </c>
      <c r="H23" s="31">
        <v>45596</v>
      </c>
      <c r="I23" s="30" t="s">
        <v>14</v>
      </c>
      <c r="J23" s="30" t="s">
        <v>81</v>
      </c>
    </row>
    <row r="24" spans="1:14" ht="34.799999999999997" x14ac:dyDescent="0.3">
      <c r="A24" s="28" t="s">
        <v>30</v>
      </c>
      <c r="B24" s="44" t="s">
        <v>62</v>
      </c>
      <c r="C24" s="30">
        <v>2</v>
      </c>
      <c r="D24" s="30" t="s">
        <v>8</v>
      </c>
      <c r="E24" s="43" t="s">
        <v>89</v>
      </c>
      <c r="F24" s="43">
        <v>13</v>
      </c>
      <c r="G24" s="43">
        <v>3</v>
      </c>
      <c r="H24" s="31">
        <v>45596</v>
      </c>
      <c r="I24" s="30" t="s">
        <v>24</v>
      </c>
      <c r="J24" s="30" t="s">
        <v>81</v>
      </c>
    </row>
    <row r="25" spans="1:14" ht="34.799999999999997" x14ac:dyDescent="0.3">
      <c r="A25" s="28" t="s">
        <v>31</v>
      </c>
      <c r="B25" s="44" t="s">
        <v>63</v>
      </c>
      <c r="C25" s="30">
        <v>2</v>
      </c>
      <c r="D25" s="30" t="s">
        <v>8</v>
      </c>
      <c r="E25" s="43" t="s">
        <v>89</v>
      </c>
      <c r="F25" s="43">
        <v>13</v>
      </c>
      <c r="G25" s="43">
        <v>3</v>
      </c>
      <c r="H25" s="31">
        <v>45596</v>
      </c>
      <c r="I25" s="30" t="s">
        <v>17</v>
      </c>
      <c r="J25" s="30" t="s">
        <v>81</v>
      </c>
    </row>
    <row r="26" spans="1:14" ht="34.799999999999997" x14ac:dyDescent="0.3">
      <c r="A26" s="28" t="s">
        <v>32</v>
      </c>
      <c r="B26" s="29" t="s">
        <v>64</v>
      </c>
      <c r="C26" s="30">
        <v>2</v>
      </c>
      <c r="D26" s="30" t="s">
        <v>8</v>
      </c>
      <c r="E26" s="43" t="s">
        <v>90</v>
      </c>
      <c r="F26" s="43">
        <v>8</v>
      </c>
      <c r="G26" s="43">
        <v>3</v>
      </c>
      <c r="H26" s="31">
        <v>45596</v>
      </c>
      <c r="I26" s="30" t="s">
        <v>17</v>
      </c>
      <c r="J26" s="30" t="s">
        <v>81</v>
      </c>
    </row>
    <row r="27" spans="1:14" ht="34.799999999999997" x14ac:dyDescent="0.3">
      <c r="A27" s="19" t="s">
        <v>33</v>
      </c>
      <c r="B27" s="27" t="s">
        <v>65</v>
      </c>
      <c r="C27" s="20">
        <v>3</v>
      </c>
      <c r="D27" s="20" t="s">
        <v>16</v>
      </c>
      <c r="E27" s="37" t="s">
        <v>89</v>
      </c>
      <c r="F27" s="37">
        <v>13</v>
      </c>
      <c r="G27" s="37">
        <v>1</v>
      </c>
      <c r="H27" s="21">
        <v>45631</v>
      </c>
      <c r="I27" s="20"/>
      <c r="J27" s="20" t="s">
        <v>82</v>
      </c>
    </row>
    <row r="28" spans="1:14" ht="33.6" customHeight="1" x14ac:dyDescent="0.3">
      <c r="A28" s="22" t="s">
        <v>34</v>
      </c>
      <c r="B28" s="23" t="s">
        <v>66</v>
      </c>
      <c r="C28" s="24">
        <v>3</v>
      </c>
      <c r="D28" s="24" t="s">
        <v>16</v>
      </c>
      <c r="E28" s="37" t="s">
        <v>89</v>
      </c>
      <c r="F28" s="37">
        <v>13</v>
      </c>
      <c r="G28" s="37">
        <v>2</v>
      </c>
      <c r="H28" s="25">
        <v>45631</v>
      </c>
      <c r="I28" s="24"/>
      <c r="J28" s="24" t="s">
        <v>82</v>
      </c>
    </row>
    <row r="29" spans="1:14" ht="34.799999999999997" x14ac:dyDescent="0.3">
      <c r="A29" s="22" t="s">
        <v>35</v>
      </c>
      <c r="B29" s="26" t="s">
        <v>68</v>
      </c>
      <c r="C29" s="24">
        <v>3</v>
      </c>
      <c r="D29" s="24" t="s">
        <v>16</v>
      </c>
      <c r="E29" s="37" t="s">
        <v>89</v>
      </c>
      <c r="F29" s="37">
        <v>13</v>
      </c>
      <c r="G29" s="37">
        <v>1</v>
      </c>
      <c r="H29" s="25">
        <v>45631</v>
      </c>
      <c r="I29" s="24"/>
      <c r="J29" s="24" t="s">
        <v>82</v>
      </c>
    </row>
    <row r="30" spans="1:14" ht="34.799999999999997" x14ac:dyDescent="0.3">
      <c r="A30" s="22" t="s">
        <v>37</v>
      </c>
      <c r="B30" s="23" t="s">
        <v>67</v>
      </c>
      <c r="C30" s="24">
        <v>3</v>
      </c>
      <c r="D30" s="24" t="s">
        <v>8</v>
      </c>
      <c r="E30" s="37" t="s">
        <v>90</v>
      </c>
      <c r="F30" s="37">
        <v>8</v>
      </c>
      <c r="G30" s="37">
        <v>2</v>
      </c>
      <c r="H30" s="25">
        <v>45631</v>
      </c>
      <c r="I30" s="24"/>
      <c r="J30" s="24" t="s">
        <v>82</v>
      </c>
    </row>
    <row r="31" spans="1:14" ht="31.2" customHeight="1" x14ac:dyDescent="0.3">
      <c r="A31" s="22" t="s">
        <v>38</v>
      </c>
      <c r="B31" s="23" t="s">
        <v>70</v>
      </c>
      <c r="C31" s="24">
        <v>3</v>
      </c>
      <c r="D31" s="24" t="s">
        <v>8</v>
      </c>
      <c r="E31" s="37" t="s">
        <v>89</v>
      </c>
      <c r="F31" s="37">
        <v>13</v>
      </c>
      <c r="G31" s="37">
        <v>3</v>
      </c>
      <c r="H31" s="25">
        <v>45631</v>
      </c>
      <c r="I31" s="24"/>
      <c r="J31" s="24" t="s">
        <v>82</v>
      </c>
    </row>
    <row r="32" spans="1:14" ht="34.799999999999997" x14ac:dyDescent="0.3">
      <c r="A32" s="22" t="s">
        <v>39</v>
      </c>
      <c r="B32" s="23" t="s">
        <v>71</v>
      </c>
      <c r="C32" s="24">
        <v>3</v>
      </c>
      <c r="D32" s="24" t="s">
        <v>8</v>
      </c>
      <c r="E32" s="37" t="s">
        <v>89</v>
      </c>
      <c r="F32" s="37">
        <v>13</v>
      </c>
      <c r="G32" s="37">
        <v>3</v>
      </c>
      <c r="H32" s="25">
        <v>45631</v>
      </c>
      <c r="I32" s="24"/>
      <c r="J32" s="24" t="s">
        <v>82</v>
      </c>
    </row>
    <row r="33" spans="1:10" ht="34.799999999999997" x14ac:dyDescent="0.3">
      <c r="A33" s="22" t="s">
        <v>40</v>
      </c>
      <c r="B33" s="23" t="s">
        <v>72</v>
      </c>
      <c r="C33" s="24">
        <v>3</v>
      </c>
      <c r="D33" s="24" t="s">
        <v>8</v>
      </c>
      <c r="E33" s="37" t="s">
        <v>87</v>
      </c>
      <c r="F33" s="37">
        <v>21</v>
      </c>
      <c r="G33" s="37">
        <v>3</v>
      </c>
      <c r="H33" s="25">
        <v>45631</v>
      </c>
      <c r="I33" s="24"/>
      <c r="J33" s="24" t="s">
        <v>82</v>
      </c>
    </row>
    <row r="34" spans="1:10" ht="40.200000000000003" customHeight="1" x14ac:dyDescent="0.3">
      <c r="A34" s="22" t="s">
        <v>41</v>
      </c>
      <c r="B34" s="23" t="s">
        <v>73</v>
      </c>
      <c r="C34" s="24">
        <v>3</v>
      </c>
      <c r="D34" s="24" t="s">
        <v>8</v>
      </c>
      <c r="E34" s="37" t="s">
        <v>87</v>
      </c>
      <c r="F34" s="37">
        <v>21</v>
      </c>
      <c r="G34" s="37">
        <v>2</v>
      </c>
      <c r="H34" s="25">
        <v>45631</v>
      </c>
      <c r="I34" s="24"/>
      <c r="J34" s="24" t="s">
        <v>82</v>
      </c>
    </row>
    <row r="35" spans="1:10" x14ac:dyDescent="0.3">
      <c r="B35" s="2"/>
    </row>
    <row r="36" spans="1:10" x14ac:dyDescent="0.3">
      <c r="B36" s="2"/>
    </row>
    <row r="37" spans="1:10" ht="32.4" customHeight="1" x14ac:dyDescent="0.3">
      <c r="B37" s="2"/>
    </row>
  </sheetData>
  <autoFilter ref="A2:G37" xr:uid="{68E230A6-6E41-41E9-834E-469679204ECD}"/>
  <mergeCells count="1">
    <mergeCell ref="A1:J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M4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9" ma:contentTypeDescription="Create a new document." ma:contentTypeScope="" ma:versionID="b51fd1e8b3b325edc2e3e5af1016e876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f375ab854fe714e6d25c0e520c080200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3053E-EA8F-437C-9F67-47A4F0BC1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FFE83-7874-4863-A9C7-9C338481B5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3DA310-84F2-4927-88A1-2DC571106CEF}">
  <ds:schemaRefs>
    <ds:schemaRef ds:uri="9fdc8751-6fef-42ec-b05c-835dd8c535b4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NUNES DOS SANTOS .</dc:creator>
  <cp:keywords/>
  <dc:description/>
  <cp:lastModifiedBy>NICOLAS NUNES DOS SANTOS .</cp:lastModifiedBy>
  <cp:revision/>
  <dcterms:created xsi:type="dcterms:W3CDTF">2024-09-18T15:32:06Z</dcterms:created>
  <dcterms:modified xsi:type="dcterms:W3CDTF">2024-10-29T01:01:03Z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