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Ventilation collaboration\CAD concept\Exported models for listing\Air-Cleaner-2 Mechanical\"/>
    </mc:Choice>
  </mc:AlternateContent>
  <xr:revisionPtr revIDLastSave="0" documentId="13_ncr:1_{470361B8-49DC-4581-8D62-4CDD0E34C58A}" xr6:coauthVersionLast="47" xr6:coauthVersionMax="47" xr10:uidLastSave="{00000000-0000-0000-0000-000000000000}"/>
  <bookViews>
    <workbookView xWindow="1590" yWindow="1170" windowWidth="36330" windowHeight="17565" xr2:uid="{81282D1F-7B0E-4F8F-A0F1-362F27D6CBE8}"/>
  </bookViews>
  <sheets>
    <sheet name="BOM" sheetId="5" r:id="rId1"/>
    <sheet name="Material Options Summary" sheetId="1" r:id="rId2"/>
    <sheet name="Part Name List" sheetId="2" r:id="rId3"/>
    <sheet name="Naming Examp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5" l="1"/>
  <c r="H39" i="5"/>
  <c r="I39" i="5"/>
  <c r="J39" i="5"/>
  <c r="K39" i="5"/>
  <c r="L39" i="5"/>
  <c r="M39" i="5"/>
  <c r="F39" i="5"/>
  <c r="G35" i="5"/>
  <c r="H35" i="5"/>
  <c r="I35" i="5"/>
  <c r="J35" i="5"/>
  <c r="K35" i="5"/>
  <c r="L35" i="5"/>
  <c r="M35" i="5"/>
  <c r="F35" i="5"/>
  <c r="G31" i="5"/>
  <c r="H31" i="5"/>
  <c r="I31" i="5"/>
  <c r="J31" i="5"/>
  <c r="K31" i="5"/>
  <c r="L31" i="5"/>
  <c r="M31" i="5"/>
  <c r="F31" i="5"/>
  <c r="I54" i="2" l="1"/>
  <c r="I53" i="2"/>
  <c r="I52" i="2"/>
  <c r="I15" i="2"/>
  <c r="I9" i="2"/>
  <c r="I12" i="2"/>
  <c r="I13" i="2"/>
  <c r="I48" i="2" l="1"/>
  <c r="I46" i="2"/>
  <c r="I45" i="2"/>
  <c r="I44" i="2"/>
  <c r="I41" i="2"/>
  <c r="I42" i="2"/>
  <c r="I38" i="2"/>
  <c r="I39" i="2"/>
  <c r="I34" i="2"/>
  <c r="I33" i="2"/>
  <c r="I32" i="2"/>
  <c r="I30" i="2"/>
  <c r="I29" i="2"/>
  <c r="I28" i="2"/>
  <c r="I26" i="2"/>
  <c r="I25" i="2"/>
  <c r="I22" i="2"/>
  <c r="I23" i="2"/>
  <c r="I20" i="2"/>
  <c r="I19" i="2"/>
  <c r="I18" i="2"/>
  <c r="I16" i="2"/>
  <c r="I11" i="2"/>
  <c r="I7" i="2"/>
  <c r="I8" i="2"/>
  <c r="I4" i="2"/>
  <c r="I5" i="2"/>
</calcChain>
</file>

<file path=xl/sharedStrings.xml><?xml version="1.0" encoding="utf-8"?>
<sst xmlns="http://schemas.openxmlformats.org/spreadsheetml/2006/main" count="520" uniqueCount="186">
  <si>
    <t>Part</t>
  </si>
  <si>
    <t>Corner pillers</t>
  </si>
  <si>
    <t>Fan bottom plate</t>
  </si>
  <si>
    <t>Fan top plate</t>
  </si>
  <si>
    <t>Base plate</t>
  </si>
  <si>
    <t>Filter clamp plates</t>
  </si>
  <si>
    <t>Angle extrusions</t>
  </si>
  <si>
    <t>Material options</t>
  </si>
  <si>
    <t>Aluminium</t>
  </si>
  <si>
    <t>Shape</t>
  </si>
  <si>
    <t>3030 T slot or 30mm box section</t>
  </si>
  <si>
    <t>Flat plate</t>
  </si>
  <si>
    <t>Painted mild steel</t>
  </si>
  <si>
    <t>uPVC/PET/ABS extrusion</t>
  </si>
  <si>
    <t>Thickness</t>
  </si>
  <si>
    <t>2mm</t>
  </si>
  <si>
    <t>1-2mm</t>
  </si>
  <si>
    <t>2-3mm</t>
  </si>
  <si>
    <t>Material Options</t>
  </si>
  <si>
    <t>3030 t-slot</t>
  </si>
  <si>
    <t>uPVC/PET/ABS/Polycarbonate</t>
  </si>
  <si>
    <t>30x30x2mm</t>
  </si>
  <si>
    <t>1mm</t>
  </si>
  <si>
    <t>Stainless steel (304 and 316)</t>
  </si>
  <si>
    <t>30x30x1.5mm</t>
  </si>
  <si>
    <t>Equal angle (L profile)</t>
  </si>
  <si>
    <t>Aluminium (6061, 6063)</t>
  </si>
  <si>
    <t>0.9mm</t>
  </si>
  <si>
    <t>30x30x3mm Rolled Steel Angle (RSA)</t>
  </si>
  <si>
    <t>All other specifications have not been tested and are suggestions only</t>
  </si>
  <si>
    <t>30x30x2mm rigid trim</t>
  </si>
  <si>
    <t>Laserply</t>
  </si>
  <si>
    <t>3mm LaserPly</t>
  </si>
  <si>
    <t>3mm</t>
  </si>
  <si>
    <t>Design Title</t>
  </si>
  <si>
    <t>Alias</t>
  </si>
  <si>
    <t>Drawing number</t>
  </si>
  <si>
    <t>Filter clamp toggle</t>
  </si>
  <si>
    <t>FCT</t>
  </si>
  <si>
    <t>Air Cleaner</t>
  </si>
  <si>
    <t>Version</t>
  </si>
  <si>
    <t>Cart / Box</t>
  </si>
  <si>
    <t>Cart</t>
  </si>
  <si>
    <t>Box</t>
  </si>
  <si>
    <t>AC2</t>
  </si>
  <si>
    <t>AC2_C</t>
  </si>
  <si>
    <t>AC2_B</t>
  </si>
  <si>
    <t>20HZ</t>
  </si>
  <si>
    <t>16HZ</t>
  </si>
  <si>
    <t>20VT</t>
  </si>
  <si>
    <t>24VT</t>
  </si>
  <si>
    <t>25VT</t>
  </si>
  <si>
    <t>BP</t>
  </si>
  <si>
    <t>FCP</t>
  </si>
  <si>
    <t>FEP</t>
  </si>
  <si>
    <t>TST</t>
  </si>
  <si>
    <t>20HZ25VT</t>
  </si>
  <si>
    <t>EA</t>
  </si>
  <si>
    <t>Ait Cleaner</t>
  </si>
  <si>
    <t>ASC</t>
  </si>
  <si>
    <t>20HZ20VT</t>
  </si>
  <si>
    <t>18CFBP</t>
  </si>
  <si>
    <t>20BXFTP</t>
  </si>
  <si>
    <t>14CFBP</t>
  </si>
  <si>
    <t>18CFTP</t>
  </si>
  <si>
    <t>14CFTP</t>
  </si>
  <si>
    <t>Part Name 1</t>
  </si>
  <si>
    <t>Part Size</t>
  </si>
  <si>
    <t>Base Plate</t>
  </si>
  <si>
    <t xml:space="preserve">Base Plate </t>
  </si>
  <si>
    <t xml:space="preserve">Aesthetic Cover </t>
  </si>
  <si>
    <t>Filter clamp Plate</t>
  </si>
  <si>
    <t xml:space="preserve">Filter clamp Plate </t>
  </si>
  <si>
    <t xml:space="preserve">Fan enclosure plate </t>
  </si>
  <si>
    <t xml:space="preserve">Equal Angle </t>
  </si>
  <si>
    <t xml:space="preserve">Equal angle vertical </t>
  </si>
  <si>
    <t>16 Inch Horizontal</t>
  </si>
  <si>
    <t>20 Inch Horizontal</t>
  </si>
  <si>
    <t>20 Inch Vertical</t>
  </si>
  <si>
    <t>24 Inch 592mm Vertical</t>
  </si>
  <si>
    <t>25 Inch Vertical</t>
  </si>
  <si>
    <t>20 Inch Hoizontal</t>
  </si>
  <si>
    <t>20 x 25 Inch</t>
  </si>
  <si>
    <t>Filter size alias</t>
  </si>
  <si>
    <t xml:space="preserve">20 Inch Box Fan bottom Plate </t>
  </si>
  <si>
    <t xml:space="preserve">20 Inch Box Fan Top Plate </t>
  </si>
  <si>
    <t>3030 T-Slot Threaded</t>
  </si>
  <si>
    <t>HPA250FBP</t>
  </si>
  <si>
    <t>HPA315FBP</t>
  </si>
  <si>
    <t>HPA400FBP</t>
  </si>
  <si>
    <t>20BXFBP</t>
  </si>
  <si>
    <t>20 x 20 Inch</t>
  </si>
  <si>
    <t xml:space="preserve">18 Inch Cage Fan Bottom Plate </t>
  </si>
  <si>
    <t>14 Inch Cage Fan Bottom Plate</t>
  </si>
  <si>
    <t xml:space="preserve">18 Inch Cage Fan Top Plate </t>
  </si>
  <si>
    <t xml:space="preserve">14 Inch Cage Fan Top Plate </t>
  </si>
  <si>
    <t xml:space="preserve">14 Inch Cage Fan Bottom Plate </t>
  </si>
  <si>
    <t>Design Alias</t>
  </si>
  <si>
    <t>Component Alias</t>
  </si>
  <si>
    <t>Cart/Box
(C/B)</t>
  </si>
  <si>
    <t>Filter dimension 
Horizontal/Vertical (HZ/VT)</t>
  </si>
  <si>
    <t>C</t>
  </si>
  <si>
    <t>AC2_B_18CFBP_20HZ</t>
  </si>
  <si>
    <t>AC2_C_18CFBP_20HZ</t>
  </si>
  <si>
    <t>Example part name</t>
  </si>
  <si>
    <t>AC2_C_18CFBP_20HZ_01</t>
  </si>
  <si>
    <t>Model Version</t>
  </si>
  <si>
    <t>Air Cleaner 2_Cart_18 Inch Cage Fan Bottom Plate_20 Inch Horizontal Filter size_Model version 1</t>
  </si>
  <si>
    <t>Full label</t>
  </si>
  <si>
    <t>Fan</t>
  </si>
  <si>
    <t>18 Inch (45cm) Cage Fan</t>
  </si>
  <si>
    <t>20 Inch (50cm) Box Fan</t>
  </si>
  <si>
    <t>14 Inch (35cm) Cage Fan</t>
  </si>
  <si>
    <t>Default Filter Size</t>
  </si>
  <si>
    <t xml:space="preserve">20x25x1 Inch </t>
  </si>
  <si>
    <t>20x24x1 Inch</t>
  </si>
  <si>
    <t>16x25x1 Inch / 490x592mm</t>
  </si>
  <si>
    <t>20x20x1 Inch</t>
  </si>
  <si>
    <t xml:space="preserve">Box </t>
  </si>
  <si>
    <t>Fan Top Plate</t>
  </si>
  <si>
    <t>Fan Bottom Plate</t>
  </si>
  <si>
    <t>Fan Enclosure Plate</t>
  </si>
  <si>
    <t>Corner pillar</t>
  </si>
  <si>
    <t>Equal angle vertical</t>
  </si>
  <si>
    <t>Equal angle Horizontal</t>
  </si>
  <si>
    <t>Filter clamp</t>
  </si>
  <si>
    <t>Corner Assembly</t>
  </si>
  <si>
    <t>Base plate assembly</t>
  </si>
  <si>
    <t>Wheels</t>
  </si>
  <si>
    <t>Cable Gland</t>
  </si>
  <si>
    <t>AC2_C_20BXFTP_20HZ</t>
  </si>
  <si>
    <t>AC2_C_18CFTP_20HZ</t>
  </si>
  <si>
    <t>AC2_C_14CFTP_16HZ</t>
  </si>
  <si>
    <t>AC2_B_14CFBP_16HZ</t>
  </si>
  <si>
    <t>AC2_C_FEP_20HZ</t>
  </si>
  <si>
    <t>AC2_C_FEP_16HZ</t>
  </si>
  <si>
    <t>N/A</t>
  </si>
  <si>
    <t>AC2_C_20BXFBP_20HZ</t>
  </si>
  <si>
    <t>AC2_C_14CFBP_16HZ</t>
  </si>
  <si>
    <t>AC2_C_TST_20VT</t>
  </si>
  <si>
    <t>AC2_C_TST_24VT</t>
  </si>
  <si>
    <t>AC2_C_TST_25VT</t>
  </si>
  <si>
    <t>AC2_B_TST_20VT</t>
  </si>
  <si>
    <t>AC2_B_TST_24VT</t>
  </si>
  <si>
    <t>AC2_B_TST_25VT</t>
  </si>
  <si>
    <t>AC2_C_EA_20VT</t>
  </si>
  <si>
    <t>AC2_C_EA_25VT</t>
  </si>
  <si>
    <t>AC2_C_EA_24VT</t>
  </si>
  <si>
    <t>AC2_C_FCP_25VT</t>
  </si>
  <si>
    <t>AC2_C_FCP_24VT</t>
  </si>
  <si>
    <t>AC2_C_FCP_20VT</t>
  </si>
  <si>
    <t>AC2_B_FCT</t>
  </si>
  <si>
    <t>AC2_C_BP_20HZ</t>
  </si>
  <si>
    <t>AC2_C_BP_16HZ</t>
  </si>
  <si>
    <t>AC2_B_BP_20HZ</t>
  </si>
  <si>
    <t>AC2_B_BP_16HZ</t>
  </si>
  <si>
    <t>PG9 Nylon Locknut Cable Gland</t>
  </si>
  <si>
    <t>AC2_C_EA_20HZ</t>
  </si>
  <si>
    <t>AC2_C_EA_16HZ</t>
  </si>
  <si>
    <t>Fan anti vibration mount</t>
  </si>
  <si>
    <t>12x10mm closed cell foam</t>
  </si>
  <si>
    <t>Filter compression seal</t>
  </si>
  <si>
    <t xml:space="preserve">QTY per sub assembly </t>
  </si>
  <si>
    <t>Total quantity required</t>
  </si>
  <si>
    <t>Corner bracket</t>
  </si>
  <si>
    <t>M8x15 bolt</t>
  </si>
  <si>
    <t>Fan Top plate</t>
  </si>
  <si>
    <t>Fan Bottom plate</t>
  </si>
  <si>
    <t>Total M8x15</t>
  </si>
  <si>
    <t>Total M6x25</t>
  </si>
  <si>
    <t>Fan Enclosure plates</t>
  </si>
  <si>
    <t>Fan Mount Assembly</t>
  </si>
  <si>
    <t>Total M6x12</t>
  </si>
  <si>
    <t>16x25x1 Inch</t>
  </si>
  <si>
    <t>20x24x1 Inch / 490x592mm</t>
  </si>
  <si>
    <t>3030 slotted inside corner brace</t>
  </si>
  <si>
    <t>M10 trolley castor</t>
  </si>
  <si>
    <t>M6x12 bolt* + washer + nut</t>
  </si>
  <si>
    <t>M6x25 bolt**</t>
  </si>
  <si>
    <t>**Adjust as necessary depending on plate material thickness</t>
  </si>
  <si>
    <t>**If using T-slot nuts instead of threaded 3030, replace with M6x10</t>
  </si>
  <si>
    <t>QTY</t>
  </si>
  <si>
    <t xml:space="preserve">Prototyped material </t>
  </si>
  <si>
    <t xml:space="preserve">HPA400 Cage Fan Top Plate </t>
  </si>
  <si>
    <t xml:space="preserve">HPA315 Cage Fan Top Plate </t>
  </si>
  <si>
    <t xml:space="preserve">HPA250 Cage Fan Top Plate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</si>
</sst>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" fillId="3" borderId="0" xfId="0" applyFont="1" applyFill="1"/>
    <xf numFmtId="0" fontId="0" fillId="0" borderId="0" xfId="0" applyFill="1" applyAlignment="1">
      <alignment horizontal="left"/>
    </xf>
    <xf numFmtId="0" fontId="0" fillId="0" borderId="0" xfId="0" applyFont="1"/>
    <xf numFmtId="0" fontId="0" fillId="2" borderId="10" xfId="0" applyFill="1" applyBorder="1" applyAlignment="1">
      <alignment horizontal="center"/>
    </xf>
    <xf numFmtId="0" fontId="2" fillId="0" borderId="0" xfId="1"/>
    <xf numFmtId="0" fontId="1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</xdr:row>
      <xdr:rowOff>47625</xdr:rowOff>
    </xdr:from>
    <xdr:to>
      <xdr:col>5</xdr:col>
      <xdr:colOff>2000250</xdr:colOff>
      <xdr:row>1</xdr:row>
      <xdr:rowOff>2519093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B3C200-4869-44B4-88D0-EA3E5B159D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260"/>
        <a:stretch/>
      </xdr:blipFill>
      <xdr:spPr>
        <a:xfrm>
          <a:off x="2133600" y="238125"/>
          <a:ext cx="1914525" cy="2471468"/>
        </a:xfrm>
        <a:prstGeom prst="rect">
          <a:avLst/>
        </a:prstGeom>
      </xdr:spPr>
    </xdr:pic>
    <xdr:clientData/>
  </xdr:twoCellAnchor>
  <xdr:twoCellAnchor editAs="oneCell">
    <xdr:from>
      <xdr:col>7</xdr:col>
      <xdr:colOff>151578</xdr:colOff>
      <xdr:row>1</xdr:row>
      <xdr:rowOff>171450</xdr:rowOff>
    </xdr:from>
    <xdr:to>
      <xdr:col>7</xdr:col>
      <xdr:colOff>1865327</xdr:colOff>
      <xdr:row>1</xdr:row>
      <xdr:rowOff>2524125</xdr:rowOff>
    </xdr:to>
    <xdr:pic>
      <xdr:nvPicPr>
        <xdr:cNvPr id="4" name="Picture 3" descr="A picture containing appliance, kitchen appliance&#10;&#10;Description automatically generated">
          <a:extLst>
            <a:ext uri="{FF2B5EF4-FFF2-40B4-BE49-F238E27FC236}">
              <a16:creationId xmlns:a16="http://schemas.microsoft.com/office/drawing/2014/main" id="{0EF570D3-B8E8-457B-91DE-B5B11A9289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220" t="14321" r="29062" b="14089"/>
        <a:stretch/>
      </xdr:blipFill>
      <xdr:spPr>
        <a:xfrm>
          <a:off x="4247328" y="361950"/>
          <a:ext cx="1713749" cy="2352675"/>
        </a:xfrm>
        <a:prstGeom prst="rect">
          <a:avLst/>
        </a:prstGeom>
      </xdr:spPr>
    </xdr:pic>
    <xdr:clientData/>
  </xdr:twoCellAnchor>
  <xdr:twoCellAnchor editAs="oneCell">
    <xdr:from>
      <xdr:col>8</xdr:col>
      <xdr:colOff>61021</xdr:colOff>
      <xdr:row>1</xdr:row>
      <xdr:rowOff>285750</xdr:rowOff>
    </xdr:from>
    <xdr:to>
      <xdr:col>8</xdr:col>
      <xdr:colOff>2016881</xdr:colOff>
      <xdr:row>1</xdr:row>
      <xdr:rowOff>2505076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282BA8-4B29-4970-A722-4C69806545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22" t="11653" r="23219" b="10252"/>
        <a:stretch/>
      </xdr:blipFill>
      <xdr:spPr>
        <a:xfrm>
          <a:off x="6204646" y="476250"/>
          <a:ext cx="1955860" cy="2219326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</xdr:row>
      <xdr:rowOff>276226</xdr:rowOff>
    </xdr:from>
    <xdr:to>
      <xdr:col>9</xdr:col>
      <xdr:colOff>1969910</xdr:colOff>
      <xdr:row>1</xdr:row>
      <xdr:rowOff>2486026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984589-D769-4270-A19F-47EC85ECF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860" t="20146" r="31573" b="21849"/>
        <a:stretch/>
      </xdr:blipFill>
      <xdr:spPr>
        <a:xfrm>
          <a:off x="8229600" y="466726"/>
          <a:ext cx="1931810" cy="22098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1</xdr:row>
      <xdr:rowOff>66675</xdr:rowOff>
    </xdr:from>
    <xdr:to>
      <xdr:col>6</xdr:col>
      <xdr:colOff>2019300</xdr:colOff>
      <xdr:row>1</xdr:row>
      <xdr:rowOff>2514600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894B1B0-CD61-4D54-BC9C-116333FC52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260" b="931"/>
        <a:stretch/>
      </xdr:blipFill>
      <xdr:spPr>
        <a:xfrm>
          <a:off x="4200525" y="257175"/>
          <a:ext cx="1914525" cy="244792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</xdr:row>
      <xdr:rowOff>266701</xdr:rowOff>
    </xdr:from>
    <xdr:to>
      <xdr:col>10</xdr:col>
      <xdr:colOff>1979435</xdr:colOff>
      <xdr:row>1</xdr:row>
      <xdr:rowOff>2476501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A2922D-E5C9-44FE-97D7-711EC1A233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860" t="20146" r="31573" b="21849"/>
        <a:stretch/>
      </xdr:blipFill>
      <xdr:spPr>
        <a:xfrm>
          <a:off x="12334875" y="457201"/>
          <a:ext cx="1931810" cy="2209800"/>
        </a:xfrm>
        <a:prstGeom prst="rect">
          <a:avLst/>
        </a:prstGeom>
      </xdr:spPr>
    </xdr:pic>
    <xdr:clientData/>
  </xdr:twoCellAnchor>
  <xdr:twoCellAnchor editAs="oneCell">
    <xdr:from>
      <xdr:col>11</xdr:col>
      <xdr:colOff>214317</xdr:colOff>
      <xdr:row>1</xdr:row>
      <xdr:rowOff>330472</xdr:rowOff>
    </xdr:from>
    <xdr:to>
      <xdr:col>11</xdr:col>
      <xdr:colOff>1846793</xdr:colOff>
      <xdr:row>1</xdr:row>
      <xdr:rowOff>2343150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55AFC0-2FB3-4095-A535-3019516B5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49442" y="520972"/>
          <a:ext cx="1632476" cy="2012678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417178</xdr:rowOff>
    </xdr:from>
    <xdr:to>
      <xdr:col>12</xdr:col>
      <xdr:colOff>1952625</xdr:colOff>
      <xdr:row>1</xdr:row>
      <xdr:rowOff>2400031</xdr:rowOff>
    </xdr:to>
    <xdr:pic>
      <xdr:nvPicPr>
        <xdr:cNvPr id="10" name="Picture 9" descr="A picture containing kitchen appliance&#10;&#10;Description automatically generated">
          <a:extLst>
            <a:ext uri="{FF2B5EF4-FFF2-40B4-BE49-F238E27FC236}">
              <a16:creationId xmlns:a16="http://schemas.microsoft.com/office/drawing/2014/main" id="{CAB4787F-9AF5-411C-BCF2-F37935F631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23" t="14090" r="21800" b="9241"/>
        <a:stretch/>
      </xdr:blipFill>
      <xdr:spPr>
        <a:xfrm>
          <a:off x="16516350" y="607678"/>
          <a:ext cx="1819275" cy="1982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C2A1-06DD-4054-AB0C-DA1AEA932F2C}">
  <dimension ref="A2:O46"/>
  <sheetViews>
    <sheetView tabSelected="1" workbookViewId="0">
      <selection activeCell="C15" sqref="C15"/>
    </sheetView>
  </sheetViews>
  <sheetFormatPr defaultColWidth="30.7109375" defaultRowHeight="15" x14ac:dyDescent="0.25"/>
  <cols>
    <col min="1" max="1" width="20.7109375" customWidth="1"/>
    <col min="2" max="2" width="5.42578125" style="25" customWidth="1"/>
    <col min="3" max="3" width="25.140625" style="36" customWidth="1"/>
    <col min="4" max="5" width="20.7109375" style="36" customWidth="1"/>
  </cols>
  <sheetData>
    <row r="2" spans="1:13" ht="200.1" customHeight="1" x14ac:dyDescent="0.25"/>
    <row r="3" spans="1:13" x14ac:dyDescent="0.25">
      <c r="F3" s="1"/>
      <c r="G3" s="1"/>
      <c r="H3" s="1"/>
      <c r="I3" s="1"/>
      <c r="J3" s="1"/>
      <c r="K3" s="1"/>
      <c r="L3" s="1"/>
      <c r="M3" s="1"/>
    </row>
    <row r="4" spans="1:13" x14ac:dyDescent="0.25">
      <c r="F4" s="1"/>
      <c r="G4" s="1"/>
      <c r="H4" s="1"/>
      <c r="I4" s="1"/>
      <c r="J4" s="1"/>
      <c r="K4" s="1"/>
      <c r="L4" s="1"/>
      <c r="M4" s="1"/>
    </row>
    <row r="5" spans="1:13" x14ac:dyDescent="0.25">
      <c r="C5" s="36" t="s">
        <v>41</v>
      </c>
      <c r="F5" s="1" t="s">
        <v>42</v>
      </c>
      <c r="G5" s="1" t="s">
        <v>42</v>
      </c>
      <c r="H5" s="1" t="s">
        <v>42</v>
      </c>
      <c r="I5" s="1" t="s">
        <v>42</v>
      </c>
      <c r="J5" s="1" t="s">
        <v>43</v>
      </c>
      <c r="K5" s="1" t="s">
        <v>118</v>
      </c>
      <c r="L5" s="1" t="s">
        <v>118</v>
      </c>
      <c r="M5" s="1" t="s">
        <v>118</v>
      </c>
    </row>
    <row r="6" spans="1:13" x14ac:dyDescent="0.25">
      <c r="C6" s="36" t="s">
        <v>109</v>
      </c>
      <c r="F6" s="1" t="s">
        <v>110</v>
      </c>
      <c r="G6" s="1" t="s">
        <v>110</v>
      </c>
      <c r="H6" s="1" t="s">
        <v>112</v>
      </c>
      <c r="I6" s="1" t="s">
        <v>111</v>
      </c>
      <c r="J6" s="1" t="s">
        <v>110</v>
      </c>
      <c r="K6" s="1" t="s">
        <v>110</v>
      </c>
      <c r="L6" s="1" t="s">
        <v>112</v>
      </c>
      <c r="M6" s="1" t="s">
        <v>111</v>
      </c>
    </row>
    <row r="7" spans="1:13" x14ac:dyDescent="0.25">
      <c r="C7" s="36" t="s">
        <v>113</v>
      </c>
      <c r="F7" s="1" t="s">
        <v>114</v>
      </c>
      <c r="G7" s="1" t="s">
        <v>174</v>
      </c>
      <c r="H7" s="1" t="s">
        <v>173</v>
      </c>
      <c r="I7" s="1" t="s">
        <v>117</v>
      </c>
      <c r="J7" s="1" t="s">
        <v>114</v>
      </c>
      <c r="K7" s="1" t="s">
        <v>115</v>
      </c>
      <c r="L7" s="1" t="s">
        <v>116</v>
      </c>
      <c r="M7" s="1" t="s">
        <v>117</v>
      </c>
    </row>
    <row r="8" spans="1:13" x14ac:dyDescent="0.25">
      <c r="B8" s="25" t="s">
        <v>181</v>
      </c>
      <c r="D8" s="38" t="s">
        <v>162</v>
      </c>
      <c r="E8" s="38" t="s">
        <v>163</v>
      </c>
      <c r="F8" s="1"/>
      <c r="G8" s="1"/>
      <c r="H8" s="1"/>
      <c r="I8" s="1"/>
      <c r="J8" s="1"/>
      <c r="K8" s="1"/>
      <c r="L8" s="1"/>
      <c r="M8" s="1"/>
    </row>
    <row r="9" spans="1:13" x14ac:dyDescent="0.25">
      <c r="A9" s="36" t="s">
        <v>171</v>
      </c>
      <c r="B9" s="25">
        <v>1</v>
      </c>
      <c r="C9" s="36" t="s">
        <v>119</v>
      </c>
      <c r="D9" s="37">
        <v>1</v>
      </c>
      <c r="E9" s="37">
        <v>1</v>
      </c>
      <c r="F9" s="1" t="s">
        <v>131</v>
      </c>
      <c r="G9" s="1" t="s">
        <v>131</v>
      </c>
      <c r="H9" s="1" t="s">
        <v>132</v>
      </c>
      <c r="I9" s="1" t="s">
        <v>130</v>
      </c>
      <c r="J9" s="1" t="s">
        <v>136</v>
      </c>
      <c r="K9" s="1" t="s">
        <v>136</v>
      </c>
      <c r="L9" s="1" t="s">
        <v>136</v>
      </c>
      <c r="M9" s="1" t="s">
        <v>136</v>
      </c>
    </row>
    <row r="10" spans="1:13" x14ac:dyDescent="0.25">
      <c r="A10" s="36" t="s">
        <v>171</v>
      </c>
      <c r="B10" s="25">
        <v>1</v>
      </c>
      <c r="C10" s="36" t="s">
        <v>121</v>
      </c>
      <c r="D10" s="37">
        <v>4</v>
      </c>
      <c r="E10" s="37">
        <v>4</v>
      </c>
      <c r="F10" s="1" t="s">
        <v>134</v>
      </c>
      <c r="G10" s="1" t="s">
        <v>134</v>
      </c>
      <c r="H10" s="1" t="s">
        <v>135</v>
      </c>
      <c r="I10" s="1" t="s">
        <v>136</v>
      </c>
      <c r="J10" s="1" t="s">
        <v>136</v>
      </c>
      <c r="K10" s="1" t="s">
        <v>136</v>
      </c>
      <c r="L10" s="1" t="s">
        <v>136</v>
      </c>
      <c r="M10" s="1" t="s">
        <v>136</v>
      </c>
    </row>
    <row r="11" spans="1:13" x14ac:dyDescent="0.25">
      <c r="A11" s="36" t="s">
        <v>171</v>
      </c>
      <c r="B11" s="25">
        <v>1</v>
      </c>
      <c r="C11" s="36" t="s">
        <v>120</v>
      </c>
      <c r="D11" s="37">
        <v>1</v>
      </c>
      <c r="E11" s="37">
        <v>1</v>
      </c>
      <c r="F11" s="1" t="s">
        <v>103</v>
      </c>
      <c r="G11" s="1" t="s">
        <v>103</v>
      </c>
      <c r="H11" s="1" t="s">
        <v>138</v>
      </c>
      <c r="I11" s="1" t="s">
        <v>137</v>
      </c>
      <c r="J11" s="1" t="s">
        <v>102</v>
      </c>
      <c r="K11" s="1" t="s">
        <v>102</v>
      </c>
      <c r="L11" s="1" t="s">
        <v>133</v>
      </c>
      <c r="M11" s="1" t="s">
        <v>102</v>
      </c>
    </row>
    <row r="12" spans="1:13" x14ac:dyDescent="0.25">
      <c r="A12" s="36" t="s">
        <v>171</v>
      </c>
      <c r="B12" s="25">
        <v>1</v>
      </c>
      <c r="C12" s="36" t="s">
        <v>159</v>
      </c>
      <c r="D12" s="37">
        <v>1</v>
      </c>
      <c r="E12" s="37">
        <v>1</v>
      </c>
      <c r="F12" s="1" t="s">
        <v>160</v>
      </c>
      <c r="G12" s="1" t="s">
        <v>160</v>
      </c>
      <c r="H12" s="1" t="s">
        <v>160</v>
      </c>
      <c r="I12" s="1" t="s">
        <v>160</v>
      </c>
      <c r="J12" s="1" t="s">
        <v>160</v>
      </c>
      <c r="K12" s="1" t="s">
        <v>160</v>
      </c>
      <c r="L12" s="1" t="s">
        <v>160</v>
      </c>
      <c r="M12" s="1" t="s">
        <v>160</v>
      </c>
    </row>
    <row r="13" spans="1:13" x14ac:dyDescent="0.25">
      <c r="A13" s="36" t="s">
        <v>171</v>
      </c>
      <c r="B13" s="25">
        <v>1</v>
      </c>
      <c r="C13" s="36" t="s">
        <v>124</v>
      </c>
      <c r="D13" s="37">
        <v>4</v>
      </c>
      <c r="E13" s="37">
        <v>4</v>
      </c>
      <c r="F13" s="1" t="s">
        <v>157</v>
      </c>
      <c r="G13" s="1" t="s">
        <v>157</v>
      </c>
      <c r="H13" s="1" t="s">
        <v>158</v>
      </c>
      <c r="I13" s="1" t="s">
        <v>157</v>
      </c>
      <c r="J13" s="1" t="s">
        <v>157</v>
      </c>
      <c r="K13" s="1" t="s">
        <v>157</v>
      </c>
      <c r="L13" s="1" t="s">
        <v>158</v>
      </c>
      <c r="M13" s="1" t="s">
        <v>157</v>
      </c>
    </row>
    <row r="14" spans="1:13" x14ac:dyDescent="0.25">
      <c r="A14" s="36" t="s">
        <v>171</v>
      </c>
      <c r="B14" s="25">
        <v>1</v>
      </c>
      <c r="C14" s="36" t="s">
        <v>161</v>
      </c>
      <c r="D14" s="37">
        <v>4</v>
      </c>
      <c r="E14" s="37">
        <v>4</v>
      </c>
      <c r="F14" s="1" t="s">
        <v>160</v>
      </c>
      <c r="G14" s="1" t="s">
        <v>160</v>
      </c>
      <c r="H14" s="1" t="s">
        <v>160</v>
      </c>
      <c r="I14" s="1" t="s">
        <v>160</v>
      </c>
      <c r="J14" s="1" t="s">
        <v>160</v>
      </c>
      <c r="K14" s="1" t="s">
        <v>160</v>
      </c>
      <c r="L14" s="1" t="s">
        <v>160</v>
      </c>
      <c r="M14" s="1" t="s">
        <v>160</v>
      </c>
    </row>
    <row r="15" spans="1:13" x14ac:dyDescent="0.25">
      <c r="A15" s="36"/>
      <c r="D15" s="37"/>
      <c r="E15" s="37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36" t="s">
        <v>126</v>
      </c>
      <c r="B16" s="25">
        <v>4</v>
      </c>
      <c r="C16" s="36" t="s">
        <v>122</v>
      </c>
      <c r="D16" s="37">
        <v>1</v>
      </c>
      <c r="E16" s="37">
        <v>4</v>
      </c>
      <c r="F16" s="1" t="s">
        <v>141</v>
      </c>
      <c r="G16" s="1" t="s">
        <v>140</v>
      </c>
      <c r="H16" s="1" t="s">
        <v>141</v>
      </c>
      <c r="I16" s="1" t="s">
        <v>139</v>
      </c>
      <c r="J16" s="1" t="s">
        <v>144</v>
      </c>
      <c r="K16" s="1" t="s">
        <v>143</v>
      </c>
      <c r="L16" s="1" t="s">
        <v>144</v>
      </c>
      <c r="M16" s="1" t="s">
        <v>142</v>
      </c>
    </row>
    <row r="17" spans="1:15" x14ac:dyDescent="0.25">
      <c r="A17" s="36" t="s">
        <v>126</v>
      </c>
      <c r="B17" s="25">
        <v>4</v>
      </c>
      <c r="C17" s="36" t="s">
        <v>123</v>
      </c>
      <c r="D17" s="37">
        <v>2</v>
      </c>
      <c r="E17" s="37">
        <v>8</v>
      </c>
      <c r="F17" s="1" t="s">
        <v>146</v>
      </c>
      <c r="G17" s="1" t="s">
        <v>147</v>
      </c>
      <c r="H17" s="1" t="s">
        <v>146</v>
      </c>
      <c r="I17" s="1" t="s">
        <v>145</v>
      </c>
      <c r="J17" s="1" t="s">
        <v>146</v>
      </c>
      <c r="K17" s="1" t="s">
        <v>147</v>
      </c>
      <c r="L17" s="1" t="s">
        <v>146</v>
      </c>
      <c r="M17" s="1" t="s">
        <v>145</v>
      </c>
    </row>
    <row r="18" spans="1:15" x14ac:dyDescent="0.25">
      <c r="A18" s="36" t="s">
        <v>126</v>
      </c>
      <c r="B18" s="25">
        <v>4</v>
      </c>
      <c r="C18" s="36" t="s">
        <v>161</v>
      </c>
      <c r="D18" s="37">
        <v>4</v>
      </c>
      <c r="E18" s="37">
        <v>4</v>
      </c>
      <c r="F18" s="1" t="s">
        <v>160</v>
      </c>
      <c r="G18" s="1" t="s">
        <v>160</v>
      </c>
      <c r="H18" s="1" t="s">
        <v>160</v>
      </c>
      <c r="I18" s="1" t="s">
        <v>160</v>
      </c>
      <c r="J18" s="1" t="s">
        <v>160</v>
      </c>
      <c r="K18" s="1" t="s">
        <v>160</v>
      </c>
      <c r="L18" s="1" t="s">
        <v>160</v>
      </c>
      <c r="M18" s="1" t="s">
        <v>160</v>
      </c>
    </row>
    <row r="19" spans="1:15" x14ac:dyDescent="0.25">
      <c r="A19" s="36" t="s">
        <v>126</v>
      </c>
      <c r="B19" s="25">
        <v>4</v>
      </c>
      <c r="C19" s="36" t="s">
        <v>125</v>
      </c>
      <c r="D19" s="37">
        <v>2</v>
      </c>
      <c r="E19" s="37">
        <v>8</v>
      </c>
      <c r="F19" s="1" t="s">
        <v>148</v>
      </c>
      <c r="G19" s="1" t="s">
        <v>149</v>
      </c>
      <c r="H19" s="1" t="s">
        <v>148</v>
      </c>
      <c r="I19" s="1" t="s">
        <v>150</v>
      </c>
      <c r="J19" s="1" t="s">
        <v>151</v>
      </c>
      <c r="K19" s="1" t="s">
        <v>151</v>
      </c>
      <c r="L19" s="1" t="s">
        <v>151</v>
      </c>
      <c r="M19" s="1" t="s">
        <v>151</v>
      </c>
    </row>
    <row r="20" spans="1:15" x14ac:dyDescent="0.25">
      <c r="A20" s="36" t="s">
        <v>126</v>
      </c>
      <c r="B20" s="25">
        <v>4</v>
      </c>
      <c r="C20" s="36" t="s">
        <v>164</v>
      </c>
      <c r="D20" s="37">
        <v>1</v>
      </c>
      <c r="E20" s="37">
        <v>4</v>
      </c>
      <c r="F20" s="1" t="s">
        <v>175</v>
      </c>
      <c r="G20" s="1" t="s">
        <v>175</v>
      </c>
      <c r="H20" s="1" t="s">
        <v>175</v>
      </c>
      <c r="I20" s="1" t="s">
        <v>175</v>
      </c>
      <c r="J20" s="1" t="s">
        <v>136</v>
      </c>
      <c r="K20" s="1" t="s">
        <v>136</v>
      </c>
      <c r="L20" s="1" t="s">
        <v>136</v>
      </c>
      <c r="M20" s="1" t="s">
        <v>136</v>
      </c>
    </row>
    <row r="21" spans="1:15" x14ac:dyDescent="0.25">
      <c r="A21" s="36"/>
      <c r="D21" s="37"/>
      <c r="E21" s="37"/>
      <c r="F21" s="1"/>
      <c r="G21" s="1"/>
      <c r="H21" s="1"/>
      <c r="I21" s="1"/>
      <c r="J21" s="1"/>
      <c r="K21" s="1"/>
      <c r="L21" s="1"/>
      <c r="M21" s="1"/>
    </row>
    <row r="22" spans="1:15" x14ac:dyDescent="0.25">
      <c r="A22" s="36" t="s">
        <v>127</v>
      </c>
      <c r="B22" s="25">
        <v>1</v>
      </c>
      <c r="C22" s="36" t="s">
        <v>68</v>
      </c>
      <c r="D22" s="37">
        <v>1</v>
      </c>
      <c r="E22" s="37">
        <v>1</v>
      </c>
      <c r="F22" s="1" t="s">
        <v>152</v>
      </c>
      <c r="G22" s="1" t="s">
        <v>152</v>
      </c>
      <c r="H22" s="1" t="s">
        <v>153</v>
      </c>
      <c r="I22" s="1" t="s">
        <v>152</v>
      </c>
      <c r="J22" s="1" t="s">
        <v>154</v>
      </c>
      <c r="K22" s="1" t="s">
        <v>154</v>
      </c>
      <c r="L22" s="1" t="s">
        <v>155</v>
      </c>
      <c r="M22" s="1" t="s">
        <v>154</v>
      </c>
    </row>
    <row r="23" spans="1:15" x14ac:dyDescent="0.25">
      <c r="A23" s="36" t="s">
        <v>127</v>
      </c>
      <c r="B23" s="25">
        <v>1</v>
      </c>
      <c r="C23" s="36" t="s">
        <v>128</v>
      </c>
      <c r="D23" s="37">
        <v>4</v>
      </c>
      <c r="E23" s="37">
        <v>4</v>
      </c>
      <c r="F23" s="1" t="s">
        <v>176</v>
      </c>
      <c r="G23" s="1" t="s">
        <v>176</v>
      </c>
      <c r="H23" s="1" t="s">
        <v>176</v>
      </c>
      <c r="I23" s="1" t="s">
        <v>176</v>
      </c>
      <c r="J23" s="1" t="s">
        <v>136</v>
      </c>
      <c r="K23" s="1" t="s">
        <v>136</v>
      </c>
      <c r="L23" s="1" t="s">
        <v>136</v>
      </c>
      <c r="M23" s="1" t="s">
        <v>136</v>
      </c>
    </row>
    <row r="24" spans="1:15" x14ac:dyDescent="0.25">
      <c r="A24" s="36" t="s">
        <v>127</v>
      </c>
      <c r="B24" s="25">
        <v>1</v>
      </c>
      <c r="C24" s="36" t="s">
        <v>129</v>
      </c>
      <c r="D24" s="37">
        <v>1</v>
      </c>
      <c r="E24" s="37">
        <v>1</v>
      </c>
      <c r="F24" s="1" t="s">
        <v>156</v>
      </c>
      <c r="G24" s="1" t="s">
        <v>156</v>
      </c>
      <c r="H24" s="1" t="s">
        <v>156</v>
      </c>
      <c r="I24" s="1" t="s">
        <v>156</v>
      </c>
      <c r="J24" s="1" t="s">
        <v>136</v>
      </c>
      <c r="K24" s="1" t="s">
        <v>136</v>
      </c>
      <c r="L24" s="1" t="s">
        <v>136</v>
      </c>
      <c r="M24" s="1" t="s">
        <v>136</v>
      </c>
    </row>
    <row r="25" spans="1:15" x14ac:dyDescent="0.25">
      <c r="A25" s="36" t="s">
        <v>127</v>
      </c>
      <c r="B25" s="25">
        <v>1</v>
      </c>
      <c r="C25" s="36" t="s">
        <v>124</v>
      </c>
      <c r="D25" s="37">
        <v>4</v>
      </c>
      <c r="E25" s="37">
        <v>4</v>
      </c>
      <c r="F25" s="1" t="s">
        <v>157</v>
      </c>
      <c r="G25" s="1" t="s">
        <v>157</v>
      </c>
      <c r="H25" s="1" t="s">
        <v>158</v>
      </c>
      <c r="I25" s="1" t="s">
        <v>157</v>
      </c>
      <c r="J25" s="1" t="s">
        <v>157</v>
      </c>
      <c r="K25" s="1" t="s">
        <v>157</v>
      </c>
      <c r="L25" s="1" t="s">
        <v>158</v>
      </c>
      <c r="M25" s="1" t="s">
        <v>157</v>
      </c>
    </row>
    <row r="26" spans="1:15" x14ac:dyDescent="0.25">
      <c r="A26" s="36" t="s">
        <v>127</v>
      </c>
      <c r="B26" s="25">
        <v>1</v>
      </c>
      <c r="C26" s="36" t="s">
        <v>161</v>
      </c>
      <c r="D26" s="37">
        <v>4</v>
      </c>
      <c r="E26" s="37">
        <v>4</v>
      </c>
      <c r="F26" s="1" t="s">
        <v>160</v>
      </c>
      <c r="G26" s="1" t="s">
        <v>160</v>
      </c>
      <c r="H26" s="1" t="s">
        <v>160</v>
      </c>
      <c r="I26" s="1" t="s">
        <v>160</v>
      </c>
      <c r="J26" s="1" t="s">
        <v>160</v>
      </c>
      <c r="K26" s="1" t="s">
        <v>160</v>
      </c>
      <c r="L26" s="1" t="s">
        <v>160</v>
      </c>
      <c r="M26" s="1" t="s">
        <v>160</v>
      </c>
    </row>
    <row r="27" spans="1:15" x14ac:dyDescent="0.25">
      <c r="F27" s="1"/>
      <c r="G27" s="1"/>
      <c r="H27" s="1"/>
      <c r="I27" s="1"/>
      <c r="J27" s="1"/>
      <c r="K27" s="1"/>
      <c r="L27" s="1"/>
      <c r="M27" s="1"/>
    </row>
    <row r="29" spans="1:15" x14ac:dyDescent="0.25">
      <c r="A29" s="36" t="s">
        <v>167</v>
      </c>
      <c r="B29" s="25">
        <v>1</v>
      </c>
      <c r="C29" s="36" t="s">
        <v>177</v>
      </c>
      <c r="D29" s="39"/>
      <c r="E29" s="39"/>
      <c r="F29" s="37">
        <v>16</v>
      </c>
      <c r="G29" s="37">
        <v>16</v>
      </c>
      <c r="H29" s="37">
        <v>16</v>
      </c>
      <c r="I29" s="37">
        <v>16</v>
      </c>
      <c r="J29" s="37">
        <v>12</v>
      </c>
      <c r="K29" s="37">
        <v>12</v>
      </c>
      <c r="L29" s="37">
        <v>12</v>
      </c>
      <c r="M29" s="37">
        <v>12</v>
      </c>
      <c r="N29" s="22"/>
      <c r="O29" s="22"/>
    </row>
    <row r="30" spans="1:15" x14ac:dyDescent="0.25">
      <c r="A30" s="36" t="s">
        <v>127</v>
      </c>
      <c r="B30" s="25">
        <v>1</v>
      </c>
      <c r="C30" s="36" t="s">
        <v>177</v>
      </c>
      <c r="D30" s="39"/>
      <c r="E30" s="39"/>
      <c r="F30" s="37">
        <v>12</v>
      </c>
      <c r="G30" s="37">
        <v>12</v>
      </c>
      <c r="H30" s="37">
        <v>12</v>
      </c>
      <c r="I30" s="37">
        <v>12</v>
      </c>
      <c r="J30" s="37">
        <v>12</v>
      </c>
      <c r="K30" s="37">
        <v>12</v>
      </c>
      <c r="L30" s="37">
        <v>12</v>
      </c>
      <c r="M30" s="37">
        <v>12</v>
      </c>
      <c r="N30" s="22"/>
      <c r="O30" s="22"/>
    </row>
    <row r="31" spans="1:15" x14ac:dyDescent="0.25">
      <c r="A31" s="36"/>
      <c r="C31" s="40" t="s">
        <v>179</v>
      </c>
      <c r="D31" s="39"/>
      <c r="E31" s="36" t="s">
        <v>172</v>
      </c>
      <c r="F31" s="25">
        <f>(F29*$B$29)+(F30*$B$30)</f>
        <v>28</v>
      </c>
      <c r="G31" s="25">
        <f t="shared" ref="G31:M31" si="0">(G29*$B$29)+(G30*$B$30)</f>
        <v>28</v>
      </c>
      <c r="H31" s="25">
        <f t="shared" si="0"/>
        <v>28</v>
      </c>
      <c r="I31" s="25">
        <f t="shared" si="0"/>
        <v>28</v>
      </c>
      <c r="J31" s="25">
        <f t="shared" si="0"/>
        <v>24</v>
      </c>
      <c r="K31" s="25">
        <f t="shared" si="0"/>
        <v>24</v>
      </c>
      <c r="L31" s="25">
        <f t="shared" si="0"/>
        <v>24</v>
      </c>
      <c r="M31" s="25">
        <f t="shared" si="0"/>
        <v>24</v>
      </c>
      <c r="N31" s="22"/>
      <c r="O31" s="22"/>
    </row>
    <row r="32" spans="1:15" x14ac:dyDescent="0.25">
      <c r="A32" s="36"/>
      <c r="D32" s="39"/>
      <c r="F32" s="37"/>
      <c r="G32" s="37"/>
      <c r="H32" s="37"/>
      <c r="I32" s="37"/>
      <c r="J32" s="37"/>
      <c r="K32" s="37"/>
      <c r="L32" s="37"/>
      <c r="M32" s="37"/>
      <c r="N32" s="22"/>
      <c r="O32" s="22"/>
    </row>
    <row r="33" spans="1:15" x14ac:dyDescent="0.25">
      <c r="A33" s="36" t="s">
        <v>170</v>
      </c>
      <c r="B33" s="25">
        <v>4</v>
      </c>
      <c r="C33" s="36" t="s">
        <v>178</v>
      </c>
      <c r="D33" s="39"/>
      <c r="F33" s="37">
        <v>2</v>
      </c>
      <c r="G33" s="37">
        <v>2</v>
      </c>
      <c r="H33" s="37">
        <v>2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22"/>
      <c r="O33" s="22"/>
    </row>
    <row r="34" spans="1:15" x14ac:dyDescent="0.25">
      <c r="A34" s="36" t="s">
        <v>126</v>
      </c>
      <c r="B34" s="25">
        <v>4</v>
      </c>
      <c r="C34" s="36" t="s">
        <v>178</v>
      </c>
      <c r="D34" s="39"/>
      <c r="E34" s="39"/>
      <c r="F34" s="37">
        <v>13</v>
      </c>
      <c r="G34" s="37">
        <v>13</v>
      </c>
      <c r="H34" s="37">
        <v>13</v>
      </c>
      <c r="I34" s="37">
        <v>11</v>
      </c>
      <c r="J34" s="37">
        <v>12</v>
      </c>
      <c r="K34" s="37">
        <v>12</v>
      </c>
      <c r="L34" s="37">
        <v>12</v>
      </c>
      <c r="M34" s="37">
        <v>10</v>
      </c>
      <c r="N34" s="22"/>
      <c r="O34" s="22"/>
    </row>
    <row r="35" spans="1:15" x14ac:dyDescent="0.25">
      <c r="A35" s="36"/>
      <c r="C35" s="40" t="s">
        <v>180</v>
      </c>
      <c r="D35" s="39"/>
      <c r="E35" s="36" t="s">
        <v>169</v>
      </c>
      <c r="F35" s="25">
        <f>(F33*$B$33)+(F34*$B$34)</f>
        <v>60</v>
      </c>
      <c r="G35" s="25">
        <f t="shared" ref="G35:M35" si="1">(G33*$B$33)+(G34*$B$34)</f>
        <v>60</v>
      </c>
      <c r="H35" s="25">
        <f t="shared" si="1"/>
        <v>60</v>
      </c>
      <c r="I35" s="25">
        <f t="shared" si="1"/>
        <v>44</v>
      </c>
      <c r="J35" s="25">
        <f t="shared" si="1"/>
        <v>48</v>
      </c>
      <c r="K35" s="25">
        <f t="shared" si="1"/>
        <v>48</v>
      </c>
      <c r="L35" s="25">
        <f t="shared" si="1"/>
        <v>48</v>
      </c>
      <c r="M35" s="25">
        <f t="shared" si="1"/>
        <v>40</v>
      </c>
      <c r="N35" s="22"/>
      <c r="O35" s="22"/>
    </row>
    <row r="36" spans="1:15" x14ac:dyDescent="0.25">
      <c r="A36" s="36"/>
      <c r="D36" s="39"/>
      <c r="F36" s="37"/>
      <c r="G36" s="22"/>
      <c r="H36" s="22"/>
      <c r="I36" s="22"/>
      <c r="J36" s="37"/>
      <c r="K36" s="22"/>
      <c r="L36" s="22"/>
      <c r="M36" s="22"/>
      <c r="N36" s="22"/>
      <c r="O36" s="22"/>
    </row>
    <row r="37" spans="1:15" x14ac:dyDescent="0.25">
      <c r="A37" s="36" t="s">
        <v>127</v>
      </c>
      <c r="B37" s="25">
        <v>1</v>
      </c>
      <c r="C37" s="36" t="s">
        <v>165</v>
      </c>
      <c r="D37" s="39"/>
      <c r="E37" s="39"/>
      <c r="F37" s="37">
        <v>4</v>
      </c>
      <c r="G37" s="37">
        <v>4</v>
      </c>
      <c r="H37" s="37">
        <v>4</v>
      </c>
      <c r="I37" s="37">
        <v>4</v>
      </c>
      <c r="J37" s="37">
        <v>4</v>
      </c>
      <c r="K37" s="37">
        <v>4</v>
      </c>
      <c r="L37" s="37">
        <v>4</v>
      </c>
      <c r="M37" s="37">
        <v>4</v>
      </c>
      <c r="N37" s="22"/>
      <c r="O37" s="22"/>
    </row>
    <row r="38" spans="1:15" x14ac:dyDescent="0.25">
      <c r="A38" s="36" t="s">
        <v>166</v>
      </c>
      <c r="B38" s="25">
        <v>1</v>
      </c>
      <c r="C38" s="36" t="s">
        <v>165</v>
      </c>
      <c r="D38" s="39"/>
      <c r="E38" s="39"/>
      <c r="F38" s="37">
        <v>4</v>
      </c>
      <c r="G38" s="37">
        <v>4</v>
      </c>
      <c r="H38" s="37">
        <v>4</v>
      </c>
      <c r="I38" s="37">
        <v>4</v>
      </c>
      <c r="J38" s="37">
        <v>4</v>
      </c>
      <c r="K38" s="37">
        <v>4</v>
      </c>
      <c r="L38" s="37">
        <v>4</v>
      </c>
      <c r="M38" s="37">
        <v>4</v>
      </c>
      <c r="N38" s="22"/>
      <c r="O38" s="22"/>
    </row>
    <row r="39" spans="1:15" x14ac:dyDescent="0.25">
      <c r="D39" s="39"/>
      <c r="E39" s="36" t="s">
        <v>168</v>
      </c>
      <c r="F39" s="25">
        <f>(F37*$B$37)+(F38*$B$38)</f>
        <v>8</v>
      </c>
      <c r="G39" s="25">
        <f t="shared" ref="G39:M39" si="2">(G37*$B$37)+(G38*$B$38)</f>
        <v>8</v>
      </c>
      <c r="H39" s="25">
        <f t="shared" si="2"/>
        <v>8</v>
      </c>
      <c r="I39" s="25">
        <f t="shared" si="2"/>
        <v>8</v>
      </c>
      <c r="J39" s="25">
        <f t="shared" si="2"/>
        <v>8</v>
      </c>
      <c r="K39" s="25">
        <f t="shared" si="2"/>
        <v>8</v>
      </c>
      <c r="L39" s="25">
        <f t="shared" si="2"/>
        <v>8</v>
      </c>
      <c r="M39" s="25">
        <f t="shared" si="2"/>
        <v>8</v>
      </c>
      <c r="N39" s="22"/>
      <c r="O39" s="22"/>
    </row>
    <row r="40" spans="1:15" x14ac:dyDescent="0.25">
      <c r="D40" s="39"/>
      <c r="E40" s="39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x14ac:dyDescent="0.25">
      <c r="D41" s="39"/>
      <c r="E41" s="39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x14ac:dyDescent="0.25">
      <c r="D42" s="39"/>
      <c r="E42" s="39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x14ac:dyDescent="0.25">
      <c r="D43" s="39"/>
      <c r="E43" s="39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x14ac:dyDescent="0.25">
      <c r="D44" s="39"/>
      <c r="E44" s="39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5" x14ac:dyDescent="0.25">
      <c r="D45" s="39"/>
      <c r="E45" s="39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5" x14ac:dyDescent="0.25">
      <c r="D46" s="39"/>
      <c r="E46" s="39"/>
      <c r="F46" s="22"/>
      <c r="G46" s="22"/>
      <c r="H46" s="22"/>
      <c r="I46" s="22"/>
      <c r="J46" s="22"/>
      <c r="K46" s="22"/>
      <c r="L46" s="22"/>
      <c r="M46" s="22"/>
      <c r="N46" s="22"/>
      <c r="O46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0F81-4E86-4DDC-AF57-A9300FD6809A}">
  <dimension ref="B2:N15"/>
  <sheetViews>
    <sheetView workbookViewId="0">
      <selection activeCell="C2" sqref="C2"/>
    </sheetView>
  </sheetViews>
  <sheetFormatPr defaultRowHeight="15" x14ac:dyDescent="0.25"/>
  <cols>
    <col min="2" max="2" width="20.7109375" customWidth="1"/>
    <col min="3" max="3" width="32" customWidth="1"/>
    <col min="4" max="8" width="35.7109375" customWidth="1"/>
    <col min="9" max="12" width="32" customWidth="1"/>
    <col min="13" max="13" width="25.28515625" customWidth="1"/>
  </cols>
  <sheetData>
    <row r="2" spans="2:14" x14ac:dyDescent="0.25">
      <c r="B2" s="20" t="s">
        <v>182</v>
      </c>
      <c r="C2" t="s">
        <v>29</v>
      </c>
    </row>
    <row r="3" spans="2:14" ht="15.75" thickBot="1" x14ac:dyDescent="0.3"/>
    <row r="4" spans="2:14" x14ac:dyDescent="0.25">
      <c r="B4" s="44" t="s">
        <v>0</v>
      </c>
      <c r="C4" s="46" t="s">
        <v>9</v>
      </c>
      <c r="D4" s="41" t="s">
        <v>18</v>
      </c>
      <c r="E4" s="42"/>
      <c r="F4" s="42"/>
      <c r="G4" s="42"/>
      <c r="H4" s="43"/>
      <c r="M4" t="s">
        <v>7</v>
      </c>
      <c r="N4" t="s">
        <v>14</v>
      </c>
    </row>
    <row r="5" spans="2:14" ht="15.75" thickBot="1" x14ac:dyDescent="0.3">
      <c r="B5" s="45"/>
      <c r="C5" s="47"/>
      <c r="D5" s="13" t="s">
        <v>31</v>
      </c>
      <c r="E5" s="14" t="s">
        <v>20</v>
      </c>
      <c r="F5" s="14" t="s">
        <v>12</v>
      </c>
      <c r="G5" s="14" t="s">
        <v>26</v>
      </c>
      <c r="H5" s="15" t="s">
        <v>23</v>
      </c>
    </row>
    <row r="6" spans="2:14" x14ac:dyDescent="0.25">
      <c r="B6" s="3" t="s">
        <v>1</v>
      </c>
      <c r="C6" s="7" t="s">
        <v>10</v>
      </c>
      <c r="D6" s="12"/>
      <c r="E6" s="12"/>
      <c r="F6" s="12"/>
      <c r="G6" s="18" t="s">
        <v>19</v>
      </c>
      <c r="H6" s="31"/>
      <c r="M6" t="s">
        <v>8</v>
      </c>
      <c r="N6" t="s">
        <v>15</v>
      </c>
    </row>
    <row r="7" spans="2:14" x14ac:dyDescent="0.25">
      <c r="B7" s="3" t="s">
        <v>6</v>
      </c>
      <c r="C7" s="8" t="s">
        <v>25</v>
      </c>
      <c r="D7" s="23"/>
      <c r="E7" s="10" t="s">
        <v>30</v>
      </c>
      <c r="F7" s="16" t="s">
        <v>28</v>
      </c>
      <c r="G7" s="19" t="s">
        <v>21</v>
      </c>
      <c r="H7" s="4" t="s">
        <v>24</v>
      </c>
      <c r="M7" t="s">
        <v>12</v>
      </c>
      <c r="N7" t="s">
        <v>16</v>
      </c>
    </row>
    <row r="8" spans="2:14" x14ac:dyDescent="0.25">
      <c r="B8" s="3" t="s">
        <v>5</v>
      </c>
      <c r="C8" s="8" t="s">
        <v>11</v>
      </c>
      <c r="D8" s="10" t="s">
        <v>32</v>
      </c>
      <c r="E8" s="10" t="s">
        <v>33</v>
      </c>
      <c r="F8" s="16" t="s">
        <v>22</v>
      </c>
      <c r="G8" s="10" t="s">
        <v>15</v>
      </c>
      <c r="H8" s="4" t="s">
        <v>27</v>
      </c>
      <c r="M8" t="s">
        <v>13</v>
      </c>
      <c r="N8" t="s">
        <v>17</v>
      </c>
    </row>
    <row r="9" spans="2:14" x14ac:dyDescent="0.25">
      <c r="B9" s="3" t="s">
        <v>3</v>
      </c>
      <c r="C9" s="8" t="s">
        <v>11</v>
      </c>
      <c r="D9" s="10" t="s">
        <v>32</v>
      </c>
      <c r="E9" s="10" t="s">
        <v>33</v>
      </c>
      <c r="F9" s="16" t="s">
        <v>22</v>
      </c>
      <c r="G9" s="10" t="s">
        <v>15</v>
      </c>
      <c r="H9" s="4" t="s">
        <v>27</v>
      </c>
    </row>
    <row r="10" spans="2:14" x14ac:dyDescent="0.25">
      <c r="B10" s="3" t="s">
        <v>2</v>
      </c>
      <c r="C10" s="8" t="s">
        <v>11</v>
      </c>
      <c r="D10" s="10" t="s">
        <v>32</v>
      </c>
      <c r="E10" s="10" t="s">
        <v>33</v>
      </c>
      <c r="F10" s="16" t="s">
        <v>22</v>
      </c>
      <c r="G10" s="10" t="s">
        <v>15</v>
      </c>
      <c r="H10" s="4" t="s">
        <v>27</v>
      </c>
    </row>
    <row r="11" spans="2:14" ht="15.75" thickBot="1" x14ac:dyDescent="0.3">
      <c r="B11" s="5" t="s">
        <v>4</v>
      </c>
      <c r="C11" s="9" t="s">
        <v>11</v>
      </c>
      <c r="D11" s="11" t="s">
        <v>32</v>
      </c>
      <c r="E11" s="11" t="s">
        <v>33</v>
      </c>
      <c r="F11" s="17" t="s">
        <v>22</v>
      </c>
      <c r="G11" s="11" t="s">
        <v>15</v>
      </c>
      <c r="H11" s="6" t="s">
        <v>27</v>
      </c>
    </row>
    <row r="13" spans="2:14" x14ac:dyDescent="0.25">
      <c r="C13" s="2"/>
    </row>
    <row r="14" spans="2:14" x14ac:dyDescent="0.25">
      <c r="C14" s="22"/>
      <c r="D14" s="1"/>
    </row>
    <row r="15" spans="2:14" x14ac:dyDescent="0.25">
      <c r="C15" s="21"/>
    </row>
  </sheetData>
  <mergeCells count="3">
    <mergeCell ref="D4:H4"/>
    <mergeCell ref="B4:B5"/>
    <mergeCell ref="C4:C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9789D-F4A7-4B06-B4F4-A292DDB52BC3}">
  <dimension ref="A2:I54"/>
  <sheetViews>
    <sheetView workbookViewId="0">
      <selection activeCell="F53" sqref="F53"/>
    </sheetView>
  </sheetViews>
  <sheetFormatPr defaultRowHeight="15" x14ac:dyDescent="0.25"/>
  <cols>
    <col min="1" max="1" width="13.5703125" customWidth="1"/>
    <col min="2" max="2" width="8.140625" style="1" customWidth="1"/>
    <col min="3" max="3" width="11.7109375" style="1" customWidth="1"/>
    <col min="4" max="4" width="10.140625" customWidth="1"/>
    <col min="5" max="5" width="25.28515625" customWidth="1"/>
    <col min="6" max="6" width="21.5703125" customWidth="1"/>
    <col min="7" max="7" width="12.5703125" customWidth="1"/>
    <col min="8" max="8" width="15.5703125" customWidth="1"/>
    <col min="9" max="9" width="22.42578125" customWidth="1"/>
  </cols>
  <sheetData>
    <row r="2" spans="1:9" ht="30.75" customHeight="1" x14ac:dyDescent="0.25">
      <c r="A2" s="2" t="s">
        <v>34</v>
      </c>
      <c r="B2" s="25" t="s">
        <v>40</v>
      </c>
      <c r="C2" s="25" t="s">
        <v>41</v>
      </c>
      <c r="D2" s="2" t="s">
        <v>35</v>
      </c>
      <c r="E2" s="2" t="s">
        <v>66</v>
      </c>
      <c r="F2" s="2" t="s">
        <v>67</v>
      </c>
      <c r="G2" s="2" t="s">
        <v>35</v>
      </c>
      <c r="H2" s="2" t="s">
        <v>83</v>
      </c>
      <c r="I2" s="2" t="s">
        <v>36</v>
      </c>
    </row>
    <row r="4" spans="1:9" s="29" customFormat="1" x14ac:dyDescent="0.25">
      <c r="A4" s="29" t="s">
        <v>39</v>
      </c>
      <c r="B4" s="30">
        <v>2</v>
      </c>
      <c r="C4" s="30" t="s">
        <v>42</v>
      </c>
      <c r="D4" s="29" t="s">
        <v>45</v>
      </c>
      <c r="E4" s="29" t="s">
        <v>68</v>
      </c>
      <c r="F4" s="29" t="s">
        <v>76</v>
      </c>
      <c r="G4" s="29" t="s">
        <v>52</v>
      </c>
      <c r="H4" s="29" t="s">
        <v>48</v>
      </c>
      <c r="I4" s="29" t="str">
        <f>CONCATENATE(D4,"_",G4,"_",H4)</f>
        <v>AC2_C_BP_16HZ</v>
      </c>
    </row>
    <row r="5" spans="1:9" s="29" customFormat="1" x14ac:dyDescent="0.25">
      <c r="A5" s="29" t="s">
        <v>39</v>
      </c>
      <c r="B5" s="30">
        <v>2</v>
      </c>
      <c r="C5" s="30" t="s">
        <v>42</v>
      </c>
      <c r="D5" s="29" t="s">
        <v>45</v>
      </c>
      <c r="E5" s="29" t="s">
        <v>68</v>
      </c>
      <c r="F5" s="29" t="s">
        <v>77</v>
      </c>
      <c r="G5" s="29" t="s">
        <v>52</v>
      </c>
      <c r="H5" s="29" t="s">
        <v>47</v>
      </c>
      <c r="I5" s="29" t="str">
        <f>CONCATENATE(D5,"_",G5,"_",H5)</f>
        <v>AC2_C_BP_20HZ</v>
      </c>
    </row>
    <row r="6" spans="1:9" s="29" customFormat="1" x14ac:dyDescent="0.25">
      <c r="B6" s="30"/>
      <c r="C6" s="30"/>
    </row>
    <row r="7" spans="1:9" s="29" customFormat="1" x14ac:dyDescent="0.25">
      <c r="A7" s="29" t="s">
        <v>39</v>
      </c>
      <c r="B7" s="30">
        <v>2</v>
      </c>
      <c r="C7" s="30" t="s">
        <v>42</v>
      </c>
      <c r="D7" s="29" t="s">
        <v>45</v>
      </c>
      <c r="E7" s="29" t="s">
        <v>93</v>
      </c>
      <c r="F7" s="29" t="s">
        <v>76</v>
      </c>
      <c r="G7" s="29" t="s">
        <v>63</v>
      </c>
      <c r="H7" s="29" t="s">
        <v>48</v>
      </c>
      <c r="I7" s="29" t="str">
        <f>CONCATENATE(D7,"_",G7,"_",H7)</f>
        <v>AC2_C_14CFBP_16HZ</v>
      </c>
    </row>
    <row r="8" spans="1:9" s="29" customFormat="1" x14ac:dyDescent="0.25">
      <c r="A8" s="29" t="s">
        <v>39</v>
      </c>
      <c r="B8" s="30">
        <v>2</v>
      </c>
      <c r="C8" s="30" t="s">
        <v>42</v>
      </c>
      <c r="D8" s="29" t="s">
        <v>45</v>
      </c>
      <c r="E8" s="29" t="s">
        <v>92</v>
      </c>
      <c r="F8" s="29" t="s">
        <v>77</v>
      </c>
      <c r="G8" s="29" t="s">
        <v>61</v>
      </c>
      <c r="H8" s="29" t="s">
        <v>47</v>
      </c>
      <c r="I8" s="29" t="str">
        <f>CONCATENATE(D8,"_",G8,"_",H8)</f>
        <v>AC2_C_18CFBP_20HZ</v>
      </c>
    </row>
    <row r="9" spans="1:9" s="29" customFormat="1" x14ac:dyDescent="0.25">
      <c r="A9" s="29" t="s">
        <v>58</v>
      </c>
      <c r="B9" s="30">
        <v>2</v>
      </c>
      <c r="C9" s="30" t="s">
        <v>42</v>
      </c>
      <c r="D9" s="29" t="s">
        <v>45</v>
      </c>
      <c r="E9" s="29" t="s">
        <v>84</v>
      </c>
      <c r="F9" s="29" t="s">
        <v>77</v>
      </c>
      <c r="G9" s="29" t="s">
        <v>90</v>
      </c>
      <c r="H9" s="29" t="s">
        <v>47</v>
      </c>
      <c r="I9" s="29" t="str">
        <f>CONCATENATE(D9,"_",G9,"_",H9)</f>
        <v>AC2_C_20BXFBP_20HZ</v>
      </c>
    </row>
    <row r="10" spans="1:9" s="29" customFormat="1" x14ac:dyDescent="0.25">
      <c r="B10" s="30"/>
      <c r="C10" s="30"/>
    </row>
    <row r="11" spans="1:9" s="29" customFormat="1" x14ac:dyDescent="0.25">
      <c r="A11" s="29" t="s">
        <v>39</v>
      </c>
      <c r="B11" s="30">
        <v>2</v>
      </c>
      <c r="C11" s="30" t="s">
        <v>42</v>
      </c>
      <c r="D11" s="29" t="s">
        <v>45</v>
      </c>
      <c r="E11" s="29" t="s">
        <v>95</v>
      </c>
      <c r="F11" s="29" t="s">
        <v>76</v>
      </c>
      <c r="G11" s="29" t="s">
        <v>65</v>
      </c>
      <c r="H11" s="29" t="s">
        <v>48</v>
      </c>
      <c r="I11" s="29" t="str">
        <f>CONCATENATE(D11,"_",G11,"_",H11)</f>
        <v>AC2_C_14CFTP_16HZ</v>
      </c>
    </row>
    <row r="12" spans="1:9" s="29" customFormat="1" x14ac:dyDescent="0.25">
      <c r="A12" s="29" t="s">
        <v>39</v>
      </c>
      <c r="B12" s="30">
        <v>2</v>
      </c>
      <c r="C12" s="30" t="s">
        <v>42</v>
      </c>
      <c r="D12" s="29" t="s">
        <v>45</v>
      </c>
      <c r="E12" s="29" t="s">
        <v>94</v>
      </c>
      <c r="F12" s="29" t="s">
        <v>77</v>
      </c>
      <c r="G12" s="29" t="s">
        <v>64</v>
      </c>
      <c r="H12" s="29" t="s">
        <v>47</v>
      </c>
      <c r="I12" s="29" t="str">
        <f>CONCATENATE(D12,"_",G12,"_",H12)</f>
        <v>AC2_C_18CFTP_20HZ</v>
      </c>
    </row>
    <row r="13" spans="1:9" s="29" customFormat="1" x14ac:dyDescent="0.25">
      <c r="A13" s="29" t="s">
        <v>39</v>
      </c>
      <c r="B13" s="30">
        <v>2</v>
      </c>
      <c r="C13" s="30" t="s">
        <v>42</v>
      </c>
      <c r="D13" s="29" t="s">
        <v>45</v>
      </c>
      <c r="E13" s="29" t="s">
        <v>85</v>
      </c>
      <c r="F13" s="29" t="s">
        <v>77</v>
      </c>
      <c r="G13" s="29" t="s">
        <v>62</v>
      </c>
      <c r="H13" s="29" t="s">
        <v>47</v>
      </c>
      <c r="I13" s="29" t="str">
        <f>CONCATENATE(D13,"_",G13,"_",H13)</f>
        <v>AC2_C_20BXFTP_20HZ</v>
      </c>
    </row>
    <row r="14" spans="1:9" s="29" customFormat="1" x14ac:dyDescent="0.25">
      <c r="B14" s="30"/>
      <c r="C14" s="30"/>
    </row>
    <row r="15" spans="1:9" s="29" customFormat="1" x14ac:dyDescent="0.25">
      <c r="A15" s="29" t="s">
        <v>39</v>
      </c>
      <c r="B15" s="30">
        <v>2</v>
      </c>
      <c r="C15" s="30" t="s">
        <v>42</v>
      </c>
      <c r="D15" s="29" t="s">
        <v>45</v>
      </c>
      <c r="E15" s="29" t="s">
        <v>70</v>
      </c>
      <c r="F15" s="29" t="s">
        <v>91</v>
      </c>
      <c r="G15" s="29" t="s">
        <v>59</v>
      </c>
      <c r="H15" s="29" t="s">
        <v>60</v>
      </c>
      <c r="I15" s="29" t="str">
        <f>CONCATENATE(D15,"_",G15,"_",H15)</f>
        <v>AC2_C_ASC_20HZ20VT</v>
      </c>
    </row>
    <row r="16" spans="1:9" s="29" customFormat="1" x14ac:dyDescent="0.25">
      <c r="A16" s="29" t="s">
        <v>39</v>
      </c>
      <c r="B16" s="30">
        <v>2</v>
      </c>
      <c r="C16" s="30" t="s">
        <v>42</v>
      </c>
      <c r="D16" s="29" t="s">
        <v>45</v>
      </c>
      <c r="E16" s="29" t="s">
        <v>70</v>
      </c>
      <c r="F16" s="29" t="s">
        <v>82</v>
      </c>
      <c r="G16" s="29" t="s">
        <v>59</v>
      </c>
      <c r="H16" s="29" t="s">
        <v>56</v>
      </c>
      <c r="I16" s="29" t="str">
        <f>CONCATENATE(D16,"_",G16,"_",H16)</f>
        <v>AC2_C_ASC_20HZ25VT</v>
      </c>
    </row>
    <row r="17" spans="1:9" s="29" customFormat="1" x14ac:dyDescent="0.25">
      <c r="B17" s="30"/>
      <c r="C17" s="30"/>
    </row>
    <row r="18" spans="1:9" s="29" customFormat="1" x14ac:dyDescent="0.25">
      <c r="A18" s="29" t="s">
        <v>39</v>
      </c>
      <c r="B18" s="30">
        <v>2</v>
      </c>
      <c r="C18" s="30" t="s">
        <v>42</v>
      </c>
      <c r="D18" s="29" t="s">
        <v>45</v>
      </c>
      <c r="E18" s="29" t="s">
        <v>71</v>
      </c>
      <c r="F18" s="29" t="s">
        <v>78</v>
      </c>
      <c r="G18" s="29" t="s">
        <v>53</v>
      </c>
      <c r="H18" s="29" t="s">
        <v>49</v>
      </c>
      <c r="I18" s="29" t="str">
        <f>CONCATENATE(D18,"_",G18,"_",H18)</f>
        <v>AC2_C_FCP_20VT</v>
      </c>
    </row>
    <row r="19" spans="1:9" s="29" customFormat="1" x14ac:dyDescent="0.25">
      <c r="A19" s="29" t="s">
        <v>39</v>
      </c>
      <c r="B19" s="30">
        <v>2</v>
      </c>
      <c r="C19" s="30" t="s">
        <v>42</v>
      </c>
      <c r="D19" s="29" t="s">
        <v>45</v>
      </c>
      <c r="E19" s="29" t="s">
        <v>72</v>
      </c>
      <c r="F19" s="29" t="s">
        <v>79</v>
      </c>
      <c r="G19" s="29" t="s">
        <v>53</v>
      </c>
      <c r="H19" s="29" t="s">
        <v>50</v>
      </c>
      <c r="I19" s="29" t="str">
        <f>CONCATENATE(D19,"_",G19,"_",H19)</f>
        <v>AC2_C_FCP_24VT</v>
      </c>
    </row>
    <row r="20" spans="1:9" s="29" customFormat="1" x14ac:dyDescent="0.25">
      <c r="A20" s="29" t="s">
        <v>39</v>
      </c>
      <c r="B20" s="30">
        <v>2</v>
      </c>
      <c r="C20" s="30" t="s">
        <v>42</v>
      </c>
      <c r="D20" s="29" t="s">
        <v>45</v>
      </c>
      <c r="E20" s="29" t="s">
        <v>72</v>
      </c>
      <c r="F20" s="29" t="s">
        <v>80</v>
      </c>
      <c r="G20" s="29" t="s">
        <v>53</v>
      </c>
      <c r="H20" s="29" t="s">
        <v>51</v>
      </c>
      <c r="I20" s="29" t="str">
        <f>CONCATENATE(D20,"_",G20,"_",H20)</f>
        <v>AC2_C_FCP_25VT</v>
      </c>
    </row>
    <row r="21" spans="1:9" s="29" customFormat="1" x14ac:dyDescent="0.25">
      <c r="B21" s="30"/>
      <c r="C21" s="30"/>
    </row>
    <row r="22" spans="1:9" s="29" customFormat="1" x14ac:dyDescent="0.25">
      <c r="A22" s="29" t="s">
        <v>39</v>
      </c>
      <c r="B22" s="30">
        <v>2</v>
      </c>
      <c r="C22" s="30" t="s">
        <v>42</v>
      </c>
      <c r="D22" s="29" t="s">
        <v>45</v>
      </c>
      <c r="E22" s="29" t="s">
        <v>73</v>
      </c>
      <c r="F22" s="29" t="s">
        <v>76</v>
      </c>
      <c r="G22" s="29" t="s">
        <v>54</v>
      </c>
      <c r="H22" s="29" t="s">
        <v>48</v>
      </c>
      <c r="I22" s="29" t="str">
        <f>CONCATENATE(D22,"_",G22,"_",H22)</f>
        <v>AC2_C_FEP_16HZ</v>
      </c>
    </row>
    <row r="23" spans="1:9" s="29" customFormat="1" x14ac:dyDescent="0.25">
      <c r="A23" s="29" t="s">
        <v>39</v>
      </c>
      <c r="B23" s="30">
        <v>2</v>
      </c>
      <c r="C23" s="30" t="s">
        <v>42</v>
      </c>
      <c r="D23" s="29" t="s">
        <v>45</v>
      </c>
      <c r="E23" s="29" t="s">
        <v>73</v>
      </c>
      <c r="F23" s="29" t="s">
        <v>81</v>
      </c>
      <c r="G23" s="29" t="s">
        <v>54</v>
      </c>
      <c r="H23" s="29" t="s">
        <v>47</v>
      </c>
      <c r="I23" s="29" t="str">
        <f>CONCATENATE(D23,"_",G23,"_",H23)</f>
        <v>AC2_C_FEP_20HZ</v>
      </c>
    </row>
    <row r="24" spans="1:9" s="29" customFormat="1" x14ac:dyDescent="0.25">
      <c r="B24" s="30"/>
      <c r="C24" s="30"/>
    </row>
    <row r="25" spans="1:9" s="29" customFormat="1" x14ac:dyDescent="0.25">
      <c r="A25" s="29" t="s">
        <v>39</v>
      </c>
      <c r="B25" s="30">
        <v>2</v>
      </c>
      <c r="C25" s="30" t="s">
        <v>42</v>
      </c>
      <c r="D25" s="29" t="s">
        <v>45</v>
      </c>
      <c r="E25" s="29" t="s">
        <v>74</v>
      </c>
      <c r="F25" s="29" t="s">
        <v>76</v>
      </c>
      <c r="G25" s="29" t="s">
        <v>57</v>
      </c>
      <c r="H25" s="29" t="s">
        <v>48</v>
      </c>
      <c r="I25" s="29" t="str">
        <f>CONCATENATE(D25,"_",G25,"_",H25)</f>
        <v>AC2_C_EA_16HZ</v>
      </c>
    </row>
    <row r="26" spans="1:9" s="29" customFormat="1" x14ac:dyDescent="0.25">
      <c r="A26" s="29" t="s">
        <v>39</v>
      </c>
      <c r="B26" s="30">
        <v>2</v>
      </c>
      <c r="C26" s="30" t="s">
        <v>42</v>
      </c>
      <c r="D26" s="29" t="s">
        <v>45</v>
      </c>
      <c r="E26" s="29" t="s">
        <v>74</v>
      </c>
      <c r="F26" s="29" t="s">
        <v>77</v>
      </c>
      <c r="G26" s="29" t="s">
        <v>57</v>
      </c>
      <c r="H26" s="29" t="s">
        <v>47</v>
      </c>
      <c r="I26" s="29" t="str">
        <f>CONCATENATE(D26,"_",G26,"_",H26)</f>
        <v>AC2_C_EA_20HZ</v>
      </c>
    </row>
    <row r="27" spans="1:9" s="29" customFormat="1" x14ac:dyDescent="0.25">
      <c r="B27" s="30"/>
      <c r="C27" s="30"/>
    </row>
    <row r="28" spans="1:9" s="29" customFormat="1" x14ac:dyDescent="0.25">
      <c r="A28" s="29" t="s">
        <v>39</v>
      </c>
      <c r="B28" s="30">
        <v>2</v>
      </c>
      <c r="C28" s="30" t="s">
        <v>42</v>
      </c>
      <c r="D28" s="29" t="s">
        <v>45</v>
      </c>
      <c r="E28" s="29" t="s">
        <v>75</v>
      </c>
      <c r="F28" s="29" t="s">
        <v>78</v>
      </c>
      <c r="G28" s="29" t="s">
        <v>57</v>
      </c>
      <c r="H28" s="29" t="s">
        <v>49</v>
      </c>
      <c r="I28" s="29" t="str">
        <f>CONCATENATE(D28,"_",G28,"_",H28)</f>
        <v>AC2_C_EA_20VT</v>
      </c>
    </row>
    <row r="29" spans="1:9" s="29" customFormat="1" x14ac:dyDescent="0.25">
      <c r="A29" s="29" t="s">
        <v>39</v>
      </c>
      <c r="B29" s="30">
        <v>2</v>
      </c>
      <c r="C29" s="30" t="s">
        <v>42</v>
      </c>
      <c r="D29" s="29" t="s">
        <v>45</v>
      </c>
      <c r="E29" s="29" t="s">
        <v>75</v>
      </c>
      <c r="F29" s="29" t="s">
        <v>79</v>
      </c>
      <c r="G29" s="29" t="s">
        <v>57</v>
      </c>
      <c r="H29" s="29" t="s">
        <v>50</v>
      </c>
      <c r="I29" s="29" t="str">
        <f>CONCATENATE(D29,"_",G29,"_",H29)</f>
        <v>AC2_C_EA_24VT</v>
      </c>
    </row>
    <row r="30" spans="1:9" s="29" customFormat="1" x14ac:dyDescent="0.25">
      <c r="A30" s="29" t="s">
        <v>39</v>
      </c>
      <c r="B30" s="30">
        <v>2</v>
      </c>
      <c r="C30" s="30" t="s">
        <v>42</v>
      </c>
      <c r="D30" s="29" t="s">
        <v>45</v>
      </c>
      <c r="E30" s="29" t="s">
        <v>75</v>
      </c>
      <c r="F30" s="29" t="s">
        <v>80</v>
      </c>
      <c r="G30" s="29" t="s">
        <v>57</v>
      </c>
      <c r="H30" s="29" t="s">
        <v>51</v>
      </c>
      <c r="I30" s="29" t="str">
        <f>CONCATENATE(D30,"_",G30,"_",H30)</f>
        <v>AC2_C_EA_25VT</v>
      </c>
    </row>
    <row r="31" spans="1:9" s="29" customFormat="1" x14ac:dyDescent="0.25">
      <c r="B31" s="30"/>
      <c r="C31" s="30"/>
    </row>
    <row r="32" spans="1:9" s="29" customFormat="1" x14ac:dyDescent="0.25">
      <c r="A32" s="29" t="s">
        <v>39</v>
      </c>
      <c r="B32" s="30">
        <v>2</v>
      </c>
      <c r="C32" s="30" t="s">
        <v>42</v>
      </c>
      <c r="D32" s="29" t="s">
        <v>45</v>
      </c>
      <c r="E32" s="29" t="s">
        <v>86</v>
      </c>
      <c r="F32" s="29" t="s">
        <v>78</v>
      </c>
      <c r="G32" s="29" t="s">
        <v>55</v>
      </c>
      <c r="H32" s="29" t="s">
        <v>49</v>
      </c>
      <c r="I32" s="29" t="str">
        <f>CONCATENATE(D32,"_",G32,"_",H32)</f>
        <v>AC2_C_TST_20VT</v>
      </c>
    </row>
    <row r="33" spans="1:9" s="29" customFormat="1" x14ac:dyDescent="0.25">
      <c r="A33" s="29" t="s">
        <v>39</v>
      </c>
      <c r="B33" s="30">
        <v>2</v>
      </c>
      <c r="C33" s="30" t="s">
        <v>42</v>
      </c>
      <c r="D33" s="29" t="s">
        <v>45</v>
      </c>
      <c r="E33" s="29" t="s">
        <v>86</v>
      </c>
      <c r="F33" s="29" t="s">
        <v>79</v>
      </c>
      <c r="G33" s="29" t="s">
        <v>55</v>
      </c>
      <c r="H33" s="29" t="s">
        <v>50</v>
      </c>
      <c r="I33" s="29" t="str">
        <f>CONCATENATE(D33,"_",G33,"_",H33)</f>
        <v>AC2_C_TST_24VT</v>
      </c>
    </row>
    <row r="34" spans="1:9" s="29" customFormat="1" x14ac:dyDescent="0.25">
      <c r="A34" s="29" t="s">
        <v>39</v>
      </c>
      <c r="B34" s="30">
        <v>2</v>
      </c>
      <c r="C34" s="30" t="s">
        <v>42</v>
      </c>
      <c r="D34" s="29" t="s">
        <v>45</v>
      </c>
      <c r="E34" s="29" t="s">
        <v>86</v>
      </c>
      <c r="F34" s="29" t="s">
        <v>80</v>
      </c>
      <c r="G34" s="29" t="s">
        <v>55</v>
      </c>
      <c r="H34" s="29" t="s">
        <v>51</v>
      </c>
      <c r="I34" s="29" t="str">
        <f>CONCATENATE(D34,"_",G34,"_",H34)</f>
        <v>AC2_C_TST_25VT</v>
      </c>
    </row>
    <row r="35" spans="1:9" x14ac:dyDescent="0.25">
      <c r="G35" s="29"/>
      <c r="H35" s="29"/>
    </row>
    <row r="36" spans="1:9" s="26" customFormat="1" x14ac:dyDescent="0.25">
      <c r="B36" s="27"/>
      <c r="C36" s="27"/>
      <c r="G36" s="28"/>
      <c r="H36" s="28"/>
    </row>
    <row r="37" spans="1:9" x14ac:dyDescent="0.25">
      <c r="G37" s="24"/>
      <c r="H37" s="24"/>
    </row>
    <row r="38" spans="1:9" s="29" customFormat="1" x14ac:dyDescent="0.25">
      <c r="A38" s="29" t="s">
        <v>39</v>
      </c>
      <c r="B38" s="30">
        <v>2</v>
      </c>
      <c r="C38" s="30" t="s">
        <v>43</v>
      </c>
      <c r="D38" s="29" t="s">
        <v>46</v>
      </c>
      <c r="E38" s="29" t="s">
        <v>68</v>
      </c>
      <c r="F38" s="29" t="s">
        <v>76</v>
      </c>
      <c r="G38" s="29" t="s">
        <v>52</v>
      </c>
      <c r="H38" s="29" t="s">
        <v>48</v>
      </c>
      <c r="I38" s="29" t="str">
        <f>CONCATENATE(D38,"_",G38,"_",H38)</f>
        <v>AC2_B_BP_16HZ</v>
      </c>
    </row>
    <row r="39" spans="1:9" s="29" customFormat="1" x14ac:dyDescent="0.25">
      <c r="A39" s="29" t="s">
        <v>39</v>
      </c>
      <c r="B39" s="30">
        <v>2</v>
      </c>
      <c r="C39" s="30" t="s">
        <v>43</v>
      </c>
      <c r="D39" s="29" t="s">
        <v>46</v>
      </c>
      <c r="E39" s="29" t="s">
        <v>69</v>
      </c>
      <c r="F39" s="29" t="s">
        <v>77</v>
      </c>
      <c r="G39" s="29" t="s">
        <v>52</v>
      </c>
      <c r="H39" s="29" t="s">
        <v>47</v>
      </c>
      <c r="I39" s="29" t="str">
        <f>CONCATENATE(D39,"_",G39,"_",H39)</f>
        <v>AC2_B_BP_20HZ</v>
      </c>
    </row>
    <row r="40" spans="1:9" s="29" customFormat="1" x14ac:dyDescent="0.25">
      <c r="B40" s="30"/>
      <c r="C40" s="30"/>
    </row>
    <row r="41" spans="1:9" s="29" customFormat="1" x14ac:dyDescent="0.25">
      <c r="A41" s="29" t="s">
        <v>39</v>
      </c>
      <c r="B41" s="30">
        <v>2</v>
      </c>
      <c r="C41" s="30" t="s">
        <v>43</v>
      </c>
      <c r="D41" s="29" t="s">
        <v>46</v>
      </c>
      <c r="E41" s="29" t="s">
        <v>96</v>
      </c>
      <c r="F41" s="29" t="s">
        <v>76</v>
      </c>
      <c r="G41" s="29" t="s">
        <v>63</v>
      </c>
      <c r="H41" s="29" t="s">
        <v>48</v>
      </c>
      <c r="I41" s="29" t="str">
        <f>CONCATENATE(D41,"_",G41,"_",H41)</f>
        <v>AC2_B_14CFBP_16HZ</v>
      </c>
    </row>
    <row r="42" spans="1:9" s="29" customFormat="1" x14ac:dyDescent="0.25">
      <c r="A42" s="29" t="s">
        <v>39</v>
      </c>
      <c r="B42" s="30">
        <v>2</v>
      </c>
      <c r="C42" s="30" t="s">
        <v>43</v>
      </c>
      <c r="D42" s="29" t="s">
        <v>46</v>
      </c>
      <c r="E42" s="29" t="s">
        <v>92</v>
      </c>
      <c r="F42" s="29" t="s">
        <v>77</v>
      </c>
      <c r="G42" s="29" t="s">
        <v>61</v>
      </c>
      <c r="H42" s="29" t="s">
        <v>47</v>
      </c>
      <c r="I42" s="29" t="str">
        <f>CONCATENATE(D42,"_",G42,"_",H42)</f>
        <v>AC2_B_18CFBP_20HZ</v>
      </c>
    </row>
    <row r="43" spans="1:9" s="29" customFormat="1" x14ac:dyDescent="0.25">
      <c r="B43" s="30"/>
      <c r="C43" s="30"/>
    </row>
    <row r="44" spans="1:9" s="29" customFormat="1" x14ac:dyDescent="0.25">
      <c r="A44" s="29" t="s">
        <v>39</v>
      </c>
      <c r="B44" s="30">
        <v>2</v>
      </c>
      <c r="C44" s="30" t="s">
        <v>43</v>
      </c>
      <c r="D44" s="29" t="s">
        <v>46</v>
      </c>
      <c r="E44" s="29" t="s">
        <v>86</v>
      </c>
      <c r="F44" s="29" t="s">
        <v>78</v>
      </c>
      <c r="G44" s="29" t="s">
        <v>55</v>
      </c>
      <c r="H44" s="29" t="s">
        <v>49</v>
      </c>
      <c r="I44" s="29" t="str">
        <f>CONCATENATE(D44,"_",G44,"_",H44)</f>
        <v>AC2_B_TST_20VT</v>
      </c>
    </row>
    <row r="45" spans="1:9" s="29" customFormat="1" x14ac:dyDescent="0.25">
      <c r="A45" s="29" t="s">
        <v>39</v>
      </c>
      <c r="B45" s="30">
        <v>2</v>
      </c>
      <c r="C45" s="30" t="s">
        <v>43</v>
      </c>
      <c r="D45" s="29" t="s">
        <v>46</v>
      </c>
      <c r="E45" s="29" t="s">
        <v>86</v>
      </c>
      <c r="F45" s="29" t="s">
        <v>79</v>
      </c>
      <c r="G45" s="29" t="s">
        <v>55</v>
      </c>
      <c r="H45" s="29" t="s">
        <v>50</v>
      </c>
      <c r="I45" s="29" t="str">
        <f>CONCATENATE(D45,"_",G45,"_",H45)</f>
        <v>AC2_B_TST_24VT</v>
      </c>
    </row>
    <row r="46" spans="1:9" s="29" customFormat="1" x14ac:dyDescent="0.25">
      <c r="A46" s="29" t="s">
        <v>39</v>
      </c>
      <c r="B46" s="30">
        <v>2</v>
      </c>
      <c r="C46" s="30" t="s">
        <v>43</v>
      </c>
      <c r="D46" s="29" t="s">
        <v>46</v>
      </c>
      <c r="E46" s="29" t="s">
        <v>86</v>
      </c>
      <c r="F46" s="29" t="s">
        <v>80</v>
      </c>
      <c r="G46" s="29" t="s">
        <v>55</v>
      </c>
      <c r="H46" s="29" t="s">
        <v>51</v>
      </c>
      <c r="I46" s="29" t="str">
        <f>CONCATENATE(D46,"_",G46,"_",H46)</f>
        <v>AC2_B_TST_25VT</v>
      </c>
    </row>
    <row r="47" spans="1:9" s="29" customFormat="1" x14ac:dyDescent="0.25">
      <c r="B47" s="30"/>
      <c r="C47" s="30"/>
    </row>
    <row r="48" spans="1:9" s="29" customFormat="1" x14ac:dyDescent="0.25">
      <c r="A48" s="29" t="s">
        <v>39</v>
      </c>
      <c r="B48" s="30">
        <v>2</v>
      </c>
      <c r="C48" s="30" t="s">
        <v>43</v>
      </c>
      <c r="D48" s="29" t="s">
        <v>46</v>
      </c>
      <c r="E48" s="29" t="s">
        <v>37</v>
      </c>
      <c r="G48" s="29" t="s">
        <v>38</v>
      </c>
      <c r="I48" s="29" t="str">
        <f>CONCATENATE(D48,"_",G48,"_",H48)</f>
        <v>AC2_B_FCT_</v>
      </c>
    </row>
    <row r="50" spans="1:9" s="26" customFormat="1" x14ac:dyDescent="0.25">
      <c r="B50" s="27"/>
      <c r="C50" s="27"/>
      <c r="G50" s="28"/>
      <c r="H50" s="28"/>
    </row>
    <row r="52" spans="1:9" s="29" customFormat="1" x14ac:dyDescent="0.25">
      <c r="A52" s="29" t="s">
        <v>39</v>
      </c>
      <c r="B52" s="30">
        <v>2</v>
      </c>
      <c r="C52" s="30" t="s">
        <v>42</v>
      </c>
      <c r="D52" s="29" t="s">
        <v>45</v>
      </c>
      <c r="E52" s="29" t="s">
        <v>185</v>
      </c>
      <c r="F52" s="29" t="s">
        <v>76</v>
      </c>
      <c r="G52" s="29" t="s">
        <v>87</v>
      </c>
      <c r="H52" s="29" t="s">
        <v>48</v>
      </c>
      <c r="I52" s="29" t="str">
        <f>CONCATENATE(D52,"_",G52,"_",H52)</f>
        <v>AC2_C_HPA250FBP_16HZ</v>
      </c>
    </row>
    <row r="53" spans="1:9" s="29" customFormat="1" x14ac:dyDescent="0.25">
      <c r="A53" s="29" t="s">
        <v>39</v>
      </c>
      <c r="B53" s="30">
        <v>2</v>
      </c>
      <c r="C53" s="30" t="s">
        <v>42</v>
      </c>
      <c r="D53" s="29" t="s">
        <v>45</v>
      </c>
      <c r="E53" s="29" t="s">
        <v>184</v>
      </c>
      <c r="F53" s="29" t="s">
        <v>77</v>
      </c>
      <c r="G53" s="29" t="s">
        <v>88</v>
      </c>
      <c r="H53" s="29" t="s">
        <v>47</v>
      </c>
      <c r="I53" s="29" t="str">
        <f>CONCATENATE(D53,"_",G53,"_",H53)</f>
        <v>AC2_C_HPA315FBP_20HZ</v>
      </c>
    </row>
    <row r="54" spans="1:9" s="29" customFormat="1" x14ac:dyDescent="0.25">
      <c r="A54" s="29" t="s">
        <v>39</v>
      </c>
      <c r="B54" s="30">
        <v>2</v>
      </c>
      <c r="C54" s="30" t="s">
        <v>42</v>
      </c>
      <c r="D54" s="29" t="s">
        <v>45</v>
      </c>
      <c r="E54" s="29" t="s">
        <v>183</v>
      </c>
      <c r="F54" s="29" t="s">
        <v>77</v>
      </c>
      <c r="G54" s="29" t="s">
        <v>89</v>
      </c>
      <c r="H54" s="29" t="s">
        <v>47</v>
      </c>
      <c r="I54" s="29" t="str">
        <f>CONCATENATE(D54,"_",G54,"_",H54)</f>
        <v>AC2_C_HPA400FBP_20HZ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75D3-4992-4A04-ADDD-091A977EAAA2}">
  <dimension ref="B4:H5"/>
  <sheetViews>
    <sheetView workbookViewId="0">
      <selection activeCell="H34" sqref="H34"/>
    </sheetView>
  </sheetViews>
  <sheetFormatPr defaultRowHeight="15" x14ac:dyDescent="0.25"/>
  <cols>
    <col min="2" max="2" width="24.5703125" customWidth="1"/>
    <col min="3" max="3" width="11.7109375" style="1" bestFit="1" customWidth="1"/>
    <col min="4" max="4" width="13.85546875" style="1" bestFit="1" customWidth="1"/>
    <col min="5" max="5" width="16.28515625" style="1" bestFit="1" customWidth="1"/>
    <col min="6" max="6" width="33.5703125" style="1" bestFit="1" customWidth="1"/>
    <col min="7" max="7" width="15.7109375" style="1" customWidth="1"/>
    <col min="8" max="8" width="86.42578125" customWidth="1"/>
  </cols>
  <sheetData>
    <row r="4" spans="2:8" ht="30" x14ac:dyDescent="0.25">
      <c r="B4" s="33" t="s">
        <v>104</v>
      </c>
      <c r="C4" s="34" t="s">
        <v>97</v>
      </c>
      <c r="D4" s="35" t="s">
        <v>99</v>
      </c>
      <c r="E4" s="34" t="s">
        <v>98</v>
      </c>
      <c r="F4" s="35" t="s">
        <v>100</v>
      </c>
      <c r="G4" s="34" t="s">
        <v>106</v>
      </c>
      <c r="H4" s="33" t="s">
        <v>108</v>
      </c>
    </row>
    <row r="5" spans="2:8" x14ac:dyDescent="0.25">
      <c r="B5" t="s">
        <v>105</v>
      </c>
      <c r="C5" s="1" t="s">
        <v>44</v>
      </c>
      <c r="D5" s="1" t="s">
        <v>101</v>
      </c>
      <c r="E5" s="1" t="s">
        <v>61</v>
      </c>
      <c r="F5" s="1" t="s">
        <v>47</v>
      </c>
      <c r="G5" s="32">
        <v>1</v>
      </c>
      <c r="H5" t="s">
        <v>107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Material Options Summary</vt:lpstr>
      <vt:lpstr>Part Name List</vt:lpstr>
      <vt:lpstr>Naming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Stojanovic</dc:creator>
  <cp:lastModifiedBy>Stefan Stojanovic</cp:lastModifiedBy>
  <dcterms:created xsi:type="dcterms:W3CDTF">2022-02-28T12:35:35Z</dcterms:created>
  <dcterms:modified xsi:type="dcterms:W3CDTF">2022-03-18T18:12:52Z</dcterms:modified>
</cp:coreProperties>
</file>