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riemo/Projects/sc_repos/vibhakar/docs/"/>
    </mc:Choice>
  </mc:AlternateContent>
  <xr:revisionPtr revIDLastSave="0" documentId="13_ncr:1_{F0BFE3F2-5B44-2743-A12D-35946AF5AC8F}" xr6:coauthVersionLast="43" xr6:coauthVersionMax="43" xr10:uidLastSave="{00000000-0000-0000-0000-000000000000}"/>
  <bookViews>
    <workbookView xWindow="6060" yWindow="6800" windowWidth="27320" windowHeight="15360" xr2:uid="{00000000-000D-0000-FFFF-FFFF00000000}"/>
  </bookViews>
  <sheets>
    <sheet name="Sheet1" sheetId="1" r:id="rId1"/>
    <sheet name="Sheet2" sheetId="3" r:id="rId2"/>
    <sheet name="correl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" l="1"/>
  <c r="I60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I58" i="2"/>
  <c r="I55" i="2"/>
  <c r="G53" i="2"/>
  <c r="H54" i="2" l="1"/>
  <c r="H57" i="2"/>
</calcChain>
</file>

<file path=xl/sharedStrings.xml><?xml version="1.0" encoding="utf-8"?>
<sst xmlns="http://schemas.openxmlformats.org/spreadsheetml/2006/main" count="501" uniqueCount="122">
  <si>
    <t>1036</t>
  </si>
  <si>
    <t>956</t>
  </si>
  <si>
    <t>UPN</t>
  </si>
  <si>
    <t>Dx</t>
  </si>
  <si>
    <t>Date</t>
  </si>
  <si>
    <t>notes</t>
  </si>
  <si>
    <t>ACP</t>
  </si>
  <si>
    <t>PFA</t>
  </si>
  <si>
    <t>PFB</t>
  </si>
  <si>
    <t>811_XF1</t>
  </si>
  <si>
    <t>ATRT</t>
  </si>
  <si>
    <t>PFA xeno</t>
  </si>
  <si>
    <t>papain treated sample</t>
  </si>
  <si>
    <t>batch</t>
  </si>
  <si>
    <t>1</t>
  </si>
  <si>
    <t>2</t>
  </si>
  <si>
    <t>3</t>
  </si>
  <si>
    <t>488_2</t>
  </si>
  <si>
    <t>928_XC</t>
  </si>
  <si>
    <t>4</t>
  </si>
  <si>
    <t>5</t>
  </si>
  <si>
    <t>BamBankers</t>
  </si>
  <si>
    <t>928_XF1</t>
  </si>
  <si>
    <t>1376_X 4th ventricle</t>
  </si>
  <si>
    <t>normal 4th ventricle</t>
  </si>
  <si>
    <t>6</t>
  </si>
  <si>
    <t>dmso</t>
  </si>
  <si>
    <t>Bam Bankers</t>
  </si>
  <si>
    <t>PFA or B</t>
  </si>
  <si>
    <t>7</t>
  </si>
  <si>
    <t>ETMR</t>
  </si>
  <si>
    <t>EPNST-YAP</t>
  </si>
  <si>
    <t>EPNST-RELA</t>
  </si>
  <si>
    <t>1376_X tumor</t>
  </si>
  <si>
    <t>DIPG-NTRK3</t>
  </si>
  <si>
    <t>Sujatha expt</t>
  </si>
  <si>
    <t>kit</t>
  </si>
  <si>
    <t>V2</t>
  </si>
  <si>
    <t>TBD</t>
  </si>
  <si>
    <t>181114_A00405_0066_BHC2N7DSXX_L1_Foreman_demux</t>
  </si>
  <si>
    <t>190104_A00405_0075_AHGWCWDSXX_L12_Foreman_demux</t>
  </si>
  <si>
    <t>MED GP3</t>
  </si>
  <si>
    <t>8</t>
  </si>
  <si>
    <t>190124_A00405_0079_AHFKMVDSXX_L2_Vibhakar_demux</t>
  </si>
  <si>
    <t>V3</t>
  </si>
  <si>
    <t>total cells in per FACS</t>
  </si>
  <si>
    <t xml:space="preserve"> (ng/ul)cDNA yield before library prep</t>
  </si>
  <si>
    <t>Cell ranger filtered cells</t>
  </si>
  <si>
    <t>AG filtered cells</t>
  </si>
  <si>
    <t>MED-SHH myc amp</t>
  </si>
  <si>
    <t>MED-GP3 myc amp</t>
  </si>
  <si>
    <t>180223_A00405_0012_AH3HMLDSXX</t>
  </si>
  <si>
    <t>correl</t>
  </si>
  <si>
    <t>sort # vs cDNA</t>
  </si>
  <si>
    <t>sort vs cell ranger #</t>
  </si>
  <si>
    <t>sort vs seurat filtered</t>
  </si>
  <si>
    <t>cDNA vs cell ranger #</t>
  </si>
  <si>
    <t>cDNA vs seurat filtered</t>
  </si>
  <si>
    <t>cell ranger vs seurat</t>
  </si>
  <si>
    <t>9</t>
  </si>
  <si>
    <t>10</t>
  </si>
  <si>
    <t>MED SHH</t>
  </si>
  <si>
    <t>EPN PFB</t>
  </si>
  <si>
    <t>EPN PFA</t>
  </si>
  <si>
    <t>DIPG</t>
  </si>
  <si>
    <t>SHH</t>
  </si>
  <si>
    <t>GP4</t>
  </si>
  <si>
    <t>WNT</t>
  </si>
  <si>
    <t>PA PF</t>
  </si>
  <si>
    <t>11</t>
  </si>
  <si>
    <t>GP3</t>
  </si>
  <si>
    <t>AHFKM7DSXX 2x151 L1-Donson 10Xsc-3prime</t>
  </si>
  <si>
    <t>966_2</t>
  </si>
  <si>
    <t>MED</t>
  </si>
  <si>
    <t>RELA</t>
  </si>
  <si>
    <t>YAP</t>
  </si>
  <si>
    <t>12</t>
  </si>
  <si>
    <t>AHK7CFDSXX 2x151 L3-Foreman 10x_3prime_v3</t>
  </si>
  <si>
    <t>AHFKMYDSXX 2x151 L1-Foreman 10X V3 cDNA</t>
  </si>
  <si>
    <t>LGG</t>
  </si>
  <si>
    <t>13</t>
  </si>
  <si>
    <t>190415_A00405_0091_BHK72CDSXX</t>
  </si>
  <si>
    <t>190429_A00405_0098_AHK5KVDSXX</t>
  </si>
  <si>
    <t>190503_A00405_0099_AHK5MCDSXX</t>
  </si>
  <si>
    <t>subgroup</t>
  </si>
  <si>
    <t>GP3/4</t>
  </si>
  <si>
    <t>date</t>
  </si>
  <si>
    <t>flowcell</t>
  </si>
  <si>
    <t>fq_id</t>
  </si>
  <si>
    <t>1195_3</t>
  </si>
  <si>
    <t>1202_2</t>
  </si>
  <si>
    <t>1224_4</t>
  </si>
  <si>
    <t>1226_4</t>
  </si>
  <si>
    <t>1235_5</t>
  </si>
  <si>
    <t>1238_5</t>
  </si>
  <si>
    <t>1325_7</t>
  </si>
  <si>
    <t>1397_6</t>
  </si>
  <si>
    <t>1416_7</t>
  </si>
  <si>
    <t>1433_8</t>
  </si>
  <si>
    <t>1_831</t>
  </si>
  <si>
    <t>1_925_010819</t>
  </si>
  <si>
    <t>1_943</t>
  </si>
  <si>
    <t>2_1008</t>
  </si>
  <si>
    <t>2_934</t>
  </si>
  <si>
    <t>2_945_010819</t>
  </si>
  <si>
    <t>3_1130_010819</t>
  </si>
  <si>
    <t>4_1167_010819</t>
  </si>
  <si>
    <t>4_1355</t>
  </si>
  <si>
    <t>Foreman_1</t>
  </si>
  <si>
    <t>Foreman_1028_03142019_4</t>
  </si>
  <si>
    <t>Foreman_1066_03142019_5</t>
  </si>
  <si>
    <t>Foreman_1125</t>
  </si>
  <si>
    <t>Foreman_1128</t>
  </si>
  <si>
    <t>Foreman_1155_03142019_6</t>
  </si>
  <si>
    <t>Foreman_1177_03142019_7</t>
  </si>
  <si>
    <t>Foreman_1192_03142019_8</t>
  </si>
  <si>
    <t>Foreman_2</t>
  </si>
  <si>
    <t>Foreman_3</t>
  </si>
  <si>
    <t>Foreman_4</t>
  </si>
  <si>
    <t>Foreman_753_03142019_1</t>
  </si>
  <si>
    <t>Foreman_898_03142019_2</t>
  </si>
  <si>
    <t>Foreman_966_03142019_3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</si>
</sst>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abSelected="1" workbookViewId="0">
      <selection activeCell="H17" sqref="H17"/>
    </sheetView>
  </sheetViews>
  <sheetFormatPr baseColWidth="10" defaultColWidth="8.83203125" defaultRowHeight="15" x14ac:dyDescent="0.2"/>
  <cols>
    <col min="1" max="1" width="19" style="7" bestFit="1" customWidth="1"/>
    <col min="2" max="2" width="19" style="7" customWidth="1"/>
    <col min="3" max="3" width="19.1640625" bestFit="1" customWidth="1"/>
    <col min="4" max="4" width="10.6640625" bestFit="1" customWidth="1"/>
    <col min="5" max="5" width="9.6640625" style="6" customWidth="1"/>
    <col min="7" max="7" width="9.6640625" bestFit="1" customWidth="1"/>
    <col min="8" max="8" width="49.6640625" bestFit="1" customWidth="1"/>
    <col min="9" max="9" width="13.83203125" bestFit="1" customWidth="1"/>
    <col min="21" max="21" width="11.33203125" customWidth="1"/>
    <col min="22" max="22" width="10.1640625" customWidth="1"/>
    <col min="26" max="26" width="12.5" customWidth="1"/>
  </cols>
  <sheetData>
    <row r="1" spans="1:27" s="2" customFormat="1" x14ac:dyDescent="0.2">
      <c r="A1" s="9" t="s">
        <v>2</v>
      </c>
      <c r="B1" s="2" t="s">
        <v>3</v>
      </c>
      <c r="C1" s="2" t="s">
        <v>84</v>
      </c>
      <c r="D1" s="2" t="s">
        <v>4</v>
      </c>
      <c r="E1" s="5" t="s">
        <v>13</v>
      </c>
      <c r="F1" s="2" t="s">
        <v>36</v>
      </c>
      <c r="G1" s="2" t="s">
        <v>86</v>
      </c>
      <c r="H1" s="2" t="s">
        <v>87</v>
      </c>
      <c r="I1" s="2" t="s">
        <v>88</v>
      </c>
    </row>
    <row r="2" spans="1:27" x14ac:dyDescent="0.2">
      <c r="A2" s="7">
        <v>1008</v>
      </c>
      <c r="B2" s="7" t="s">
        <v>73</v>
      </c>
      <c r="C2" t="s">
        <v>65</v>
      </c>
      <c r="D2" s="1">
        <v>43405</v>
      </c>
      <c r="E2" s="6" t="s">
        <v>20</v>
      </c>
      <c r="F2" t="s">
        <v>37</v>
      </c>
      <c r="H2" t="s">
        <v>39</v>
      </c>
      <c r="I2" t="s">
        <v>102</v>
      </c>
      <c r="X2" s="7"/>
      <c r="Y2" s="7"/>
      <c r="Z2" s="8"/>
      <c r="AA2" s="7"/>
    </row>
    <row r="3" spans="1:27" x14ac:dyDescent="0.2">
      <c r="A3" s="7">
        <v>1355</v>
      </c>
      <c r="B3" s="7" t="s">
        <v>73</v>
      </c>
      <c r="C3" t="s">
        <v>70</v>
      </c>
      <c r="D3" s="1">
        <v>43405</v>
      </c>
      <c r="E3" s="6" t="s">
        <v>20</v>
      </c>
      <c r="F3" t="s">
        <v>37</v>
      </c>
      <c r="H3" t="s">
        <v>39</v>
      </c>
      <c r="I3" t="s">
        <v>107</v>
      </c>
      <c r="X3" s="7"/>
      <c r="Y3" s="7"/>
      <c r="Z3" s="8"/>
      <c r="AA3" s="7"/>
    </row>
    <row r="4" spans="1:27" x14ac:dyDescent="0.2">
      <c r="A4" s="7">
        <v>925</v>
      </c>
      <c r="B4" s="7" t="s">
        <v>73</v>
      </c>
      <c r="C4" t="s">
        <v>70</v>
      </c>
      <c r="D4" s="1">
        <v>43474</v>
      </c>
      <c r="E4" s="6" t="s">
        <v>42</v>
      </c>
      <c r="F4" t="s">
        <v>44</v>
      </c>
      <c r="G4" s="1">
        <v>43489</v>
      </c>
      <c r="H4" t="s">
        <v>43</v>
      </c>
      <c r="I4" t="s">
        <v>100</v>
      </c>
      <c r="T4" s="4"/>
      <c r="V4" s="1"/>
    </row>
    <row r="5" spans="1:27" x14ac:dyDescent="0.2">
      <c r="A5" s="7">
        <v>945</v>
      </c>
      <c r="B5" s="7" t="s">
        <v>73</v>
      </c>
      <c r="C5" t="s">
        <v>70</v>
      </c>
      <c r="D5" s="1">
        <v>43474</v>
      </c>
      <c r="E5" s="6" t="s">
        <v>42</v>
      </c>
      <c r="F5" t="s">
        <v>44</v>
      </c>
      <c r="G5" s="1">
        <v>43489</v>
      </c>
      <c r="H5" t="s">
        <v>43</v>
      </c>
      <c r="I5" t="s">
        <v>104</v>
      </c>
    </row>
    <row r="6" spans="1:27" x14ac:dyDescent="0.2">
      <c r="A6" s="7">
        <v>1130</v>
      </c>
      <c r="B6" s="7" t="s">
        <v>73</v>
      </c>
      <c r="C6" t="s">
        <v>70</v>
      </c>
      <c r="D6" s="1">
        <v>43474</v>
      </c>
      <c r="E6" s="6" t="s">
        <v>42</v>
      </c>
      <c r="F6" t="s">
        <v>44</v>
      </c>
      <c r="G6" s="1">
        <v>43489</v>
      </c>
      <c r="H6" t="s">
        <v>43</v>
      </c>
      <c r="I6" t="s">
        <v>105</v>
      </c>
    </row>
    <row r="7" spans="1:27" x14ac:dyDescent="0.2">
      <c r="A7" s="7">
        <v>1167</v>
      </c>
      <c r="B7" s="7" t="s">
        <v>73</v>
      </c>
      <c r="C7" t="s">
        <v>70</v>
      </c>
      <c r="D7" s="1">
        <v>43474</v>
      </c>
      <c r="E7" s="6" t="s">
        <v>42</v>
      </c>
      <c r="F7" t="s">
        <v>44</v>
      </c>
      <c r="G7" s="1">
        <v>43489</v>
      </c>
      <c r="H7" t="s">
        <v>43</v>
      </c>
      <c r="I7" t="s">
        <v>106</v>
      </c>
    </row>
    <row r="8" spans="1:27" x14ac:dyDescent="0.2">
      <c r="A8" s="7">
        <v>831</v>
      </c>
      <c r="B8" s="7" t="s">
        <v>73</v>
      </c>
      <c r="C8" t="s">
        <v>65</v>
      </c>
      <c r="D8" s="1">
        <v>43530</v>
      </c>
      <c r="E8" s="6" t="s">
        <v>59</v>
      </c>
      <c r="F8" t="s">
        <v>44</v>
      </c>
      <c r="G8" s="1">
        <v>43545</v>
      </c>
      <c r="H8" t="s">
        <v>71</v>
      </c>
      <c r="I8" t="s">
        <v>99</v>
      </c>
    </row>
    <row r="9" spans="1:27" x14ac:dyDescent="0.2">
      <c r="A9" s="7">
        <v>934</v>
      </c>
      <c r="B9" s="7" t="s">
        <v>73</v>
      </c>
      <c r="C9" t="s">
        <v>70</v>
      </c>
      <c r="D9" s="1">
        <v>43530</v>
      </c>
      <c r="E9" s="6" t="s">
        <v>59</v>
      </c>
      <c r="F9" t="s">
        <v>44</v>
      </c>
      <c r="G9" s="1">
        <v>43545</v>
      </c>
      <c r="H9" t="s">
        <v>71</v>
      </c>
      <c r="I9" t="s">
        <v>103</v>
      </c>
    </row>
    <row r="10" spans="1:27" x14ac:dyDescent="0.2">
      <c r="A10" s="7">
        <v>801</v>
      </c>
      <c r="B10" s="7" t="s">
        <v>73</v>
      </c>
      <c r="C10" t="s">
        <v>65</v>
      </c>
      <c r="D10" s="1">
        <v>43535</v>
      </c>
      <c r="E10" s="6" t="s">
        <v>60</v>
      </c>
      <c r="F10" t="s">
        <v>44</v>
      </c>
      <c r="G10" s="1">
        <v>43564</v>
      </c>
      <c r="H10" t="s">
        <v>78</v>
      </c>
      <c r="I10" t="s">
        <v>108</v>
      </c>
    </row>
    <row r="11" spans="1:27" x14ac:dyDescent="0.2">
      <c r="A11" s="7">
        <v>877</v>
      </c>
      <c r="B11" s="7" t="s">
        <v>73</v>
      </c>
      <c r="C11" t="s">
        <v>65</v>
      </c>
      <c r="D11" s="1">
        <v>43535</v>
      </c>
      <c r="E11" s="6" t="s">
        <v>60</v>
      </c>
      <c r="F11" t="s">
        <v>44</v>
      </c>
      <c r="G11" s="1">
        <v>43564</v>
      </c>
      <c r="H11" t="s">
        <v>78</v>
      </c>
      <c r="I11" t="s">
        <v>116</v>
      </c>
    </row>
    <row r="12" spans="1:27" x14ac:dyDescent="0.2">
      <c r="A12" s="7">
        <v>996</v>
      </c>
      <c r="B12" s="7" t="s">
        <v>73</v>
      </c>
      <c r="C12" t="s">
        <v>66</v>
      </c>
      <c r="D12" s="1">
        <v>43535</v>
      </c>
      <c r="E12" s="6" t="s">
        <v>60</v>
      </c>
      <c r="F12" t="s">
        <v>44</v>
      </c>
      <c r="G12" s="1">
        <v>43564</v>
      </c>
      <c r="H12" t="s">
        <v>78</v>
      </c>
      <c r="I12" t="s">
        <v>117</v>
      </c>
    </row>
    <row r="13" spans="1:27" x14ac:dyDescent="0.2">
      <c r="A13" s="7">
        <v>1070</v>
      </c>
      <c r="B13" s="7" t="s">
        <v>73</v>
      </c>
      <c r="C13" t="s">
        <v>66</v>
      </c>
      <c r="D13" s="1">
        <v>43535</v>
      </c>
      <c r="E13" s="6" t="s">
        <v>60</v>
      </c>
      <c r="F13" t="s">
        <v>44</v>
      </c>
      <c r="G13" s="1">
        <v>43564</v>
      </c>
      <c r="H13" t="s">
        <v>78</v>
      </c>
      <c r="I13" t="s">
        <v>118</v>
      </c>
    </row>
    <row r="14" spans="1:27" x14ac:dyDescent="0.2">
      <c r="A14" s="7">
        <v>1125</v>
      </c>
      <c r="B14" s="7" t="s">
        <v>73</v>
      </c>
      <c r="C14" t="s">
        <v>66</v>
      </c>
      <c r="D14" s="1">
        <v>43535</v>
      </c>
      <c r="E14" s="6" t="s">
        <v>60</v>
      </c>
      <c r="F14" t="s">
        <v>44</v>
      </c>
      <c r="G14" s="1">
        <v>43564</v>
      </c>
      <c r="H14" t="s">
        <v>77</v>
      </c>
      <c r="I14" t="s">
        <v>111</v>
      </c>
    </row>
    <row r="15" spans="1:27" x14ac:dyDescent="0.2">
      <c r="A15" s="7">
        <v>1128</v>
      </c>
      <c r="B15" s="7" t="s">
        <v>73</v>
      </c>
      <c r="C15" t="s">
        <v>67</v>
      </c>
      <c r="D15" s="1">
        <v>43535</v>
      </c>
      <c r="E15" s="6" t="s">
        <v>60</v>
      </c>
      <c r="F15" t="s">
        <v>44</v>
      </c>
      <c r="G15" s="1">
        <v>43564</v>
      </c>
      <c r="H15" t="s">
        <v>77</v>
      </c>
      <c r="I15" t="s">
        <v>112</v>
      </c>
    </row>
    <row r="16" spans="1:27" x14ac:dyDescent="0.2">
      <c r="A16" s="7">
        <v>753</v>
      </c>
      <c r="B16" s="7" t="s">
        <v>73</v>
      </c>
      <c r="C16" t="s">
        <v>66</v>
      </c>
      <c r="D16" s="1">
        <v>43538</v>
      </c>
      <c r="E16" s="6" t="s">
        <v>69</v>
      </c>
      <c r="F16" t="s">
        <v>44</v>
      </c>
      <c r="G16" s="1">
        <v>43588</v>
      </c>
      <c r="H16" t="s">
        <v>82</v>
      </c>
      <c r="I16" t="s">
        <v>119</v>
      </c>
    </row>
    <row r="17" spans="1:9" x14ac:dyDescent="0.2">
      <c r="A17" s="7">
        <v>898</v>
      </c>
      <c r="B17" s="7" t="s">
        <v>73</v>
      </c>
      <c r="C17" t="s">
        <v>65</v>
      </c>
      <c r="D17" s="1">
        <v>43538</v>
      </c>
      <c r="E17" s="6" t="s">
        <v>69</v>
      </c>
      <c r="F17" t="s">
        <v>44</v>
      </c>
      <c r="G17" s="1">
        <v>43588</v>
      </c>
      <c r="H17" t="s">
        <v>82</v>
      </c>
      <c r="I17" t="s">
        <v>120</v>
      </c>
    </row>
    <row r="18" spans="1:9" x14ac:dyDescent="0.2">
      <c r="A18" s="7">
        <v>966</v>
      </c>
      <c r="B18" s="7" t="s">
        <v>73</v>
      </c>
      <c r="C18" t="s">
        <v>66</v>
      </c>
      <c r="D18" s="1">
        <v>43538</v>
      </c>
      <c r="E18" s="6" t="s">
        <v>69</v>
      </c>
      <c r="F18" t="s">
        <v>44</v>
      </c>
      <c r="G18" s="1">
        <v>43588</v>
      </c>
      <c r="H18" t="s">
        <v>82</v>
      </c>
      <c r="I18" t="s">
        <v>121</v>
      </c>
    </row>
    <row r="19" spans="1:9" x14ac:dyDescent="0.2">
      <c r="A19" s="7">
        <v>1028</v>
      </c>
      <c r="B19" s="7" t="s">
        <v>73</v>
      </c>
      <c r="C19" t="s">
        <v>70</v>
      </c>
      <c r="D19" s="1">
        <v>43538</v>
      </c>
      <c r="E19" s="6" t="s">
        <v>69</v>
      </c>
      <c r="F19" t="s">
        <v>44</v>
      </c>
      <c r="G19" s="1">
        <v>43588</v>
      </c>
      <c r="H19" t="s">
        <v>82</v>
      </c>
      <c r="I19" t="s">
        <v>109</v>
      </c>
    </row>
    <row r="20" spans="1:9" x14ac:dyDescent="0.2">
      <c r="A20" s="7">
        <v>1066</v>
      </c>
      <c r="B20" s="7" t="s">
        <v>73</v>
      </c>
      <c r="C20" t="s">
        <v>38</v>
      </c>
      <c r="D20" s="1">
        <v>43538</v>
      </c>
      <c r="E20" s="6" t="s">
        <v>69</v>
      </c>
      <c r="F20" t="s">
        <v>44</v>
      </c>
      <c r="G20" s="1">
        <v>43588</v>
      </c>
      <c r="H20" t="s">
        <v>82</v>
      </c>
      <c r="I20" t="s">
        <v>110</v>
      </c>
    </row>
    <row r="21" spans="1:9" x14ac:dyDescent="0.2">
      <c r="A21" s="7">
        <v>1155</v>
      </c>
      <c r="B21" s="7" t="s">
        <v>73</v>
      </c>
      <c r="C21" t="s">
        <v>38</v>
      </c>
      <c r="D21" s="1">
        <v>43538</v>
      </c>
      <c r="E21" s="6" t="s">
        <v>69</v>
      </c>
      <c r="F21" t="s">
        <v>44</v>
      </c>
      <c r="G21" s="1">
        <v>43588</v>
      </c>
      <c r="H21" t="s">
        <v>82</v>
      </c>
      <c r="I21" t="s">
        <v>113</v>
      </c>
    </row>
    <row r="22" spans="1:9" x14ac:dyDescent="0.2">
      <c r="A22" s="7">
        <v>1177</v>
      </c>
      <c r="B22" s="7" t="s">
        <v>73</v>
      </c>
      <c r="C22" t="s">
        <v>66</v>
      </c>
      <c r="D22" s="1">
        <v>43538</v>
      </c>
      <c r="E22" s="6" t="s">
        <v>69</v>
      </c>
      <c r="F22" t="s">
        <v>44</v>
      </c>
      <c r="G22" s="1">
        <v>43588</v>
      </c>
      <c r="H22" t="s">
        <v>82</v>
      </c>
      <c r="I22" t="s">
        <v>114</v>
      </c>
    </row>
    <row r="23" spans="1:9" x14ac:dyDescent="0.2">
      <c r="A23" s="7">
        <v>1192</v>
      </c>
      <c r="B23" s="7" t="s">
        <v>73</v>
      </c>
      <c r="C23" t="s">
        <v>66</v>
      </c>
      <c r="D23" s="1">
        <v>43538</v>
      </c>
      <c r="E23" s="6" t="s">
        <v>69</v>
      </c>
      <c r="F23" t="s">
        <v>44</v>
      </c>
      <c r="G23" s="1">
        <v>43588</v>
      </c>
      <c r="H23" t="s">
        <v>82</v>
      </c>
      <c r="I23" t="s">
        <v>115</v>
      </c>
    </row>
    <row r="24" spans="1:9" x14ac:dyDescent="0.2">
      <c r="A24" s="7">
        <v>1195</v>
      </c>
      <c r="B24" s="7" t="s">
        <v>73</v>
      </c>
      <c r="C24" t="s">
        <v>38</v>
      </c>
      <c r="D24" s="1">
        <v>43558</v>
      </c>
      <c r="E24" s="6" t="s">
        <v>76</v>
      </c>
      <c r="F24" t="s">
        <v>44</v>
      </c>
      <c r="G24" s="1">
        <v>43574</v>
      </c>
      <c r="H24" t="s">
        <v>81</v>
      </c>
      <c r="I24" t="s">
        <v>89</v>
      </c>
    </row>
    <row r="25" spans="1:9" x14ac:dyDescent="0.2">
      <c r="A25" s="7">
        <v>1224</v>
      </c>
      <c r="B25" s="7" t="s">
        <v>73</v>
      </c>
      <c r="C25" t="s">
        <v>38</v>
      </c>
      <c r="D25" s="1">
        <v>43558</v>
      </c>
      <c r="E25" s="6" t="s">
        <v>76</v>
      </c>
      <c r="F25" t="s">
        <v>44</v>
      </c>
      <c r="G25" s="1">
        <v>43574</v>
      </c>
      <c r="H25" t="s">
        <v>81</v>
      </c>
      <c r="I25" t="s">
        <v>91</v>
      </c>
    </row>
    <row r="26" spans="1:9" x14ac:dyDescent="0.2">
      <c r="A26" s="7">
        <v>1235</v>
      </c>
      <c r="B26" s="7" t="s">
        <v>73</v>
      </c>
      <c r="C26" t="s">
        <v>38</v>
      </c>
      <c r="D26" s="1">
        <v>43558</v>
      </c>
      <c r="E26" s="6" t="s">
        <v>76</v>
      </c>
      <c r="F26" t="s">
        <v>44</v>
      </c>
      <c r="G26" s="1">
        <v>43574</v>
      </c>
      <c r="H26" t="s">
        <v>81</v>
      </c>
      <c r="I26" t="s">
        <v>93</v>
      </c>
    </row>
    <row r="27" spans="1:9" x14ac:dyDescent="0.2">
      <c r="A27" s="7">
        <v>1325</v>
      </c>
      <c r="B27" s="7" t="s">
        <v>73</v>
      </c>
      <c r="C27" t="s">
        <v>38</v>
      </c>
      <c r="D27" s="1">
        <v>43558</v>
      </c>
      <c r="E27" s="6" t="s">
        <v>76</v>
      </c>
      <c r="F27" t="s">
        <v>44</v>
      </c>
      <c r="G27" s="1">
        <v>43574</v>
      </c>
      <c r="H27" t="s">
        <v>81</v>
      </c>
      <c r="I27" t="s">
        <v>95</v>
      </c>
    </row>
    <row r="28" spans="1:9" x14ac:dyDescent="0.2">
      <c r="A28" s="7" t="s">
        <v>72</v>
      </c>
      <c r="B28" s="7" t="s">
        <v>73</v>
      </c>
      <c r="C28" t="s">
        <v>66</v>
      </c>
      <c r="D28" s="1">
        <v>43558</v>
      </c>
      <c r="E28" s="6" t="s">
        <v>76</v>
      </c>
      <c r="F28" t="s">
        <v>44</v>
      </c>
      <c r="G28" s="1">
        <v>43574</v>
      </c>
      <c r="H28" t="s">
        <v>81</v>
      </c>
      <c r="I28" t="s">
        <v>72</v>
      </c>
    </row>
    <row r="29" spans="1:9" x14ac:dyDescent="0.2">
      <c r="A29" s="7">
        <v>1202</v>
      </c>
      <c r="B29" s="7" t="s">
        <v>73</v>
      </c>
      <c r="C29" t="s">
        <v>85</v>
      </c>
      <c r="D29" s="1">
        <v>43571</v>
      </c>
      <c r="E29" s="6" t="s">
        <v>80</v>
      </c>
      <c r="F29" t="s">
        <v>44</v>
      </c>
      <c r="G29" s="1">
        <v>43592</v>
      </c>
      <c r="H29" t="s">
        <v>83</v>
      </c>
      <c r="I29" t="s">
        <v>90</v>
      </c>
    </row>
    <row r="30" spans="1:9" x14ac:dyDescent="0.2">
      <c r="A30" s="7">
        <v>1226</v>
      </c>
      <c r="B30" s="7" t="s">
        <v>73</v>
      </c>
      <c r="C30" t="s">
        <v>79</v>
      </c>
      <c r="D30" s="1">
        <v>43571</v>
      </c>
      <c r="E30" s="6" t="s">
        <v>80</v>
      </c>
      <c r="F30" t="s">
        <v>44</v>
      </c>
      <c r="G30" s="1">
        <v>43592</v>
      </c>
      <c r="H30" t="s">
        <v>83</v>
      </c>
      <c r="I30" t="s">
        <v>92</v>
      </c>
    </row>
    <row r="31" spans="1:9" x14ac:dyDescent="0.2">
      <c r="A31" s="7">
        <v>1238</v>
      </c>
      <c r="B31" s="7" t="s">
        <v>73</v>
      </c>
      <c r="C31" t="s">
        <v>38</v>
      </c>
      <c r="D31" s="1">
        <v>43571</v>
      </c>
      <c r="E31" s="6" t="s">
        <v>80</v>
      </c>
      <c r="F31" t="s">
        <v>44</v>
      </c>
      <c r="G31" s="1">
        <v>43592</v>
      </c>
      <c r="H31" t="s">
        <v>83</v>
      </c>
      <c r="I31" t="s">
        <v>94</v>
      </c>
    </row>
    <row r="32" spans="1:9" x14ac:dyDescent="0.2">
      <c r="A32" s="7">
        <v>1397</v>
      </c>
      <c r="B32" s="7" t="s">
        <v>73</v>
      </c>
      <c r="C32" t="s">
        <v>38</v>
      </c>
      <c r="D32" s="1">
        <v>43571</v>
      </c>
      <c r="E32" s="6" t="s">
        <v>80</v>
      </c>
      <c r="F32" t="s">
        <v>44</v>
      </c>
      <c r="G32" s="1">
        <v>43592</v>
      </c>
      <c r="H32" t="s">
        <v>83</v>
      </c>
      <c r="I32" t="s">
        <v>96</v>
      </c>
    </row>
    <row r="33" spans="1:9" x14ac:dyDescent="0.2">
      <c r="A33" s="7">
        <v>1416</v>
      </c>
      <c r="B33" s="7" t="s">
        <v>73</v>
      </c>
      <c r="C33" t="s">
        <v>38</v>
      </c>
      <c r="D33" s="1">
        <v>43571</v>
      </c>
      <c r="E33" s="6" t="s">
        <v>80</v>
      </c>
      <c r="F33" t="s">
        <v>44</v>
      </c>
      <c r="G33" s="1">
        <v>43592</v>
      </c>
      <c r="H33" t="s">
        <v>83</v>
      </c>
      <c r="I33" t="s">
        <v>97</v>
      </c>
    </row>
    <row r="34" spans="1:9" x14ac:dyDescent="0.2">
      <c r="A34" s="7">
        <v>1433</v>
      </c>
      <c r="B34" s="7" t="s">
        <v>73</v>
      </c>
      <c r="C34" t="s">
        <v>38</v>
      </c>
      <c r="D34" s="1">
        <v>43571</v>
      </c>
      <c r="E34" s="6" t="s">
        <v>80</v>
      </c>
      <c r="F34" t="s">
        <v>44</v>
      </c>
      <c r="G34" s="1">
        <v>43592</v>
      </c>
      <c r="H34" t="s">
        <v>83</v>
      </c>
      <c r="I34" t="s">
        <v>98</v>
      </c>
    </row>
    <row r="35" spans="1:9" s="12" customFormat="1" x14ac:dyDescent="0.2">
      <c r="A35" s="13">
        <v>943</v>
      </c>
      <c r="B35" s="12" t="s">
        <v>73</v>
      </c>
      <c r="C35" s="12" t="s">
        <v>70</v>
      </c>
      <c r="D35" s="14">
        <v>43439</v>
      </c>
      <c r="E35" s="15" t="s">
        <v>29</v>
      </c>
      <c r="F35" s="12" t="s">
        <v>44</v>
      </c>
      <c r="G35" s="14">
        <v>43474</v>
      </c>
      <c r="H35" s="12" t="s">
        <v>40</v>
      </c>
      <c r="I35" t="s">
        <v>101</v>
      </c>
    </row>
  </sheetData>
  <sortState xmlns:xlrd2="http://schemas.microsoft.com/office/spreadsheetml/2017/richdata2" ref="A2:AJ106">
    <sortCondition ref="D2:D106"/>
    <sortCondition ref="A2:A106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4"/>
  <sheetViews>
    <sheetView topLeftCell="A52" workbookViewId="0">
      <selection activeCell="N68" sqref="N68"/>
    </sheetView>
  </sheetViews>
  <sheetFormatPr baseColWidth="10" defaultColWidth="8.83203125" defaultRowHeight="15" x14ac:dyDescent="0.2"/>
  <sheetData>
    <row r="1" spans="1:1" x14ac:dyDescent="0.2">
      <c r="A1" s="2" t="s">
        <v>3</v>
      </c>
    </row>
    <row r="2" spans="1:1" x14ac:dyDescent="0.2">
      <c r="A2" t="s">
        <v>6</v>
      </c>
    </row>
    <row r="3" spans="1:1" x14ac:dyDescent="0.2">
      <c r="A3" t="s">
        <v>6</v>
      </c>
    </row>
    <row r="4" spans="1:1" x14ac:dyDescent="0.2">
      <c r="A4" t="s">
        <v>6</v>
      </c>
    </row>
    <row r="5" spans="1:1" x14ac:dyDescent="0.2">
      <c r="A5" t="s">
        <v>6</v>
      </c>
    </row>
    <row r="6" spans="1:1" x14ac:dyDescent="0.2">
      <c r="A6" t="s">
        <v>6</v>
      </c>
    </row>
    <row r="7" spans="1:1" x14ac:dyDescent="0.2">
      <c r="A7" t="s">
        <v>7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8</v>
      </c>
    </row>
    <row r="11" spans="1:1" x14ac:dyDescent="0.2">
      <c r="A11" t="s">
        <v>8</v>
      </c>
    </row>
    <row r="12" spans="1:1" x14ac:dyDescent="0.2">
      <c r="A12" t="s">
        <v>8</v>
      </c>
    </row>
    <row r="13" spans="1:1" x14ac:dyDescent="0.2">
      <c r="A13" t="s">
        <v>74</v>
      </c>
    </row>
    <row r="14" spans="1:1" x14ac:dyDescent="0.2">
      <c r="A14" t="s">
        <v>74</v>
      </c>
    </row>
    <row r="15" spans="1:1" x14ac:dyDescent="0.2">
      <c r="A15" t="s">
        <v>7</v>
      </c>
    </row>
    <row r="16" spans="1:1" x14ac:dyDescent="0.2">
      <c r="A16" t="s">
        <v>7</v>
      </c>
    </row>
    <row r="17" spans="1:1" x14ac:dyDescent="0.2">
      <c r="A17" t="s">
        <v>7</v>
      </c>
    </row>
    <row r="18" spans="1:1" x14ac:dyDescent="0.2">
      <c r="A18" t="s">
        <v>7</v>
      </c>
    </row>
    <row r="19" spans="1:1" x14ac:dyDescent="0.2">
      <c r="A19" t="s">
        <v>6</v>
      </c>
    </row>
    <row r="20" spans="1:1" x14ac:dyDescent="0.2">
      <c r="A20" t="s">
        <v>6</v>
      </c>
    </row>
    <row r="21" spans="1:1" x14ac:dyDescent="0.2">
      <c r="A21" t="s">
        <v>6</v>
      </c>
    </row>
    <row r="22" spans="1:1" x14ac:dyDescent="0.2">
      <c r="A22" t="s">
        <v>6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11</v>
      </c>
    </row>
    <row r="27" spans="1:1" x14ac:dyDescent="0.2">
      <c r="A27" t="s">
        <v>6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11</v>
      </c>
    </row>
    <row r="33" spans="1:1" x14ac:dyDescent="0.2">
      <c r="A33" t="s">
        <v>74</v>
      </c>
    </row>
    <row r="34" spans="1:1" x14ac:dyDescent="0.2">
      <c r="A34" t="s">
        <v>74</v>
      </c>
    </row>
    <row r="35" spans="1:1" x14ac:dyDescent="0.2">
      <c r="A35" s="12" t="s">
        <v>50</v>
      </c>
    </row>
    <row r="36" spans="1:1" x14ac:dyDescent="0.2">
      <c r="A36" s="12" t="s">
        <v>49</v>
      </c>
    </row>
    <row r="37" spans="1:1" x14ac:dyDescent="0.2">
      <c r="A37" t="s">
        <v>24</v>
      </c>
    </row>
    <row r="38" spans="1:1" x14ac:dyDescent="0.2">
      <c r="A38" t="s">
        <v>11</v>
      </c>
    </row>
    <row r="39" spans="1:1" x14ac:dyDescent="0.2">
      <c r="A39" t="s">
        <v>7</v>
      </c>
    </row>
    <row r="40" spans="1:1" x14ac:dyDescent="0.2">
      <c r="A40" t="s">
        <v>8</v>
      </c>
    </row>
    <row r="41" spans="1:1" x14ac:dyDescent="0.2">
      <c r="A41" t="s">
        <v>8</v>
      </c>
    </row>
    <row r="42" spans="1:1" x14ac:dyDescent="0.2">
      <c r="A42" t="s">
        <v>8</v>
      </c>
    </row>
    <row r="43" spans="1:1" x14ac:dyDescent="0.2">
      <c r="A43" t="s">
        <v>8</v>
      </c>
    </row>
    <row r="44" spans="1:1" x14ac:dyDescent="0.2">
      <c r="A44" t="s">
        <v>35</v>
      </c>
    </row>
    <row r="45" spans="1:1" x14ac:dyDescent="0.2">
      <c r="A45" t="s">
        <v>35</v>
      </c>
    </row>
    <row r="46" spans="1:1" x14ac:dyDescent="0.2">
      <c r="A46" t="s">
        <v>35</v>
      </c>
    </row>
    <row r="47" spans="1:1" x14ac:dyDescent="0.2">
      <c r="A47" t="s">
        <v>6</v>
      </c>
    </row>
    <row r="48" spans="1:1" x14ac:dyDescent="0.2">
      <c r="A48" t="s">
        <v>6</v>
      </c>
    </row>
    <row r="49" spans="1:1" x14ac:dyDescent="0.2">
      <c r="A49" t="s">
        <v>6</v>
      </c>
    </row>
    <row r="50" spans="1:1" x14ac:dyDescent="0.2">
      <c r="A50" t="s">
        <v>34</v>
      </c>
    </row>
    <row r="51" spans="1:1" x14ac:dyDescent="0.2">
      <c r="A51" t="s">
        <v>75</v>
      </c>
    </row>
    <row r="52" spans="1:1" x14ac:dyDescent="0.2">
      <c r="A52" t="s">
        <v>30</v>
      </c>
    </row>
    <row r="53" spans="1:1" x14ac:dyDescent="0.2">
      <c r="A53" t="s">
        <v>30</v>
      </c>
    </row>
    <row r="54" spans="1:1" x14ac:dyDescent="0.2">
      <c r="A54" t="s">
        <v>28</v>
      </c>
    </row>
    <row r="55" spans="1:1" x14ac:dyDescent="0.2">
      <c r="A55" s="12" t="s">
        <v>41</v>
      </c>
    </row>
    <row r="56" spans="1:1" x14ac:dyDescent="0.2">
      <c r="A56" s="12" t="s">
        <v>41</v>
      </c>
    </row>
    <row r="57" spans="1:1" x14ac:dyDescent="0.2">
      <c r="A57" s="12" t="s">
        <v>41</v>
      </c>
    </row>
    <row r="58" spans="1:1" x14ac:dyDescent="0.2">
      <c r="A58" s="12" t="s">
        <v>41</v>
      </c>
    </row>
    <row r="59" spans="1:1" x14ac:dyDescent="0.2">
      <c r="A59" t="s">
        <v>64</v>
      </c>
    </row>
    <row r="60" spans="1:1" x14ac:dyDescent="0.2">
      <c r="A60" t="s">
        <v>64</v>
      </c>
    </row>
    <row r="61" spans="1:1" x14ac:dyDescent="0.2">
      <c r="A61" t="s">
        <v>63</v>
      </c>
    </row>
    <row r="62" spans="1:1" x14ac:dyDescent="0.2">
      <c r="A62" t="s">
        <v>63</v>
      </c>
    </row>
    <row r="63" spans="1:1" x14ac:dyDescent="0.2">
      <c r="A63" t="s">
        <v>62</v>
      </c>
    </row>
    <row r="64" spans="1:1" x14ac:dyDescent="0.2">
      <c r="A64" t="s">
        <v>62</v>
      </c>
    </row>
    <row r="65" spans="1:1" x14ac:dyDescent="0.2">
      <c r="A65" s="12" t="s">
        <v>41</v>
      </c>
    </row>
    <row r="66" spans="1:1" x14ac:dyDescent="0.2">
      <c r="A66" s="12" t="s">
        <v>61</v>
      </c>
    </row>
    <row r="67" spans="1:1" x14ac:dyDescent="0.2">
      <c r="A67" s="12" t="s">
        <v>66</v>
      </c>
    </row>
    <row r="68" spans="1:1" x14ac:dyDescent="0.2">
      <c r="A68" s="12" t="s">
        <v>66</v>
      </c>
    </row>
    <row r="69" spans="1:1" x14ac:dyDescent="0.2">
      <c r="A69" s="12" t="s">
        <v>66</v>
      </c>
    </row>
    <row r="70" spans="1:1" x14ac:dyDescent="0.2">
      <c r="A70" t="s">
        <v>68</v>
      </c>
    </row>
    <row r="71" spans="1:1" x14ac:dyDescent="0.2">
      <c r="A71" t="s">
        <v>68</v>
      </c>
    </row>
    <row r="72" spans="1:1" x14ac:dyDescent="0.2">
      <c r="A72" s="12" t="s">
        <v>65</v>
      </c>
    </row>
    <row r="73" spans="1:1" x14ac:dyDescent="0.2">
      <c r="A73" s="12" t="s">
        <v>65</v>
      </c>
    </row>
    <row r="74" spans="1:1" x14ac:dyDescent="0.2">
      <c r="A74" s="12" t="s">
        <v>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60"/>
  <sheetViews>
    <sheetView workbookViewId="0">
      <pane ySplit="1800" topLeftCell="A40" activePane="bottomLeft"/>
      <selection activeCell="I1" sqref="I1:I1048576"/>
      <selection pane="bottomLeft" activeCell="K55" sqref="K55"/>
    </sheetView>
  </sheetViews>
  <sheetFormatPr baseColWidth="10" defaultColWidth="8.83203125" defaultRowHeight="15" x14ac:dyDescent="0.2"/>
  <cols>
    <col min="1" max="1" width="19" bestFit="1" customWidth="1"/>
    <col min="2" max="2" width="19.1640625" bestFit="1" customWidth="1"/>
    <col min="3" max="3" width="10.6640625" bestFit="1" customWidth="1"/>
    <col min="4" max="4" width="9.6640625" style="6" customWidth="1"/>
    <col min="11" max="11" width="9.6640625" bestFit="1" customWidth="1"/>
    <col min="25" max="25" width="11.33203125" customWidth="1"/>
    <col min="26" max="26" width="10.1640625" customWidth="1"/>
    <col min="30" max="30" width="12.5" customWidth="1"/>
  </cols>
  <sheetData>
    <row r="1" spans="1:12" s="2" customFormat="1" x14ac:dyDescent="0.2">
      <c r="A1" s="3" t="s">
        <v>2</v>
      </c>
      <c r="B1" s="2" t="s">
        <v>3</v>
      </c>
      <c r="C1" s="2" t="s">
        <v>4</v>
      </c>
      <c r="D1" s="5" t="s">
        <v>13</v>
      </c>
      <c r="E1" s="2" t="s">
        <v>5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36</v>
      </c>
    </row>
    <row r="2" spans="1:12" x14ac:dyDescent="0.2">
      <c r="A2" s="4" t="s">
        <v>0</v>
      </c>
      <c r="B2" t="s">
        <v>6</v>
      </c>
      <c r="C2" s="1">
        <v>42767</v>
      </c>
      <c r="D2" s="6">
        <v>0</v>
      </c>
      <c r="F2">
        <v>133800</v>
      </c>
      <c r="G2">
        <v>0.44800000000000001</v>
      </c>
      <c r="H2">
        <v>156</v>
      </c>
      <c r="J2" t="s">
        <v>37</v>
      </c>
    </row>
    <row r="3" spans="1:12" x14ac:dyDescent="0.2">
      <c r="A3" s="4" t="s">
        <v>1</v>
      </c>
      <c r="B3" t="s">
        <v>6</v>
      </c>
      <c r="C3" s="1">
        <v>42767</v>
      </c>
      <c r="D3" s="6">
        <v>0</v>
      </c>
      <c r="F3">
        <v>15200</v>
      </c>
      <c r="G3">
        <v>0.75700000000000001</v>
      </c>
      <c r="H3">
        <v>50</v>
      </c>
      <c r="J3" t="s">
        <v>37</v>
      </c>
    </row>
    <row r="4" spans="1:12" x14ac:dyDescent="0.2">
      <c r="A4">
        <v>839</v>
      </c>
      <c r="B4" t="s">
        <v>7</v>
      </c>
      <c r="C4" s="1">
        <v>42962</v>
      </c>
      <c r="D4" s="6" t="s">
        <v>14</v>
      </c>
      <c r="F4">
        <v>46900</v>
      </c>
      <c r="G4">
        <v>4.68</v>
      </c>
      <c r="H4">
        <f>I4*1.25</f>
        <v>151.25</v>
      </c>
      <c r="I4">
        <v>121</v>
      </c>
      <c r="J4" t="s">
        <v>37</v>
      </c>
    </row>
    <row r="5" spans="1:12" x14ac:dyDescent="0.2">
      <c r="A5">
        <v>897</v>
      </c>
      <c r="B5" t="s">
        <v>8</v>
      </c>
      <c r="C5" s="1">
        <v>42962</v>
      </c>
      <c r="D5" s="6" t="s">
        <v>14</v>
      </c>
      <c r="F5">
        <v>63600</v>
      </c>
      <c r="G5">
        <v>7.02</v>
      </c>
      <c r="H5">
        <f t="shared" ref="H5:H22" si="0">I5*1.25</f>
        <v>402.5</v>
      </c>
      <c r="I5">
        <v>322</v>
      </c>
      <c r="J5" t="s">
        <v>37</v>
      </c>
    </row>
    <row r="6" spans="1:12" x14ac:dyDescent="0.2">
      <c r="A6">
        <v>911</v>
      </c>
      <c r="B6" t="s">
        <v>8</v>
      </c>
      <c r="C6" s="1">
        <v>42962</v>
      </c>
      <c r="D6" s="6" t="s">
        <v>14</v>
      </c>
      <c r="F6">
        <v>6525</v>
      </c>
      <c r="G6">
        <v>5.0999999999999996</v>
      </c>
      <c r="H6">
        <f t="shared" si="0"/>
        <v>431.25</v>
      </c>
      <c r="I6">
        <v>345</v>
      </c>
      <c r="J6" t="s">
        <v>37</v>
      </c>
    </row>
    <row r="7" spans="1:12" x14ac:dyDescent="0.2">
      <c r="A7">
        <v>928</v>
      </c>
      <c r="B7" t="s">
        <v>7</v>
      </c>
      <c r="C7" s="1">
        <v>42962</v>
      </c>
      <c r="D7" s="6" t="s">
        <v>14</v>
      </c>
      <c r="F7">
        <v>48000</v>
      </c>
      <c r="G7">
        <v>3.9</v>
      </c>
      <c r="H7">
        <f t="shared" si="0"/>
        <v>266.25</v>
      </c>
      <c r="I7">
        <v>213</v>
      </c>
      <c r="J7" t="s">
        <v>37</v>
      </c>
    </row>
    <row r="8" spans="1:12" x14ac:dyDescent="0.2">
      <c r="A8">
        <v>930</v>
      </c>
      <c r="B8" t="s">
        <v>8</v>
      </c>
      <c r="C8" s="1">
        <v>42962</v>
      </c>
      <c r="D8" s="6" t="s">
        <v>14</v>
      </c>
      <c r="F8">
        <v>21000</v>
      </c>
      <c r="G8">
        <v>6.04</v>
      </c>
      <c r="H8">
        <f t="shared" si="0"/>
        <v>172.5</v>
      </c>
      <c r="I8">
        <v>138</v>
      </c>
      <c r="J8" t="s">
        <v>37</v>
      </c>
    </row>
    <row r="9" spans="1:12" x14ac:dyDescent="0.2">
      <c r="A9">
        <v>1101</v>
      </c>
      <c r="B9" t="s">
        <v>8</v>
      </c>
      <c r="C9" s="1">
        <v>42962</v>
      </c>
      <c r="D9" s="6" t="s">
        <v>14</v>
      </c>
      <c r="F9">
        <v>54600</v>
      </c>
      <c r="G9">
        <v>6.62</v>
      </c>
      <c r="H9">
        <f t="shared" si="0"/>
        <v>588.75</v>
      </c>
      <c r="I9">
        <v>471</v>
      </c>
      <c r="J9" t="s">
        <v>37</v>
      </c>
    </row>
    <row r="10" spans="1:12" x14ac:dyDescent="0.2">
      <c r="A10" s="4">
        <v>848</v>
      </c>
      <c r="B10" t="s">
        <v>7</v>
      </c>
      <c r="C10" s="1">
        <v>43074</v>
      </c>
      <c r="D10" s="6" t="s">
        <v>15</v>
      </c>
      <c r="F10">
        <v>11115</v>
      </c>
      <c r="G10">
        <v>1.55</v>
      </c>
      <c r="H10">
        <f t="shared" si="0"/>
        <v>682.5</v>
      </c>
      <c r="I10">
        <v>546</v>
      </c>
      <c r="J10" t="s">
        <v>37</v>
      </c>
    </row>
    <row r="11" spans="1:12" x14ac:dyDescent="0.2">
      <c r="A11" s="4">
        <v>859</v>
      </c>
      <c r="B11" t="s">
        <v>7</v>
      </c>
      <c r="C11" s="1">
        <v>43074</v>
      </c>
      <c r="D11" s="6" t="s">
        <v>15</v>
      </c>
      <c r="F11">
        <v>2700</v>
      </c>
      <c r="G11">
        <v>0.59599999999999997</v>
      </c>
      <c r="H11">
        <f t="shared" si="0"/>
        <v>558.75</v>
      </c>
      <c r="I11">
        <v>447</v>
      </c>
      <c r="J11" t="s">
        <v>37</v>
      </c>
    </row>
    <row r="12" spans="1:12" x14ac:dyDescent="0.2">
      <c r="A12" s="4">
        <v>870</v>
      </c>
      <c r="B12" t="s">
        <v>32</v>
      </c>
      <c r="C12" s="1">
        <v>43074</v>
      </c>
      <c r="D12" s="6" t="s">
        <v>15</v>
      </c>
      <c r="F12">
        <v>14750</v>
      </c>
      <c r="G12">
        <v>4.7699999999999996</v>
      </c>
      <c r="H12">
        <f t="shared" si="0"/>
        <v>1225</v>
      </c>
      <c r="I12">
        <v>980</v>
      </c>
      <c r="J12" t="s">
        <v>37</v>
      </c>
    </row>
    <row r="13" spans="1:12" x14ac:dyDescent="0.2">
      <c r="A13" s="4">
        <v>871</v>
      </c>
      <c r="B13" t="s">
        <v>7</v>
      </c>
      <c r="C13" s="1">
        <v>43074</v>
      </c>
      <c r="D13" s="6" t="s">
        <v>15</v>
      </c>
      <c r="F13">
        <v>113400</v>
      </c>
      <c r="G13">
        <v>0.308</v>
      </c>
      <c r="H13">
        <f t="shared" si="0"/>
        <v>371.25</v>
      </c>
      <c r="I13">
        <v>297</v>
      </c>
      <c r="J13" t="s">
        <v>37</v>
      </c>
    </row>
    <row r="14" spans="1:12" x14ac:dyDescent="0.2">
      <c r="A14" s="4">
        <v>909</v>
      </c>
      <c r="B14" t="s">
        <v>32</v>
      </c>
      <c r="C14" s="1">
        <v>43074</v>
      </c>
      <c r="D14" s="6" t="s">
        <v>15</v>
      </c>
      <c r="F14">
        <v>119700</v>
      </c>
      <c r="G14">
        <v>0.32600000000000001</v>
      </c>
      <c r="H14">
        <f t="shared" si="0"/>
        <v>222.5</v>
      </c>
      <c r="I14">
        <v>178</v>
      </c>
      <c r="J14" t="s">
        <v>37</v>
      </c>
    </row>
    <row r="15" spans="1:12" x14ac:dyDescent="0.2">
      <c r="A15" s="4">
        <v>1239</v>
      </c>
      <c r="B15" t="s">
        <v>7</v>
      </c>
      <c r="C15" s="1">
        <v>43074</v>
      </c>
      <c r="D15" s="6" t="s">
        <v>15</v>
      </c>
      <c r="F15">
        <v>157600</v>
      </c>
      <c r="G15">
        <v>1.02</v>
      </c>
      <c r="H15">
        <f t="shared" si="0"/>
        <v>462.5</v>
      </c>
      <c r="I15">
        <v>370</v>
      </c>
      <c r="J15" t="s">
        <v>37</v>
      </c>
    </row>
    <row r="16" spans="1:12" x14ac:dyDescent="0.2">
      <c r="A16" s="4">
        <v>737</v>
      </c>
      <c r="B16" t="s">
        <v>10</v>
      </c>
      <c r="C16" s="1">
        <v>43146</v>
      </c>
      <c r="D16" s="6" t="s">
        <v>16</v>
      </c>
      <c r="F16">
        <v>135280</v>
      </c>
      <c r="G16">
        <v>6.38</v>
      </c>
      <c r="H16">
        <f t="shared" si="0"/>
        <v>1783.75</v>
      </c>
      <c r="I16">
        <v>1427</v>
      </c>
      <c r="J16" t="s">
        <v>37</v>
      </c>
      <c r="L16" t="s">
        <v>51</v>
      </c>
    </row>
    <row r="17" spans="1:31" x14ac:dyDescent="0.2">
      <c r="A17" s="4" t="s">
        <v>9</v>
      </c>
      <c r="B17" t="s">
        <v>11</v>
      </c>
      <c r="C17" s="1">
        <v>43146</v>
      </c>
      <c r="D17" s="6" t="s">
        <v>16</v>
      </c>
      <c r="F17">
        <v>58480</v>
      </c>
      <c r="G17">
        <v>8.74</v>
      </c>
      <c r="H17">
        <f t="shared" si="0"/>
        <v>2867.5</v>
      </c>
      <c r="I17">
        <v>2294</v>
      </c>
      <c r="J17" t="s">
        <v>37</v>
      </c>
      <c r="L17" t="s">
        <v>51</v>
      </c>
    </row>
    <row r="18" spans="1:31" x14ac:dyDescent="0.2">
      <c r="A18" s="4">
        <v>883</v>
      </c>
      <c r="B18" t="s">
        <v>6</v>
      </c>
      <c r="C18" s="1">
        <v>43146</v>
      </c>
      <c r="D18" s="6" t="s">
        <v>16</v>
      </c>
      <c r="E18" t="s">
        <v>12</v>
      </c>
      <c r="F18">
        <v>37410</v>
      </c>
      <c r="G18">
        <v>0.48</v>
      </c>
      <c r="H18">
        <f t="shared" si="0"/>
        <v>157.5</v>
      </c>
      <c r="I18">
        <v>126</v>
      </c>
      <c r="J18" t="s">
        <v>37</v>
      </c>
      <c r="L18" t="s">
        <v>51</v>
      </c>
    </row>
    <row r="19" spans="1:31" x14ac:dyDescent="0.2">
      <c r="A19" s="4">
        <v>1127</v>
      </c>
      <c r="B19" t="s">
        <v>10</v>
      </c>
      <c r="C19" s="1">
        <v>43146</v>
      </c>
      <c r="D19" s="6" t="s">
        <v>16</v>
      </c>
      <c r="F19">
        <v>64410</v>
      </c>
      <c r="G19">
        <v>1.1299999999999999</v>
      </c>
      <c r="H19">
        <f t="shared" si="0"/>
        <v>330</v>
      </c>
      <c r="I19">
        <v>264</v>
      </c>
      <c r="J19" t="s">
        <v>37</v>
      </c>
      <c r="L19" t="s">
        <v>51</v>
      </c>
    </row>
    <row r="20" spans="1:31" x14ac:dyDescent="0.2">
      <c r="A20" s="4">
        <v>1146</v>
      </c>
      <c r="B20" t="s">
        <v>6</v>
      </c>
      <c r="C20" s="1">
        <v>43146</v>
      </c>
      <c r="D20" s="6" t="s">
        <v>16</v>
      </c>
      <c r="F20">
        <v>72210</v>
      </c>
      <c r="G20">
        <v>1.64</v>
      </c>
      <c r="H20">
        <f t="shared" si="0"/>
        <v>775</v>
      </c>
      <c r="I20">
        <v>620</v>
      </c>
      <c r="J20" t="s">
        <v>37</v>
      </c>
      <c r="L20" t="s">
        <v>51</v>
      </c>
    </row>
    <row r="21" spans="1:31" x14ac:dyDescent="0.2">
      <c r="A21" s="4">
        <v>1237</v>
      </c>
      <c r="B21" t="s">
        <v>6</v>
      </c>
      <c r="C21" s="1">
        <v>43146</v>
      </c>
      <c r="D21" s="6" t="s">
        <v>16</v>
      </c>
      <c r="F21">
        <v>64500</v>
      </c>
      <c r="G21">
        <v>1.45</v>
      </c>
      <c r="H21">
        <f t="shared" si="0"/>
        <v>530</v>
      </c>
      <c r="I21">
        <v>424</v>
      </c>
      <c r="J21" t="s">
        <v>37</v>
      </c>
      <c r="L21" t="s">
        <v>51</v>
      </c>
      <c r="AB21" s="9"/>
      <c r="AC21" s="9"/>
      <c r="AD21" s="9"/>
      <c r="AE21" s="9"/>
    </row>
    <row r="22" spans="1:31" x14ac:dyDescent="0.2">
      <c r="A22" s="4">
        <v>1245</v>
      </c>
      <c r="B22" t="s">
        <v>10</v>
      </c>
      <c r="C22" s="1">
        <v>43146</v>
      </c>
      <c r="D22" s="6" t="s">
        <v>16</v>
      </c>
      <c r="F22">
        <v>374400</v>
      </c>
      <c r="G22">
        <v>1.05</v>
      </c>
      <c r="H22">
        <f t="shared" si="0"/>
        <v>290</v>
      </c>
      <c r="I22">
        <v>232</v>
      </c>
      <c r="J22" t="s">
        <v>37</v>
      </c>
      <c r="L22" t="s">
        <v>51</v>
      </c>
      <c r="AB22" s="7"/>
      <c r="AC22" s="7"/>
      <c r="AD22" s="8"/>
      <c r="AE22" s="7"/>
    </row>
    <row r="23" spans="1:31" x14ac:dyDescent="0.2">
      <c r="A23" s="4" t="s">
        <v>17</v>
      </c>
      <c r="B23" t="s">
        <v>10</v>
      </c>
      <c r="C23" s="1">
        <v>43356</v>
      </c>
      <c r="D23" s="6" t="s">
        <v>19</v>
      </c>
      <c r="F23">
        <v>6640</v>
      </c>
      <c r="G23">
        <v>2.09</v>
      </c>
      <c r="J23" t="s">
        <v>37</v>
      </c>
      <c r="AB23" s="7"/>
      <c r="AC23" s="7"/>
      <c r="AD23" s="8"/>
      <c r="AE23" s="7"/>
    </row>
    <row r="24" spans="1:31" x14ac:dyDescent="0.2">
      <c r="A24" s="4" t="s">
        <v>18</v>
      </c>
      <c r="B24" t="s">
        <v>11</v>
      </c>
      <c r="C24" s="1">
        <v>43356</v>
      </c>
      <c r="D24" s="6" t="s">
        <v>19</v>
      </c>
      <c r="F24">
        <v>7614</v>
      </c>
      <c r="G24">
        <v>0.32100000000000001</v>
      </c>
      <c r="J24" t="s">
        <v>37</v>
      </c>
      <c r="AB24" s="7"/>
      <c r="AC24" s="7"/>
      <c r="AD24" s="8"/>
      <c r="AE24" s="7"/>
    </row>
    <row r="25" spans="1:31" x14ac:dyDescent="0.2">
      <c r="A25" s="4">
        <v>1170</v>
      </c>
      <c r="B25" t="s">
        <v>10</v>
      </c>
      <c r="C25" s="1">
        <v>43356</v>
      </c>
      <c r="D25" s="6" t="s">
        <v>19</v>
      </c>
      <c r="F25">
        <v>2820</v>
      </c>
      <c r="G25">
        <v>0.41499999999999998</v>
      </c>
      <c r="J25" t="s">
        <v>37</v>
      </c>
      <c r="AB25" s="7"/>
      <c r="AC25" s="7"/>
      <c r="AD25" s="8"/>
      <c r="AE25" s="7"/>
    </row>
    <row r="26" spans="1:31" x14ac:dyDescent="0.2">
      <c r="A26" s="4">
        <v>1337</v>
      </c>
      <c r="B26" t="s">
        <v>10</v>
      </c>
      <c r="C26" s="1">
        <v>43356</v>
      </c>
      <c r="D26" s="6" t="s">
        <v>19</v>
      </c>
      <c r="F26">
        <v>39000</v>
      </c>
      <c r="G26">
        <v>0.26800000000000002</v>
      </c>
      <c r="J26" t="s">
        <v>37</v>
      </c>
      <c r="AB26" s="7"/>
      <c r="AC26" s="7"/>
      <c r="AD26" s="8"/>
      <c r="AE26" s="7"/>
    </row>
    <row r="27" spans="1:31" x14ac:dyDescent="0.2">
      <c r="A27" s="4">
        <v>1352</v>
      </c>
      <c r="B27" t="s">
        <v>10</v>
      </c>
      <c r="C27" s="1">
        <v>43356</v>
      </c>
      <c r="D27" s="6" t="s">
        <v>19</v>
      </c>
      <c r="F27">
        <v>1924</v>
      </c>
      <c r="G27">
        <v>0.32300000000000001</v>
      </c>
      <c r="J27" t="s">
        <v>37</v>
      </c>
      <c r="AB27" s="7"/>
      <c r="AC27" s="7"/>
      <c r="AD27" s="8"/>
      <c r="AE27" s="7"/>
    </row>
    <row r="28" spans="1:31" x14ac:dyDescent="0.2">
      <c r="A28" s="4">
        <v>1357</v>
      </c>
      <c r="B28" t="s">
        <v>6</v>
      </c>
      <c r="C28" s="1">
        <v>43356</v>
      </c>
      <c r="D28" s="6" t="s">
        <v>19</v>
      </c>
      <c r="F28">
        <v>3263.4000000000005</v>
      </c>
      <c r="G28">
        <v>0.72099999999999997</v>
      </c>
      <c r="J28" t="s">
        <v>37</v>
      </c>
      <c r="AB28" s="7"/>
      <c r="AC28" s="7"/>
      <c r="AD28" s="8"/>
      <c r="AE28" s="7"/>
    </row>
    <row r="29" spans="1:31" x14ac:dyDescent="0.2">
      <c r="A29" s="4" t="s">
        <v>22</v>
      </c>
      <c r="B29" t="s">
        <v>11</v>
      </c>
      <c r="C29" s="1">
        <v>43405</v>
      </c>
      <c r="D29" s="6" t="s">
        <v>20</v>
      </c>
      <c r="F29">
        <v>6875</v>
      </c>
      <c r="G29">
        <v>2.41</v>
      </c>
      <c r="H29" s="10">
        <v>1151</v>
      </c>
      <c r="I29" s="10">
        <v>1065</v>
      </c>
      <c r="J29" t="s">
        <v>37</v>
      </c>
      <c r="L29" t="s">
        <v>39</v>
      </c>
      <c r="AB29" s="7"/>
      <c r="AC29" s="7"/>
      <c r="AD29" s="8"/>
      <c r="AE29" s="7"/>
    </row>
    <row r="30" spans="1:31" x14ac:dyDescent="0.2">
      <c r="A30" s="4">
        <v>1008</v>
      </c>
      <c r="B30" t="s">
        <v>49</v>
      </c>
      <c r="C30" s="1">
        <v>43405</v>
      </c>
      <c r="D30" s="6" t="s">
        <v>20</v>
      </c>
      <c r="F30">
        <v>38750</v>
      </c>
      <c r="G30">
        <v>4.84</v>
      </c>
      <c r="H30" s="10">
        <v>1407</v>
      </c>
      <c r="I30" s="10">
        <v>1397</v>
      </c>
      <c r="J30" t="s">
        <v>37</v>
      </c>
      <c r="L30" t="s">
        <v>39</v>
      </c>
      <c r="AB30" s="7"/>
      <c r="AC30" s="7"/>
      <c r="AD30" s="8"/>
      <c r="AE30" s="7"/>
    </row>
    <row r="31" spans="1:31" x14ac:dyDescent="0.2">
      <c r="A31" s="4">
        <v>1329</v>
      </c>
      <c r="B31" t="s">
        <v>32</v>
      </c>
      <c r="C31" s="1">
        <v>43405</v>
      </c>
      <c r="D31" s="6" t="s">
        <v>20</v>
      </c>
      <c r="F31">
        <v>45600</v>
      </c>
      <c r="G31">
        <v>6.07</v>
      </c>
      <c r="H31" s="10">
        <v>767</v>
      </c>
      <c r="I31" s="10">
        <v>761</v>
      </c>
      <c r="J31" t="s">
        <v>37</v>
      </c>
      <c r="L31" t="s">
        <v>39</v>
      </c>
      <c r="AB31" s="7"/>
      <c r="AC31" s="7"/>
      <c r="AD31" s="8"/>
      <c r="AE31" s="7"/>
    </row>
    <row r="32" spans="1:31" x14ac:dyDescent="0.2">
      <c r="A32" s="4">
        <v>1355</v>
      </c>
      <c r="B32" t="s">
        <v>50</v>
      </c>
      <c r="C32" s="1">
        <v>43405</v>
      </c>
      <c r="D32" s="6" t="s">
        <v>20</v>
      </c>
      <c r="F32">
        <v>21000</v>
      </c>
      <c r="G32">
        <v>11.8</v>
      </c>
      <c r="H32" s="10">
        <v>1745</v>
      </c>
      <c r="I32" s="10">
        <v>1642</v>
      </c>
      <c r="J32" t="s">
        <v>37</v>
      </c>
      <c r="L32" t="s">
        <v>39</v>
      </c>
      <c r="AB32" s="7"/>
      <c r="AC32" s="7"/>
      <c r="AD32" s="8"/>
      <c r="AE32" s="7"/>
    </row>
    <row r="33" spans="1:31" x14ac:dyDescent="0.2">
      <c r="A33" s="4" t="s">
        <v>23</v>
      </c>
      <c r="B33" t="s">
        <v>24</v>
      </c>
      <c r="C33" s="1">
        <v>43405</v>
      </c>
      <c r="D33" s="6" t="s">
        <v>20</v>
      </c>
      <c r="E33" t="s">
        <v>21</v>
      </c>
      <c r="F33">
        <v>30960</v>
      </c>
      <c r="G33">
        <v>0.34599999999999997</v>
      </c>
      <c r="H33" s="11">
        <v>1417</v>
      </c>
      <c r="I33" s="11">
        <v>10</v>
      </c>
      <c r="J33" t="s">
        <v>37</v>
      </c>
      <c r="L33" t="s">
        <v>39</v>
      </c>
      <c r="AB33" s="7"/>
      <c r="AC33" s="7"/>
      <c r="AD33" s="8"/>
      <c r="AE33" s="7"/>
    </row>
    <row r="34" spans="1:31" x14ac:dyDescent="0.2">
      <c r="A34" s="4">
        <v>1386</v>
      </c>
      <c r="B34" t="s">
        <v>32</v>
      </c>
      <c r="C34" s="1">
        <v>43405</v>
      </c>
      <c r="D34" s="6" t="s">
        <v>20</v>
      </c>
      <c r="F34">
        <v>74160</v>
      </c>
      <c r="G34">
        <v>5.2</v>
      </c>
      <c r="H34" s="10">
        <v>1227</v>
      </c>
      <c r="I34" s="10">
        <v>1225</v>
      </c>
      <c r="J34" t="s">
        <v>37</v>
      </c>
      <c r="L34" t="s">
        <v>39</v>
      </c>
      <c r="AB34" s="7"/>
      <c r="AC34" s="7"/>
      <c r="AD34" s="8"/>
      <c r="AE34" s="7"/>
    </row>
    <row r="35" spans="1:31" x14ac:dyDescent="0.2">
      <c r="A35" s="4">
        <v>723</v>
      </c>
      <c r="B35" t="s">
        <v>8</v>
      </c>
      <c r="C35" s="1">
        <v>43433</v>
      </c>
      <c r="D35" s="6" t="s">
        <v>25</v>
      </c>
      <c r="F35">
        <v>4000</v>
      </c>
      <c r="G35">
        <v>0.79400000000000004</v>
      </c>
      <c r="H35" s="10">
        <v>366</v>
      </c>
      <c r="I35" s="10">
        <v>306</v>
      </c>
      <c r="J35" t="s">
        <v>37</v>
      </c>
      <c r="K35" s="1">
        <v>43474</v>
      </c>
      <c r="L35" t="s">
        <v>40</v>
      </c>
      <c r="AB35" s="7"/>
      <c r="AC35" s="7"/>
      <c r="AD35" s="8"/>
      <c r="AE35" s="7"/>
    </row>
    <row r="36" spans="1:31" x14ac:dyDescent="0.2">
      <c r="A36" s="4">
        <v>727</v>
      </c>
      <c r="B36" t="s">
        <v>8</v>
      </c>
      <c r="C36" s="1">
        <v>43433</v>
      </c>
      <c r="D36" s="6" t="s">
        <v>25</v>
      </c>
      <c r="F36">
        <v>5120</v>
      </c>
      <c r="G36">
        <v>1.67</v>
      </c>
      <c r="H36" s="10">
        <v>882</v>
      </c>
      <c r="I36" s="10">
        <v>656</v>
      </c>
      <c r="J36" t="s">
        <v>37</v>
      </c>
      <c r="K36" s="1">
        <v>43474</v>
      </c>
      <c r="L36" t="s">
        <v>40</v>
      </c>
      <c r="AB36" s="7"/>
      <c r="AC36" s="7"/>
      <c r="AD36" s="8"/>
      <c r="AE36" s="7"/>
    </row>
    <row r="37" spans="1:31" x14ac:dyDescent="0.2">
      <c r="A37" s="4">
        <v>781</v>
      </c>
      <c r="B37" t="s">
        <v>8</v>
      </c>
      <c r="C37" s="1">
        <v>43433</v>
      </c>
      <c r="D37" s="6" t="s">
        <v>25</v>
      </c>
      <c r="F37">
        <v>9280</v>
      </c>
      <c r="G37">
        <v>1.61</v>
      </c>
      <c r="H37" s="10">
        <v>913</v>
      </c>
      <c r="I37" s="10">
        <v>750</v>
      </c>
      <c r="J37" t="s">
        <v>37</v>
      </c>
      <c r="K37" s="1">
        <v>43474</v>
      </c>
      <c r="L37" t="s">
        <v>40</v>
      </c>
      <c r="AB37" s="7"/>
      <c r="AC37" s="7"/>
      <c r="AD37" s="8"/>
      <c r="AE37" s="7"/>
    </row>
    <row r="38" spans="1:31" x14ac:dyDescent="0.2">
      <c r="A38" s="4">
        <v>821</v>
      </c>
      <c r="B38" t="s">
        <v>7</v>
      </c>
      <c r="C38" s="1">
        <v>43433</v>
      </c>
      <c r="D38" s="6" t="s">
        <v>25</v>
      </c>
      <c r="F38">
        <v>19000</v>
      </c>
      <c r="G38">
        <v>9.16</v>
      </c>
      <c r="H38" s="10">
        <v>3102</v>
      </c>
      <c r="I38" s="10">
        <v>2772</v>
      </c>
      <c r="J38" t="s">
        <v>37</v>
      </c>
      <c r="K38" s="1">
        <v>43474</v>
      </c>
      <c r="L38" t="s">
        <v>40</v>
      </c>
      <c r="AB38" s="7"/>
      <c r="AC38" s="7"/>
      <c r="AD38" s="8"/>
      <c r="AE38" s="7"/>
    </row>
    <row r="39" spans="1:31" x14ac:dyDescent="0.2">
      <c r="A39" s="4">
        <v>965</v>
      </c>
      <c r="B39" t="s">
        <v>8</v>
      </c>
      <c r="C39" s="1">
        <v>43433</v>
      </c>
      <c r="D39" s="6" t="s">
        <v>25</v>
      </c>
      <c r="F39">
        <v>20500</v>
      </c>
      <c r="G39">
        <v>2.99</v>
      </c>
      <c r="H39" s="10">
        <v>1554</v>
      </c>
      <c r="I39" s="10">
        <v>1470</v>
      </c>
      <c r="J39" t="s">
        <v>37</v>
      </c>
      <c r="K39" s="1">
        <v>43474</v>
      </c>
      <c r="L39" t="s">
        <v>40</v>
      </c>
      <c r="AB39" s="7"/>
      <c r="AC39" s="7"/>
      <c r="AD39" s="8"/>
      <c r="AE39" s="7"/>
    </row>
    <row r="40" spans="1:31" x14ac:dyDescent="0.2">
      <c r="A40" s="4">
        <v>943</v>
      </c>
      <c r="B40" t="s">
        <v>28</v>
      </c>
      <c r="C40" s="1">
        <v>43439</v>
      </c>
      <c r="D40" s="6" t="s">
        <v>29</v>
      </c>
      <c r="E40" t="s">
        <v>26</v>
      </c>
      <c r="F40">
        <v>12540</v>
      </c>
      <c r="G40">
        <v>2.4500000000000002</v>
      </c>
      <c r="H40" s="10">
        <v>1992</v>
      </c>
      <c r="I40" s="10">
        <v>1757</v>
      </c>
      <c r="J40" t="s">
        <v>44</v>
      </c>
      <c r="K40" s="1">
        <v>43474</v>
      </c>
      <c r="L40" t="s">
        <v>40</v>
      </c>
      <c r="X40" s="4"/>
      <c r="Z40" s="1"/>
      <c r="AB40" s="4"/>
      <c r="AD40" s="1"/>
    </row>
    <row r="41" spans="1:31" x14ac:dyDescent="0.2">
      <c r="A41" s="4">
        <v>953</v>
      </c>
      <c r="B41" t="s">
        <v>30</v>
      </c>
      <c r="C41" s="1">
        <v>43439</v>
      </c>
      <c r="D41" s="6" t="s">
        <v>29</v>
      </c>
      <c r="E41" t="s">
        <v>26</v>
      </c>
      <c r="F41">
        <v>1500</v>
      </c>
      <c r="G41">
        <v>0.51100000000000001</v>
      </c>
      <c r="H41" s="10">
        <v>261</v>
      </c>
      <c r="I41" s="10">
        <v>154</v>
      </c>
      <c r="J41" t="s">
        <v>44</v>
      </c>
      <c r="K41" s="1">
        <v>43474</v>
      </c>
      <c r="L41" t="s">
        <v>40</v>
      </c>
      <c r="X41" s="4"/>
      <c r="Z41" s="1"/>
      <c r="AB41" s="4"/>
      <c r="AD41" s="1"/>
    </row>
    <row r="42" spans="1:31" x14ac:dyDescent="0.2">
      <c r="A42" s="4">
        <v>1185</v>
      </c>
      <c r="B42" t="s">
        <v>31</v>
      </c>
      <c r="C42" s="1">
        <v>43439</v>
      </c>
      <c r="D42" s="6" t="s">
        <v>29</v>
      </c>
      <c r="E42" t="s">
        <v>26</v>
      </c>
      <c r="F42">
        <v>7800</v>
      </c>
      <c r="G42">
        <v>1.82</v>
      </c>
      <c r="H42" s="10">
        <v>1641</v>
      </c>
      <c r="I42" s="10">
        <v>1152</v>
      </c>
      <c r="J42" t="s">
        <v>44</v>
      </c>
      <c r="K42" s="1">
        <v>43474</v>
      </c>
      <c r="L42" t="s">
        <v>40</v>
      </c>
      <c r="X42" s="4"/>
      <c r="Z42" s="1"/>
    </row>
    <row r="43" spans="1:31" x14ac:dyDescent="0.2">
      <c r="A43" s="4" t="s">
        <v>33</v>
      </c>
      <c r="B43" t="s">
        <v>34</v>
      </c>
      <c r="C43" s="1">
        <v>43439</v>
      </c>
      <c r="D43" s="6" t="s">
        <v>29</v>
      </c>
      <c r="E43" t="s">
        <v>27</v>
      </c>
      <c r="F43">
        <v>100100</v>
      </c>
      <c r="G43">
        <v>0.16200000000000001</v>
      </c>
      <c r="H43" s="11">
        <v>838</v>
      </c>
      <c r="I43" s="11">
        <v>1</v>
      </c>
      <c r="J43" t="s">
        <v>44</v>
      </c>
      <c r="K43" s="1">
        <v>43474</v>
      </c>
      <c r="L43" t="s">
        <v>40</v>
      </c>
      <c r="X43" s="4"/>
      <c r="Z43" s="1"/>
    </row>
    <row r="44" spans="1:31" x14ac:dyDescent="0.2">
      <c r="A44" s="4">
        <v>1380</v>
      </c>
      <c r="B44" t="s">
        <v>30</v>
      </c>
      <c r="C44" s="1">
        <v>43439</v>
      </c>
      <c r="D44" s="6" t="s">
        <v>29</v>
      </c>
      <c r="E44" t="s">
        <v>26</v>
      </c>
      <c r="F44">
        <v>17020</v>
      </c>
      <c r="G44">
        <v>0.26100000000000001</v>
      </c>
      <c r="H44" s="10">
        <v>155</v>
      </c>
      <c r="I44" s="10">
        <v>126</v>
      </c>
      <c r="J44" t="s">
        <v>44</v>
      </c>
      <c r="K44" s="1">
        <v>43474</v>
      </c>
      <c r="L44" t="s">
        <v>40</v>
      </c>
      <c r="X44" s="4"/>
      <c r="Z44" s="1"/>
    </row>
    <row r="45" spans="1:31" x14ac:dyDescent="0.2">
      <c r="A45" s="4">
        <v>1401</v>
      </c>
      <c r="B45" t="s">
        <v>6</v>
      </c>
      <c r="C45" s="1">
        <v>43439</v>
      </c>
      <c r="D45" s="6" t="s">
        <v>29</v>
      </c>
      <c r="E45" t="s">
        <v>27</v>
      </c>
      <c r="F45">
        <v>15725</v>
      </c>
      <c r="G45">
        <v>1.85</v>
      </c>
      <c r="H45" s="10">
        <v>5613</v>
      </c>
      <c r="I45" s="10">
        <v>4970</v>
      </c>
      <c r="J45" t="s">
        <v>44</v>
      </c>
      <c r="K45" s="1">
        <v>43474</v>
      </c>
      <c r="L45" t="s">
        <v>40</v>
      </c>
      <c r="X45" s="4"/>
      <c r="Z45" s="1"/>
    </row>
    <row r="46" spans="1:31" x14ac:dyDescent="0.2">
      <c r="A46" s="4">
        <v>1407</v>
      </c>
      <c r="B46" t="s">
        <v>6</v>
      </c>
      <c r="C46" s="1">
        <v>43439</v>
      </c>
      <c r="D46" s="6" t="s">
        <v>29</v>
      </c>
      <c r="E46" t="s">
        <v>27</v>
      </c>
      <c r="F46">
        <v>228200</v>
      </c>
      <c r="G46">
        <v>1.75</v>
      </c>
      <c r="H46" s="10">
        <v>1158</v>
      </c>
      <c r="I46" s="10">
        <v>942</v>
      </c>
      <c r="J46" t="s">
        <v>44</v>
      </c>
      <c r="K46" s="1">
        <v>43474</v>
      </c>
      <c r="L46" t="s">
        <v>40</v>
      </c>
      <c r="X46" s="4"/>
      <c r="Z46" s="1"/>
    </row>
    <row r="47" spans="1:31" x14ac:dyDescent="0.2">
      <c r="A47" s="4">
        <v>1408</v>
      </c>
      <c r="B47" t="s">
        <v>6</v>
      </c>
      <c r="C47" s="1">
        <v>43439</v>
      </c>
      <c r="D47" s="6" t="s">
        <v>29</v>
      </c>
      <c r="E47" t="s">
        <v>27</v>
      </c>
      <c r="F47">
        <v>6000</v>
      </c>
      <c r="G47">
        <v>2.0499999999999998</v>
      </c>
      <c r="H47" s="10">
        <v>1810</v>
      </c>
      <c r="I47" s="10">
        <v>1301</v>
      </c>
      <c r="J47" t="s">
        <v>44</v>
      </c>
      <c r="K47" s="1">
        <v>43474</v>
      </c>
      <c r="L47" t="s">
        <v>40</v>
      </c>
      <c r="X47" s="4"/>
      <c r="Z47" s="1"/>
    </row>
    <row r="48" spans="1:31" x14ac:dyDescent="0.2">
      <c r="A48" s="4">
        <v>925</v>
      </c>
      <c r="B48" t="s">
        <v>41</v>
      </c>
      <c r="C48" s="1">
        <v>43474</v>
      </c>
      <c r="D48" s="6" t="s">
        <v>42</v>
      </c>
      <c r="F48">
        <v>400000</v>
      </c>
      <c r="G48">
        <v>9.73</v>
      </c>
      <c r="H48" s="10">
        <v>1908</v>
      </c>
      <c r="J48" t="s">
        <v>44</v>
      </c>
      <c r="K48" s="1">
        <v>43489</v>
      </c>
      <c r="L48" t="s">
        <v>43</v>
      </c>
      <c r="X48" s="4"/>
      <c r="Z48" s="1"/>
    </row>
    <row r="49" spans="1:12" x14ac:dyDescent="0.2">
      <c r="A49" s="4">
        <v>945</v>
      </c>
      <c r="B49" t="s">
        <v>41</v>
      </c>
      <c r="C49" s="1">
        <v>43474</v>
      </c>
      <c r="D49" s="6" t="s">
        <v>42</v>
      </c>
      <c r="F49">
        <v>405000</v>
      </c>
      <c r="G49">
        <v>9.74</v>
      </c>
      <c r="H49" s="10">
        <v>2495</v>
      </c>
      <c r="J49" t="s">
        <v>44</v>
      </c>
      <c r="K49" s="1">
        <v>43489</v>
      </c>
      <c r="L49" t="s">
        <v>43</v>
      </c>
    </row>
    <row r="50" spans="1:12" x14ac:dyDescent="0.2">
      <c r="A50" s="4">
        <v>1130</v>
      </c>
      <c r="B50" t="s">
        <v>41</v>
      </c>
      <c r="C50" s="1">
        <v>43474</v>
      </c>
      <c r="D50" s="6" t="s">
        <v>42</v>
      </c>
      <c r="F50">
        <v>156000</v>
      </c>
      <c r="G50">
        <v>12.9</v>
      </c>
      <c r="H50" s="10">
        <v>3826</v>
      </c>
      <c r="J50" t="s">
        <v>44</v>
      </c>
      <c r="K50" s="1">
        <v>43489</v>
      </c>
      <c r="L50" t="s">
        <v>43</v>
      </c>
    </row>
    <row r="51" spans="1:12" x14ac:dyDescent="0.2">
      <c r="A51" s="4">
        <v>1167</v>
      </c>
      <c r="B51" t="s">
        <v>41</v>
      </c>
      <c r="C51" s="1">
        <v>43474</v>
      </c>
      <c r="D51" s="6" t="s">
        <v>42</v>
      </c>
      <c r="F51">
        <v>400000</v>
      </c>
      <c r="G51">
        <v>20.2</v>
      </c>
      <c r="H51" s="10">
        <v>3443</v>
      </c>
      <c r="J51" t="s">
        <v>44</v>
      </c>
      <c r="K51" s="1">
        <v>43489</v>
      </c>
      <c r="L51" t="s">
        <v>43</v>
      </c>
    </row>
    <row r="52" spans="1:12" x14ac:dyDescent="0.2">
      <c r="C52" s="1"/>
    </row>
    <row r="53" spans="1:12" x14ac:dyDescent="0.2">
      <c r="C53" s="1"/>
      <c r="D53" t="s">
        <v>52</v>
      </c>
      <c r="E53" t="s">
        <v>53</v>
      </c>
      <c r="G53">
        <f>CORREL(F2:F51,G2:G51)</f>
        <v>0.48240694888046237</v>
      </c>
    </row>
    <row r="54" spans="1:12" x14ac:dyDescent="0.2">
      <c r="E54" t="s">
        <v>54</v>
      </c>
      <c r="H54">
        <f>CORREL(F2:F51,H2:H51)</f>
        <v>0.21435198433499103</v>
      </c>
    </row>
    <row r="55" spans="1:12" x14ac:dyDescent="0.2">
      <c r="E55" t="s">
        <v>55</v>
      </c>
      <c r="I55">
        <f>CORREL(F2:F51,I2:I51)</f>
        <v>-0.17548658255865091</v>
      </c>
    </row>
    <row r="57" spans="1:12" x14ac:dyDescent="0.2">
      <c r="E57" t="s">
        <v>56</v>
      </c>
      <c r="H57">
        <f>CORREL(G2:G51,H2:H51)</f>
        <v>0.54907313503866129</v>
      </c>
    </row>
    <row r="58" spans="1:12" x14ac:dyDescent="0.2">
      <c r="E58" t="s">
        <v>57</v>
      </c>
      <c r="I58">
        <f>CORREL(G2:G51,I2:I51)</f>
        <v>0.35948073832278982</v>
      </c>
    </row>
    <row r="60" spans="1:12" x14ac:dyDescent="0.2">
      <c r="E60" t="s">
        <v>58</v>
      </c>
      <c r="I60">
        <f>CORREL(H2:H51,I2:I51)</f>
        <v>0.96664430784024669</v>
      </c>
    </row>
  </sheetData>
  <conditionalFormatting sqref="G29:G5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9:F5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9:H5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9:I4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5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5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 I5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53 I55:I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3:I6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Donson, Andrew</dc:creator>
  <cp:lastModifiedBy>Riemondy, Kent</cp:lastModifiedBy>
  <dcterms:created xsi:type="dcterms:W3CDTF">2019-01-07T19:53:57Z</dcterms:created>
  <dcterms:modified xsi:type="dcterms:W3CDTF">2019-05-13T15:00:18Z</dcterms:modified>
</cp:coreProperties>
</file>