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jandro/Documents/2022-14/Infracomp/Caso-2/Caso2-MemoriaVirtual/data/"/>
    </mc:Choice>
  </mc:AlternateContent>
  <xr:revisionPtr revIDLastSave="0" documentId="13_ncr:1_{8DE7041E-CCC5-5342-BBE2-9C4C78ABDEE1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log-Baja" sheetId="1" r:id="rId1"/>
  </sheets>
  <definedNames>
    <definedName name="_xlchart.v1.0" hidden="1">'log-Baja'!$B$36:$B$38</definedName>
    <definedName name="_xlchart.v1.1" hidden="1">'log-Baja'!$C$35</definedName>
    <definedName name="_xlchart.v1.10" hidden="1">'log-Baja'!$G$36:$G$38</definedName>
    <definedName name="_xlchart.v1.11" hidden="1">'log-Baja'!$I$35:$K$35</definedName>
    <definedName name="_xlchart.v1.12" hidden="1">'log-Baja'!$I$36:$K$36</definedName>
    <definedName name="_xlchart.v1.13" hidden="1">'log-Baja'!$I$37:$K$37</definedName>
    <definedName name="_xlchart.v1.14" hidden="1">'log-Baja'!$I$38:$K$38</definedName>
    <definedName name="_xlchart.v1.15" hidden="1">'log-Baja'!$I$39:$K$39</definedName>
    <definedName name="_xlchart.v1.16" hidden="1">'log-Baja'!$I$41:$K$41</definedName>
    <definedName name="_xlchart.v1.17" hidden="1">'log-Baja'!$I$42:$K$42</definedName>
    <definedName name="_xlchart.v1.18" hidden="1">'log-Baja'!$I$43:$K$43</definedName>
    <definedName name="_xlchart.v1.19" hidden="1">'log-Baja'!$I$44:$K$44</definedName>
    <definedName name="_xlchart.v1.2" hidden="1">'log-Baja'!$C$36:$C$38</definedName>
    <definedName name="_xlchart.v1.20" hidden="1">'log-Baja'!$I$46:$K$46</definedName>
    <definedName name="_xlchart.v1.21" hidden="1">'log-Baja'!$I$47:$K$47</definedName>
    <definedName name="_xlchart.v1.22" hidden="1">'log-Baja'!$I$48:$K$48</definedName>
    <definedName name="_xlchart.v1.23" hidden="1">'log-Baja'!$I$49:$K$49</definedName>
    <definedName name="_xlchart.v1.24" hidden="1">'log-Baja'!$B$36:$B$38</definedName>
    <definedName name="_xlchart.v1.25" hidden="1">'log-Baja'!$C$35</definedName>
    <definedName name="_xlchart.v1.26" hidden="1">'log-Baja'!$C$36:$C$38</definedName>
    <definedName name="_xlchart.v1.27" hidden="1">'log-Baja'!$D$35</definedName>
    <definedName name="_xlchart.v1.28" hidden="1">'log-Baja'!$D$36:$D$38</definedName>
    <definedName name="_xlchart.v1.29" hidden="1">'log-Baja'!$E$35</definedName>
    <definedName name="_xlchart.v1.3" hidden="1">'log-Baja'!$D$35</definedName>
    <definedName name="_xlchart.v1.30" hidden="1">'log-Baja'!$E$36:$E$38</definedName>
    <definedName name="_xlchart.v1.31" hidden="1">'log-Baja'!$F$35</definedName>
    <definedName name="_xlchart.v1.32" hidden="1">'log-Baja'!$F$36:$F$38</definedName>
    <definedName name="_xlchart.v1.33" hidden="1">'log-Baja'!$G$35</definedName>
    <definedName name="_xlchart.v1.34" hidden="1">'log-Baja'!$G$36:$G$38</definedName>
    <definedName name="_xlchart.v1.35" hidden="1">'log-Baja'!$B$36:$B$38</definedName>
    <definedName name="_xlchart.v1.36" hidden="1">'log-Baja'!$C$35</definedName>
    <definedName name="_xlchart.v1.37" hidden="1">'log-Baja'!$C$36:$C$38</definedName>
    <definedName name="_xlchart.v1.38" hidden="1">'log-Baja'!$D$35</definedName>
    <definedName name="_xlchart.v1.39" hidden="1">'log-Baja'!$D$36:$D$38</definedName>
    <definedName name="_xlchart.v1.4" hidden="1">'log-Baja'!$D$36:$D$38</definedName>
    <definedName name="_xlchart.v1.40" hidden="1">'log-Baja'!$E$35</definedName>
    <definedName name="_xlchart.v1.41" hidden="1">'log-Baja'!$E$36:$E$38</definedName>
    <definedName name="_xlchart.v1.42" hidden="1">'log-Baja'!$F$35</definedName>
    <definedName name="_xlchart.v1.43" hidden="1">'log-Baja'!$F$36:$F$38</definedName>
    <definedName name="_xlchart.v1.44" hidden="1">'log-Baja'!$G$35</definedName>
    <definedName name="_xlchart.v1.45" hidden="1">'log-Baja'!$G$36:$G$38</definedName>
    <definedName name="_xlchart.v1.5" hidden="1">'log-Baja'!$E$35</definedName>
    <definedName name="_xlchart.v1.6" hidden="1">'log-Baja'!$E$36:$E$38</definedName>
    <definedName name="_xlchart.v1.7" hidden="1">'log-Baja'!$F$35</definedName>
    <definedName name="_xlchart.v1.8" hidden="1">'log-Baja'!$F$36:$F$38</definedName>
    <definedName name="_xlchart.v1.9" hidden="1">'log-Baja'!$G$35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G47" i="1"/>
  <c r="F47" i="1"/>
  <c r="E47" i="1"/>
  <c r="D47" i="1"/>
  <c r="C47" i="1"/>
  <c r="G46" i="1"/>
  <c r="F46" i="1"/>
  <c r="E46" i="1"/>
  <c r="D46" i="1"/>
  <c r="C46" i="1"/>
  <c r="G45" i="1"/>
  <c r="F45" i="1"/>
  <c r="E45" i="1"/>
  <c r="D45" i="1"/>
  <c r="C45" i="1"/>
  <c r="G38" i="1"/>
  <c r="F38" i="1"/>
  <c r="E38" i="1"/>
  <c r="D38" i="1"/>
  <c r="C38" i="1"/>
  <c r="G37" i="1"/>
  <c r="F37" i="1"/>
  <c r="E37" i="1"/>
  <c r="D37" i="1"/>
  <c r="C37" i="1"/>
  <c r="G36" i="1"/>
  <c r="F36" i="1"/>
  <c r="E36" i="1"/>
  <c r="D36" i="1"/>
</calcChain>
</file>

<file path=xl/sharedStrings.xml><?xml version="1.0" encoding="utf-8"?>
<sst xmlns="http://schemas.openxmlformats.org/spreadsheetml/2006/main" count="23" uniqueCount="14">
  <si>
    <t>TamanioMemoriaReal</t>
  </si>
  <si>
    <t xml:space="preserve"> TamanioTLB</t>
  </si>
  <si>
    <t xml:space="preserve"> TiempoDirecciones</t>
  </si>
  <si>
    <t xml:space="preserve"> TiempoDatos</t>
  </si>
  <si>
    <t xml:space="preserve"> NumeroDeFalloDePaginas </t>
  </si>
  <si>
    <t>TLB</t>
  </si>
  <si>
    <t>RAM - 8</t>
  </si>
  <si>
    <t>RAM - 16</t>
  </si>
  <si>
    <t>TLB - 8</t>
  </si>
  <si>
    <t>TLB - 16</t>
  </si>
  <si>
    <t>TLB - 32</t>
  </si>
  <si>
    <t>TLB - 64</t>
  </si>
  <si>
    <t>RAM - 32</t>
  </si>
  <si>
    <t>TLB - 4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</si>
</sst>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0" borderId="0" xfId="0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de Traducción de Direcciones Virtuales</a:t>
            </a:r>
          </a:p>
          <a:p>
            <a:pPr>
              <a:defRPr/>
            </a:pPr>
            <a:r>
              <a:rPr lang="en-US"/>
              <a:t>Proceso con Localidad Baja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'log-Baja'!$C$35</c:f>
              <c:strCache>
                <c:ptCount val="1"/>
                <c:pt idx="0">
                  <c:v>TLB - 4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'log-Baja'!$B$36:$B$38</c:f>
              <c:strCache>
                <c:ptCount val="3"/>
                <c:pt idx="0">
                  <c:v>RAM - 8</c:v>
                </c:pt>
                <c:pt idx="1">
                  <c:v>RAM - 16</c:v>
                </c:pt>
                <c:pt idx="2">
                  <c:v>RAM - 32</c:v>
                </c:pt>
              </c:strCache>
            </c:strRef>
          </c:cat>
          <c:val>
            <c:numRef>
              <c:f>'log-Baja'!$C$36:$C$38</c:f>
              <c:numCache>
                <c:formatCode>General</c:formatCode>
                <c:ptCount val="3"/>
                <c:pt idx="0">
                  <c:v>43230</c:v>
                </c:pt>
                <c:pt idx="1">
                  <c:v>39270</c:v>
                </c:pt>
                <c:pt idx="2">
                  <c:v>31200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D-424A-A57C-DE550857CE26}"/>
            </c:ext>
          </c:extLst>
        </c:ser>
        <c:ser>
          <c:idx val="1"/>
          <c:order val="1"/>
          <c:tx>
            <c:strRef>
              <c:f>'log-Baja'!$D$35</c:f>
              <c:strCache>
                <c:ptCount val="1"/>
                <c:pt idx="0">
                  <c:v>TLB - 8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'log-Baja'!$B$36:$B$38</c:f>
              <c:strCache>
                <c:ptCount val="3"/>
                <c:pt idx="0">
                  <c:v>RAM - 8</c:v>
                </c:pt>
                <c:pt idx="1">
                  <c:v>RAM - 16</c:v>
                </c:pt>
                <c:pt idx="2">
                  <c:v>RAM - 32</c:v>
                </c:pt>
              </c:strCache>
            </c:strRef>
          </c:cat>
          <c:val>
            <c:numRef>
              <c:f>'log-Baja'!$D$36:$D$38</c:f>
              <c:numCache>
                <c:formatCode>General</c:formatCode>
                <c:ptCount val="3"/>
                <c:pt idx="0">
                  <c:v>40792</c:v>
                </c:pt>
                <c:pt idx="1">
                  <c:v>36806</c:v>
                </c:pt>
                <c:pt idx="2">
                  <c:v>28556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D-424A-A57C-DE550857CE26}"/>
            </c:ext>
          </c:extLst>
        </c:ser>
        <c:ser>
          <c:idx val="2"/>
          <c:order val="2"/>
          <c:tx>
            <c:strRef>
              <c:f>'log-Baja'!$E$35</c:f>
              <c:strCache>
                <c:ptCount val="1"/>
                <c:pt idx="0">
                  <c:v>TLB - 16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'log-Baja'!$B$36:$B$38</c:f>
              <c:strCache>
                <c:ptCount val="3"/>
                <c:pt idx="0">
                  <c:v>RAM - 8</c:v>
                </c:pt>
                <c:pt idx="1">
                  <c:v>RAM - 16</c:v>
                </c:pt>
                <c:pt idx="2">
                  <c:v>RAM - 32</c:v>
                </c:pt>
              </c:strCache>
            </c:strRef>
          </c:cat>
          <c:val>
            <c:numRef>
              <c:f>'log-Baja'!$E$36:$E$38</c:f>
              <c:numCache>
                <c:formatCode>General</c:formatCode>
                <c:ptCount val="3"/>
                <c:pt idx="0">
                  <c:v>40850</c:v>
                </c:pt>
                <c:pt idx="1">
                  <c:v>33310</c:v>
                </c:pt>
                <c:pt idx="2">
                  <c:v>25218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6D-424A-A57C-DE550857CE26}"/>
            </c:ext>
          </c:extLst>
        </c:ser>
        <c:ser>
          <c:idx val="3"/>
          <c:order val="3"/>
          <c:tx>
            <c:strRef>
              <c:f>'log-Baja'!$F$35</c:f>
              <c:strCache>
                <c:ptCount val="1"/>
                <c:pt idx="0">
                  <c:v>TLB - 32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'log-Baja'!$B$36:$B$38</c:f>
              <c:strCache>
                <c:ptCount val="3"/>
                <c:pt idx="0">
                  <c:v>RAM - 8</c:v>
                </c:pt>
                <c:pt idx="1">
                  <c:v>RAM - 16</c:v>
                </c:pt>
                <c:pt idx="2">
                  <c:v>RAM - 32</c:v>
                </c:pt>
              </c:strCache>
            </c:strRef>
          </c:cat>
          <c:val>
            <c:numRef>
              <c:f>'log-Baja'!$F$36:$F$38</c:f>
              <c:numCache>
                <c:formatCode>General</c:formatCode>
                <c:ptCount val="3"/>
                <c:pt idx="0">
                  <c:v>40908</c:v>
                </c:pt>
                <c:pt idx="1">
                  <c:v>33136</c:v>
                </c:pt>
                <c:pt idx="2">
                  <c:v>17592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6D-424A-A57C-DE550857CE26}"/>
            </c:ext>
          </c:extLst>
        </c:ser>
        <c:ser>
          <c:idx val="4"/>
          <c:order val="4"/>
          <c:tx>
            <c:strRef>
              <c:f>'log-Baja'!$G$35</c:f>
              <c:strCache>
                <c:ptCount val="1"/>
                <c:pt idx="0">
                  <c:v>TLB - 64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'log-Baja'!$B$36:$B$38</c:f>
              <c:strCache>
                <c:ptCount val="3"/>
                <c:pt idx="0">
                  <c:v>RAM - 8</c:v>
                </c:pt>
                <c:pt idx="1">
                  <c:v>RAM - 16</c:v>
                </c:pt>
                <c:pt idx="2">
                  <c:v>RAM - 32</c:v>
                </c:pt>
              </c:strCache>
            </c:strRef>
          </c:cat>
          <c:val>
            <c:numRef>
              <c:f>'log-Baja'!$G$36:$G$38</c:f>
              <c:numCache>
                <c:formatCode>General</c:formatCode>
                <c:ptCount val="3"/>
                <c:pt idx="0">
                  <c:v>40908</c:v>
                </c:pt>
                <c:pt idx="1">
                  <c:v>33252</c:v>
                </c:pt>
                <c:pt idx="2">
                  <c:v>18404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6D-424A-A57C-DE550857C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164160"/>
        <c:axId val="900253280"/>
      </c:lineChart>
      <c:catAx>
        <c:axId val="108916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900253280"/>
        <c:crosses val="autoZero"/>
        <c:auto val="1"/>
        <c:lblAlgn val="ctr"/>
        <c:lblOffset val="100"/>
        <c:noMultiLvlLbl val="0"/>
      </c:catAx>
      <c:valAx>
        <c:axId val="90025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108916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</a:t>
            </a:r>
            <a:r>
              <a:rPr lang="en-US" baseline="0"/>
              <a:t> Carga de Datos</a:t>
            </a:r>
          </a:p>
          <a:p>
            <a:pPr>
              <a:defRPr/>
            </a:pPr>
            <a:r>
              <a:rPr lang="en-US" baseline="0"/>
              <a:t> Proceso con Localidad Baja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'log-Baja'!$C$44</c:f>
              <c:strCache>
                <c:ptCount val="1"/>
                <c:pt idx="0">
                  <c:v>TLB - 4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'log-Baja'!$B$45:$B$47</c:f>
              <c:strCache>
                <c:ptCount val="3"/>
                <c:pt idx="0">
                  <c:v>RAM - 8</c:v>
                </c:pt>
                <c:pt idx="1">
                  <c:v>RAM - 16</c:v>
                </c:pt>
                <c:pt idx="2">
                  <c:v>RAM - 32</c:v>
                </c:pt>
              </c:strCache>
            </c:strRef>
          </c:cat>
          <c:val>
            <c:numRef>
              <c:f>'log-Baja'!$C$45:$C$47</c:f>
              <c:numCache>
                <c:formatCode>General</c:formatCode>
                <c:ptCount val="3"/>
                <c:pt idx="0">
                  <c:v>6690010650</c:v>
                </c:pt>
                <c:pt idx="1">
                  <c:v>5370014610</c:v>
                </c:pt>
                <c:pt idx="2">
                  <c:v>2680022680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73-F24B-81AC-41D63957FD0B}"/>
            </c:ext>
          </c:extLst>
        </c:ser>
        <c:ser>
          <c:idx val="1"/>
          <c:order val="1"/>
          <c:tx>
            <c:strRef>
              <c:f>'log-Baja'!$D$44</c:f>
              <c:strCache>
                <c:ptCount val="1"/>
                <c:pt idx="0">
                  <c:v>TLB - 8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'log-Baja'!$B$45:$B$47</c:f>
              <c:strCache>
                <c:ptCount val="3"/>
                <c:pt idx="0">
                  <c:v>RAM - 8</c:v>
                </c:pt>
                <c:pt idx="1">
                  <c:v>RAM - 16</c:v>
                </c:pt>
                <c:pt idx="2">
                  <c:v>RAM - 32</c:v>
                </c:pt>
              </c:strCache>
            </c:strRef>
          </c:cat>
          <c:val>
            <c:numRef>
              <c:f>'log-Baja'!$D$45:$D$47</c:f>
              <c:numCache>
                <c:formatCode>General</c:formatCode>
                <c:ptCount val="3"/>
                <c:pt idx="0">
                  <c:v>6680010680</c:v>
                </c:pt>
                <c:pt idx="1">
                  <c:v>5370014610</c:v>
                </c:pt>
                <c:pt idx="2">
                  <c:v>2620022860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73-F24B-81AC-41D63957FD0B}"/>
            </c:ext>
          </c:extLst>
        </c:ser>
        <c:ser>
          <c:idx val="2"/>
          <c:order val="2"/>
          <c:tx>
            <c:strRef>
              <c:f>'log-Baja'!$E$44</c:f>
              <c:strCache>
                <c:ptCount val="1"/>
                <c:pt idx="0">
                  <c:v>TLB - 16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'log-Baja'!$B$45:$B$47</c:f>
              <c:strCache>
                <c:ptCount val="3"/>
                <c:pt idx="0">
                  <c:v>RAM - 8</c:v>
                </c:pt>
                <c:pt idx="1">
                  <c:v>RAM - 16</c:v>
                </c:pt>
                <c:pt idx="2">
                  <c:v>RAM - 32</c:v>
                </c:pt>
              </c:strCache>
            </c:strRef>
          </c:cat>
          <c:val>
            <c:numRef>
              <c:f>'log-Baja'!$E$45:$E$47</c:f>
              <c:numCache>
                <c:formatCode>General</c:formatCode>
                <c:ptCount val="3"/>
                <c:pt idx="0">
                  <c:v>6690010650</c:v>
                </c:pt>
                <c:pt idx="1">
                  <c:v>5390014550</c:v>
                </c:pt>
                <c:pt idx="2">
                  <c:v>2730022530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73-F24B-81AC-41D63957FD0B}"/>
            </c:ext>
          </c:extLst>
        </c:ser>
        <c:ser>
          <c:idx val="3"/>
          <c:order val="3"/>
          <c:tx>
            <c:strRef>
              <c:f>'log-Baja'!$F$44</c:f>
              <c:strCache>
                <c:ptCount val="1"/>
                <c:pt idx="0">
                  <c:v>TLB - 32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  <a:sp3d/>
          </c:spP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'log-Baja'!$B$45:$B$47</c:f>
              <c:strCache>
                <c:ptCount val="3"/>
                <c:pt idx="0">
                  <c:v>RAM - 8</c:v>
                </c:pt>
                <c:pt idx="1">
                  <c:v>RAM - 16</c:v>
                </c:pt>
                <c:pt idx="2">
                  <c:v>RAM - 32</c:v>
                </c:pt>
              </c:strCache>
            </c:strRef>
          </c:cat>
          <c:val>
            <c:numRef>
              <c:f>'log-Baja'!$F$45:$F$47</c:f>
              <c:numCache>
                <c:formatCode>General</c:formatCode>
                <c:ptCount val="3"/>
                <c:pt idx="0">
                  <c:v>6700010620</c:v>
                </c:pt>
                <c:pt idx="1">
                  <c:v>5360014640</c:v>
                </c:pt>
                <c:pt idx="2">
                  <c:v>2680022680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73-F24B-81AC-41D63957FD0B}"/>
            </c:ext>
          </c:extLst>
        </c:ser>
        <c:ser>
          <c:idx val="4"/>
          <c:order val="4"/>
          <c:tx>
            <c:strRef>
              <c:f>'log-Baja'!$G$44</c:f>
              <c:strCache>
                <c:ptCount val="1"/>
                <c:pt idx="0">
                  <c:v>TLB - 64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  <a:sp3d/>
          </c:spPr>
          <c:dLbls>
            <c:dLbl>
              <c:idx val="0"/>
              <c:layout>
                <c:manualLayout>
                  <c:x val="1.2313769814226905E-2"/>
                  <c:y val="-1.47790416896983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173-F24B-81AC-41D63957FD0B}"/>
                </c:ext>
              </c:extLst>
            </c:dLbl>
            <c:dLbl>
              <c:idx val="1"/>
              <c:layout>
                <c:manualLayout>
                  <c:x val="1.2313769814226905E-2"/>
                  <c:y val="-1.8473802112122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173-F24B-81AC-41D63957FD0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'log-Baja'!$B$45:$B$47</c:f>
              <c:strCache>
                <c:ptCount val="3"/>
                <c:pt idx="0">
                  <c:v>RAM - 8</c:v>
                </c:pt>
                <c:pt idx="1">
                  <c:v>RAM - 16</c:v>
                </c:pt>
                <c:pt idx="2">
                  <c:v>RAM - 32</c:v>
                </c:pt>
              </c:strCache>
            </c:strRef>
          </c:cat>
          <c:val>
            <c:numRef>
              <c:f>'log-Baja'!$G$45:$G$47</c:f>
              <c:numCache>
                <c:formatCode>General</c:formatCode>
                <c:ptCount val="3"/>
                <c:pt idx="0">
                  <c:v>6700010620</c:v>
                </c:pt>
                <c:pt idx="1">
                  <c:v>5380014580</c:v>
                </c:pt>
                <c:pt idx="2">
                  <c:v>2820022260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73-F24B-81AC-41D63957F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83696"/>
        <c:axId val="1086132960"/>
        <c:axId val="1128762336"/>
      </c:line3DChart>
      <c:catAx>
        <c:axId val="88898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1086132960"/>
        <c:crosses val="autoZero"/>
        <c:auto val="1"/>
        <c:lblAlgn val="ctr"/>
        <c:lblOffset val="100"/>
        <c:noMultiLvlLbl val="0"/>
      </c:catAx>
      <c:valAx>
        <c:axId val="108613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888983696"/>
        <c:crosses val="autoZero"/>
        <c:crossBetween val="between"/>
      </c:valAx>
      <c:serAx>
        <c:axId val="11287623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O"/>
          </a:p>
        </c:txPr>
        <c:crossAx val="108613296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36</xdr:row>
      <xdr:rowOff>0</xdr:rowOff>
    </xdr:from>
    <xdr:to>
      <xdr:col>12</xdr:col>
      <xdr:colOff>304800</xdr:colOff>
      <xdr:row>37</xdr:row>
      <xdr:rowOff>101600</xdr:rowOff>
    </xdr:to>
    <xdr:sp macro="" textlink="">
      <xdr:nvSpPr>
        <xdr:cNvPr id="1025" name="AutoShape 1" descr="sidebar logo">
          <a:extLst>
            <a:ext uri="{FF2B5EF4-FFF2-40B4-BE49-F238E27FC236}">
              <a16:creationId xmlns:a16="http://schemas.microsoft.com/office/drawing/2014/main" id="{1985F13B-E546-D79E-6E42-E78CB6439175}"/>
            </a:ext>
          </a:extLst>
        </xdr:cNvPr>
        <xdr:cNvSpPr>
          <a:spLocks noChangeAspect="1" noChangeArrowheads="1"/>
        </xdr:cNvSpPr>
      </xdr:nvSpPr>
      <xdr:spPr bwMode="auto">
        <a:xfrm>
          <a:off x="5384800" y="8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161608</xdr:colOff>
      <xdr:row>13</xdr:row>
      <xdr:rowOff>84666</xdr:rowOff>
    </xdr:from>
    <xdr:to>
      <xdr:col>6</xdr:col>
      <xdr:colOff>516466</xdr:colOff>
      <xdr:row>31</xdr:row>
      <xdr:rowOff>129584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F3562-660F-93BF-DD79-CA0C12C6A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1459633</xdr:colOff>
      <xdr:row>48</xdr:row>
      <xdr:rowOff>108798</xdr:rowOff>
    </xdr:from>
    <xdr:to>
      <xdr:col>7</xdr:col>
      <xdr:colOff>196974</xdr:colOff>
      <xdr:row>71</xdr:row>
      <xdr:rowOff>136147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58252A6-5EC5-6B70-D38D-F1C0A2B32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I35:M50" totalsRowShown="0">
  <autoFilter ref="I35:M50" xr:uid="{00000000-0009-0000-0100-000001000000}"/>
  <sortState xmlns:xlrd2="http://schemas.microsoft.com/office/spreadsheetml/2017/richdata2" ref="I36:M49">
    <sortCondition ref="I35:I49"/>
  </sortState>
  <tableColumns count="5">
    <tableColumn id="1" xr3:uid="{00000000-0010-0000-0000-000001000000}" name="TamanioMemoriaReal"/>
    <tableColumn id="2" xr3:uid="{00000000-0010-0000-0000-000002000000}" name=" TamanioTLB"/>
    <tableColumn id="3" xr3:uid="{00000000-0010-0000-0000-000003000000}" name=" TiempoDirecciones"/>
    <tableColumn id="4" xr3:uid="{00000000-0010-0000-0000-000004000000}" name=" TiempoDatos"/>
    <tableColumn id="5" xr3:uid="{00000000-0010-0000-0000-000005000000}" name=" NumeroDeFalloDePaginas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5:M50"/>
  <sheetViews>
    <sheetView tabSelected="1" topLeftCell="A12" zoomScale="81" workbookViewId="0">
      <selection activeCell="I57" sqref="I57"/>
    </sheetView>
  </sheetViews>
  <sheetFormatPr baseColWidth="10" defaultRowHeight="16" x14ac:dyDescent="0.2"/>
  <cols>
    <col min="1" max="1" width="21.83203125" customWidth="1"/>
    <col min="2" max="2" width="14.1640625" customWidth="1"/>
    <col min="3" max="3" width="19.6640625" customWidth="1"/>
    <col min="4" max="4" width="15" customWidth="1"/>
    <col min="5" max="5" width="26.1640625" customWidth="1"/>
    <col min="6" max="7" width="11.1640625" bestFit="1" customWidth="1"/>
    <col min="9" max="9" width="22.1640625" bestFit="1" customWidth="1"/>
    <col min="10" max="10" width="14.33203125" bestFit="1" customWidth="1"/>
    <col min="11" max="11" width="20" bestFit="1" customWidth="1"/>
    <col min="12" max="12" width="15.1640625" bestFit="1" customWidth="1"/>
    <col min="13" max="13" width="26.6640625" bestFit="1" customWidth="1"/>
    <col min="14" max="14" width="20" bestFit="1" customWidth="1"/>
    <col min="15" max="15" width="15.1640625" bestFit="1" customWidth="1"/>
    <col min="16" max="16" width="26.6640625" bestFit="1" customWidth="1"/>
  </cols>
  <sheetData>
    <row r="35" spans="1:13" x14ac:dyDescent="0.2">
      <c r="B35" s="2" t="s">
        <v>5</v>
      </c>
      <c r="C35" s="2" t="s">
        <v>13</v>
      </c>
      <c r="D35" s="2" t="s">
        <v>8</v>
      </c>
      <c r="E35" s="2" t="s">
        <v>9</v>
      </c>
      <c r="F35" s="2" t="s">
        <v>10</v>
      </c>
      <c r="G35" s="2" t="s">
        <v>11</v>
      </c>
      <c r="I35" t="s">
        <v>0</v>
      </c>
      <c r="J35" t="s">
        <v>1</v>
      </c>
      <c r="K35" t="s">
        <v>2</v>
      </c>
      <c r="L35" t="s">
        <v>3</v>
      </c>
      <c r="M35" t="s">
        <v>4</v>
      </c>
    </row>
    <row r="36" spans="1:13" x14ac:dyDescent="0.2">
      <c r="B36" s="2" t="s">
        <v>6</v>
      </c>
      <c r="C36" s="1">
        <f>Table1[[#This Row],[ TiempoDirecciones]]</f>
        <v>43230</v>
      </c>
      <c r="D36" s="1">
        <f>K37</f>
        <v>40792</v>
      </c>
      <c r="E36" s="1">
        <f>K38</f>
        <v>40850</v>
      </c>
      <c r="F36" s="1">
        <f>K39</f>
        <v>40908</v>
      </c>
      <c r="G36" s="1">
        <f>K40</f>
        <v>40908</v>
      </c>
      <c r="I36">
        <v>8</v>
      </c>
      <c r="J36">
        <v>4</v>
      </c>
      <c r="K36">
        <v>43230</v>
      </c>
      <c r="L36">
        <v>6690010650</v>
      </c>
      <c r="M36">
        <v>669</v>
      </c>
    </row>
    <row r="37" spans="1:13" x14ac:dyDescent="0.2">
      <c r="B37" s="2" t="s">
        <v>7</v>
      </c>
      <c r="C37" s="1">
        <f>K41</f>
        <v>39270</v>
      </c>
      <c r="D37" s="1">
        <f>K42</f>
        <v>36806</v>
      </c>
      <c r="E37" s="1">
        <f>K43</f>
        <v>33310</v>
      </c>
      <c r="F37" s="1">
        <f>K44</f>
        <v>33136</v>
      </c>
      <c r="G37" s="1">
        <f>K45</f>
        <v>33252</v>
      </c>
      <c r="I37">
        <v>8</v>
      </c>
      <c r="J37">
        <v>8</v>
      </c>
      <c r="K37">
        <v>40792</v>
      </c>
      <c r="L37">
        <v>6680010680</v>
      </c>
      <c r="M37">
        <v>668</v>
      </c>
    </row>
    <row r="38" spans="1:13" x14ac:dyDescent="0.2">
      <c r="B38" s="2" t="s">
        <v>12</v>
      </c>
      <c r="C38" s="1">
        <f>K46</f>
        <v>31200</v>
      </c>
      <c r="D38" s="1">
        <f>K47</f>
        <v>28556</v>
      </c>
      <c r="E38" s="1">
        <f>K48</f>
        <v>25218</v>
      </c>
      <c r="F38" s="1">
        <f>K49</f>
        <v>17592</v>
      </c>
      <c r="G38" s="1">
        <f>K50</f>
        <v>18404</v>
      </c>
      <c r="I38">
        <v>8</v>
      </c>
      <c r="J38">
        <v>16</v>
      </c>
      <c r="K38">
        <v>40850</v>
      </c>
      <c r="L38">
        <v>6690010650</v>
      </c>
      <c r="M38">
        <v>669</v>
      </c>
    </row>
    <row r="39" spans="1:13" x14ac:dyDescent="0.2">
      <c r="A39" s="3"/>
      <c r="B39" s="4"/>
      <c r="C39" s="3"/>
      <c r="D39" s="3"/>
      <c r="E39" s="3"/>
      <c r="F39" s="3"/>
      <c r="G39" s="3"/>
      <c r="I39">
        <v>8</v>
      </c>
      <c r="J39">
        <v>32</v>
      </c>
      <c r="K39">
        <v>40908</v>
      </c>
      <c r="L39">
        <v>6700010620</v>
      </c>
      <c r="M39">
        <v>670</v>
      </c>
    </row>
    <row r="40" spans="1:13" x14ac:dyDescent="0.2">
      <c r="A40" s="3"/>
      <c r="B40" s="3"/>
      <c r="C40" s="3"/>
      <c r="D40" s="3"/>
      <c r="E40" s="3"/>
      <c r="F40" s="3"/>
      <c r="G40" s="3"/>
      <c r="I40">
        <v>8</v>
      </c>
      <c r="J40">
        <v>64</v>
      </c>
      <c r="K40">
        <v>40908</v>
      </c>
      <c r="L40">
        <v>6700010620</v>
      </c>
      <c r="M40">
        <v>670</v>
      </c>
    </row>
    <row r="41" spans="1:13" x14ac:dyDescent="0.2">
      <c r="I41">
        <v>16</v>
      </c>
      <c r="J41">
        <v>4</v>
      </c>
      <c r="K41">
        <v>39270</v>
      </c>
      <c r="L41">
        <v>5370014610</v>
      </c>
      <c r="M41">
        <v>537</v>
      </c>
    </row>
    <row r="42" spans="1:13" x14ac:dyDescent="0.2">
      <c r="I42">
        <v>16</v>
      </c>
      <c r="J42">
        <v>8</v>
      </c>
      <c r="K42">
        <v>36806</v>
      </c>
      <c r="L42">
        <v>5370014610</v>
      </c>
      <c r="M42">
        <v>537</v>
      </c>
    </row>
    <row r="43" spans="1:13" x14ac:dyDescent="0.2">
      <c r="I43">
        <v>16</v>
      </c>
      <c r="J43">
        <v>16</v>
      </c>
      <c r="K43">
        <v>33310</v>
      </c>
      <c r="L43">
        <v>5390014550</v>
      </c>
      <c r="M43">
        <v>539</v>
      </c>
    </row>
    <row r="44" spans="1:13" x14ac:dyDescent="0.2">
      <c r="B44" s="2" t="s">
        <v>5</v>
      </c>
      <c r="C44" s="2" t="s">
        <v>13</v>
      </c>
      <c r="D44" s="2" t="s">
        <v>8</v>
      </c>
      <c r="E44" s="2" t="s">
        <v>9</v>
      </c>
      <c r="F44" s="2" t="s">
        <v>10</v>
      </c>
      <c r="G44" s="2" t="s">
        <v>11</v>
      </c>
      <c r="I44">
        <v>16</v>
      </c>
      <c r="J44">
        <v>32</v>
      </c>
      <c r="K44">
        <v>33136</v>
      </c>
      <c r="L44">
        <v>5360014640</v>
      </c>
      <c r="M44">
        <v>536</v>
      </c>
    </row>
    <row r="45" spans="1:13" x14ac:dyDescent="0.2">
      <c r="B45" s="2" t="s">
        <v>6</v>
      </c>
      <c r="C45" s="1">
        <f>L36</f>
        <v>6690010650</v>
      </c>
      <c r="D45" s="1">
        <f>L37</f>
        <v>6680010680</v>
      </c>
      <c r="E45" s="1">
        <f>L38</f>
        <v>6690010650</v>
      </c>
      <c r="F45" s="1">
        <f>L39</f>
        <v>6700010620</v>
      </c>
      <c r="G45" s="1">
        <f>L40</f>
        <v>6700010620</v>
      </c>
      <c r="I45">
        <v>16</v>
      </c>
      <c r="J45">
        <v>64</v>
      </c>
      <c r="K45">
        <v>33252</v>
      </c>
      <c r="L45">
        <v>5380014580</v>
      </c>
      <c r="M45">
        <v>538</v>
      </c>
    </row>
    <row r="46" spans="1:13" x14ac:dyDescent="0.2">
      <c r="B46" s="2" t="s">
        <v>7</v>
      </c>
      <c r="C46" s="1">
        <f>L41</f>
        <v>5370014610</v>
      </c>
      <c r="D46" s="1">
        <f>L42</f>
        <v>5370014610</v>
      </c>
      <c r="E46" s="1">
        <f>L43</f>
        <v>5390014550</v>
      </c>
      <c r="F46" s="1">
        <f>L44</f>
        <v>5360014640</v>
      </c>
      <c r="G46" s="1">
        <f>L45</f>
        <v>5380014580</v>
      </c>
      <c r="I46">
        <v>32</v>
      </c>
      <c r="J46">
        <v>4</v>
      </c>
      <c r="K46">
        <v>31200</v>
      </c>
      <c r="L46">
        <v>2680022680</v>
      </c>
      <c r="M46">
        <v>268</v>
      </c>
    </row>
    <row r="47" spans="1:13" x14ac:dyDescent="0.2">
      <c r="B47" s="2" t="s">
        <v>12</v>
      </c>
      <c r="C47" s="1">
        <f>L46</f>
        <v>2680022680</v>
      </c>
      <c r="D47" s="1">
        <f>Table1[[#This Row],[ TiempoDatos]]</f>
        <v>2620022860</v>
      </c>
      <c r="E47" s="1">
        <f>L48</f>
        <v>2730022530</v>
      </c>
      <c r="F47" s="1">
        <f>L49</f>
        <v>2680022680</v>
      </c>
      <c r="G47" s="1">
        <f>L50</f>
        <v>2820022260</v>
      </c>
      <c r="I47">
        <v>32</v>
      </c>
      <c r="J47">
        <v>8</v>
      </c>
      <c r="K47">
        <v>28556</v>
      </c>
      <c r="L47">
        <v>2620022860</v>
      </c>
      <c r="M47">
        <v>262</v>
      </c>
    </row>
    <row r="48" spans="1:13" x14ac:dyDescent="0.2">
      <c r="I48">
        <v>32</v>
      </c>
      <c r="J48">
        <v>16</v>
      </c>
      <c r="K48">
        <v>25218</v>
      </c>
      <c r="L48">
        <v>2730022530</v>
      </c>
      <c r="M48">
        <v>273</v>
      </c>
    </row>
    <row r="49" spans="9:13" x14ac:dyDescent="0.2">
      <c r="I49">
        <v>32</v>
      </c>
      <c r="J49">
        <v>32</v>
      </c>
      <c r="K49">
        <v>17592</v>
      </c>
      <c r="L49">
        <v>2680022680</v>
      </c>
      <c r="M49">
        <v>268</v>
      </c>
    </row>
    <row r="50" spans="9:13" x14ac:dyDescent="0.2">
      <c r="I50">
        <v>32</v>
      </c>
      <c r="J50">
        <v>64</v>
      </c>
      <c r="K50">
        <v>18404</v>
      </c>
      <c r="L50">
        <v>2820022260</v>
      </c>
      <c r="M50">
        <v>282</v>
      </c>
    </row>
  </sheetData>
  <phoneticPr fontId="18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log-Baja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2022-10-17T22:27:04Z</dcterms:created>
  <dcterms:modified xsi:type="dcterms:W3CDTF">2022-10-17T23:35:34Z</dcterms:modified>
</cp:coreProperties>
</file>