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source\git\KSPWheel\"/>
    </mc:Choice>
  </mc:AlternateContent>
  <bookViews>
    <workbookView xWindow="0" yWindow="0" windowWidth="1989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13" i="1"/>
  <c r="L11" i="1"/>
  <c r="E14" i="1"/>
  <c r="G12" i="1"/>
  <c r="H12" i="1" s="1"/>
  <c r="G13" i="1"/>
  <c r="G11" i="1"/>
  <c r="H13" i="1"/>
  <c r="I13" i="1" s="1"/>
  <c r="E19" i="1"/>
  <c r="E18" i="1"/>
  <c r="E17" i="1"/>
  <c r="E12" i="1"/>
  <c r="E13" i="1"/>
  <c r="E11" i="1"/>
  <c r="E16" i="1"/>
  <c r="F12" i="1"/>
  <c r="F13" i="1"/>
  <c r="F11" i="1"/>
  <c r="J6" i="1"/>
  <c r="J4" i="1"/>
  <c r="J3" i="1"/>
  <c r="J2" i="1"/>
  <c r="J5" i="1"/>
  <c r="E3" i="1"/>
  <c r="F3" i="1" s="1"/>
  <c r="G3" i="1" s="1"/>
  <c r="E4" i="1"/>
  <c r="F4" i="1" s="1"/>
  <c r="G4" i="1" s="1"/>
  <c r="E2" i="1"/>
  <c r="F2" i="1" s="1"/>
  <c r="G2" i="1" s="1"/>
  <c r="C3" i="1"/>
  <c r="C4" i="1"/>
  <c r="C2" i="1"/>
  <c r="H15" i="1" l="1"/>
  <c r="H11" i="1"/>
  <c r="I11" i="1" s="1"/>
  <c r="J11" i="1" s="1"/>
  <c r="I12" i="1"/>
  <c r="J12" i="1" s="1"/>
  <c r="K12" i="1" s="1"/>
  <c r="J13" i="1"/>
  <c r="K13" i="1" s="1"/>
  <c r="K3" i="1"/>
  <c r="L3" i="1" s="1"/>
  <c r="K4" i="1"/>
  <c r="L4" i="1" s="1"/>
  <c r="H14" i="1" l="1"/>
  <c r="K2" i="1"/>
  <c r="L2" i="1" s="1"/>
  <c r="K11" i="1"/>
</calcChain>
</file>

<file path=xl/sharedStrings.xml><?xml version="1.0" encoding="utf-8"?>
<sst xmlns="http://schemas.openxmlformats.org/spreadsheetml/2006/main" count="29" uniqueCount="23">
  <si>
    <t>wheel radius</t>
  </si>
  <si>
    <t>wheel mass</t>
  </si>
  <si>
    <t>moi</t>
  </si>
  <si>
    <t>torque in</t>
  </si>
  <si>
    <t>dW</t>
  </si>
  <si>
    <t>dV</t>
  </si>
  <si>
    <t>t / m/s</t>
  </si>
  <si>
    <t>total torque in</t>
  </si>
  <si>
    <t>total divisor</t>
  </si>
  <si>
    <t>sum</t>
  </si>
  <si>
    <t>w (rad/s)</t>
  </si>
  <si>
    <t>t</t>
  </si>
  <si>
    <t>total t</t>
  </si>
  <si>
    <t>w out</t>
  </si>
  <si>
    <t>v</t>
  </si>
  <si>
    <t>total v</t>
  </si>
  <si>
    <t>total r</t>
  </si>
  <si>
    <t>v out</t>
  </si>
  <si>
    <t>sharSum</t>
  </si>
  <si>
    <t>tshare</t>
  </si>
  <si>
    <t>d</t>
  </si>
  <si>
    <t>totalMOI</t>
  </si>
  <si>
    <t>torqueSum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</si>
</sst>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2" sqref="J2"/>
    </sheetView>
  </sheetViews>
  <sheetFormatPr defaultRowHeight="15" x14ac:dyDescent="0.25"/>
  <cols>
    <col min="1" max="1" width="12.42578125" bestFit="1" customWidth="1"/>
    <col min="2" max="2" width="11.42578125" bestFit="1" customWidth="1"/>
    <col min="4" max="4" width="11.42578125" customWidth="1"/>
    <col min="5" max="5" width="12" bestFit="1" customWidth="1"/>
    <col min="7" max="7" width="12" bestFit="1" customWidth="1"/>
    <col min="9" max="9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>
        <v>2</v>
      </c>
      <c r="K1" t="s">
        <v>4</v>
      </c>
      <c r="L1" t="s">
        <v>5</v>
      </c>
    </row>
    <row r="2" spans="1:12" x14ac:dyDescent="0.25">
      <c r="A2">
        <v>0.1</v>
      </c>
      <c r="B2">
        <v>0.04</v>
      </c>
      <c r="C2">
        <f>B2*A2*A2</f>
        <v>4.0000000000000002E-4</v>
      </c>
      <c r="D2">
        <v>2</v>
      </c>
      <c r="E2">
        <f>D2/C2</f>
        <v>5000</v>
      </c>
      <c r="F2">
        <f>E2*A2</f>
        <v>500</v>
      </c>
      <c r="G2">
        <f>F2/D2</f>
        <v>250</v>
      </c>
      <c r="J2">
        <f>$J$1 * (C2/$J$5/A2)</f>
        <v>2.3809523809523805</v>
      </c>
      <c r="K2">
        <f>J2/C2</f>
        <v>5952.3809523809514</v>
      </c>
      <c r="L2">
        <f>K2*A2</f>
        <v>595.23809523809518</v>
      </c>
    </row>
    <row r="3" spans="1:12" x14ac:dyDescent="0.25">
      <c r="A3">
        <v>0.2</v>
      </c>
      <c r="B3">
        <v>0.04</v>
      </c>
      <c r="C3">
        <f t="shared" ref="C3:C4" si="0">B3*A3*A3</f>
        <v>1.6000000000000001E-3</v>
      </c>
      <c r="D3">
        <v>2</v>
      </c>
      <c r="E3">
        <f t="shared" ref="E3:E4" si="1">D3/C3</f>
        <v>1250</v>
      </c>
      <c r="F3">
        <f t="shared" ref="F3:F4" si="2">E3*A3</f>
        <v>250</v>
      </c>
      <c r="G3">
        <f t="shared" ref="G3:G4" si="3">F3/D3</f>
        <v>125</v>
      </c>
      <c r="J3">
        <f t="shared" ref="J3:J4" si="4">$J$1 * (C3/$J$5/A3)</f>
        <v>4.761904761904761</v>
      </c>
      <c r="K3">
        <f t="shared" ref="K3:K4" si="5">J3/C3</f>
        <v>2976.1904761904757</v>
      </c>
      <c r="L3">
        <f t="shared" ref="L3:L5" si="6">K3*A3</f>
        <v>595.23809523809518</v>
      </c>
    </row>
    <row r="4" spans="1:12" x14ac:dyDescent="0.25">
      <c r="A4">
        <v>0.3</v>
      </c>
      <c r="B4">
        <v>0.04</v>
      </c>
      <c r="C4">
        <f t="shared" si="0"/>
        <v>3.5999999999999999E-3</v>
      </c>
      <c r="D4">
        <v>2</v>
      </c>
      <c r="E4">
        <f t="shared" si="1"/>
        <v>555.55555555555554</v>
      </c>
      <c r="F4">
        <f t="shared" si="2"/>
        <v>166.66666666666666</v>
      </c>
      <c r="G4">
        <f t="shared" si="3"/>
        <v>83.333333333333329</v>
      </c>
      <c r="J4">
        <f t="shared" si="4"/>
        <v>7.1428571428571415</v>
      </c>
      <c r="K4">
        <f t="shared" si="5"/>
        <v>1984.1269841269839</v>
      </c>
      <c r="L4">
        <f t="shared" si="6"/>
        <v>595.23809523809518</v>
      </c>
    </row>
    <row r="5" spans="1:12" x14ac:dyDescent="0.25">
      <c r="I5" t="s">
        <v>8</v>
      </c>
      <c r="J5">
        <f>SUM(C2:C4) * SUM(A2:A4)</f>
        <v>3.3600000000000006E-3</v>
      </c>
    </row>
    <row r="6" spans="1:12" x14ac:dyDescent="0.25">
      <c r="I6" t="s">
        <v>9</v>
      </c>
      <c r="J6">
        <f>SUM(J2:J4) * SUM(A2:A4) *J1</f>
        <v>17.142857142857142</v>
      </c>
    </row>
    <row r="10" spans="1:12" x14ac:dyDescent="0.25">
      <c r="A10" t="s">
        <v>0</v>
      </c>
      <c r="B10" t="s">
        <v>1</v>
      </c>
      <c r="C10" t="s">
        <v>2</v>
      </c>
      <c r="D10" t="s">
        <v>10</v>
      </c>
      <c r="E10" t="s">
        <v>14</v>
      </c>
      <c r="F10" t="s">
        <v>11</v>
      </c>
      <c r="G10" t="s">
        <v>20</v>
      </c>
      <c r="H10" t="s">
        <v>19</v>
      </c>
      <c r="I10" t="s">
        <v>11</v>
      </c>
      <c r="J10" t="s">
        <v>13</v>
      </c>
      <c r="K10" t="s">
        <v>17</v>
      </c>
    </row>
    <row r="11" spans="1:12" x14ac:dyDescent="0.25">
      <c r="A11">
        <v>0.1</v>
      </c>
      <c r="B11">
        <v>0.04</v>
      </c>
      <c r="C11">
        <v>4.0000000000000002E-4</v>
      </c>
      <c r="D11">
        <v>0.5</v>
      </c>
      <c r="E11">
        <f>D11*A11</f>
        <v>0.05</v>
      </c>
      <c r="F11">
        <f>D11*C11</f>
        <v>2.0000000000000001E-4</v>
      </c>
      <c r="G11">
        <f xml:space="preserve"> (A11 / $E$18) * $E$16</f>
        <v>1.4999999999999998E-3</v>
      </c>
      <c r="H11">
        <f>G11/$E$16</f>
        <v>0.16666666666666666</v>
      </c>
      <c r="I11">
        <f>H11*$E$16</f>
        <v>1.4999999999999998E-3</v>
      </c>
      <c r="J11">
        <f>I11/C11</f>
        <v>3.7499999999999996</v>
      </c>
      <c r="K11">
        <f>J11*A11</f>
        <v>0.375</v>
      </c>
      <c r="L11">
        <f>A11/$E$18*$E$16</f>
        <v>1.4999999999999998E-3</v>
      </c>
    </row>
    <row r="12" spans="1:12" x14ac:dyDescent="0.25">
      <c r="A12">
        <v>0.2</v>
      </c>
      <c r="B12">
        <v>0.04</v>
      </c>
      <c r="C12">
        <v>1.6000000000000001E-3</v>
      </c>
      <c r="D12">
        <v>1</v>
      </c>
      <c r="E12">
        <f t="shared" ref="E12:E13" si="7">D12*A12</f>
        <v>0.2</v>
      </c>
      <c r="F12">
        <f>D12*C12</f>
        <v>1.6000000000000001E-3</v>
      </c>
      <c r="G12">
        <f t="shared" ref="G12:G13" si="8" xml:space="preserve"> (A12 / $E$18) * $E$16</f>
        <v>2.9999999999999996E-3</v>
      </c>
      <c r="H12">
        <f t="shared" ref="H12:H13" si="9">G12/$E$16</f>
        <v>0.33333333333333331</v>
      </c>
      <c r="I12">
        <f t="shared" ref="I12:I13" si="10">H12*$E$16</f>
        <v>2.9999999999999996E-3</v>
      </c>
      <c r="J12">
        <f>I12/C12</f>
        <v>1.8749999999999998</v>
      </c>
      <c r="K12">
        <f>J12*A12</f>
        <v>0.375</v>
      </c>
      <c r="L12">
        <f t="shared" ref="L12:L13" si="11">A12/$E$18*$E$16</f>
        <v>2.9999999999999996E-3</v>
      </c>
    </row>
    <row r="13" spans="1:12" x14ac:dyDescent="0.25">
      <c r="A13">
        <v>0.3</v>
      </c>
      <c r="B13">
        <v>0.04</v>
      </c>
      <c r="C13">
        <v>3.5999999999999999E-3</v>
      </c>
      <c r="D13">
        <v>2</v>
      </c>
      <c r="E13">
        <f t="shared" si="7"/>
        <v>0.6</v>
      </c>
      <c r="F13">
        <f>D13*C13</f>
        <v>7.1999999999999998E-3</v>
      </c>
      <c r="G13">
        <f t="shared" si="8"/>
        <v>4.4999999999999988E-3</v>
      </c>
      <c r="H13">
        <f t="shared" si="9"/>
        <v>0.49999999999999989</v>
      </c>
      <c r="I13">
        <f t="shared" si="10"/>
        <v>4.4999999999999988E-3</v>
      </c>
      <c r="J13">
        <f>I13/C13</f>
        <v>1.2499999999999998</v>
      </c>
      <c r="K13">
        <f>J13*A13</f>
        <v>0.37499999999999994</v>
      </c>
      <c r="L13">
        <f t="shared" si="11"/>
        <v>4.4999999999999988E-3</v>
      </c>
    </row>
    <row r="14" spans="1:12" x14ac:dyDescent="0.25">
      <c r="E14">
        <f>SUM(E11:E13)/COUNT(E11:E13)</f>
        <v>0.28333333333333333</v>
      </c>
      <c r="G14" t="s">
        <v>18</v>
      </c>
      <c r="H14">
        <f>SUM(H11:H13)</f>
        <v>0.99999999999999989</v>
      </c>
    </row>
    <row r="15" spans="1:12" x14ac:dyDescent="0.25">
      <c r="G15" t="s">
        <v>22</v>
      </c>
      <c r="H15">
        <f>SUM(G11:G13)</f>
        <v>8.9999999999999976E-3</v>
      </c>
    </row>
    <row r="16" spans="1:12" x14ac:dyDescent="0.25">
      <c r="D16" t="s">
        <v>12</v>
      </c>
      <c r="E16">
        <f>SUM(F11:F13)</f>
        <v>8.9999999999999993E-3</v>
      </c>
    </row>
    <row r="17" spans="4:5" x14ac:dyDescent="0.25">
      <c r="D17" t="s">
        <v>15</v>
      </c>
      <c r="E17">
        <f>SUM(E11:E13)</f>
        <v>0.85</v>
      </c>
    </row>
    <row r="18" spans="4:5" x14ac:dyDescent="0.25">
      <c r="D18" t="s">
        <v>16</v>
      </c>
      <c r="E18">
        <f>SUM(A11:A13)</f>
        <v>0.60000000000000009</v>
      </c>
    </row>
    <row r="19" spans="4:5" x14ac:dyDescent="0.25">
      <c r="D19" t="s">
        <v>21</v>
      </c>
      <c r="E19">
        <f>SUM(C11:C13)</f>
        <v>5.5999999999999999E-3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2017-01-10T18:30:56Z</dcterms:created>
  <dcterms:modified xsi:type="dcterms:W3CDTF">2017-01-10T20:07:04Z</dcterms:modified>
</cp:coreProperties>
</file>