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hesis\Code\PDF\"/>
    </mc:Choice>
  </mc:AlternateContent>
  <xr:revisionPtr revIDLastSave="0" documentId="13_ncr:1_{093D7E5C-E5E9-4977-8AA0-B132DEB7495C}" xr6:coauthVersionLast="46" xr6:coauthVersionMax="46" xr10:uidLastSave="{00000000-0000-0000-0000-000000000000}"/>
  <bookViews>
    <workbookView xWindow="-108" yWindow="-108" windowWidth="23256" windowHeight="12576" activeTab="1" xr2:uid="{4A0E5F36-5FB8-4277-A845-81987AFB4D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2" l="1"/>
  <c r="H12" i="2" s="1"/>
  <c r="F12" i="2"/>
  <c r="D12" i="2"/>
  <c r="F9" i="2"/>
  <c r="G4" i="2"/>
  <c r="I4" i="2" s="1"/>
  <c r="G5" i="2"/>
  <c r="I5" i="2" s="1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3" i="2"/>
  <c r="F3" i="2" s="1"/>
  <c r="I12" i="2" l="1"/>
  <c r="I3" i="2"/>
  <c r="D3" i="2"/>
  <c r="H4" i="2"/>
  <c r="H5" i="2"/>
  <c r="H6" i="2"/>
  <c r="H7" i="2"/>
  <c r="H8" i="2"/>
  <c r="H9" i="2"/>
  <c r="H10" i="2"/>
  <c r="H11" i="2"/>
  <c r="H3" i="2"/>
  <c r="D11" i="2"/>
  <c r="F11" i="2"/>
  <c r="F5" i="2"/>
  <c r="F6" i="2"/>
  <c r="F7" i="2"/>
  <c r="F8" i="2"/>
  <c r="F10" i="2"/>
  <c r="F4" i="2"/>
  <c r="D5" i="2"/>
  <c r="D6" i="2"/>
  <c r="D7" i="2"/>
  <c r="D8" i="2"/>
  <c r="D9" i="2"/>
  <c r="D10" i="2"/>
  <c r="D4" i="2"/>
  <c r="B4" i="1" l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8" i="1" l="1"/>
  <c r="B7" i="1"/>
  <c r="J5" i="1"/>
  <c r="K5" i="1"/>
  <c r="L5" i="1"/>
  <c r="M5" i="1"/>
  <c r="N5" i="1"/>
  <c r="O5" i="1"/>
  <c r="P5" i="1"/>
  <c r="Q5" i="1"/>
  <c r="R5" i="1"/>
  <c r="S5" i="1"/>
  <c r="J6" i="1"/>
  <c r="K6" i="1"/>
  <c r="L6" i="1"/>
  <c r="M6" i="1"/>
  <c r="N6" i="1"/>
  <c r="O6" i="1"/>
  <c r="P6" i="1"/>
  <c r="Q6" i="1"/>
  <c r="R6" i="1"/>
  <c r="S6" i="1"/>
  <c r="J7" i="1"/>
  <c r="K7" i="1"/>
  <c r="L7" i="1"/>
  <c r="M7" i="1"/>
  <c r="N7" i="1"/>
  <c r="O7" i="1"/>
  <c r="P7" i="1"/>
  <c r="Q7" i="1"/>
  <c r="R7" i="1"/>
  <c r="S7" i="1"/>
  <c r="J8" i="1"/>
  <c r="K8" i="1"/>
  <c r="L8" i="1"/>
  <c r="M8" i="1"/>
  <c r="N8" i="1"/>
  <c r="O8" i="1"/>
  <c r="P8" i="1"/>
  <c r="Q8" i="1"/>
  <c r="R8" i="1"/>
  <c r="S8" i="1"/>
  <c r="J9" i="1"/>
  <c r="K9" i="1"/>
  <c r="L9" i="1"/>
  <c r="M9" i="1"/>
  <c r="N9" i="1"/>
  <c r="O9" i="1"/>
  <c r="P9" i="1"/>
  <c r="Q9" i="1"/>
  <c r="R9" i="1"/>
  <c r="S9" i="1"/>
  <c r="D7" i="1"/>
  <c r="E7" i="1"/>
  <c r="F7" i="1"/>
  <c r="G7" i="1"/>
  <c r="H7" i="1"/>
  <c r="I7" i="1"/>
  <c r="D8" i="1"/>
  <c r="E8" i="1"/>
  <c r="F8" i="1"/>
  <c r="G8" i="1"/>
  <c r="H8" i="1"/>
  <c r="I8" i="1"/>
  <c r="D9" i="1"/>
  <c r="E9" i="1"/>
  <c r="F9" i="1"/>
  <c r="G9" i="1"/>
  <c r="H9" i="1"/>
  <c r="I9" i="1"/>
  <c r="C9" i="1"/>
  <c r="C8" i="1"/>
  <c r="C7" i="1"/>
  <c r="B6" i="1"/>
  <c r="C6" i="1"/>
  <c r="D6" i="1"/>
  <c r="E6" i="1"/>
  <c r="F6" i="1"/>
  <c r="G6" i="1"/>
  <c r="H6" i="1"/>
  <c r="I6" i="1"/>
  <c r="D5" i="1"/>
  <c r="E5" i="1"/>
  <c r="F5" i="1"/>
  <c r="G5" i="1"/>
  <c r="H5" i="1"/>
  <c r="I5" i="1"/>
  <c r="C5" i="1"/>
  <c r="B5" i="1"/>
</calcChain>
</file>

<file path=xl/sharedStrings.xml><?xml version="1.0" encoding="utf-8"?>
<sst xmlns="http://schemas.openxmlformats.org/spreadsheetml/2006/main" count="36" uniqueCount="29">
  <si>
    <t>class</t>
  </si>
  <si>
    <t>Totals</t>
  </si>
  <si>
    <t>hasMentions</t>
  </si>
  <si>
    <t>hasHashtags</t>
  </si>
  <si>
    <t>retweet_count</t>
  </si>
  <si>
    <t>favorite_count</t>
  </si>
  <si>
    <t>truncated</t>
  </si>
  <si>
    <t>in_reply_to_user_id</t>
  </si>
  <si>
    <t>Places</t>
  </si>
  <si>
    <t>Collected Data</t>
  </si>
  <si>
    <t>remove duplicated tweets</t>
  </si>
  <si>
    <t>remove very short and non-arabic tweets</t>
  </si>
  <si>
    <t>remove hahaha tweets</t>
  </si>
  <si>
    <t>Hashtags</t>
  </si>
  <si>
    <t>Retweet count</t>
  </si>
  <si>
    <t>Favorite count</t>
  </si>
  <si>
    <t>In reply to user</t>
  </si>
  <si>
    <t>count</t>
  </si>
  <si>
    <t>Total</t>
  </si>
  <si>
    <t>%</t>
  </si>
  <si>
    <t>Count</t>
  </si>
  <si>
    <t>Mentions</t>
  </si>
  <si>
    <t>Truncated</t>
  </si>
  <si>
    <t>Normal</t>
  </si>
  <si>
    <t>Hate</t>
  </si>
  <si>
    <t>ID#</t>
  </si>
  <si>
    <t>Feature</t>
  </si>
  <si>
    <t>FIRM</t>
  </si>
  <si>
    <t>FIRMTH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</si>
</sst>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17" fontId="0" fillId="0" borderId="0" xfId="0" applyNumberFormat="1"/>
    <xf numFmtId="1" fontId="0" fillId="0" borderId="0" xfId="0" applyNumberFormat="1"/>
    <xf numFmtId="0" fontId="1" fillId="0" borderId="0" xfId="0" applyFont="1" applyBorder="1" applyAlignment="1">
      <alignment horizontal="justify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2" fontId="3" fillId="0" borderId="1" xfId="0" applyNumberFormat="1" applyFont="1" applyBorder="1" applyAlignment="1">
      <alignment horizontal="justify" vertical="center"/>
    </xf>
    <xf numFmtId="2" fontId="3" fillId="0" borderId="1" xfId="0" applyNumberFormat="1" applyFont="1" applyFill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Sheet2!$D$1:$D$2</c:f>
              <c:strCache>
                <c:ptCount val="2"/>
                <c:pt idx="0">
                  <c:v>Normal</c:v>
                </c:pt>
                <c:pt idx="1">
                  <c:v>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Sheet2!$B$3:$B$12</c15:sqref>
                  </c15:fullRef>
                </c:ext>
              </c:extLst>
              <c:f>Sheet2!$B$4:$B$12</c:f>
              <c:strCache>
                <c:ptCount val="9"/>
                <c:pt idx="0">
                  <c:v>Mentions</c:v>
                </c:pt>
                <c:pt idx="1">
                  <c:v>Hashtags</c:v>
                </c:pt>
                <c:pt idx="2">
                  <c:v>Retweet count</c:v>
                </c:pt>
                <c:pt idx="3">
                  <c:v>Favorite count</c:v>
                </c:pt>
                <c:pt idx="4">
                  <c:v>Truncated</c:v>
                </c:pt>
                <c:pt idx="5">
                  <c:v>In reply to user</c:v>
                </c:pt>
                <c:pt idx="6">
                  <c:v>Places</c:v>
                </c:pt>
                <c:pt idx="7">
                  <c:v>FIRM</c:v>
                </c:pt>
                <c:pt idx="8">
                  <c:v>FIRMTH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Sheet2!$D$3:$D$12</c15:sqref>
                  </c15:fullRef>
                </c:ext>
              </c:extLst>
              <c:f>Sheet2!$D$4:$D$12</c:f>
              <c:numCache>
                <c:formatCode>0.00</c:formatCode>
                <c:ptCount val="9"/>
                <c:pt idx="0">
                  <c:v>65.831348776791515</c:v>
                </c:pt>
                <c:pt idx="1">
                  <c:v>16.746048928339466</c:v>
                </c:pt>
                <c:pt idx="2">
                  <c:v>36.268672872916213</c:v>
                </c:pt>
                <c:pt idx="3">
                  <c:v>13.671790430829184</c:v>
                </c:pt>
                <c:pt idx="4">
                  <c:v>8.4920978566789351</c:v>
                </c:pt>
                <c:pt idx="5">
                  <c:v>33.091578263693442</c:v>
                </c:pt>
                <c:pt idx="6">
                  <c:v>4.9902576315219749</c:v>
                </c:pt>
                <c:pt idx="7">
                  <c:v>74.426282745182945</c:v>
                </c:pt>
                <c:pt idx="8">
                  <c:v>80.547737605542324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13-4B5C-892B-55C3F3BBB762}"/>
            </c:ext>
          </c:extLst>
        </c:ser>
        <c:ser>
          <c:idx val="3"/>
          <c:order val="1"/>
          <c:tx>
            <c:strRef>
              <c:f>Sheet2!$F$1:$F$2</c:f>
              <c:strCache>
                <c:ptCount val="2"/>
                <c:pt idx="0">
                  <c:v>Hate</c:v>
                </c:pt>
                <c:pt idx="1">
                  <c:v>%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Sheet2!$B$3:$B$12</c15:sqref>
                  </c15:fullRef>
                </c:ext>
              </c:extLst>
              <c:f>Sheet2!$B$4:$B$12</c:f>
              <c:strCache>
                <c:ptCount val="9"/>
                <c:pt idx="0">
                  <c:v>Mentions</c:v>
                </c:pt>
                <c:pt idx="1">
                  <c:v>Hashtags</c:v>
                </c:pt>
                <c:pt idx="2">
                  <c:v>Retweet count</c:v>
                </c:pt>
                <c:pt idx="3">
                  <c:v>Favorite count</c:v>
                </c:pt>
                <c:pt idx="4">
                  <c:v>Truncated</c:v>
                </c:pt>
                <c:pt idx="5">
                  <c:v>In reply to user</c:v>
                </c:pt>
                <c:pt idx="6">
                  <c:v>Places</c:v>
                </c:pt>
                <c:pt idx="7">
                  <c:v>FIRM</c:v>
                </c:pt>
                <c:pt idx="8">
                  <c:v>FIRMTH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Sheet2!$F$3:$F$12</c15:sqref>
                  </c15:fullRef>
                </c:ext>
              </c:extLst>
              <c:f>Sheet2!$F$4:$F$12</c:f>
              <c:numCache>
                <c:formatCode>0.00</c:formatCode>
                <c:ptCount val="9"/>
                <c:pt idx="0">
                  <c:v>72.61785356068205</c:v>
                </c:pt>
                <c:pt idx="1">
                  <c:v>35.707121364092274</c:v>
                </c:pt>
                <c:pt idx="2">
                  <c:v>40.120361083249747</c:v>
                </c:pt>
                <c:pt idx="3">
                  <c:v>19.157472417251757</c:v>
                </c:pt>
                <c:pt idx="4">
                  <c:v>15.346038114343029</c:v>
                </c:pt>
                <c:pt idx="5">
                  <c:v>40.722166499498492</c:v>
                </c:pt>
                <c:pt idx="6">
                  <c:v>3.5105315947843532</c:v>
                </c:pt>
                <c:pt idx="7">
                  <c:v>87.061183550651961</c:v>
                </c:pt>
                <c:pt idx="8">
                  <c:v>94.884653961885661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13-4B5C-892B-55C3F3BBB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70924352"/>
        <c:axId val="2070923520"/>
      </c:barChart>
      <c:catAx>
        <c:axId val="2070924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923520"/>
        <c:crosses val="autoZero"/>
        <c:auto val="1"/>
        <c:lblAlgn val="ctr"/>
        <c:lblOffset val="100"/>
        <c:noMultiLvlLbl val="0"/>
      </c:catAx>
      <c:valAx>
        <c:axId val="20709235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924352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Sheet2!$D$1:$D$2</c:f>
              <c:strCache>
                <c:ptCount val="2"/>
                <c:pt idx="0">
                  <c:v>Normal</c:v>
                </c:pt>
                <c:pt idx="1">
                  <c:v>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Sheet2!$A$3:$B$12</c:f>
              <c:multiLvlStrCache>
                <c:ptCount val="10"/>
                <c:lvl>
                  <c:pt idx="0">
                    <c:v>Totals</c:v>
                  </c:pt>
                  <c:pt idx="1">
                    <c:v>Mentions</c:v>
                  </c:pt>
                  <c:pt idx="2">
                    <c:v>Hashtags</c:v>
                  </c:pt>
                  <c:pt idx="3">
                    <c:v>Retweet count</c:v>
                  </c:pt>
                  <c:pt idx="4">
                    <c:v>Favorite count</c:v>
                  </c:pt>
                  <c:pt idx="5">
                    <c:v>Truncated</c:v>
                  </c:pt>
                  <c:pt idx="6">
                    <c:v>In reply to user</c:v>
                  </c:pt>
                  <c:pt idx="7">
                    <c:v>Places</c:v>
                  </c:pt>
                  <c:pt idx="8">
                    <c:v>FIRM</c:v>
                  </c:pt>
                  <c:pt idx="9">
                    <c:v>FIRMTH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Sheet2!$D$3:$D$12</c:f>
              <c:numCache>
                <c:formatCode>0.00</c:formatCode>
                <c:ptCount val="10"/>
                <c:pt idx="0">
                  <c:v>94.880090381553941</c:v>
                </c:pt>
                <c:pt idx="1">
                  <c:v>65.831348776791515</c:v>
                </c:pt>
                <c:pt idx="2">
                  <c:v>16.746048928339466</c:v>
                </c:pt>
                <c:pt idx="3">
                  <c:v>36.268672872916213</c:v>
                </c:pt>
                <c:pt idx="4">
                  <c:v>13.671790430829184</c:v>
                </c:pt>
                <c:pt idx="5">
                  <c:v>8.4920978566789351</c:v>
                </c:pt>
                <c:pt idx="6">
                  <c:v>33.091578263693442</c:v>
                </c:pt>
                <c:pt idx="7">
                  <c:v>4.9902576315219749</c:v>
                </c:pt>
                <c:pt idx="8">
                  <c:v>74.426282745182945</c:v>
                </c:pt>
                <c:pt idx="9">
                  <c:v>80.547737605542324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8-48E7-8918-44D83D95B403}"/>
            </c:ext>
          </c:extLst>
        </c:ser>
        <c:ser>
          <c:idx val="3"/>
          <c:order val="1"/>
          <c:tx>
            <c:strRef>
              <c:f>Sheet2!$F$1:$F$2</c:f>
              <c:strCache>
                <c:ptCount val="2"/>
                <c:pt idx="0">
                  <c:v>Hate</c:v>
                </c:pt>
                <c:pt idx="1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Sheet2!$A$3:$B$12</c:f>
              <c:multiLvlStrCache>
                <c:ptCount val="10"/>
                <c:lvl>
                  <c:pt idx="0">
                    <c:v>Totals</c:v>
                  </c:pt>
                  <c:pt idx="1">
                    <c:v>Mentions</c:v>
                  </c:pt>
                  <c:pt idx="2">
                    <c:v>Hashtags</c:v>
                  </c:pt>
                  <c:pt idx="3">
                    <c:v>Retweet count</c:v>
                  </c:pt>
                  <c:pt idx="4">
                    <c:v>Favorite count</c:v>
                  </c:pt>
                  <c:pt idx="5">
                    <c:v>Truncated</c:v>
                  </c:pt>
                  <c:pt idx="6">
                    <c:v>In reply to user</c:v>
                  </c:pt>
                  <c:pt idx="7">
                    <c:v>Places</c:v>
                  </c:pt>
                  <c:pt idx="8">
                    <c:v>FIRM</c:v>
                  </c:pt>
                  <c:pt idx="9">
                    <c:v>FIRMTH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Sheet2!$F$3:$F$12</c:f>
              <c:numCache>
                <c:formatCode>0.00</c:formatCode>
                <c:ptCount val="10"/>
                <c:pt idx="0">
                  <c:v>5.1199096184460533</c:v>
                </c:pt>
                <c:pt idx="1">
                  <c:v>72.61785356068205</c:v>
                </c:pt>
                <c:pt idx="2">
                  <c:v>35.707121364092274</c:v>
                </c:pt>
                <c:pt idx="3">
                  <c:v>40.120361083249747</c:v>
                </c:pt>
                <c:pt idx="4">
                  <c:v>19.157472417251757</c:v>
                </c:pt>
                <c:pt idx="5">
                  <c:v>15.346038114343029</c:v>
                </c:pt>
                <c:pt idx="6">
                  <c:v>40.722166499498492</c:v>
                </c:pt>
                <c:pt idx="7">
                  <c:v>3.5105315947843532</c:v>
                </c:pt>
                <c:pt idx="8">
                  <c:v>87.061183550651961</c:v>
                </c:pt>
                <c:pt idx="9">
                  <c:v>94.884653961885661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F8-48E7-8918-44D83D95B403}"/>
            </c:ext>
          </c:extLst>
        </c:ser>
        <c:ser>
          <c:idx val="5"/>
          <c:order val="2"/>
          <c:tx>
            <c:strRef>
              <c:f>Sheet2!$H$1:$H$2</c:f>
              <c:strCache>
                <c:ptCount val="2"/>
                <c:pt idx="0">
                  <c:v>Total</c:v>
                </c:pt>
                <c:pt idx="1">
                  <c:v>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Sheet2!$A$3:$B$12</c:f>
              <c:multiLvlStrCache>
                <c:ptCount val="10"/>
                <c:lvl>
                  <c:pt idx="0">
                    <c:v>Totals</c:v>
                  </c:pt>
                  <c:pt idx="1">
                    <c:v>Mentions</c:v>
                  </c:pt>
                  <c:pt idx="2">
                    <c:v>Hashtags</c:v>
                  </c:pt>
                  <c:pt idx="3">
                    <c:v>Retweet count</c:v>
                  </c:pt>
                  <c:pt idx="4">
                    <c:v>Favorite count</c:v>
                  </c:pt>
                  <c:pt idx="5">
                    <c:v>Truncated</c:v>
                  </c:pt>
                  <c:pt idx="6">
                    <c:v>In reply to user</c:v>
                  </c:pt>
                  <c:pt idx="7">
                    <c:v>Places</c:v>
                  </c:pt>
                  <c:pt idx="8">
                    <c:v>FIRM</c:v>
                  </c:pt>
                  <c:pt idx="9">
                    <c:v>FIRMTH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Sheet2!$H$3:$H$12</c:f>
              <c:numCache>
                <c:formatCode>0.00</c:formatCode>
                <c:ptCount val="10"/>
                <c:pt idx="0">
                  <c:v>100</c:v>
                </c:pt>
                <c:pt idx="1">
                  <c:v>66.178811687978225</c:v>
                </c:pt>
                <c:pt idx="2">
                  <c:v>17.716838699738098</c:v>
                </c:pt>
                <c:pt idx="3">
                  <c:v>36.465875828069635</c:v>
                </c:pt>
                <c:pt idx="4">
                  <c:v>13.952652390489396</c:v>
                </c:pt>
                <c:pt idx="5">
                  <c:v>8.8430134031736252</c:v>
                </c:pt>
                <c:pt idx="6">
                  <c:v>33.482257484722439</c:v>
                </c:pt>
                <c:pt idx="7">
                  <c:v>4.9144969958403948</c:v>
                </c:pt>
                <c:pt idx="8">
                  <c:v>75.073178246803266</c:v>
                </c:pt>
                <c:pt idx="9">
                  <c:v>81.281774765059311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F8-48E7-8918-44D83D95B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924352"/>
        <c:axId val="2070923520"/>
      </c:barChart>
      <c:catAx>
        <c:axId val="207092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923520"/>
        <c:crosses val="autoZero"/>
        <c:auto val="1"/>
        <c:lblAlgn val="ctr"/>
        <c:lblOffset val="100"/>
        <c:noMultiLvlLbl val="0"/>
      </c:catAx>
      <c:valAx>
        <c:axId val="207092352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92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373380</xdr:colOff>
      <xdr:row>0</xdr:row>
      <xdr:rowOff>22860</xdr:rowOff>
    </xdr:from>
    <xdr:to>
      <xdr:col>17</xdr:col>
      <xdr:colOff>68580</xdr:colOff>
      <xdr:row>11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D397D2-45CE-4731-AC86-CC3F25BFB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15</xdr:row>
      <xdr:rowOff>0</xdr:rowOff>
    </xdr:from>
    <xdr:to>
      <xdr:col>13</xdr:col>
      <xdr:colOff>304800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0D1CF8-DA57-46F7-9242-9044FC4C9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B80B-827A-4636-8F64-1788DAD9900D}">
  <dimension ref="A1:S14"/>
  <sheetViews>
    <sheetView workbookViewId="0">
      <selection activeCell="F15" sqref="F15"/>
    </sheetView>
  </sheetViews>
  <sheetFormatPr defaultRowHeight="14.4" x14ac:dyDescent="0.3"/>
  <cols>
    <col min="2" max="2" width="9.5546875" bestFit="1" customWidth="1"/>
    <col min="3" max="3" width="11.5546875" bestFit="1" customWidth="1"/>
    <col min="4" max="4" width="11.21875" bestFit="1" customWidth="1"/>
    <col min="5" max="6" width="13.33203125" bestFit="1" customWidth="1"/>
    <col min="7" max="7" width="9.5546875" bestFit="1" customWidth="1"/>
    <col min="8" max="8" width="17.44140625" bestFit="1" customWidth="1"/>
    <col min="9" max="9" width="9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>
        <v>43040</v>
      </c>
      <c r="K1" s="2">
        <v>43160</v>
      </c>
      <c r="L1" s="2">
        <v>43678</v>
      </c>
      <c r="M1" s="2">
        <v>43709</v>
      </c>
      <c r="N1" s="2">
        <v>44105</v>
      </c>
      <c r="O1" s="2">
        <v>44136</v>
      </c>
      <c r="P1" s="3">
        <v>2017</v>
      </c>
      <c r="Q1" s="3">
        <v>2018</v>
      </c>
      <c r="R1" s="3">
        <v>2019</v>
      </c>
      <c r="S1" s="3">
        <v>2020</v>
      </c>
    </row>
    <row r="2" spans="1:19" x14ac:dyDescent="0.3">
      <c r="A2">
        <v>0</v>
      </c>
      <c r="B2">
        <v>5904</v>
      </c>
      <c r="C2">
        <v>4222</v>
      </c>
      <c r="D2">
        <v>1020</v>
      </c>
      <c r="E2">
        <v>1827</v>
      </c>
      <c r="F2">
        <v>1103</v>
      </c>
      <c r="G2">
        <v>821</v>
      </c>
      <c r="H2">
        <v>2554</v>
      </c>
      <c r="I2">
        <v>287</v>
      </c>
      <c r="J2">
        <v>389</v>
      </c>
      <c r="K2">
        <v>77</v>
      </c>
      <c r="L2">
        <v>797</v>
      </c>
      <c r="M2">
        <v>144</v>
      </c>
      <c r="N2">
        <v>842</v>
      </c>
      <c r="O2">
        <v>3655</v>
      </c>
      <c r="P2">
        <v>389</v>
      </c>
      <c r="Q2">
        <v>77</v>
      </c>
      <c r="R2">
        <v>941</v>
      </c>
      <c r="S2">
        <v>4497</v>
      </c>
    </row>
    <row r="3" spans="1:19" x14ac:dyDescent="0.3">
      <c r="A3">
        <v>1</v>
      </c>
      <c r="B3">
        <v>134</v>
      </c>
      <c r="C3">
        <v>110</v>
      </c>
      <c r="D3">
        <v>31</v>
      </c>
      <c r="E3">
        <v>61</v>
      </c>
      <c r="F3">
        <v>29</v>
      </c>
      <c r="G3">
        <v>47</v>
      </c>
      <c r="H3">
        <v>60</v>
      </c>
      <c r="I3">
        <v>4</v>
      </c>
      <c r="J3">
        <v>26</v>
      </c>
      <c r="K3">
        <v>14</v>
      </c>
      <c r="L3">
        <v>62</v>
      </c>
      <c r="M3">
        <v>5</v>
      </c>
      <c r="N3">
        <v>7</v>
      </c>
      <c r="O3">
        <v>9</v>
      </c>
      <c r="P3">
        <v>26</v>
      </c>
      <c r="Q3">
        <v>14</v>
      </c>
      <c r="R3">
        <v>67</v>
      </c>
      <c r="S3">
        <v>16</v>
      </c>
    </row>
    <row r="4" spans="1:19" x14ac:dyDescent="0.3">
      <c r="A4" t="s">
        <v>1</v>
      </c>
      <c r="B4">
        <f t="shared" ref="B4:I4" si="0">B2+B3</f>
        <v>6038</v>
      </c>
      <c r="C4">
        <f t="shared" si="0"/>
        <v>4332</v>
      </c>
      <c r="D4">
        <f t="shared" si="0"/>
        <v>1051</v>
      </c>
      <c r="E4">
        <f t="shared" si="0"/>
        <v>1888</v>
      </c>
      <c r="F4">
        <f t="shared" si="0"/>
        <v>1132</v>
      </c>
      <c r="G4">
        <f t="shared" si="0"/>
        <v>868</v>
      </c>
      <c r="H4">
        <f t="shared" si="0"/>
        <v>2614</v>
      </c>
      <c r="I4">
        <f t="shared" si="0"/>
        <v>291</v>
      </c>
      <c r="J4">
        <f t="shared" ref="J4:S4" si="1">J2+J3</f>
        <v>415</v>
      </c>
      <c r="K4">
        <f t="shared" si="1"/>
        <v>91</v>
      </c>
      <c r="L4">
        <f t="shared" si="1"/>
        <v>859</v>
      </c>
      <c r="M4">
        <f t="shared" si="1"/>
        <v>149</v>
      </c>
      <c r="N4">
        <f t="shared" si="1"/>
        <v>849</v>
      </c>
      <c r="O4">
        <f t="shared" si="1"/>
        <v>3664</v>
      </c>
      <c r="P4">
        <f t="shared" si="1"/>
        <v>415</v>
      </c>
      <c r="Q4">
        <f t="shared" si="1"/>
        <v>91</v>
      </c>
      <c r="R4">
        <f t="shared" si="1"/>
        <v>1008</v>
      </c>
      <c r="S4">
        <f t="shared" si="1"/>
        <v>4513</v>
      </c>
    </row>
    <row r="5" spans="1:19" x14ac:dyDescent="0.3">
      <c r="A5">
        <v>0</v>
      </c>
      <c r="B5" s="1">
        <f t="shared" ref="B5:S5" si="2">100*B2/$B$4</f>
        <v>97.780722093408414</v>
      </c>
      <c r="C5" s="1">
        <f t="shared" si="2"/>
        <v>69.923815833057304</v>
      </c>
      <c r="D5" s="1">
        <f t="shared" si="2"/>
        <v>16.89301093077178</v>
      </c>
      <c r="E5" s="1">
        <f t="shared" si="2"/>
        <v>30.258363696588273</v>
      </c>
      <c r="F5" s="1">
        <f t="shared" si="2"/>
        <v>18.267638290824777</v>
      </c>
      <c r="G5" s="1">
        <f t="shared" si="2"/>
        <v>13.597217621729049</v>
      </c>
      <c r="H5" s="1">
        <f t="shared" si="2"/>
        <v>42.298774428618749</v>
      </c>
      <c r="I5" s="1">
        <f t="shared" si="2"/>
        <v>4.7532295462073533</v>
      </c>
      <c r="J5" s="1">
        <f t="shared" si="2"/>
        <v>6.4425306392845316</v>
      </c>
      <c r="K5" s="1">
        <f t="shared" si="2"/>
        <v>1.275256707519046</v>
      </c>
      <c r="L5" s="1">
        <f t="shared" si="2"/>
        <v>13.199735011593242</v>
      </c>
      <c r="M5" s="1">
        <f t="shared" si="2"/>
        <v>2.3848956608148395</v>
      </c>
      <c r="N5" s="1">
        <f t="shared" si="2"/>
        <v>13.94501490559788</v>
      </c>
      <c r="O5" s="1">
        <f t="shared" si="2"/>
        <v>60.533289168598877</v>
      </c>
      <c r="P5" s="1">
        <f t="shared" si="2"/>
        <v>6.4425306392845316</v>
      </c>
      <c r="Q5" s="1">
        <f t="shared" si="2"/>
        <v>1.275256707519046</v>
      </c>
      <c r="R5" s="1">
        <f t="shared" si="2"/>
        <v>15.584630672408082</v>
      </c>
      <c r="S5" s="1">
        <f t="shared" si="2"/>
        <v>74.478304074196757</v>
      </c>
    </row>
    <row r="6" spans="1:19" x14ac:dyDescent="0.3">
      <c r="A6">
        <v>1</v>
      </c>
      <c r="B6" s="1">
        <f t="shared" ref="B6:S6" si="3">100*B3/$B$4</f>
        <v>2.2192779065915866</v>
      </c>
      <c r="C6" s="1">
        <f t="shared" si="3"/>
        <v>1.82179529645578</v>
      </c>
      <c r="D6" s="1">
        <f t="shared" si="3"/>
        <v>0.51341503809208344</v>
      </c>
      <c r="E6" s="1">
        <f t="shared" si="3"/>
        <v>1.0102683007618416</v>
      </c>
      <c r="F6" s="1">
        <f t="shared" si="3"/>
        <v>0.48029148724743292</v>
      </c>
      <c r="G6" s="1">
        <f t="shared" si="3"/>
        <v>0.77840344484928781</v>
      </c>
      <c r="H6" s="1">
        <f t="shared" si="3"/>
        <v>0.99370652533951642</v>
      </c>
      <c r="I6" s="1">
        <f t="shared" si="3"/>
        <v>6.6247101689301091E-2</v>
      </c>
      <c r="J6" s="1">
        <f t="shared" si="3"/>
        <v>0.43060616098045712</v>
      </c>
      <c r="K6" s="1">
        <f t="shared" si="3"/>
        <v>0.23186485591255382</v>
      </c>
      <c r="L6" s="1">
        <f t="shared" si="3"/>
        <v>1.0268300761841669</v>
      </c>
      <c r="M6" s="1">
        <f t="shared" si="3"/>
        <v>8.2808877111626364E-2</v>
      </c>
      <c r="N6" s="1">
        <f t="shared" si="3"/>
        <v>0.11593242795627691</v>
      </c>
      <c r="O6" s="1">
        <f t="shared" si="3"/>
        <v>0.14905597880092747</v>
      </c>
      <c r="P6" s="1">
        <f t="shared" si="3"/>
        <v>0.43060616098045712</v>
      </c>
      <c r="Q6" s="1">
        <f t="shared" si="3"/>
        <v>0.23186485591255382</v>
      </c>
      <c r="R6" s="1">
        <f t="shared" si="3"/>
        <v>1.1096389532957933</v>
      </c>
      <c r="S6" s="1">
        <f t="shared" si="3"/>
        <v>0.26498840675720436</v>
      </c>
    </row>
    <row r="7" spans="1:19" x14ac:dyDescent="0.3">
      <c r="A7">
        <v>0</v>
      </c>
      <c r="B7" s="1">
        <f>100*B2/$B$4</f>
        <v>97.780722093408414</v>
      </c>
      <c r="C7" s="1">
        <f>100*C2/$B$2</f>
        <v>71.510840108401084</v>
      </c>
      <c r="D7" s="1">
        <f t="shared" ref="D7:I7" si="4">100*D2/$B$2</f>
        <v>17.276422764227643</v>
      </c>
      <c r="E7" s="1">
        <f t="shared" si="4"/>
        <v>30.945121951219512</v>
      </c>
      <c r="F7" s="1">
        <f t="shared" si="4"/>
        <v>18.682249322493224</v>
      </c>
      <c r="G7" s="1">
        <f t="shared" si="4"/>
        <v>13.905826558265582</v>
      </c>
      <c r="H7" s="1">
        <f t="shared" si="4"/>
        <v>43.258807588075882</v>
      </c>
      <c r="I7" s="1">
        <f t="shared" si="4"/>
        <v>4.8611111111111107</v>
      </c>
      <c r="J7" s="1">
        <f t="shared" ref="J7:S7" si="5">100*J2/$B$2</f>
        <v>6.5887533875338757</v>
      </c>
      <c r="K7" s="1">
        <f t="shared" si="5"/>
        <v>1.3042005420054201</v>
      </c>
      <c r="L7" s="1">
        <f t="shared" si="5"/>
        <v>13.499322493224932</v>
      </c>
      <c r="M7" s="1">
        <f t="shared" si="5"/>
        <v>2.4390243902439024</v>
      </c>
      <c r="N7" s="1">
        <f t="shared" si="5"/>
        <v>14.261517615176151</v>
      </c>
      <c r="O7" s="1">
        <f t="shared" si="5"/>
        <v>61.90718157181572</v>
      </c>
      <c r="P7" s="1">
        <f t="shared" si="5"/>
        <v>6.5887533875338757</v>
      </c>
      <c r="Q7" s="1">
        <f t="shared" si="5"/>
        <v>1.3042005420054201</v>
      </c>
      <c r="R7" s="1">
        <f t="shared" si="5"/>
        <v>15.938346883468835</v>
      </c>
      <c r="S7" s="1">
        <f t="shared" si="5"/>
        <v>76.168699186991873</v>
      </c>
    </row>
    <row r="8" spans="1:19" x14ac:dyDescent="0.3">
      <c r="A8">
        <v>1</v>
      </c>
      <c r="B8" s="1">
        <f>100*B3/$B$4</f>
        <v>2.2192779065915866</v>
      </c>
      <c r="C8" s="1">
        <f>100*C3/$B$3</f>
        <v>82.089552238805965</v>
      </c>
      <c r="D8" s="1">
        <f t="shared" ref="D8:I8" si="6">100*D3/$B$3</f>
        <v>23.134328358208954</v>
      </c>
      <c r="E8" s="1">
        <f t="shared" si="6"/>
        <v>45.522388059701491</v>
      </c>
      <c r="F8" s="1">
        <f t="shared" si="6"/>
        <v>21.64179104477612</v>
      </c>
      <c r="G8" s="1">
        <f t="shared" si="6"/>
        <v>35.07462686567164</v>
      </c>
      <c r="H8" s="1">
        <f t="shared" si="6"/>
        <v>44.776119402985074</v>
      </c>
      <c r="I8" s="1">
        <f t="shared" si="6"/>
        <v>2.9850746268656718</v>
      </c>
      <c r="J8" s="1">
        <f t="shared" ref="J8:S8" si="7">100*J3/$B$3</f>
        <v>19.402985074626866</v>
      </c>
      <c r="K8" s="1">
        <f t="shared" si="7"/>
        <v>10.447761194029852</v>
      </c>
      <c r="L8" s="1">
        <f t="shared" si="7"/>
        <v>46.268656716417908</v>
      </c>
      <c r="M8" s="1">
        <f t="shared" si="7"/>
        <v>3.7313432835820897</v>
      </c>
      <c r="N8" s="1">
        <f t="shared" si="7"/>
        <v>5.2238805970149258</v>
      </c>
      <c r="O8" s="1">
        <f t="shared" si="7"/>
        <v>6.7164179104477615</v>
      </c>
      <c r="P8" s="1">
        <f t="shared" si="7"/>
        <v>19.402985074626866</v>
      </c>
      <c r="Q8" s="1">
        <f t="shared" si="7"/>
        <v>10.447761194029852</v>
      </c>
      <c r="R8" s="1">
        <f t="shared" si="7"/>
        <v>50</v>
      </c>
      <c r="S8" s="1">
        <f t="shared" si="7"/>
        <v>11.940298507462687</v>
      </c>
    </row>
    <row r="9" spans="1:19" x14ac:dyDescent="0.3">
      <c r="A9" t="s">
        <v>1</v>
      </c>
      <c r="B9" s="1">
        <v>100</v>
      </c>
      <c r="C9" s="1">
        <f t="shared" ref="C9:S9" si="8">100*C4/$B$4</f>
        <v>71.74561112951308</v>
      </c>
      <c r="D9" s="1">
        <f t="shared" si="8"/>
        <v>17.406425968863861</v>
      </c>
      <c r="E9" s="1">
        <f t="shared" si="8"/>
        <v>31.268631997350116</v>
      </c>
      <c r="F9" s="1">
        <f t="shared" si="8"/>
        <v>18.747929778072209</v>
      </c>
      <c r="G9" s="1">
        <f t="shared" si="8"/>
        <v>14.375621066578336</v>
      </c>
      <c r="H9" s="1">
        <f t="shared" si="8"/>
        <v>43.292480953958261</v>
      </c>
      <c r="I9" s="1">
        <f t="shared" si="8"/>
        <v>4.8194766478966544</v>
      </c>
      <c r="J9" s="1">
        <f t="shared" si="8"/>
        <v>6.8731368002649882</v>
      </c>
      <c r="K9" s="1">
        <f t="shared" si="8"/>
        <v>1.5071215634316</v>
      </c>
      <c r="L9" s="1">
        <f t="shared" si="8"/>
        <v>14.226565087777409</v>
      </c>
      <c r="M9" s="1">
        <f t="shared" si="8"/>
        <v>2.4677045379264659</v>
      </c>
      <c r="N9" s="1">
        <f t="shared" si="8"/>
        <v>14.060947333554157</v>
      </c>
      <c r="O9" s="1">
        <f t="shared" si="8"/>
        <v>60.682345147399801</v>
      </c>
      <c r="P9" s="1">
        <f t="shared" si="8"/>
        <v>6.8731368002649882</v>
      </c>
      <c r="Q9" s="1">
        <f t="shared" si="8"/>
        <v>1.5071215634316</v>
      </c>
      <c r="R9" s="1">
        <f t="shared" si="8"/>
        <v>16.694269625703875</v>
      </c>
      <c r="S9" s="1">
        <f t="shared" si="8"/>
        <v>74.743292480953954</v>
      </c>
    </row>
    <row r="11" spans="1:19" x14ac:dyDescent="0.3">
      <c r="A11">
        <v>0</v>
      </c>
      <c r="B11" t="s">
        <v>9</v>
      </c>
      <c r="C11">
        <v>8948</v>
      </c>
    </row>
    <row r="12" spans="1:19" x14ac:dyDescent="0.3">
      <c r="A12">
        <v>1</v>
      </c>
      <c r="B12" t="s">
        <v>10</v>
      </c>
      <c r="C12">
        <v>6254</v>
      </c>
    </row>
    <row r="13" spans="1:19" x14ac:dyDescent="0.3">
      <c r="A13">
        <v>2</v>
      </c>
      <c r="B13" t="s">
        <v>11</v>
      </c>
      <c r="C13">
        <v>6071</v>
      </c>
    </row>
    <row r="14" spans="1:19" x14ac:dyDescent="0.3">
      <c r="A14">
        <v>3</v>
      </c>
      <c r="B14" t="s">
        <v>12</v>
      </c>
      <c r="C14">
        <v>6038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8A0B-D5BF-4C61-9F79-C572CF8A2A4D}">
  <dimension ref="A1:L12"/>
  <sheetViews>
    <sheetView tabSelected="1" workbookViewId="0">
      <selection activeCell="B1" sqref="A1:B12"/>
    </sheetView>
  </sheetViews>
  <sheetFormatPr defaultRowHeight="14.4" x14ac:dyDescent="0.3"/>
  <cols>
    <col min="2" max="2" width="14.77734375" bestFit="1" customWidth="1"/>
    <col min="4" max="4" width="11.44140625" bestFit="1" customWidth="1"/>
    <col min="6" max="6" width="11.44140625" bestFit="1" customWidth="1"/>
  </cols>
  <sheetData>
    <row r="1" spans="1:12" ht="19.2" customHeight="1" x14ac:dyDescent="0.3">
      <c r="A1" s="13" t="s">
        <v>25</v>
      </c>
      <c r="B1" s="14" t="s">
        <v>26</v>
      </c>
      <c r="C1" s="12" t="s">
        <v>23</v>
      </c>
      <c r="D1" s="12"/>
      <c r="E1" s="12" t="s">
        <v>24</v>
      </c>
      <c r="F1" s="12"/>
      <c r="G1" s="12" t="s">
        <v>18</v>
      </c>
      <c r="H1" s="12"/>
    </row>
    <row r="2" spans="1:12" ht="19.2" customHeight="1" x14ac:dyDescent="0.3">
      <c r="A2" s="13"/>
      <c r="B2" s="14"/>
      <c r="C2" s="5" t="s">
        <v>17</v>
      </c>
      <c r="D2" s="5" t="s">
        <v>19</v>
      </c>
      <c r="E2" s="5" t="s">
        <v>20</v>
      </c>
      <c r="F2" s="5" t="s">
        <v>19</v>
      </c>
      <c r="G2" s="5" t="s">
        <v>17</v>
      </c>
      <c r="H2" s="5" t="s">
        <v>19</v>
      </c>
    </row>
    <row r="3" spans="1:12" ht="19.2" customHeight="1" x14ac:dyDescent="0.3">
      <c r="A3" s="15">
        <v>1</v>
      </c>
      <c r="B3" s="16" t="s">
        <v>1</v>
      </c>
      <c r="C3" s="7">
        <v>18476</v>
      </c>
      <c r="D3" s="10">
        <f>100*C3/$G$3</f>
        <v>94.880090381553941</v>
      </c>
      <c r="E3" s="7">
        <v>997</v>
      </c>
      <c r="F3" s="10">
        <f>100*E3/$G$3</f>
        <v>5.1199096184460533</v>
      </c>
      <c r="G3" s="6">
        <f>C3+E3</f>
        <v>19473</v>
      </c>
      <c r="H3" s="10">
        <f>100*G3/$G$3</f>
        <v>100</v>
      </c>
      <c r="I3" s="1">
        <f t="shared" ref="I3:I11" si="0">100*E3/G3</f>
        <v>5.1199096184460533</v>
      </c>
      <c r="J3" s="4"/>
      <c r="K3" s="4"/>
      <c r="L3" s="4"/>
    </row>
    <row r="4" spans="1:12" ht="19.2" customHeight="1" x14ac:dyDescent="0.3">
      <c r="A4" s="15">
        <v>2</v>
      </c>
      <c r="B4" s="16" t="s">
        <v>21</v>
      </c>
      <c r="C4" s="8">
        <v>12163</v>
      </c>
      <c r="D4" s="10">
        <f>100*C4/$C$3</f>
        <v>65.831348776791515</v>
      </c>
      <c r="E4" s="8">
        <v>724</v>
      </c>
      <c r="F4" s="10">
        <f>100*E4/$E$3</f>
        <v>72.61785356068205</v>
      </c>
      <c r="G4" s="6">
        <f t="shared" ref="G4:G12" si="1">C4+E4</f>
        <v>12887</v>
      </c>
      <c r="H4" s="10">
        <f t="shared" ref="H4:H12" si="2">100*G4/$G$3</f>
        <v>66.178811687978225</v>
      </c>
      <c r="I4" s="1">
        <f t="shared" si="0"/>
        <v>5.6180647163808493</v>
      </c>
    </row>
    <row r="5" spans="1:12" ht="19.2" customHeight="1" x14ac:dyDescent="0.3">
      <c r="A5" s="15">
        <v>3</v>
      </c>
      <c r="B5" s="16" t="s">
        <v>13</v>
      </c>
      <c r="C5" s="8">
        <v>3094</v>
      </c>
      <c r="D5" s="10">
        <f t="shared" ref="D5:D12" si="3">100*C5/$C$3</f>
        <v>16.746048928339466</v>
      </c>
      <c r="E5" s="8">
        <v>356</v>
      </c>
      <c r="F5" s="10">
        <f t="shared" ref="F5:F12" si="4">100*E5/$E$3</f>
        <v>35.707121364092274</v>
      </c>
      <c r="G5" s="6">
        <f t="shared" si="1"/>
        <v>3450</v>
      </c>
      <c r="H5" s="10">
        <f t="shared" si="2"/>
        <v>17.716838699738098</v>
      </c>
      <c r="I5" s="1">
        <f t="shared" si="0"/>
        <v>10.318840579710145</v>
      </c>
    </row>
    <row r="6" spans="1:12" ht="19.2" customHeight="1" x14ac:dyDescent="0.3">
      <c r="A6" s="15">
        <v>4</v>
      </c>
      <c r="B6" s="16" t="s">
        <v>14</v>
      </c>
      <c r="C6" s="8">
        <v>6701</v>
      </c>
      <c r="D6" s="10">
        <f t="shared" si="3"/>
        <v>36.268672872916213</v>
      </c>
      <c r="E6" s="8">
        <v>400</v>
      </c>
      <c r="F6" s="10">
        <f t="shared" si="4"/>
        <v>40.120361083249747</v>
      </c>
      <c r="G6" s="6">
        <f t="shared" si="1"/>
        <v>7101</v>
      </c>
      <c r="H6" s="10">
        <f t="shared" si="2"/>
        <v>36.465875828069635</v>
      </c>
      <c r="I6" s="1">
        <f t="shared" si="0"/>
        <v>5.6330094352908038</v>
      </c>
    </row>
    <row r="7" spans="1:12" ht="19.2" customHeight="1" x14ac:dyDescent="0.3">
      <c r="A7" s="15">
        <v>5</v>
      </c>
      <c r="B7" s="16" t="s">
        <v>15</v>
      </c>
      <c r="C7" s="8">
        <v>2526</v>
      </c>
      <c r="D7" s="10">
        <f t="shared" si="3"/>
        <v>13.671790430829184</v>
      </c>
      <c r="E7" s="8">
        <v>191</v>
      </c>
      <c r="F7" s="10">
        <f t="shared" si="4"/>
        <v>19.157472417251757</v>
      </c>
      <c r="G7" s="6">
        <f t="shared" si="1"/>
        <v>2717</v>
      </c>
      <c r="H7" s="10">
        <f t="shared" si="2"/>
        <v>13.952652390489396</v>
      </c>
      <c r="I7" s="1">
        <f t="shared" si="0"/>
        <v>7.0298122929701874</v>
      </c>
    </row>
    <row r="8" spans="1:12" ht="19.2" customHeight="1" x14ac:dyDescent="0.3">
      <c r="A8" s="15">
        <v>6</v>
      </c>
      <c r="B8" s="16" t="s">
        <v>22</v>
      </c>
      <c r="C8" s="8">
        <v>1569</v>
      </c>
      <c r="D8" s="10">
        <f t="shared" si="3"/>
        <v>8.4920978566789351</v>
      </c>
      <c r="E8" s="8">
        <v>153</v>
      </c>
      <c r="F8" s="10">
        <f t="shared" si="4"/>
        <v>15.346038114343029</v>
      </c>
      <c r="G8" s="6">
        <f t="shared" si="1"/>
        <v>1722</v>
      </c>
      <c r="H8" s="10">
        <f t="shared" si="2"/>
        <v>8.8430134031736252</v>
      </c>
      <c r="I8" s="1">
        <f t="shared" si="0"/>
        <v>8.8850174216027877</v>
      </c>
    </row>
    <row r="9" spans="1:12" ht="19.2" customHeight="1" x14ac:dyDescent="0.3">
      <c r="A9" s="15">
        <v>7</v>
      </c>
      <c r="B9" s="16" t="s">
        <v>16</v>
      </c>
      <c r="C9" s="8">
        <v>6114</v>
      </c>
      <c r="D9" s="10">
        <f t="shared" si="3"/>
        <v>33.091578263693442</v>
      </c>
      <c r="E9" s="8">
        <v>406</v>
      </c>
      <c r="F9" s="10">
        <f t="shared" si="4"/>
        <v>40.722166499498492</v>
      </c>
      <c r="G9" s="6">
        <f t="shared" si="1"/>
        <v>6520</v>
      </c>
      <c r="H9" s="10">
        <f t="shared" si="2"/>
        <v>33.482257484722439</v>
      </c>
      <c r="I9" s="1">
        <f t="shared" si="0"/>
        <v>6.2269938650306749</v>
      </c>
    </row>
    <row r="10" spans="1:12" ht="19.2" customHeight="1" x14ac:dyDescent="0.3">
      <c r="A10" s="15">
        <v>8</v>
      </c>
      <c r="B10" s="16" t="s">
        <v>8</v>
      </c>
      <c r="C10" s="8">
        <v>922</v>
      </c>
      <c r="D10" s="10">
        <f t="shared" si="3"/>
        <v>4.9902576315219749</v>
      </c>
      <c r="E10" s="8">
        <v>35</v>
      </c>
      <c r="F10" s="10">
        <f t="shared" si="4"/>
        <v>3.5105315947843532</v>
      </c>
      <c r="G10" s="6">
        <f t="shared" si="1"/>
        <v>957</v>
      </c>
      <c r="H10" s="10">
        <f t="shared" si="2"/>
        <v>4.9144969958403948</v>
      </c>
      <c r="I10" s="1">
        <f t="shared" si="0"/>
        <v>3.6572622779519333</v>
      </c>
    </row>
    <row r="11" spans="1:12" ht="19.2" customHeight="1" x14ac:dyDescent="0.3">
      <c r="A11" s="15">
        <v>9</v>
      </c>
      <c r="B11" s="17" t="s">
        <v>27</v>
      </c>
      <c r="C11" s="9">
        <v>13751</v>
      </c>
      <c r="D11" s="11">
        <f t="shared" si="3"/>
        <v>74.426282745182945</v>
      </c>
      <c r="E11" s="9">
        <v>868</v>
      </c>
      <c r="F11" s="11">
        <f t="shared" si="4"/>
        <v>87.061183550651961</v>
      </c>
      <c r="G11" s="6">
        <f t="shared" si="1"/>
        <v>14619</v>
      </c>
      <c r="H11" s="10">
        <f t="shared" si="2"/>
        <v>75.073178246803266</v>
      </c>
      <c r="I11" s="1">
        <f t="shared" si="0"/>
        <v>5.9374786237088717</v>
      </c>
    </row>
    <row r="12" spans="1:12" ht="19.2" customHeight="1" x14ac:dyDescent="0.3">
      <c r="A12" s="18">
        <v>10</v>
      </c>
      <c r="B12" s="17" t="s">
        <v>28</v>
      </c>
      <c r="C12" s="9">
        <v>14882</v>
      </c>
      <c r="D12" s="11">
        <f t="shared" si="3"/>
        <v>80.547737605542324</v>
      </c>
      <c r="E12" s="9">
        <v>946</v>
      </c>
      <c r="F12" s="11">
        <f t="shared" si="4"/>
        <v>94.884653961885661</v>
      </c>
      <c r="G12" s="6">
        <f t="shared" si="1"/>
        <v>15828</v>
      </c>
      <c r="H12" s="10">
        <f t="shared" si="2"/>
        <v>81.281774765059311</v>
      </c>
      <c r="I12" s="1">
        <f>100*E12/G12</f>
        <v>5.9767500631791766</v>
      </c>
    </row>
  </sheetData>
  <mergeCells count="5">
    <mergeCell ref="C1:D1"/>
    <mergeCell ref="E1:F1"/>
    <mergeCell ref="G1:H1"/>
    <mergeCell ref="B1:B2"/>
    <mergeCell ref="A1:A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2020-12-07T08:51:15Z</dcterms:created>
  <dcterms:modified xsi:type="dcterms:W3CDTF">2021-02-12T06:32:17Z</dcterms:modified>
</cp:coreProperties>
</file>