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IttleBlue/Customers/Trutex/"/>
    </mc:Choice>
  </mc:AlternateContent>
  <xr:revisionPtr revIDLastSave="0" documentId="8_{D6F0E6C4-87BF-824B-948D-9F15DC171838}" xr6:coauthVersionLast="43" xr6:coauthVersionMax="43" xr10:uidLastSave="{00000000-0000-0000-0000-000000000000}"/>
  <bookViews>
    <workbookView xWindow="17260" yWindow="460" windowWidth="31840" windowHeight="27680" xr2:uid="{4C8509B4-2CE4-0B4D-A303-7D464596F21C}"/>
  </bookViews>
  <sheets>
    <sheet name="ZCRP Priority field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77" i="1" l="1"/>
  <c r="C76" i="1"/>
  <c r="C75" i="1"/>
  <c r="C74" i="1"/>
  <c r="C73" i="1"/>
  <c r="C72" i="1"/>
  <c r="C71" i="1"/>
  <c r="C79" i="1"/>
  <c r="C170" i="1"/>
  <c r="C2" i="1" l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35" i="1"/>
  <c r="C36" i="1"/>
  <c r="C37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D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D68" i="1"/>
  <c r="C69" i="1"/>
  <c r="D69" i="1"/>
  <c r="C70" i="1"/>
  <c r="D70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97" i="1"/>
  <c r="C98" i="1"/>
  <c r="C99" i="1"/>
  <c r="C100" i="1"/>
  <c r="C101" i="1"/>
  <c r="C102" i="1"/>
  <c r="C107" i="1"/>
  <c r="C103" i="1"/>
  <c r="C104" i="1"/>
  <c r="D104" i="1"/>
  <c r="C105" i="1"/>
  <c r="C106" i="1"/>
  <c r="C108" i="1"/>
  <c r="C109" i="1"/>
  <c r="D109" i="1"/>
  <c r="C110" i="1"/>
  <c r="C111" i="1"/>
  <c r="C112" i="1"/>
  <c r="C113" i="1"/>
  <c r="C114" i="1"/>
  <c r="C115" i="1"/>
  <c r="D115" i="1"/>
  <c r="C116" i="1"/>
  <c r="C117" i="1"/>
  <c r="C118" i="1"/>
  <c r="C119" i="1"/>
  <c r="D119" i="1"/>
  <c r="C120" i="1"/>
  <c r="C121" i="1"/>
  <c r="D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D153" i="1"/>
  <c r="C154" i="1"/>
  <c r="C155" i="1"/>
  <c r="C156" i="1"/>
  <c r="C157" i="1"/>
  <c r="C158" i="1"/>
  <c r="C159" i="1"/>
  <c r="C160" i="1"/>
  <c r="C161" i="1"/>
  <c r="C162" i="1"/>
  <c r="D162" i="1"/>
  <c r="C163" i="1"/>
  <c r="C164" i="1"/>
  <c r="C165" i="1"/>
  <c r="C166" i="1"/>
  <c r="C167" i="1"/>
  <c r="C168" i="1"/>
  <c r="C169" i="1"/>
  <c r="C172" i="1"/>
  <c r="C173" i="1"/>
  <c r="C174" i="1"/>
  <c r="C175" i="1"/>
  <c r="C176" i="1"/>
  <c r="C177" i="1"/>
  <c r="C178" i="1"/>
  <c r="C179" i="1"/>
  <c r="C180" i="1"/>
  <c r="D180" i="1"/>
  <c r="C181" i="1"/>
  <c r="C182" i="1"/>
  <c r="D182" i="1"/>
  <c r="C183" i="1"/>
  <c r="D183" i="1"/>
  <c r="C184" i="1"/>
  <c r="D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D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D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</calcChain>
</file>

<file path=xl/sharedStrings.xml><?xml version="1.0" encoding="utf-8"?>
<sst xmlns="http://schemas.openxmlformats.org/spreadsheetml/2006/main" count="938" uniqueCount="414">
  <si>
    <t>Service_Call:{</t>
  </si>
  <si>
    <t>Owner:{</t>
  </si>
  <si>
    <t>Call_Type:CallType</t>
  </si>
  <si>
    <t>Description_of_Defect:DescriptionofDefect</t>
  </si>
  <si>
    <t>Defect_Code:DCode</t>
  </si>
  <si>
    <t>Planned_Defect_Code:PlannedDCode</t>
  </si>
  <si>
    <t>Planned_Defect_Description:APIPlannedDefectDescription</t>
  </si>
  <si>
    <t>Actual_Quantity:221</t>
  </si>
  <si>
    <t>Planned_Quantity:222</t>
  </si>
  <si>
    <t>Actual_returned_Quantity:111</t>
  </si>
  <si>
    <t>Planned_returned_Quantity:999</t>
  </si>
  <si>
    <t>Part_Description:APIPartDescription</t>
  </si>
  <si>
    <t>Part_Number:{</t>
  </si>
  <si>
    <t>Name:APIServiceReportPartNumber</t>
  </si>
  <si>
    <t>ServiceReportParts</t>
  </si>
  <si>
    <t>Currency_Code:API</t>
  </si>
  <si>
    <t>Total_Price:24.01</t>
  </si>
  <si>
    <t>VAT:4.01</t>
  </si>
  <si>
    <t>Price_After_Discount:20.01</t>
  </si>
  <si>
    <t>Status_of_Call:APICallStatus</t>
  </si>
  <si>
    <t>RMA_Number:APIRMANumber</t>
  </si>
  <si>
    <t>Date_Service_Call_Opened:2019-07-03</t>
  </si>
  <si>
    <t>Customer_Site:{</t>
  </si>
  <si>
    <t>Customer_Number:APICustomerNumber</t>
  </si>
  <si>
    <t>Customer_Name:{</t>
  </si>
  <si>
    <t>Name:APIServiceCallNumber</t>
  </si>
  <si>
    <t>ServiceCalls</t>
  </si>
  <si>
    <t>Priority:Normal</t>
  </si>
  <si>
    <t>Closed_Time:2019-07-20T10:00:00+01:00</t>
  </si>
  <si>
    <t>Order_Received_Date:2019-07-17</t>
  </si>
  <si>
    <t>Associated_Document_Description:APIAssociatedDocumentDescription</t>
  </si>
  <si>
    <t>Associated_Document_Number:APIAssociatedDocumentNumber</t>
  </si>
  <si>
    <t>Date_Recorded_with_Timestamp:2019-07-17T10:00:00+01:00</t>
  </si>
  <si>
    <t>Explanation_of_Task:APIExplanationoftask</t>
  </si>
  <si>
    <t>Description:APITaskDescription</t>
  </si>
  <si>
    <t>Task_Code:APITaskCode</t>
  </si>
  <si>
    <t>Due_Date:2019-07-29</t>
  </si>
  <si>
    <t>Status:NotStarted</t>
  </si>
  <si>
    <t>Generated_by:Priority</t>
  </si>
  <si>
    <t>$se_module:Sites</t>
  </si>
  <si>
    <t>What_Id:{</t>
  </si>
  <si>
    <t>Who_Id:{</t>
  </si>
  <si>
    <t>Subject:APITaskName</t>
  </si>
  <si>
    <t>Tasks</t>
  </si>
  <si>
    <t>Document_Number:APIDocumentNumber</t>
  </si>
  <si>
    <t>Inventory_Transaction_Type:APIITType</t>
  </si>
  <si>
    <t>Quantity:20</t>
  </si>
  <si>
    <t>Date:2019-07-17</t>
  </si>
  <si>
    <t>Trutex_Sales_Order:{</t>
  </si>
  <si>
    <t>Sales_Order_Line:{</t>
  </si>
  <si>
    <t>Name:APIUniqueTrackingID</t>
  </si>
  <si>
    <t>OrderTrackings</t>
  </si>
  <si>
    <t>Custom_Trutex_Order:{</t>
  </si>
  <si>
    <t>Line_Type:TrutexSalesOrder</t>
  </si>
  <si>
    <t>Extended_Total_Price:12345.67</t>
  </si>
  <si>
    <t>Closed:true</t>
  </si>
  <si>
    <t>Balance_Quantity_Outstanding:56</t>
  </si>
  <si>
    <t>Ship_Due_Date:2019-07-23</t>
  </si>
  <si>
    <t>Customer_Requested_Date:2019-07-01</t>
  </si>
  <si>
    <t>Price_Source:APIPriceSource</t>
  </si>
  <si>
    <t>Unit_Price_including_VAT:24.01</t>
  </si>
  <si>
    <t>Price:20.01</t>
  </si>
  <si>
    <t>Reserved_Quantity:123</t>
  </si>
  <si>
    <t>Quantity:321</t>
  </si>
  <si>
    <t>Part_Status:APIPartStatus</t>
  </si>
  <si>
    <t>Part_Code:{</t>
  </si>
  <si>
    <t>Name:APIPartNumber#1</t>
  </si>
  <si>
    <t>SalesOrderLines</t>
  </si>
  <si>
    <t>Details:APISalesOrderDetails</t>
  </si>
  <si>
    <t>Country:APICountry</t>
  </si>
  <si>
    <t>Post_Code:APIPostCode</t>
  </si>
  <si>
    <t>County:APICounty</t>
  </si>
  <si>
    <t>City:APICity</t>
  </si>
  <si>
    <t>Address_3:APIAddress3</t>
  </si>
  <si>
    <t>Address_2:APIAddress2</t>
  </si>
  <si>
    <t>Street_Address:APIStreetAddress</t>
  </si>
  <si>
    <t>Site_Phone_Number:01133123456</t>
  </si>
  <si>
    <t>Site_Contact:APIContactName</t>
  </si>
  <si>
    <t>Site_Code:{</t>
  </si>
  <si>
    <t>Order_Received_Date:2019-07-10</t>
  </si>
  <si>
    <t>Payment_Terms_Code:API</t>
  </si>
  <si>
    <t>Payment_Terms_Description:APIPaymentTermsDescription</t>
  </si>
  <si>
    <t>Final_Price1:24.00</t>
  </si>
  <si>
    <t>VAT1:4.00</t>
  </si>
  <si>
    <t>Price_after_Discount1:20.00</t>
  </si>
  <si>
    <t>Price_List_Looked_Up:{</t>
  </si>
  <si>
    <t>Price_List:APIPriceListName</t>
  </si>
  <si>
    <t>Customer_PO_Details:APICustomerPODetails</t>
  </si>
  <si>
    <t>Customer_PO:APICustomerPO</t>
  </si>
  <si>
    <t>Price_Quote_Number:APIPriceQuoteNumber</t>
  </si>
  <si>
    <t>To_Consignment_Warehouse_Code:API</t>
  </si>
  <si>
    <t>To_Consignment_Warehouse_Name:APIWarehouseName</t>
  </si>
  <si>
    <t>Type_of_Sale_Code:APITC</t>
  </si>
  <si>
    <t>Type_of_Sale_Description:APISaleTypeDescription</t>
  </si>
  <si>
    <t>Status:APIStatus</t>
  </si>
  <si>
    <t>Name:APISalesOrderNumber</t>
  </si>
  <si>
    <t>Priority_Date_of_Sales_Order:2019-07-16</t>
  </si>
  <si>
    <t>Customer:{</t>
  </si>
  <si>
    <t>Customer_Number:APICustomerNo</t>
  </si>
  <si>
    <t>SalesOrders</t>
  </si>
  <si>
    <t>Customer_Price_List:{</t>
  </si>
  <si>
    <t>VAT_Group_Code1:APIVATCode</t>
  </si>
  <si>
    <t>Currency_Code1:API</t>
  </si>
  <si>
    <t>Price_including_VAT:12.00</t>
  </si>
  <si>
    <t>Price:10.00</t>
  </si>
  <si>
    <t>Quantity:1</t>
  </si>
  <si>
    <t>Name:APIPartPriceName</t>
  </si>
  <si>
    <t>PartPrices</t>
  </si>
  <si>
    <t>Customers:{</t>
  </si>
  <si>
    <t>Customer_Price_Lists:{</t>
  </si>
  <si>
    <t>CustomerPriceListLinks</t>
  </si>
  <si>
    <t>In_Use:true</t>
  </si>
  <si>
    <t>Valid_List_Date:2019-07-15</t>
  </si>
  <si>
    <t>List_Description:APIPriceListDescription</t>
  </si>
  <si>
    <t>Name:APIPriceListCode</t>
  </si>
  <si>
    <t>PriceLists</t>
  </si>
  <si>
    <t>School_Number:{</t>
  </si>
  <si>
    <t>Cost:125</t>
  </si>
  <si>
    <t>Standard_Cost:123.45</t>
  </si>
  <si>
    <t>Valid_From:2019-07-01</t>
  </si>
  <si>
    <t>Valid_To:2019-07-31</t>
  </si>
  <si>
    <t>Available_for_Sale:123456</t>
  </si>
  <si>
    <t>Is_this_Separate:true</t>
  </si>
  <si>
    <t>Base_Product:true</t>
  </si>
  <si>
    <t>VAT_Group_Code:APITestVATCode</t>
  </si>
  <si>
    <t>Range:APITestRange</t>
  </si>
  <si>
    <t>Status_of_Part:APITestStatus</t>
  </si>
  <si>
    <t>Base_Product_Description:APITestBaseProductDescription</t>
  </si>
  <si>
    <t>Base_Product_Code:{</t>
  </si>
  <si>
    <t>Bar_Code_Number:APIBarcodeNumber</t>
  </si>
  <si>
    <t>Name:APIPartCode</t>
  </si>
  <si>
    <t>PartCatalogue</t>
  </si>
  <si>
    <t>Company:{</t>
  </si>
  <si>
    <t>Contact:{</t>
  </si>
  <si>
    <t>Site_Description:APItestsiterecord</t>
  </si>
  <si>
    <t>Phone:SitePhoneNo</t>
  </si>
  <si>
    <t>Site_Email:site@sites.com</t>
  </si>
  <si>
    <t>Name:APITestSiteCode</t>
  </si>
  <si>
    <t>Address_1:APITestStreet</t>
  </si>
  <si>
    <t>Address_5:APITestCounty</t>
  </si>
  <si>
    <t>Country:APITestCountry</t>
  </si>
  <si>
    <t>Post_Code:APITestPostCode</t>
  </si>
  <si>
    <t>Address_4:APITestCity</t>
  </si>
  <si>
    <t>Address_3:APITestAddress3</t>
  </si>
  <si>
    <t>Address_2:APITestAddress2</t>
  </si>
  <si>
    <t>CustomerSites</t>
  </si>
  <si>
    <t>Site:{</t>
  </si>
  <si>
    <t>Account_Name:{</t>
  </si>
  <si>
    <t>Title:WingCommander</t>
  </si>
  <si>
    <t>Shipment_Contact:true</t>
  </si>
  <si>
    <t>Sales_Order_Contact:true</t>
  </si>
  <si>
    <t>Phone:APITestPhone</t>
  </si>
  <si>
    <t>Email:APITestcontact@apitest.com</t>
  </si>
  <si>
    <t>Mobile:APITestMobile</t>
  </si>
  <si>
    <t>Main_Contact:true</t>
  </si>
  <si>
    <t>Last_Name:APITestLastName</t>
  </si>
  <si>
    <t>Invoice_Contact:true</t>
  </si>
  <si>
    <t>First_Name:APITestFirstName</t>
  </si>
  <si>
    <t>Description:APITestDescription</t>
  </si>
  <si>
    <t>AgentCode_Account_Manager:APITestAccManager</t>
  </si>
  <si>
    <t>Customer_Statement_Contact:true</t>
  </si>
  <si>
    <t>Contact_Status1:APIStatus</t>
  </si>
  <si>
    <t>CustomerContact</t>
  </si>
  <si>
    <t>Owner</t>
  </si>
  <si>
    <t>BillingCustomerName</t>
  </si>
  <si>
    <t>Website:www.apitest15072019one.com</t>
  </si>
  <si>
    <t>VAT_Number:7041234567</t>
  </si>
  <si>
    <t>Shipment_Mode_Name_1:SMDescription</t>
  </si>
  <si>
    <t>Shipment_Mode_Code_1:SMCode</t>
  </si>
  <si>
    <t>Phone:01133654321</t>
  </si>
  <si>
    <t>Payment_Terms_Description_1:APIPTDescription</t>
  </si>
  <si>
    <t>Payment_Terms_Code_1:APIPTCode</t>
  </si>
  <si>
    <t>On_Credit_Hold:false</t>
  </si>
  <si>
    <t>Fax:01133123456</t>
  </si>
  <si>
    <t>Description:APItestCustomerrecord</t>
  </si>
  <si>
    <t>Date_Account_Opened:2019-07-15</t>
  </si>
  <si>
    <t>Account_Name:APITest15072019One</t>
  </si>
  <si>
    <t>Customer_Status_1:APIStatus</t>
  </si>
  <si>
    <t>Customer_Group_Name1:APIGroupName</t>
  </si>
  <si>
    <t>Customer_Group_Code_1:API</t>
  </si>
  <si>
    <t>Credit_Limit:876543.21</t>
  </si>
  <si>
    <t>Credit_Hold_Date:2017-12-31</t>
  </si>
  <si>
    <t>Credit_Currency_1:API</t>
  </si>
  <si>
    <t>Credit_Balance:123456.78</t>
  </si>
  <si>
    <t>Country_Code1:APITest</t>
  </si>
  <si>
    <t>Company_Number:APITestCompanyNumber</t>
  </si>
  <si>
    <t>Company_Email:APITest@apitest.com</t>
  </si>
  <si>
    <t>Billing_Street:APITestBillingStreet</t>
  </si>
  <si>
    <t>Billing_State:APITestBillingProvince</t>
  </si>
  <si>
    <t>Billing_Customer_Number:APITestBillingCustomerNumber</t>
  </si>
  <si>
    <t>Billing_Country:APITestBillingCountry</t>
  </si>
  <si>
    <t>Billing_Code:APITestBillingCode</t>
  </si>
  <si>
    <t>Billing_City:APITestBillingCity</t>
  </si>
  <si>
    <t>Customer</t>
  </si>
  <si>
    <t>Notes</t>
  </si>
  <si>
    <t>FieldLimit</t>
  </si>
  <si>
    <t>LiteralValue</t>
  </si>
  <si>
    <t>JSON pair</t>
  </si>
  <si>
    <t>Module</t>
  </si>
  <si>
    <t>Field names 28062019 PriorityField</t>
  </si>
  <si>
    <t>Customers</t>
  </si>
  <si>
    <t>Address (line 2)</t>
  </si>
  <si>
    <t>City</t>
  </si>
  <si>
    <t>Postal Code</t>
  </si>
  <si>
    <t>Country</t>
  </si>
  <si>
    <t>Customer Number</t>
  </si>
  <si>
    <t>Street Address</t>
  </si>
  <si>
    <t>Email</t>
  </si>
  <si>
    <t>Company Number</t>
  </si>
  <si>
    <t>Populate if available in Priority</t>
  </si>
  <si>
    <t>County</t>
  </si>
  <si>
    <t>Credit Balance</t>
  </si>
  <si>
    <t>Credit Currency</t>
  </si>
  <si>
    <t xml:space="preserve"> </t>
  </si>
  <si>
    <t>Credit Limit</t>
  </si>
  <si>
    <t>Cust. Group</t>
  </si>
  <si>
    <t>Financ. Parameters for cust</t>
  </si>
  <si>
    <t>Customer Status</t>
  </si>
  <si>
    <t>Customer Name</t>
  </si>
  <si>
    <t>Date Opened</t>
  </si>
  <si>
    <t>Fax No</t>
  </si>
  <si>
    <t>false,true</t>
  </si>
  <si>
    <t>ZCRM Field Type</t>
  </si>
  <si>
    <t>Boolean</t>
  </si>
  <si>
    <t>Set the boolean according to credit hold status in Priority</t>
  </si>
  <si>
    <t>Payment Terms Code</t>
  </si>
  <si>
    <t>Payment Terms Description</t>
  </si>
  <si>
    <t>Phone No</t>
  </si>
  <si>
    <t>Shipment Mode</t>
  </si>
  <si>
    <t>VAT Number</t>
  </si>
  <si>
    <t>Web site</t>
  </si>
  <si>
    <t>Lookup</t>
  </si>
  <si>
    <t>Text</t>
  </si>
  <si>
    <t>Must be in email format</t>
  </si>
  <si>
    <t>Must be a URL format</t>
  </si>
  <si>
    <t>Customer Contacts</t>
  </si>
  <si>
    <t>Sales Rep</t>
  </si>
  <si>
    <t>Contact Name</t>
  </si>
  <si>
    <t>Invoice contact (Y/N)</t>
  </si>
  <si>
    <t>Cust statement contact (Y/N)</t>
  </si>
  <si>
    <t>Contact Status</t>
  </si>
  <si>
    <t>Main contact (Y/N)</t>
  </si>
  <si>
    <t>Phone</t>
  </si>
  <si>
    <t>Cell phone</t>
  </si>
  <si>
    <t>Email address</t>
  </si>
  <si>
    <t>Main phone number</t>
  </si>
  <si>
    <t>Sales order contact (Y/N)</t>
  </si>
  <si>
    <t>Shipment contact (Y/N)</t>
  </si>
  <si>
    <t>Site</t>
  </si>
  <si>
    <t>Customer Sites</t>
  </si>
  <si>
    <t>Address Line 2</t>
  </si>
  <si>
    <t>Address line 3</t>
  </si>
  <si>
    <t>Post Code</t>
  </si>
  <si>
    <t>State/County</t>
  </si>
  <si>
    <t>Site Code</t>
  </si>
  <si>
    <t>Phone Number</t>
  </si>
  <si>
    <t>Site Description</t>
  </si>
  <si>
    <t>Not in use (Y/N)</t>
  </si>
  <si>
    <t>ZCRM id of contact associated with this site</t>
  </si>
  <si>
    <t>ZCRM id of company associated with this site</t>
  </si>
  <si>
    <t>Field names 28062019 SubForm</t>
  </si>
  <si>
    <t>Part Catalogue</t>
  </si>
  <si>
    <t>Part Number</t>
  </si>
  <si>
    <t>Part description</t>
  </si>
  <si>
    <t>Bar code number</t>
  </si>
  <si>
    <t>Base Product</t>
  </si>
  <si>
    <t>Status of part</t>
  </si>
  <si>
    <t>Range</t>
  </si>
  <si>
    <t>Base product? (Y/N)</t>
  </si>
  <si>
    <t>VAT group code (ZZZ or STD)</t>
  </si>
  <si>
    <t>Is this separate</t>
  </si>
  <si>
    <t>Available for Sale (quantity)</t>
  </si>
  <si>
    <t>Date</t>
  </si>
  <si>
    <t>Record create/edit date</t>
  </si>
  <si>
    <t>Decimal</t>
  </si>
  <si>
    <t>Populate from Priority</t>
  </si>
  <si>
    <t>School number</t>
  </si>
  <si>
    <t>Price lists</t>
  </si>
  <si>
    <t>Price list code</t>
  </si>
  <si>
    <t>Price list description</t>
  </si>
  <si>
    <t>Currency</t>
  </si>
  <si>
    <t>Valid list date</t>
  </si>
  <si>
    <t>Customer price lists</t>
  </si>
  <si>
    <t>Priority (of price list)</t>
  </si>
  <si>
    <t>Price_List_Priority:999</t>
  </si>
  <si>
    <t>Part Prices</t>
  </si>
  <si>
    <t>Number</t>
  </si>
  <si>
    <t>Quantity (usually 1)</t>
  </si>
  <si>
    <t>Price Inc. VAT</t>
  </si>
  <si>
    <t>Sales orders</t>
  </si>
  <si>
    <t>ZCRM id of Customer associated with this Sales Order</t>
  </si>
  <si>
    <t>Date of sales order</t>
  </si>
  <si>
    <t>Sales order number</t>
  </si>
  <si>
    <t>Status of sales order</t>
  </si>
  <si>
    <t>Type of sale code</t>
  </si>
  <si>
    <t>(and type of sale description)</t>
  </si>
  <si>
    <t>To Consignment warehouse</t>
  </si>
  <si>
    <t>Price Quote number</t>
  </si>
  <si>
    <t>Cust's PO</t>
  </si>
  <si>
    <t>Details (web order reference or other details)</t>
  </si>
  <si>
    <t>Price list</t>
  </si>
  <si>
    <t>ZCRM id of Customer Price List this Sales Order  is  associated with</t>
  </si>
  <si>
    <t>Price List Description</t>
  </si>
  <si>
    <t>Price Lists</t>
  </si>
  <si>
    <t>Price after discount</t>
  </si>
  <si>
    <t xml:space="preserve">Price     </t>
  </si>
  <si>
    <t xml:space="preserve">VAT  </t>
  </si>
  <si>
    <t>Final Price</t>
  </si>
  <si>
    <t>and payment terms description</t>
  </si>
  <si>
    <t xml:space="preserve">Payment terms code </t>
  </si>
  <si>
    <t>Order received date</t>
  </si>
  <si>
    <t>Shipping address</t>
  </si>
  <si>
    <t xml:space="preserve">Contact    </t>
  </si>
  <si>
    <t>Phone number</t>
  </si>
  <si>
    <t xml:space="preserve">Street  </t>
  </si>
  <si>
    <t>Address line 2</t>
  </si>
  <si>
    <t xml:space="preserve">State  </t>
  </si>
  <si>
    <t>Zip code</t>
  </si>
  <si>
    <t>Order items</t>
  </si>
  <si>
    <t>Part status</t>
  </si>
  <si>
    <t xml:space="preserve">Quantity  </t>
  </si>
  <si>
    <t>Reserved quantity</t>
  </si>
  <si>
    <t>Unit Price</t>
  </si>
  <si>
    <t>Prince including VAT (unit)</t>
  </si>
  <si>
    <t>Customer Requested date</t>
  </si>
  <si>
    <t>Ship Date (due date)</t>
  </si>
  <si>
    <t xml:space="preserve">Boolean </t>
  </si>
  <si>
    <t>Balance</t>
  </si>
  <si>
    <t>Numer</t>
  </si>
  <si>
    <t>Closed (Y/N)</t>
  </si>
  <si>
    <t>Extended Price</t>
  </si>
  <si>
    <t>Trutex Sales Order</t>
  </si>
  <si>
    <t>Picklist</t>
  </si>
  <si>
    <t>Sales Orders</t>
  </si>
  <si>
    <t>ZCRM id of Sales Order associated with this line item stored in Priority</t>
  </si>
  <si>
    <t>Order tracing</t>
  </si>
  <si>
    <t>Task log</t>
  </si>
  <si>
    <t>Subject of task log</t>
  </si>
  <si>
    <t>A unique reference to tie the ZCRM record with the Priority version of this record</t>
  </si>
  <si>
    <t>Quantity</t>
  </si>
  <si>
    <t>Inventory transaction type</t>
  </si>
  <si>
    <t>Document Number</t>
  </si>
  <si>
    <t>ZCRM id of contact associated with this task log</t>
  </si>
  <si>
    <t>ZCRM id of the ZCRM module  associated with this task log. Usually Customer sites "Sites"</t>
  </si>
  <si>
    <t>ZCRM API name of the module associated with this task log. Usually "Sites"</t>
  </si>
  <si>
    <t>Normal</t>
  </si>
  <si>
    <t>Priority</t>
  </si>
  <si>
    <t>Not Started</t>
  </si>
  <si>
    <t>task date</t>
  </si>
  <si>
    <t>task code</t>
  </si>
  <si>
    <t>task description</t>
  </si>
  <si>
    <t>Explanation of task</t>
  </si>
  <si>
    <t>Date recorded with time stamp</t>
  </si>
  <si>
    <t>DateTime</t>
  </si>
  <si>
    <t>Associated document number</t>
  </si>
  <si>
    <t>Description of associated document type</t>
  </si>
  <si>
    <t>Order Received DateO</t>
  </si>
  <si>
    <t>Date task completed</t>
  </si>
  <si>
    <t>Service call number</t>
  </si>
  <si>
    <t>Date service call Opened</t>
  </si>
  <si>
    <t>RMA number</t>
  </si>
  <si>
    <t>Status of call</t>
  </si>
  <si>
    <t>Service calls</t>
  </si>
  <si>
    <t>VAT</t>
  </si>
  <si>
    <t>Total price</t>
  </si>
  <si>
    <t>Service report parts</t>
  </si>
  <si>
    <t>Planned returned quantity</t>
  </si>
  <si>
    <t>Actual returned quantity</t>
  </si>
  <si>
    <t>Planned Quantity</t>
  </si>
  <si>
    <t>Actual Quantity</t>
  </si>
  <si>
    <t>Planned Defect description</t>
  </si>
  <si>
    <t>Planned Defect Code</t>
  </si>
  <si>
    <t>Defect Code</t>
  </si>
  <si>
    <t>Description of Defect</t>
  </si>
  <si>
    <t>Call Type</t>
  </si>
  <si>
    <t>Yext</t>
  </si>
  <si>
    <t>URL</t>
  </si>
  <si>
    <t>Linked Customer record ZCRM id stored in Priority</t>
  </si>
  <si>
    <t>ZCRM User id of Priority record owner associated with this record</t>
  </si>
  <si>
    <t>?</t>
  </si>
  <si>
    <r>
      <t xml:space="preserve">? </t>
    </r>
    <r>
      <rPr>
        <i/>
        <sz val="11"/>
        <color rgb="FF000000"/>
        <rFont val="Arial"/>
        <family val="2"/>
      </rPr>
      <t>Zoho Standard Field</t>
    </r>
  </si>
  <si>
    <t>? Zoho Standard Field</t>
  </si>
  <si>
    <t>ZCRM id of the Customer Company record this contact is linked to</t>
  </si>
  <si>
    <t>ZCRM id of the Customer Site record this contact is linked to</t>
  </si>
  <si>
    <t>ZCRM id of Part catalogue record associated with this record</t>
  </si>
  <si>
    <t>Updated record, which replaces this one, edited/creation date. Don't update/write this date to the original record and therefore do a second API update call until further briefed</t>
  </si>
  <si>
    <t>ZCRM id of School(company) associated with this record</t>
  </si>
  <si>
    <t>ZCRM id of Price List associated with this record</t>
  </si>
  <si>
    <t>ZCRM id of Customer associated with this record</t>
  </si>
  <si>
    <t>ZCRM id of Part Catalogue record associated with this record</t>
  </si>
  <si>
    <t>ZCRM id of Customer Price List this record is  associated with</t>
  </si>
  <si>
    <t>ZCRM ID of associated Site</t>
  </si>
  <si>
    <t>ZCRM id of Part Catalogue record associated with this Order Item</t>
  </si>
  <si>
    <t>ZCRM id of Sales Order Line record associated with this Tracing Item</t>
  </si>
  <si>
    <t>ZCRM id of Sales Order record associated with the Sales Order Line record associated with this Tracing Item</t>
  </si>
  <si>
    <t>ZCRM id of Customer site associated with this task log</t>
  </si>
  <si>
    <t>ZCRM id of Customer associated with this task log</t>
  </si>
  <si>
    <t>ZCRM id of Part Catalogue item associated with this record</t>
  </si>
  <si>
    <t>ZCRM id of Service Call  associated with this record</t>
  </si>
  <si>
    <r>
      <t>ZCRMField (</t>
    </r>
    <r>
      <rPr>
        <b/>
        <sz val="11"/>
        <color rgb="FF000000"/>
        <rFont val="Calibri"/>
        <family val="2"/>
      </rPr>
      <t>Mandatory</t>
    </r>
    <r>
      <rPr>
        <sz val="11"/>
        <color rgb="FF000000"/>
        <rFont val="Calibri"/>
        <family val="2"/>
      </rPr>
      <t>)</t>
    </r>
  </si>
  <si>
    <t>CustomerLinks</t>
  </si>
  <si>
    <t>LinkingFrom:{</t>
  </si>
  <si>
    <t>LinkingTo:{</t>
  </si>
  <si>
    <t>Default_School:true,</t>
  </si>
  <si>
    <t>Generated_by_Priority:true,</t>
  </si>
  <si>
    <t>School_Number:12345,</t>
  </si>
  <si>
    <t>School_Customer:School,</t>
  </si>
  <si>
    <t>School,Customer</t>
  </si>
  <si>
    <t>true</t>
  </si>
  <si>
    <t>Customer record linking From</t>
  </si>
  <si>
    <t>AgentName_Account_Manager:APITestAccManager</t>
  </si>
  <si>
    <t>SalesRep Number</t>
  </si>
  <si>
    <t>SalesRep Name</t>
  </si>
  <si>
    <t>V1.1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</si>
</sst>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justify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justify"/>
    </xf>
    <xf numFmtId="0" fontId="3" fillId="0" borderId="0" xfId="0" applyFont="1" applyAlignment="1">
      <alignment horizontal="justify" vertical="center" readingOrder="1"/>
    </xf>
    <xf numFmtId="0" fontId="1" fillId="2" borderId="0" xfId="0" applyFont="1" applyFill="1" applyAlignment="1">
      <alignment horizontal="justify"/>
    </xf>
    <xf numFmtId="0" fontId="4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011A-38F6-EA42-98BA-D1633700E690}">
  <dimension ref="A1:I225"/>
  <sheetViews>
    <sheetView showZeros="0" tabSelected="1" zoomScaleNormal="100" workbookViewId="0">
      <pane ySplit="1" topLeftCell="A2" activePane="bottomLeft" state="frozen"/>
      <selection pane="bottomLeft" activeCell="I6" sqref="I6"/>
    </sheetView>
  </sheetViews>
  <sheetFormatPr baseColWidth="10" defaultRowHeight="15" x14ac:dyDescent="0.2"/>
  <cols>
    <col min="1" max="1" width="20" bestFit="1" customWidth="1"/>
    <col min="2" max="2" width="63.1640625" style="1" customWidth="1"/>
    <col min="3" max="3" width="34" bestFit="1" customWidth="1"/>
    <col min="4" max="4" width="35.1640625" customWidth="1"/>
    <col min="5" max="5" width="31" customWidth="1"/>
    <col min="6" max="6" width="24.1640625" customWidth="1"/>
    <col min="7" max="7" width="13.33203125" bestFit="1" customWidth="1"/>
    <col min="8" max="8" width="21.1640625" bestFit="1" customWidth="1"/>
    <col min="9" max="9" width="44" style="10" customWidth="1"/>
  </cols>
  <sheetData>
    <row r="1" spans="1:9" ht="16" x14ac:dyDescent="0.2">
      <c r="A1" s="8" t="s">
        <v>198</v>
      </c>
      <c r="B1" s="7" t="s">
        <v>197</v>
      </c>
      <c r="C1" s="14" t="s">
        <v>399</v>
      </c>
      <c r="D1" s="4" t="s">
        <v>199</v>
      </c>
      <c r="E1" s="4" t="s">
        <v>260</v>
      </c>
      <c r="F1" s="4" t="s">
        <v>196</v>
      </c>
      <c r="G1" s="4" t="s">
        <v>222</v>
      </c>
      <c r="H1" s="4" t="s">
        <v>195</v>
      </c>
      <c r="I1" s="9" t="s">
        <v>194</v>
      </c>
    </row>
    <row r="2" spans="1:9" ht="17" x14ac:dyDescent="0.2">
      <c r="A2" s="4" t="s">
        <v>193</v>
      </c>
      <c r="B2" s="6" t="s">
        <v>144</v>
      </c>
      <c r="C2" s="2" t="str">
        <f t="shared" ref="C2:C65" si="0">IF(ISERROR(FIND(":",B2)),B2,(LEFT(B2,FIND(":",B2)-1)))</f>
        <v>Address_2</v>
      </c>
      <c r="D2" s="2" t="s">
        <v>201</v>
      </c>
      <c r="E2" s="2" t="s">
        <v>200</v>
      </c>
      <c r="G2" s="2" t="s">
        <v>232</v>
      </c>
      <c r="H2">
        <v>100</v>
      </c>
    </row>
    <row r="3" spans="1:9" ht="17" x14ac:dyDescent="0.2">
      <c r="A3" s="3"/>
      <c r="B3" s="6" t="s">
        <v>143</v>
      </c>
      <c r="C3" s="2" t="str">
        <f t="shared" si="0"/>
        <v>Address_3</v>
      </c>
      <c r="D3" s="2" t="s">
        <v>201</v>
      </c>
      <c r="E3" s="2" t="s">
        <v>200</v>
      </c>
      <c r="G3" s="2" t="s">
        <v>232</v>
      </c>
      <c r="H3">
        <v>100</v>
      </c>
    </row>
    <row r="4" spans="1:9" ht="17" x14ac:dyDescent="0.2">
      <c r="A4" s="3"/>
      <c r="B4" s="6" t="s">
        <v>159</v>
      </c>
      <c r="C4" s="2" t="str">
        <f>IF(ISERROR(FIND(":",B4)),B4,(LEFT(B4,FIND(":",B4)-1)))</f>
        <v>AgentCode_Account_Manager</v>
      </c>
      <c r="D4" s="2" t="s">
        <v>411</v>
      </c>
      <c r="E4" s="2" t="s">
        <v>200</v>
      </c>
      <c r="G4" s="2" t="s">
        <v>232</v>
      </c>
      <c r="H4">
        <v>10</v>
      </c>
      <c r="I4" s="10" t="s">
        <v>413</v>
      </c>
    </row>
    <row r="5" spans="1:9" ht="17" x14ac:dyDescent="0.2">
      <c r="A5" s="3"/>
      <c r="B5" s="6" t="s">
        <v>410</v>
      </c>
      <c r="C5" s="2" t="str">
        <f>IF(ISERROR(FIND(":",B5)),B5,(LEFT(B5,FIND(":",B5)-1)))</f>
        <v>AgentName_Account_Manager</v>
      </c>
      <c r="D5" s="2" t="s">
        <v>412</v>
      </c>
      <c r="E5" s="2" t="s">
        <v>200</v>
      </c>
      <c r="G5" s="2" t="s">
        <v>232</v>
      </c>
      <c r="H5">
        <v>50</v>
      </c>
      <c r="I5" s="10" t="s">
        <v>413</v>
      </c>
    </row>
    <row r="6" spans="1:9" ht="17" x14ac:dyDescent="0.2">
      <c r="A6" s="3"/>
      <c r="B6" s="6" t="s">
        <v>192</v>
      </c>
      <c r="C6" s="2" t="str">
        <f t="shared" si="0"/>
        <v>Billing_City</v>
      </c>
      <c r="D6" s="2" t="s">
        <v>202</v>
      </c>
      <c r="E6" s="2" t="s">
        <v>200</v>
      </c>
      <c r="G6" s="2" t="s">
        <v>232</v>
      </c>
      <c r="H6">
        <v>100</v>
      </c>
    </row>
    <row r="7" spans="1:9" ht="17" x14ac:dyDescent="0.2">
      <c r="A7" s="3"/>
      <c r="B7" s="6" t="s">
        <v>191</v>
      </c>
      <c r="C7" s="2" t="str">
        <f t="shared" si="0"/>
        <v>Billing_Code</v>
      </c>
      <c r="D7" s="2" t="s">
        <v>203</v>
      </c>
      <c r="E7" s="2" t="s">
        <v>200</v>
      </c>
      <c r="G7" s="2" t="s">
        <v>232</v>
      </c>
      <c r="H7">
        <v>30</v>
      </c>
    </row>
    <row r="8" spans="1:9" ht="17" x14ac:dyDescent="0.2">
      <c r="A8" s="3"/>
      <c r="B8" s="6" t="s">
        <v>190</v>
      </c>
      <c r="C8" s="2" t="str">
        <f t="shared" si="0"/>
        <v>Billing_Country</v>
      </c>
      <c r="D8" s="2" t="s">
        <v>204</v>
      </c>
      <c r="E8" s="2" t="s">
        <v>200</v>
      </c>
      <c r="G8" s="2" t="s">
        <v>232</v>
      </c>
      <c r="H8">
        <v>100</v>
      </c>
    </row>
    <row r="9" spans="1:9" ht="17" x14ac:dyDescent="0.2">
      <c r="A9" s="3"/>
      <c r="B9" s="6" t="s">
        <v>189</v>
      </c>
      <c r="C9" s="2" t="str">
        <f t="shared" si="0"/>
        <v>Billing_Customer_Number</v>
      </c>
      <c r="D9" s="2" t="s">
        <v>205</v>
      </c>
      <c r="E9" s="2" t="s">
        <v>216</v>
      </c>
      <c r="G9" s="2" t="s">
        <v>232</v>
      </c>
      <c r="H9">
        <v>30</v>
      </c>
    </row>
    <row r="10" spans="1:9" ht="17" x14ac:dyDescent="0.2">
      <c r="A10" s="3"/>
      <c r="B10" s="6" t="s">
        <v>188</v>
      </c>
      <c r="C10" s="2" t="str">
        <f t="shared" si="0"/>
        <v>Billing_State</v>
      </c>
      <c r="D10" s="2" t="s">
        <v>210</v>
      </c>
      <c r="E10" s="2" t="s">
        <v>200</v>
      </c>
      <c r="G10" s="2" t="s">
        <v>232</v>
      </c>
      <c r="H10">
        <v>100</v>
      </c>
    </row>
    <row r="11" spans="1:9" ht="17" x14ac:dyDescent="0.2">
      <c r="A11" s="3"/>
      <c r="B11" s="6" t="s">
        <v>187</v>
      </c>
      <c r="C11" s="2" t="str">
        <f t="shared" si="0"/>
        <v>Billing_Street</v>
      </c>
      <c r="D11" s="2" t="s">
        <v>206</v>
      </c>
      <c r="E11" s="2" t="s">
        <v>200</v>
      </c>
      <c r="G11" s="2" t="s">
        <v>232</v>
      </c>
      <c r="H11">
        <v>250</v>
      </c>
    </row>
    <row r="12" spans="1:9" ht="17" x14ac:dyDescent="0.2">
      <c r="A12" s="3"/>
      <c r="B12" s="6" t="s">
        <v>186</v>
      </c>
      <c r="C12" s="2" t="str">
        <f t="shared" si="0"/>
        <v>Company_Email</v>
      </c>
      <c r="D12" s="2" t="s">
        <v>207</v>
      </c>
      <c r="E12" s="2" t="s">
        <v>200</v>
      </c>
      <c r="G12" s="2" t="s">
        <v>207</v>
      </c>
      <c r="I12" s="10" t="s">
        <v>233</v>
      </c>
    </row>
    <row r="13" spans="1:9" ht="17" x14ac:dyDescent="0.2">
      <c r="A13" s="3"/>
      <c r="B13" s="6" t="s">
        <v>185</v>
      </c>
      <c r="C13" s="2" t="str">
        <f t="shared" si="0"/>
        <v>Company_Number</v>
      </c>
      <c r="D13" s="2" t="s">
        <v>208</v>
      </c>
      <c r="E13" s="2" t="s">
        <v>200</v>
      </c>
      <c r="G13" s="2" t="s">
        <v>232</v>
      </c>
      <c r="H13">
        <v>50</v>
      </c>
    </row>
    <row r="14" spans="1:9" ht="17" x14ac:dyDescent="0.2">
      <c r="A14" s="3"/>
      <c r="B14" s="6" t="s">
        <v>184</v>
      </c>
      <c r="C14" s="2" t="str">
        <f t="shared" si="0"/>
        <v>Country_Code1</v>
      </c>
      <c r="D14" s="2"/>
      <c r="E14" s="2"/>
      <c r="G14" s="2" t="s">
        <v>232</v>
      </c>
      <c r="H14">
        <v>3</v>
      </c>
      <c r="I14" s="10" t="s">
        <v>209</v>
      </c>
    </row>
    <row r="15" spans="1:9" ht="17" x14ac:dyDescent="0.2">
      <c r="A15" s="3"/>
      <c r="B15" s="6" t="s">
        <v>183</v>
      </c>
      <c r="C15" s="2" t="str">
        <f t="shared" si="0"/>
        <v>Credit_Balance</v>
      </c>
      <c r="D15" s="2" t="s">
        <v>211</v>
      </c>
      <c r="E15" s="2" t="s">
        <v>200</v>
      </c>
      <c r="G15" s="2" t="s">
        <v>274</v>
      </c>
      <c r="H15">
        <v>99999999.989999995</v>
      </c>
    </row>
    <row r="16" spans="1:9" ht="16" x14ac:dyDescent="0.2">
      <c r="A16" s="3"/>
      <c r="B16" s="1" t="s">
        <v>182</v>
      </c>
      <c r="C16" s="2" t="str">
        <f t="shared" si="0"/>
        <v>Credit_Currency_1</v>
      </c>
      <c r="D16" s="2" t="s">
        <v>212</v>
      </c>
      <c r="E16" s="2" t="s">
        <v>200</v>
      </c>
      <c r="G16" s="2" t="s">
        <v>232</v>
      </c>
      <c r="H16">
        <v>3</v>
      </c>
    </row>
    <row r="17" spans="1:9" ht="16" x14ac:dyDescent="0.2">
      <c r="A17" s="3"/>
      <c r="B17" s="1" t="s">
        <v>181</v>
      </c>
      <c r="C17" s="2" t="str">
        <f t="shared" si="0"/>
        <v>Credit_Hold_Date</v>
      </c>
      <c r="D17" s="2" t="s">
        <v>213</v>
      </c>
      <c r="E17" s="2" t="s">
        <v>200</v>
      </c>
      <c r="G17" s="2" t="s">
        <v>272</v>
      </c>
      <c r="I17" s="10" t="s">
        <v>209</v>
      </c>
    </row>
    <row r="18" spans="1:9" ht="16" x14ac:dyDescent="0.2">
      <c r="A18" s="3"/>
      <c r="B18" s="1" t="s">
        <v>180</v>
      </c>
      <c r="C18" s="2" t="str">
        <f t="shared" si="0"/>
        <v>Credit_Limit</v>
      </c>
      <c r="D18" s="2" t="s">
        <v>214</v>
      </c>
      <c r="E18" s="2" t="s">
        <v>200</v>
      </c>
      <c r="G18" s="2" t="s">
        <v>274</v>
      </c>
      <c r="H18">
        <v>99999999.989999995</v>
      </c>
    </row>
    <row r="19" spans="1:9" ht="16" x14ac:dyDescent="0.2">
      <c r="A19" s="3"/>
      <c r="B19" s="1" t="s">
        <v>179</v>
      </c>
      <c r="C19" s="2" t="str">
        <f t="shared" si="0"/>
        <v>Customer_Group_Code_1</v>
      </c>
      <c r="D19" s="2" t="s">
        <v>215</v>
      </c>
      <c r="E19" s="2" t="s">
        <v>200</v>
      </c>
      <c r="G19" s="2" t="s">
        <v>232</v>
      </c>
      <c r="H19">
        <v>10</v>
      </c>
    </row>
    <row r="20" spans="1:9" ht="16" x14ac:dyDescent="0.2">
      <c r="A20" s="3"/>
      <c r="B20" s="1" t="s">
        <v>98</v>
      </c>
      <c r="C20" s="2" t="str">
        <f t="shared" si="0"/>
        <v>Customer_Number</v>
      </c>
      <c r="D20" s="2" t="s">
        <v>205</v>
      </c>
      <c r="E20" s="2" t="s">
        <v>200</v>
      </c>
      <c r="G20" s="2" t="s">
        <v>232</v>
      </c>
      <c r="H20">
        <v>20</v>
      </c>
    </row>
    <row r="21" spans="1:9" ht="16" x14ac:dyDescent="0.2">
      <c r="A21" s="3"/>
      <c r="B21" s="1" t="s">
        <v>178</v>
      </c>
      <c r="C21" s="2" t="str">
        <f t="shared" si="0"/>
        <v>Customer_Group_Name1</v>
      </c>
      <c r="D21" s="2" t="s">
        <v>215</v>
      </c>
      <c r="E21" s="2" t="s">
        <v>200</v>
      </c>
      <c r="G21" s="2" t="s">
        <v>232</v>
      </c>
      <c r="H21">
        <v>50</v>
      </c>
    </row>
    <row r="22" spans="1:9" ht="16" x14ac:dyDescent="0.2">
      <c r="A22" s="3"/>
      <c r="B22" s="1" t="s">
        <v>177</v>
      </c>
      <c r="C22" s="2" t="str">
        <f t="shared" si="0"/>
        <v>Customer_Status_1</v>
      </c>
      <c r="D22" s="2" t="s">
        <v>217</v>
      </c>
      <c r="E22" s="2" t="s">
        <v>200</v>
      </c>
      <c r="G22" s="2" t="s">
        <v>375</v>
      </c>
      <c r="H22">
        <v>20</v>
      </c>
    </row>
    <row r="23" spans="1:9" ht="16" x14ac:dyDescent="0.2">
      <c r="A23" s="3"/>
      <c r="B23" s="1" t="s">
        <v>176</v>
      </c>
      <c r="C23" s="13" t="str">
        <f t="shared" si="0"/>
        <v>Account_Name</v>
      </c>
      <c r="D23" s="2" t="s">
        <v>218</v>
      </c>
      <c r="E23" s="2" t="s">
        <v>200</v>
      </c>
      <c r="G23" s="2" t="s">
        <v>232</v>
      </c>
      <c r="H23">
        <v>100</v>
      </c>
    </row>
    <row r="24" spans="1:9" ht="16" x14ac:dyDescent="0.2">
      <c r="A24" s="3"/>
      <c r="B24" s="1" t="s">
        <v>175</v>
      </c>
      <c r="C24" s="2" t="str">
        <f t="shared" si="0"/>
        <v>Date_Account_Opened</v>
      </c>
      <c r="D24" s="2" t="s">
        <v>219</v>
      </c>
      <c r="E24" s="2" t="s">
        <v>200</v>
      </c>
      <c r="G24" s="2" t="s">
        <v>272</v>
      </c>
    </row>
    <row r="25" spans="1:9" ht="16" x14ac:dyDescent="0.2">
      <c r="A25" s="3"/>
      <c r="B25" s="1" t="s">
        <v>174</v>
      </c>
      <c r="C25" s="2" t="str">
        <f t="shared" si="0"/>
        <v>Description</v>
      </c>
      <c r="D25" s="2" t="s">
        <v>213</v>
      </c>
      <c r="E25" s="2" t="s">
        <v>213</v>
      </c>
      <c r="G25" s="2" t="s">
        <v>232</v>
      </c>
      <c r="H25">
        <v>32000</v>
      </c>
      <c r="I25" s="10" t="s">
        <v>209</v>
      </c>
    </row>
    <row r="26" spans="1:9" ht="16" x14ac:dyDescent="0.2">
      <c r="A26" s="3"/>
      <c r="B26" s="1" t="s">
        <v>173</v>
      </c>
      <c r="C26" s="2" t="str">
        <f t="shared" si="0"/>
        <v>Fax</v>
      </c>
      <c r="D26" s="2" t="s">
        <v>220</v>
      </c>
      <c r="E26" s="2" t="s">
        <v>200</v>
      </c>
      <c r="G26" s="2" t="s">
        <v>242</v>
      </c>
      <c r="H26">
        <v>30</v>
      </c>
    </row>
    <row r="27" spans="1:9" ht="32" x14ac:dyDescent="0.2">
      <c r="A27" s="3"/>
      <c r="B27" s="1" t="s">
        <v>172</v>
      </c>
      <c r="C27" s="2" t="str">
        <f t="shared" si="0"/>
        <v>On_Credit_Hold</v>
      </c>
      <c r="D27" s="2" t="s">
        <v>213</v>
      </c>
      <c r="E27" s="2" t="s">
        <v>213</v>
      </c>
      <c r="G27" s="2" t="s">
        <v>223</v>
      </c>
      <c r="H27" s="2" t="s">
        <v>221</v>
      </c>
      <c r="I27" s="10" t="s">
        <v>224</v>
      </c>
    </row>
    <row r="28" spans="1:9" ht="16" x14ac:dyDescent="0.2">
      <c r="A28" s="3"/>
      <c r="B28" s="1" t="s">
        <v>171</v>
      </c>
      <c r="C28" s="2" t="str">
        <f t="shared" si="0"/>
        <v>Payment_Terms_Code_1</v>
      </c>
      <c r="D28" s="2" t="s">
        <v>225</v>
      </c>
      <c r="E28" s="2" t="s">
        <v>200</v>
      </c>
      <c r="G28" s="2" t="s">
        <v>232</v>
      </c>
      <c r="H28">
        <v>20</v>
      </c>
    </row>
    <row r="29" spans="1:9" ht="16" x14ac:dyDescent="0.2">
      <c r="A29" s="3"/>
      <c r="B29" s="1" t="s">
        <v>170</v>
      </c>
      <c r="C29" s="2" t="str">
        <f t="shared" si="0"/>
        <v>Payment_Terms_Description_1</v>
      </c>
      <c r="D29" s="2" t="s">
        <v>226</v>
      </c>
      <c r="E29" s="2" t="s">
        <v>200</v>
      </c>
      <c r="G29" s="2" t="s">
        <v>232</v>
      </c>
      <c r="H29">
        <v>50</v>
      </c>
    </row>
    <row r="30" spans="1:9" ht="16" x14ac:dyDescent="0.2">
      <c r="A30" s="3"/>
      <c r="B30" s="1" t="s">
        <v>169</v>
      </c>
      <c r="C30" s="2" t="str">
        <f t="shared" si="0"/>
        <v>Phone</v>
      </c>
      <c r="D30" s="2" t="s">
        <v>227</v>
      </c>
      <c r="E30" s="2" t="s">
        <v>200</v>
      </c>
      <c r="G30" s="2" t="s">
        <v>242</v>
      </c>
      <c r="H30">
        <v>30</v>
      </c>
    </row>
    <row r="31" spans="1:9" ht="16" x14ac:dyDescent="0.2">
      <c r="A31" s="3"/>
      <c r="B31" s="1" t="s">
        <v>168</v>
      </c>
      <c r="C31" s="2" t="str">
        <f t="shared" si="0"/>
        <v>Shipment_Mode_Code_1</v>
      </c>
      <c r="D31" s="2" t="s">
        <v>228</v>
      </c>
      <c r="E31" s="2" t="s">
        <v>200</v>
      </c>
      <c r="G31" s="2" t="s">
        <v>232</v>
      </c>
      <c r="H31">
        <v>20</v>
      </c>
    </row>
    <row r="32" spans="1:9" ht="16" x14ac:dyDescent="0.2">
      <c r="A32" s="3"/>
      <c r="B32" s="1" t="s">
        <v>167</v>
      </c>
      <c r="C32" s="2" t="str">
        <f t="shared" si="0"/>
        <v>Shipment_Mode_Name_1</v>
      </c>
      <c r="D32" s="2" t="s">
        <v>228</v>
      </c>
      <c r="E32" s="2" t="s">
        <v>200</v>
      </c>
      <c r="G32" s="2" t="s">
        <v>232</v>
      </c>
      <c r="H32">
        <v>50</v>
      </c>
    </row>
    <row r="33" spans="1:9" ht="16" x14ac:dyDescent="0.2">
      <c r="A33" s="3"/>
      <c r="B33" s="1" t="s">
        <v>166</v>
      </c>
      <c r="C33" s="2" t="str">
        <f t="shared" si="0"/>
        <v>VAT_Number</v>
      </c>
      <c r="D33" s="2" t="s">
        <v>229</v>
      </c>
      <c r="E33" s="2" t="s">
        <v>200</v>
      </c>
      <c r="G33" s="2" t="s">
        <v>232</v>
      </c>
      <c r="H33">
        <v>15</v>
      </c>
    </row>
    <row r="34" spans="1:9" ht="16" x14ac:dyDescent="0.2">
      <c r="A34" s="3"/>
      <c r="B34" s="1" t="s">
        <v>165</v>
      </c>
      <c r="C34" s="2" t="str">
        <f t="shared" si="0"/>
        <v>Website</v>
      </c>
      <c r="D34" s="2" t="s">
        <v>230</v>
      </c>
      <c r="E34" s="2" t="s">
        <v>200</v>
      </c>
      <c r="G34" s="2" t="s">
        <v>376</v>
      </c>
      <c r="H34">
        <v>255</v>
      </c>
      <c r="I34" s="10" t="s">
        <v>234</v>
      </c>
    </row>
    <row r="35" spans="1:9" ht="16" x14ac:dyDescent="0.2">
      <c r="A35" s="3"/>
      <c r="B35" s="5" t="s">
        <v>164</v>
      </c>
      <c r="C35" s="2" t="str">
        <f t="shared" si="0"/>
        <v>BillingCustomerName</v>
      </c>
      <c r="D35" s="2" t="str">
        <f>IF(ISERROR(FIND(":",B35)),B35,MID(B35,FIND(":",B35)+1,LEN(B35)-FIND(":",B35)))</f>
        <v>BillingCustomerName</v>
      </c>
      <c r="E35" s="2" t="s">
        <v>216</v>
      </c>
      <c r="G35" t="s">
        <v>231</v>
      </c>
      <c r="I35" s="10" t="s">
        <v>377</v>
      </c>
    </row>
    <row r="36" spans="1:9" ht="32" x14ac:dyDescent="0.2">
      <c r="A36" s="3"/>
      <c r="B36" s="5" t="s">
        <v>163</v>
      </c>
      <c r="C36" s="2" t="str">
        <f t="shared" si="0"/>
        <v>Owner</v>
      </c>
      <c r="D36" s="2" t="s">
        <v>236</v>
      </c>
      <c r="E36" s="2" t="s">
        <v>200</v>
      </c>
      <c r="G36" t="s">
        <v>231</v>
      </c>
      <c r="I36" s="10" t="s">
        <v>378</v>
      </c>
    </row>
    <row r="37" spans="1:9" x14ac:dyDescent="0.2">
      <c r="A37" s="3"/>
      <c r="C37" s="2">
        <f t="shared" si="0"/>
        <v>0</v>
      </c>
      <c r="D37" s="2">
        <f>IF(ISERROR(FIND(":",B37)),B37,MID(B37,FIND(":",B37)+1,LEN(B37)-FIND(":",B37)))</f>
        <v>0</v>
      </c>
      <c r="E37" s="2"/>
    </row>
    <row r="38" spans="1:9" ht="16" x14ac:dyDescent="0.2">
      <c r="A38" s="4" t="s">
        <v>162</v>
      </c>
      <c r="B38" s="1" t="s">
        <v>161</v>
      </c>
      <c r="C38" s="2" t="str">
        <f t="shared" si="0"/>
        <v>Contact_Status1</v>
      </c>
      <c r="D38" s="2" t="s">
        <v>240</v>
      </c>
      <c r="E38" s="2" t="s">
        <v>235</v>
      </c>
      <c r="G38" s="2" t="s">
        <v>232</v>
      </c>
      <c r="H38">
        <v>30</v>
      </c>
    </row>
    <row r="39" spans="1:9" ht="16" x14ac:dyDescent="0.2">
      <c r="A39" s="3"/>
      <c r="B39" s="1" t="s">
        <v>160</v>
      </c>
      <c r="C39" s="2" t="str">
        <f t="shared" si="0"/>
        <v>Customer_Statement_Contact</v>
      </c>
      <c r="D39" s="2" t="s">
        <v>239</v>
      </c>
      <c r="E39" s="2" t="s">
        <v>235</v>
      </c>
      <c r="G39" t="s">
        <v>223</v>
      </c>
      <c r="H39" s="2" t="s">
        <v>221</v>
      </c>
    </row>
    <row r="40" spans="1:9" ht="16" x14ac:dyDescent="0.2">
      <c r="A40" s="3"/>
      <c r="B40" s="1" t="s">
        <v>158</v>
      </c>
      <c r="C40" s="2" t="str">
        <f t="shared" si="0"/>
        <v>Description</v>
      </c>
      <c r="D40" s="2" t="s">
        <v>213</v>
      </c>
      <c r="E40" s="2" t="s">
        <v>235</v>
      </c>
      <c r="G40" t="s">
        <v>232</v>
      </c>
      <c r="H40">
        <v>32000</v>
      </c>
      <c r="I40" s="10" t="s">
        <v>209</v>
      </c>
    </row>
    <row r="41" spans="1:9" ht="16" x14ac:dyDescent="0.2">
      <c r="A41" s="3"/>
      <c r="B41" s="1" t="s">
        <v>157</v>
      </c>
      <c r="C41" s="2" t="str">
        <f t="shared" si="0"/>
        <v>First_Name</v>
      </c>
      <c r="D41" s="2" t="s">
        <v>237</v>
      </c>
      <c r="E41" s="2" t="s">
        <v>235</v>
      </c>
      <c r="G41" s="2" t="s">
        <v>232</v>
      </c>
      <c r="H41" s="2" t="s">
        <v>380</v>
      </c>
    </row>
    <row r="42" spans="1:9" ht="16" x14ac:dyDescent="0.2">
      <c r="A42" s="3"/>
      <c r="B42" s="1" t="s">
        <v>156</v>
      </c>
      <c r="C42" s="2" t="str">
        <f t="shared" si="0"/>
        <v>Invoice_Contact</v>
      </c>
      <c r="D42" s="2" t="s">
        <v>238</v>
      </c>
      <c r="E42" s="2" t="s">
        <v>235</v>
      </c>
      <c r="G42" s="2" t="s">
        <v>223</v>
      </c>
      <c r="H42" s="2" t="s">
        <v>221</v>
      </c>
    </row>
    <row r="43" spans="1:9" ht="16" x14ac:dyDescent="0.2">
      <c r="A43" s="3"/>
      <c r="B43" s="1" t="s">
        <v>155</v>
      </c>
      <c r="C43" s="13" t="str">
        <f t="shared" si="0"/>
        <v>Last_Name</v>
      </c>
      <c r="D43" s="2" t="s">
        <v>237</v>
      </c>
      <c r="E43" s="2" t="s">
        <v>235</v>
      </c>
      <c r="G43" s="2" t="s">
        <v>232</v>
      </c>
      <c r="H43" s="2" t="s">
        <v>381</v>
      </c>
    </row>
    <row r="44" spans="1:9" ht="16" x14ac:dyDescent="0.2">
      <c r="A44" s="3"/>
      <c r="B44" s="1" t="s">
        <v>154</v>
      </c>
      <c r="C44" s="2" t="str">
        <f t="shared" si="0"/>
        <v>Main_Contact</v>
      </c>
      <c r="D44" s="2" t="s">
        <v>241</v>
      </c>
      <c r="E44" s="2" t="s">
        <v>235</v>
      </c>
      <c r="G44" s="2" t="s">
        <v>223</v>
      </c>
      <c r="H44" s="2" t="s">
        <v>221</v>
      </c>
    </row>
    <row r="45" spans="1:9" ht="16" x14ac:dyDescent="0.2">
      <c r="A45" s="3"/>
      <c r="B45" s="1" t="s">
        <v>153</v>
      </c>
      <c r="C45" s="2" t="str">
        <f t="shared" si="0"/>
        <v>Mobile</v>
      </c>
      <c r="D45" s="2" t="s">
        <v>243</v>
      </c>
      <c r="E45" s="2" t="s">
        <v>235</v>
      </c>
      <c r="G45" t="s">
        <v>242</v>
      </c>
      <c r="H45">
        <v>30</v>
      </c>
    </row>
    <row r="46" spans="1:9" ht="16" x14ac:dyDescent="0.2">
      <c r="A46" s="3"/>
      <c r="B46" s="1" t="s">
        <v>152</v>
      </c>
      <c r="C46" s="2" t="str">
        <f t="shared" si="0"/>
        <v>Email</v>
      </c>
      <c r="D46" s="2" t="s">
        <v>244</v>
      </c>
      <c r="E46" s="2" t="s">
        <v>235</v>
      </c>
      <c r="G46" s="2" t="s">
        <v>207</v>
      </c>
    </row>
    <row r="47" spans="1:9" ht="16" x14ac:dyDescent="0.2">
      <c r="A47" s="3"/>
      <c r="B47" s="1" t="s">
        <v>151</v>
      </c>
      <c r="C47" s="2" t="str">
        <f t="shared" si="0"/>
        <v>Phone</v>
      </c>
      <c r="D47" s="2" t="s">
        <v>245</v>
      </c>
      <c r="E47" s="2" t="s">
        <v>235</v>
      </c>
      <c r="G47" t="s">
        <v>242</v>
      </c>
      <c r="H47">
        <v>50</v>
      </c>
    </row>
    <row r="48" spans="1:9" ht="16" x14ac:dyDescent="0.2">
      <c r="A48" s="3"/>
      <c r="B48" s="1" t="s">
        <v>150</v>
      </c>
      <c r="C48" s="2" t="str">
        <f t="shared" si="0"/>
        <v>Sales_Order_Contact</v>
      </c>
      <c r="D48" s="2" t="s">
        <v>246</v>
      </c>
      <c r="E48" s="2" t="s">
        <v>235</v>
      </c>
      <c r="G48" s="2" t="s">
        <v>223</v>
      </c>
      <c r="H48" s="2" t="s">
        <v>221</v>
      </c>
    </row>
    <row r="49" spans="1:9" ht="16" x14ac:dyDescent="0.2">
      <c r="A49" s="3"/>
      <c r="B49" s="1" t="s">
        <v>149</v>
      </c>
      <c r="C49" s="2" t="str">
        <f t="shared" si="0"/>
        <v>Shipment_Contact</v>
      </c>
      <c r="D49" s="2" t="s">
        <v>247</v>
      </c>
      <c r="E49" s="2" t="s">
        <v>235</v>
      </c>
      <c r="G49" t="s">
        <v>223</v>
      </c>
      <c r="H49" s="2" t="s">
        <v>221</v>
      </c>
    </row>
    <row r="50" spans="1:9" ht="16" x14ac:dyDescent="0.2">
      <c r="A50" s="3"/>
      <c r="B50" s="1" t="s">
        <v>148</v>
      </c>
      <c r="C50" s="2" t="str">
        <f t="shared" si="0"/>
        <v>Title</v>
      </c>
      <c r="D50" s="2" t="s">
        <v>237</v>
      </c>
      <c r="E50" s="2" t="s">
        <v>235</v>
      </c>
      <c r="G50" s="2" t="s">
        <v>232</v>
      </c>
      <c r="H50" s="2" t="s">
        <v>380</v>
      </c>
    </row>
    <row r="51" spans="1:9" ht="32" x14ac:dyDescent="0.2">
      <c r="A51" s="3"/>
      <c r="B51" s="1" t="s">
        <v>147</v>
      </c>
      <c r="C51" s="2" t="str">
        <f t="shared" si="0"/>
        <v>Account_Name</v>
      </c>
      <c r="D51" s="2" t="s">
        <v>213</v>
      </c>
      <c r="E51" s="2" t="s">
        <v>213</v>
      </c>
      <c r="G51" t="s">
        <v>231</v>
      </c>
      <c r="I51" s="10" t="s">
        <v>382</v>
      </c>
    </row>
    <row r="52" spans="1:9" ht="32" x14ac:dyDescent="0.2">
      <c r="A52" s="3"/>
      <c r="B52" s="1" t="s">
        <v>1</v>
      </c>
      <c r="C52" s="2" t="str">
        <f t="shared" si="0"/>
        <v>Owner</v>
      </c>
      <c r="D52" s="2" t="s">
        <v>236</v>
      </c>
      <c r="E52" s="2" t="s">
        <v>235</v>
      </c>
      <c r="G52" t="s">
        <v>231</v>
      </c>
      <c r="I52" s="10" t="s">
        <v>378</v>
      </c>
    </row>
    <row r="53" spans="1:9" ht="32" x14ac:dyDescent="0.2">
      <c r="A53" s="3"/>
      <c r="B53" s="1" t="s">
        <v>146</v>
      </c>
      <c r="C53" s="2" t="str">
        <f t="shared" si="0"/>
        <v>Site</v>
      </c>
      <c r="D53" s="2" t="s">
        <v>248</v>
      </c>
      <c r="E53" s="2" t="s">
        <v>235</v>
      </c>
      <c r="G53" s="2" t="s">
        <v>231</v>
      </c>
      <c r="I53" s="10" t="s">
        <v>383</v>
      </c>
    </row>
    <row r="54" spans="1:9" x14ac:dyDescent="0.2">
      <c r="A54" s="3"/>
      <c r="C54" s="2">
        <f t="shared" si="0"/>
        <v>0</v>
      </c>
      <c r="D54" s="2">
        <f>IF(ISERROR(FIND(":",B54)),B54,MID(B54,FIND(":",B54)+1,LEN(B54)-FIND(":",B54)))</f>
        <v>0</v>
      </c>
      <c r="E54" s="2"/>
    </row>
    <row r="55" spans="1:9" ht="16" x14ac:dyDescent="0.2">
      <c r="A55" s="4" t="s">
        <v>145</v>
      </c>
      <c r="B55" s="1" t="s">
        <v>144</v>
      </c>
      <c r="C55" s="2" t="str">
        <f t="shared" si="0"/>
        <v>Address_2</v>
      </c>
      <c r="D55" s="2" t="s">
        <v>250</v>
      </c>
      <c r="E55" s="2" t="s">
        <v>249</v>
      </c>
      <c r="G55" t="s">
        <v>232</v>
      </c>
      <c r="H55">
        <v>100</v>
      </c>
    </row>
    <row r="56" spans="1:9" ht="16" x14ac:dyDescent="0.2">
      <c r="A56" s="3"/>
      <c r="B56" s="1" t="s">
        <v>143</v>
      </c>
      <c r="C56" s="2" t="str">
        <f t="shared" si="0"/>
        <v>Address_3</v>
      </c>
      <c r="D56" s="2" t="s">
        <v>251</v>
      </c>
      <c r="E56" s="2" t="s">
        <v>249</v>
      </c>
      <c r="G56" t="s">
        <v>232</v>
      </c>
      <c r="H56">
        <v>100</v>
      </c>
    </row>
    <row r="57" spans="1:9" ht="16" x14ac:dyDescent="0.2">
      <c r="A57" s="3"/>
      <c r="B57" s="1" t="s">
        <v>142</v>
      </c>
      <c r="C57" s="2" t="str">
        <f t="shared" si="0"/>
        <v>Address_4</v>
      </c>
      <c r="D57" s="2" t="s">
        <v>202</v>
      </c>
      <c r="E57" s="2" t="s">
        <v>249</v>
      </c>
      <c r="G57" t="s">
        <v>232</v>
      </c>
      <c r="H57">
        <v>100</v>
      </c>
    </row>
    <row r="58" spans="1:9" ht="16" x14ac:dyDescent="0.2">
      <c r="A58" s="3"/>
      <c r="B58" s="1" t="s">
        <v>141</v>
      </c>
      <c r="C58" s="2" t="str">
        <f t="shared" si="0"/>
        <v>Post_Code</v>
      </c>
      <c r="D58" s="2" t="s">
        <v>252</v>
      </c>
      <c r="E58" s="2" t="s">
        <v>249</v>
      </c>
      <c r="G58" t="s">
        <v>232</v>
      </c>
      <c r="H58">
        <v>30</v>
      </c>
    </row>
    <row r="59" spans="1:9" ht="16" x14ac:dyDescent="0.2">
      <c r="A59" s="3"/>
      <c r="B59" s="1" t="s">
        <v>140</v>
      </c>
      <c r="C59" s="2" t="str">
        <f t="shared" si="0"/>
        <v>Country</v>
      </c>
      <c r="D59" s="2" t="s">
        <v>204</v>
      </c>
      <c r="E59" s="2" t="s">
        <v>249</v>
      </c>
      <c r="G59" t="s">
        <v>232</v>
      </c>
      <c r="H59">
        <v>100</v>
      </c>
    </row>
    <row r="60" spans="1:9" ht="16" x14ac:dyDescent="0.2">
      <c r="A60" s="3"/>
      <c r="B60" s="1" t="s">
        <v>139</v>
      </c>
      <c r="C60" s="2" t="str">
        <f t="shared" si="0"/>
        <v>Address_5</v>
      </c>
      <c r="D60" s="2" t="s">
        <v>253</v>
      </c>
      <c r="E60" s="2" t="s">
        <v>249</v>
      </c>
      <c r="G60" t="s">
        <v>232</v>
      </c>
      <c r="H60">
        <v>100</v>
      </c>
    </row>
    <row r="61" spans="1:9" ht="16" x14ac:dyDescent="0.2">
      <c r="A61" s="3"/>
      <c r="B61" s="1" t="s">
        <v>138</v>
      </c>
      <c r="C61" s="2" t="str">
        <f t="shared" si="0"/>
        <v>Address_1</v>
      </c>
      <c r="D61" s="2" t="s">
        <v>206</v>
      </c>
      <c r="E61" s="2" t="s">
        <v>249</v>
      </c>
      <c r="G61" t="s">
        <v>232</v>
      </c>
      <c r="H61">
        <v>100</v>
      </c>
    </row>
    <row r="62" spans="1:9" ht="16" x14ac:dyDescent="0.2">
      <c r="A62" s="3"/>
      <c r="B62" s="1" t="s">
        <v>137</v>
      </c>
      <c r="C62" s="13" t="str">
        <f t="shared" si="0"/>
        <v>Name</v>
      </c>
      <c r="D62" s="2" t="s">
        <v>254</v>
      </c>
      <c r="E62" s="2" t="s">
        <v>249</v>
      </c>
      <c r="G62" t="s">
        <v>232</v>
      </c>
      <c r="H62">
        <v>50</v>
      </c>
    </row>
    <row r="63" spans="1:9" ht="16" x14ac:dyDescent="0.2">
      <c r="A63" s="3"/>
      <c r="B63" s="1" t="s">
        <v>136</v>
      </c>
      <c r="C63" s="2" t="str">
        <f t="shared" si="0"/>
        <v>Site_Email</v>
      </c>
      <c r="D63" s="2" t="s">
        <v>213</v>
      </c>
      <c r="E63" s="2" t="s">
        <v>213</v>
      </c>
      <c r="G63" t="s">
        <v>207</v>
      </c>
      <c r="I63" s="10" t="s">
        <v>209</v>
      </c>
    </row>
    <row r="64" spans="1:9" ht="16" x14ac:dyDescent="0.2">
      <c r="A64" s="3"/>
      <c r="B64" s="1" t="s">
        <v>135</v>
      </c>
      <c r="C64" s="2" t="str">
        <f t="shared" si="0"/>
        <v>Phone</v>
      </c>
      <c r="D64" s="2" t="s">
        <v>255</v>
      </c>
      <c r="E64" s="2" t="s">
        <v>249</v>
      </c>
      <c r="G64" t="s">
        <v>242</v>
      </c>
      <c r="H64">
        <v>30</v>
      </c>
    </row>
    <row r="65" spans="1:9" ht="16" x14ac:dyDescent="0.2">
      <c r="A65" s="3"/>
      <c r="B65" s="1" t="s">
        <v>134</v>
      </c>
      <c r="C65" s="2" t="str">
        <f t="shared" si="0"/>
        <v>Site_Description</v>
      </c>
      <c r="D65" s="2" t="s">
        <v>256</v>
      </c>
      <c r="E65" s="2" t="s">
        <v>249</v>
      </c>
      <c r="G65" t="s">
        <v>232</v>
      </c>
      <c r="H65">
        <v>2000</v>
      </c>
      <c r="I65" s="10" t="s">
        <v>213</v>
      </c>
    </row>
    <row r="66" spans="1:9" ht="16" x14ac:dyDescent="0.2">
      <c r="A66" s="3"/>
      <c r="B66" s="1" t="s">
        <v>111</v>
      </c>
      <c r="C66" s="2" t="str">
        <f t="shared" ref="C66:C119" si="1">IF(ISERROR(FIND(":",B66)),B66,(LEFT(B66,FIND(":",B66)-1)))</f>
        <v>In_Use</v>
      </c>
      <c r="D66" s="2" t="s">
        <v>257</v>
      </c>
      <c r="E66" s="2" t="s">
        <v>249</v>
      </c>
      <c r="G66" t="s">
        <v>223</v>
      </c>
      <c r="H66" s="2" t="s">
        <v>221</v>
      </c>
    </row>
    <row r="67" spans="1:9" ht="16" x14ac:dyDescent="0.2">
      <c r="A67" s="3"/>
      <c r="B67" s="1" t="s">
        <v>133</v>
      </c>
      <c r="C67" s="2" t="str">
        <f t="shared" si="1"/>
        <v>Contact</v>
      </c>
      <c r="D67" s="2" t="s">
        <v>213</v>
      </c>
      <c r="E67" s="2" t="s">
        <v>213</v>
      </c>
      <c r="G67" s="2" t="s">
        <v>231</v>
      </c>
      <c r="I67" s="10" t="s">
        <v>258</v>
      </c>
    </row>
    <row r="68" spans="1:9" ht="16" x14ac:dyDescent="0.2">
      <c r="A68" s="3"/>
      <c r="B68" s="1" t="s">
        <v>132</v>
      </c>
      <c r="C68" s="13" t="str">
        <f t="shared" si="1"/>
        <v>Company</v>
      </c>
      <c r="D68" s="2" t="str">
        <f t="shared" ref="D68:D121" si="2">IF(ISERROR(FIND(":",B68)),B68,MID(B68,FIND(":",B68)+1,LEN(B68)-FIND(":",B68)))</f>
        <v>{</v>
      </c>
      <c r="E68" s="2" t="s">
        <v>249</v>
      </c>
      <c r="G68" s="2" t="s">
        <v>231</v>
      </c>
      <c r="I68" s="10" t="s">
        <v>259</v>
      </c>
    </row>
    <row r="69" spans="1:9" ht="32" x14ac:dyDescent="0.2">
      <c r="A69" s="3"/>
      <c r="B69" s="1" t="s">
        <v>1</v>
      </c>
      <c r="C69" s="2" t="str">
        <f t="shared" si="1"/>
        <v>Owner</v>
      </c>
      <c r="D69" s="2" t="str">
        <f t="shared" si="2"/>
        <v>{</v>
      </c>
      <c r="E69" s="2" t="s">
        <v>249</v>
      </c>
      <c r="G69" s="2" t="s">
        <v>231</v>
      </c>
      <c r="I69" s="10" t="s">
        <v>378</v>
      </c>
    </row>
    <row r="70" spans="1:9" x14ac:dyDescent="0.2">
      <c r="A70" s="3"/>
      <c r="C70" s="2">
        <f t="shared" si="1"/>
        <v>0</v>
      </c>
      <c r="D70" s="2">
        <f t="shared" si="2"/>
        <v>0</v>
      </c>
      <c r="E70" s="2"/>
    </row>
    <row r="71" spans="1:9" ht="16" x14ac:dyDescent="0.2">
      <c r="A71" s="4" t="s">
        <v>400</v>
      </c>
      <c r="B71" s="1" t="s">
        <v>401</v>
      </c>
      <c r="C71" s="13" t="str">
        <f t="shared" si="1"/>
        <v>LinkingFrom</v>
      </c>
      <c r="D71" s="2" t="s">
        <v>213</v>
      </c>
      <c r="E71" s="2" t="s">
        <v>379</v>
      </c>
      <c r="G71" t="s">
        <v>231</v>
      </c>
      <c r="H71" t="s">
        <v>213</v>
      </c>
      <c r="I71" s="10" t="s">
        <v>409</v>
      </c>
    </row>
    <row r="72" spans="1:9" ht="16" x14ac:dyDescent="0.2">
      <c r="A72" s="3"/>
      <c r="B72" s="1" t="s">
        <v>402</v>
      </c>
      <c r="C72" s="13" t="str">
        <f t="shared" si="1"/>
        <v>LinkingTo</v>
      </c>
      <c r="D72" s="2" t="s">
        <v>213</v>
      </c>
      <c r="E72" s="2" t="s">
        <v>379</v>
      </c>
      <c r="G72" t="s">
        <v>231</v>
      </c>
      <c r="H72" t="s">
        <v>213</v>
      </c>
      <c r="I72" s="10" t="s">
        <v>409</v>
      </c>
    </row>
    <row r="73" spans="1:9" ht="16" x14ac:dyDescent="0.2">
      <c r="A73" s="3"/>
      <c r="B73" s="1" t="s">
        <v>403</v>
      </c>
      <c r="C73" s="2" t="str">
        <f t="shared" si="1"/>
        <v>Default_School</v>
      </c>
      <c r="D73" s="2" t="s">
        <v>213</v>
      </c>
      <c r="E73" s="2" t="s">
        <v>379</v>
      </c>
      <c r="G73" t="s">
        <v>223</v>
      </c>
      <c r="H73" s="2" t="s">
        <v>221</v>
      </c>
      <c r="I73" s="10" t="s">
        <v>209</v>
      </c>
    </row>
    <row r="74" spans="1:9" x14ac:dyDescent="0.2">
      <c r="A74" s="3"/>
      <c r="B74" s="1" t="s">
        <v>404</v>
      </c>
      <c r="C74" s="2" t="str">
        <f t="shared" si="1"/>
        <v>Generated_by_Priority</v>
      </c>
      <c r="D74" s="2" t="s">
        <v>213</v>
      </c>
      <c r="E74" s="2" t="s">
        <v>379</v>
      </c>
      <c r="F74" s="15" t="s">
        <v>408</v>
      </c>
      <c r="G74" t="s">
        <v>223</v>
      </c>
      <c r="H74" s="15" t="s">
        <v>408</v>
      </c>
    </row>
    <row r="75" spans="1:9" ht="16" x14ac:dyDescent="0.2">
      <c r="A75" s="3"/>
      <c r="B75" s="1" t="s">
        <v>405</v>
      </c>
      <c r="C75" s="2" t="str">
        <f t="shared" si="1"/>
        <v>School_Number</v>
      </c>
      <c r="D75" s="2" t="s">
        <v>213</v>
      </c>
      <c r="E75" s="2" t="s">
        <v>379</v>
      </c>
      <c r="G75" t="s">
        <v>232</v>
      </c>
      <c r="H75">
        <v>20</v>
      </c>
      <c r="I75" s="10" t="s">
        <v>209</v>
      </c>
    </row>
    <row r="76" spans="1:9" ht="16" x14ac:dyDescent="0.2">
      <c r="A76" s="3"/>
      <c r="B76" s="1" t="s">
        <v>406</v>
      </c>
      <c r="C76" s="2" t="str">
        <f t="shared" si="1"/>
        <v>School_Customer</v>
      </c>
      <c r="D76" s="2" t="s">
        <v>213</v>
      </c>
      <c r="E76" s="2" t="s">
        <v>379</v>
      </c>
      <c r="G76" t="s">
        <v>332</v>
      </c>
      <c r="H76" s="2" t="s">
        <v>407</v>
      </c>
      <c r="I76" s="10" t="s">
        <v>209</v>
      </c>
    </row>
    <row r="77" spans="1:9" ht="32" x14ac:dyDescent="0.2">
      <c r="A77" s="3"/>
      <c r="B77" s="1" t="s">
        <v>1</v>
      </c>
      <c r="C77" s="2" t="str">
        <f t="shared" si="1"/>
        <v>Owner</v>
      </c>
      <c r="D77" s="2" t="s">
        <v>213</v>
      </c>
      <c r="E77" s="2" t="s">
        <v>379</v>
      </c>
      <c r="G77" s="2" t="s">
        <v>231</v>
      </c>
      <c r="I77" s="10" t="s">
        <v>378</v>
      </c>
    </row>
    <row r="78" spans="1:9" x14ac:dyDescent="0.2">
      <c r="A78" s="3"/>
      <c r="C78" s="2"/>
      <c r="D78" s="2"/>
      <c r="E78" s="2"/>
      <c r="G78" s="2"/>
    </row>
    <row r="79" spans="1:9" ht="16" x14ac:dyDescent="0.2">
      <c r="A79" s="4" t="s">
        <v>131</v>
      </c>
      <c r="B79" s="1" t="s">
        <v>130</v>
      </c>
      <c r="C79" s="13" t="str">
        <f>IF(ISERROR(FIND(":",B79)),B79,(LEFT(B79,FIND(":",B79)-1)))</f>
        <v>Name</v>
      </c>
      <c r="D79" s="2" t="s">
        <v>262</v>
      </c>
      <c r="E79" s="2" t="s">
        <v>261</v>
      </c>
      <c r="G79" s="2" t="s">
        <v>232</v>
      </c>
      <c r="H79">
        <v>50</v>
      </c>
    </row>
    <row r="80" spans="1:9" ht="16" x14ac:dyDescent="0.2">
      <c r="A80" s="3"/>
      <c r="B80" s="1" t="s">
        <v>11</v>
      </c>
      <c r="C80" s="13" t="str">
        <f t="shared" si="1"/>
        <v>Part_Description</v>
      </c>
      <c r="D80" s="2" t="s">
        <v>263</v>
      </c>
      <c r="E80" s="2" t="s">
        <v>261</v>
      </c>
      <c r="G80" s="2" t="s">
        <v>232</v>
      </c>
      <c r="H80">
        <v>100</v>
      </c>
    </row>
    <row r="81" spans="1:9" ht="16" x14ac:dyDescent="0.2">
      <c r="A81" s="3"/>
      <c r="B81" s="1" t="s">
        <v>129</v>
      </c>
      <c r="C81" s="2" t="str">
        <f t="shared" si="1"/>
        <v>Bar_Code_Number</v>
      </c>
      <c r="D81" s="2" t="s">
        <v>264</v>
      </c>
      <c r="E81" s="2" t="s">
        <v>261</v>
      </c>
      <c r="G81" s="2" t="s">
        <v>232</v>
      </c>
      <c r="H81">
        <v>30</v>
      </c>
    </row>
    <row r="82" spans="1:9" ht="32" x14ac:dyDescent="0.2">
      <c r="A82" s="3"/>
      <c r="B82" s="1" t="s">
        <v>128</v>
      </c>
      <c r="C82" s="2" t="str">
        <f t="shared" si="1"/>
        <v>Base_Product_Code</v>
      </c>
      <c r="D82" s="2" t="s">
        <v>265</v>
      </c>
      <c r="E82" s="2" t="s">
        <v>261</v>
      </c>
      <c r="G82" s="2" t="s">
        <v>231</v>
      </c>
      <c r="I82" s="10" t="s">
        <v>384</v>
      </c>
    </row>
    <row r="83" spans="1:9" ht="16" x14ac:dyDescent="0.2">
      <c r="A83" s="3"/>
      <c r="B83" s="1" t="s">
        <v>127</v>
      </c>
      <c r="C83" s="2" t="str">
        <f t="shared" si="1"/>
        <v>Base_Product_Description</v>
      </c>
      <c r="D83" s="2" t="s">
        <v>265</v>
      </c>
      <c r="E83" s="2" t="s">
        <v>261</v>
      </c>
      <c r="G83" s="2" t="s">
        <v>232</v>
      </c>
      <c r="H83">
        <v>100</v>
      </c>
    </row>
    <row r="84" spans="1:9" ht="16" x14ac:dyDescent="0.2">
      <c r="A84" s="3"/>
      <c r="B84" s="1" t="s">
        <v>126</v>
      </c>
      <c r="C84" s="2" t="str">
        <f t="shared" si="1"/>
        <v>Status_of_Part</v>
      </c>
      <c r="D84" s="2" t="s">
        <v>266</v>
      </c>
      <c r="E84" s="2" t="s">
        <v>261</v>
      </c>
      <c r="G84" s="2" t="s">
        <v>232</v>
      </c>
      <c r="H84">
        <v>20</v>
      </c>
    </row>
    <row r="85" spans="1:9" ht="16" x14ac:dyDescent="0.2">
      <c r="A85" s="3"/>
      <c r="B85" s="1" t="s">
        <v>125</v>
      </c>
      <c r="C85" s="2" t="str">
        <f t="shared" si="1"/>
        <v>Range</v>
      </c>
      <c r="D85" s="2" t="s">
        <v>267</v>
      </c>
      <c r="E85" s="2" t="s">
        <v>261</v>
      </c>
      <c r="G85" s="2" t="s">
        <v>232</v>
      </c>
      <c r="H85">
        <v>10</v>
      </c>
    </row>
    <row r="86" spans="1:9" ht="16" x14ac:dyDescent="0.2">
      <c r="A86" s="3"/>
      <c r="B86" s="1" t="s">
        <v>124</v>
      </c>
      <c r="C86" s="2" t="str">
        <f t="shared" si="1"/>
        <v>VAT_Group_Code</v>
      </c>
      <c r="D86" s="2" t="s">
        <v>269</v>
      </c>
      <c r="E86" s="2" t="s">
        <v>261</v>
      </c>
      <c r="G86" s="2" t="s">
        <v>223</v>
      </c>
      <c r="H86" s="2" t="s">
        <v>221</v>
      </c>
    </row>
    <row r="87" spans="1:9" ht="16" x14ac:dyDescent="0.2">
      <c r="A87" s="3"/>
      <c r="B87" s="1" t="s">
        <v>123</v>
      </c>
      <c r="C87" s="2" t="str">
        <f t="shared" si="1"/>
        <v>Base_Product</v>
      </c>
      <c r="D87" s="2" t="s">
        <v>268</v>
      </c>
      <c r="E87" s="2" t="s">
        <v>261</v>
      </c>
      <c r="G87" t="s">
        <v>223</v>
      </c>
      <c r="H87" s="2" t="s">
        <v>221</v>
      </c>
    </row>
    <row r="88" spans="1:9" ht="16" x14ac:dyDescent="0.2">
      <c r="A88" s="3"/>
      <c r="B88" s="1" t="s">
        <v>122</v>
      </c>
      <c r="C88" s="2" t="str">
        <f t="shared" si="1"/>
        <v>Is_this_Separate</v>
      </c>
      <c r="D88" s="2" t="s">
        <v>270</v>
      </c>
      <c r="E88" s="2" t="s">
        <v>261</v>
      </c>
      <c r="G88" s="2" t="s">
        <v>223</v>
      </c>
      <c r="H88" s="2" t="s">
        <v>221</v>
      </c>
    </row>
    <row r="89" spans="1:9" ht="16" x14ac:dyDescent="0.2">
      <c r="A89" s="3"/>
      <c r="B89" s="1" t="s">
        <v>121</v>
      </c>
      <c r="C89" s="2" t="str">
        <f t="shared" si="1"/>
        <v>Available_for_Sale</v>
      </c>
      <c r="D89" s="2" t="s">
        <v>271</v>
      </c>
      <c r="E89" s="2" t="s">
        <v>261</v>
      </c>
      <c r="G89" s="2" t="s">
        <v>286</v>
      </c>
      <c r="H89">
        <v>99999999</v>
      </c>
    </row>
    <row r="90" spans="1:9" ht="16" x14ac:dyDescent="0.2">
      <c r="A90" s="3"/>
      <c r="B90" s="1" t="s">
        <v>120</v>
      </c>
      <c r="C90" s="2" t="str">
        <f t="shared" si="1"/>
        <v>Valid_To</v>
      </c>
      <c r="D90" s="2" t="s">
        <v>213</v>
      </c>
      <c r="E90" s="2" t="s">
        <v>213</v>
      </c>
      <c r="G90" s="2" t="s">
        <v>272</v>
      </c>
      <c r="I90" s="10" t="s">
        <v>385</v>
      </c>
    </row>
    <row r="91" spans="1:9" ht="16" x14ac:dyDescent="0.2">
      <c r="A91" s="3"/>
      <c r="B91" s="1" t="s">
        <v>119</v>
      </c>
      <c r="C91" s="2" t="str">
        <f t="shared" si="1"/>
        <v>Valid_From</v>
      </c>
      <c r="D91" s="2" t="s">
        <v>213</v>
      </c>
      <c r="E91" s="2" t="s">
        <v>213</v>
      </c>
      <c r="G91" s="2" t="s">
        <v>272</v>
      </c>
      <c r="I91" s="10" t="s">
        <v>273</v>
      </c>
    </row>
    <row r="92" spans="1:9" ht="16" x14ac:dyDescent="0.2">
      <c r="A92" s="3"/>
      <c r="B92" s="1" t="s">
        <v>118</v>
      </c>
      <c r="C92" s="2" t="str">
        <f t="shared" si="1"/>
        <v>Standard_Cost</v>
      </c>
      <c r="D92" s="2" t="s">
        <v>213</v>
      </c>
      <c r="E92" s="2" t="s">
        <v>261</v>
      </c>
      <c r="G92" s="2" t="s">
        <v>274</v>
      </c>
      <c r="H92">
        <v>99999999.989999995</v>
      </c>
      <c r="I92" s="10" t="s">
        <v>275</v>
      </c>
    </row>
    <row r="93" spans="1:9" ht="16" x14ac:dyDescent="0.2">
      <c r="A93" s="3"/>
      <c r="B93" s="1" t="s">
        <v>117</v>
      </c>
      <c r="C93" s="2" t="str">
        <f t="shared" si="1"/>
        <v>Cost</v>
      </c>
      <c r="D93" s="2" t="s">
        <v>213</v>
      </c>
      <c r="E93" s="2" t="s">
        <v>261</v>
      </c>
      <c r="G93" s="2" t="s">
        <v>274</v>
      </c>
      <c r="H93">
        <v>99999999.989999995</v>
      </c>
      <c r="I93" s="10" t="s">
        <v>275</v>
      </c>
    </row>
    <row r="94" spans="1:9" ht="16" x14ac:dyDescent="0.2">
      <c r="A94" s="3"/>
      <c r="B94" s="1" t="s">
        <v>15</v>
      </c>
      <c r="C94" s="2" t="str">
        <f t="shared" si="1"/>
        <v>Currency_Code</v>
      </c>
      <c r="D94" s="2" t="s">
        <v>213</v>
      </c>
      <c r="E94" s="2" t="s">
        <v>261</v>
      </c>
      <c r="G94" s="2" t="s">
        <v>232</v>
      </c>
      <c r="H94">
        <v>3</v>
      </c>
      <c r="I94" s="10" t="s">
        <v>275</v>
      </c>
    </row>
    <row r="95" spans="1:9" ht="32" x14ac:dyDescent="0.2">
      <c r="A95" s="3"/>
      <c r="B95" s="1" t="s">
        <v>116</v>
      </c>
      <c r="C95" s="2" t="str">
        <f t="shared" si="1"/>
        <v>School_Number</v>
      </c>
      <c r="D95" s="2" t="s">
        <v>276</v>
      </c>
      <c r="E95" s="2" t="s">
        <v>261</v>
      </c>
      <c r="G95" s="2" t="s">
        <v>231</v>
      </c>
      <c r="I95" s="10" t="s">
        <v>386</v>
      </c>
    </row>
    <row r="96" spans="1:9" ht="32" x14ac:dyDescent="0.2">
      <c r="A96" s="3"/>
      <c r="B96" s="1" t="s">
        <v>1</v>
      </c>
      <c r="C96" s="2" t="str">
        <f t="shared" si="1"/>
        <v>Owner</v>
      </c>
      <c r="D96" s="2"/>
      <c r="E96" s="2" t="s">
        <v>261</v>
      </c>
      <c r="G96" s="2" t="s">
        <v>231</v>
      </c>
      <c r="I96" s="10" t="s">
        <v>378</v>
      </c>
    </row>
    <row r="97" spans="1:9" x14ac:dyDescent="0.2">
      <c r="A97" s="3"/>
      <c r="C97" s="2">
        <f t="shared" si="1"/>
        <v>0</v>
      </c>
      <c r="D97" s="2">
        <f t="shared" si="2"/>
        <v>0</v>
      </c>
      <c r="E97" s="2"/>
    </row>
    <row r="98" spans="1:9" ht="16" x14ac:dyDescent="0.2">
      <c r="A98" s="4" t="s">
        <v>115</v>
      </c>
      <c r="B98" s="1" t="s">
        <v>114</v>
      </c>
      <c r="C98" s="13" t="str">
        <f t="shared" si="1"/>
        <v>Name</v>
      </c>
      <c r="D98" s="2" t="s">
        <v>278</v>
      </c>
      <c r="E98" s="2" t="s">
        <v>277</v>
      </c>
      <c r="G98" s="2" t="s">
        <v>232</v>
      </c>
      <c r="H98">
        <v>50</v>
      </c>
    </row>
    <row r="99" spans="1:9" ht="16" x14ac:dyDescent="0.2">
      <c r="A99" s="3"/>
      <c r="B99" s="1" t="s">
        <v>113</v>
      </c>
      <c r="C99" s="2" t="str">
        <f t="shared" si="1"/>
        <v>List_Description</v>
      </c>
      <c r="D99" s="2" t="s">
        <v>279</v>
      </c>
      <c r="E99" s="2" t="s">
        <v>277</v>
      </c>
      <c r="G99" s="2" t="s">
        <v>232</v>
      </c>
      <c r="H99">
        <v>100</v>
      </c>
    </row>
    <row r="100" spans="1:9" ht="16" x14ac:dyDescent="0.2">
      <c r="A100" s="3"/>
      <c r="B100" s="1" t="s">
        <v>15</v>
      </c>
      <c r="C100" s="2" t="str">
        <f t="shared" si="1"/>
        <v>Currency_Code</v>
      </c>
      <c r="D100" s="2" t="s">
        <v>280</v>
      </c>
      <c r="E100" s="2" t="s">
        <v>277</v>
      </c>
      <c r="G100" s="2" t="s">
        <v>232</v>
      </c>
      <c r="H100">
        <v>3</v>
      </c>
    </row>
    <row r="101" spans="1:9" ht="16" x14ac:dyDescent="0.2">
      <c r="A101" s="3"/>
      <c r="B101" s="1" t="s">
        <v>112</v>
      </c>
      <c r="C101" s="2" t="str">
        <f t="shared" si="1"/>
        <v>Valid_List_Date</v>
      </c>
      <c r="D101" s="2" t="s">
        <v>281</v>
      </c>
      <c r="E101" s="2" t="s">
        <v>277</v>
      </c>
      <c r="G101" s="2" t="s">
        <v>272</v>
      </c>
    </row>
    <row r="102" spans="1:9" ht="16" x14ac:dyDescent="0.2">
      <c r="A102" s="3"/>
      <c r="B102" s="1" t="s">
        <v>111</v>
      </c>
      <c r="C102" s="2" t="str">
        <f t="shared" si="1"/>
        <v>In_Use</v>
      </c>
      <c r="D102" s="2" t="s">
        <v>257</v>
      </c>
      <c r="E102" s="2" t="s">
        <v>277</v>
      </c>
      <c r="G102" s="2" t="s">
        <v>223</v>
      </c>
      <c r="H102" s="2" t="s">
        <v>221</v>
      </c>
    </row>
    <row r="103" spans="1:9" ht="32" x14ac:dyDescent="0.2">
      <c r="A103" s="3"/>
      <c r="B103" s="1" t="s">
        <v>1</v>
      </c>
      <c r="C103" s="2" t="str">
        <f t="shared" si="1"/>
        <v>Owner</v>
      </c>
      <c r="D103" s="2" t="s">
        <v>213</v>
      </c>
      <c r="E103" s="2" t="s">
        <v>277</v>
      </c>
      <c r="G103" s="2" t="s">
        <v>231</v>
      </c>
      <c r="I103" s="10" t="s">
        <v>378</v>
      </c>
    </row>
    <row r="104" spans="1:9" x14ac:dyDescent="0.2">
      <c r="A104" s="3"/>
      <c r="C104" s="2">
        <f t="shared" si="1"/>
        <v>0</v>
      </c>
      <c r="D104" s="2">
        <f t="shared" si="2"/>
        <v>0</v>
      </c>
      <c r="E104" s="2" t="s">
        <v>213</v>
      </c>
    </row>
    <row r="105" spans="1:9" ht="16" x14ac:dyDescent="0.2">
      <c r="A105" s="4" t="s">
        <v>110</v>
      </c>
      <c r="B105" s="1" t="s">
        <v>109</v>
      </c>
      <c r="C105" s="13" t="str">
        <f t="shared" si="1"/>
        <v>Customer_Price_Lists</v>
      </c>
      <c r="D105" s="2" t="s">
        <v>278</v>
      </c>
      <c r="E105" s="2" t="s">
        <v>282</v>
      </c>
      <c r="G105" s="2" t="s">
        <v>231</v>
      </c>
      <c r="I105" s="10" t="s">
        <v>387</v>
      </c>
    </row>
    <row r="106" spans="1:9" ht="16" x14ac:dyDescent="0.2">
      <c r="A106" s="3"/>
      <c r="B106" s="1" t="s">
        <v>108</v>
      </c>
      <c r="C106" s="13" t="str">
        <f t="shared" si="1"/>
        <v>Customers</v>
      </c>
      <c r="D106" s="2" t="s">
        <v>213</v>
      </c>
      <c r="E106" s="2" t="s">
        <v>200</v>
      </c>
      <c r="G106" s="2" t="s">
        <v>231</v>
      </c>
      <c r="I106" s="10" t="s">
        <v>388</v>
      </c>
    </row>
    <row r="107" spans="1:9" ht="16" x14ac:dyDescent="0.2">
      <c r="A107" s="3"/>
      <c r="B107" s="1" t="s">
        <v>284</v>
      </c>
      <c r="C107" s="2" t="str">
        <f>IF(ISERROR(FIND(":",B107)),B107,(LEFT(B107,FIND(":",B107)-1)))</f>
        <v>Price_List_Priority</v>
      </c>
      <c r="D107" s="2" t="s">
        <v>283</v>
      </c>
      <c r="E107" s="2" t="s">
        <v>282</v>
      </c>
      <c r="G107" s="2" t="s">
        <v>286</v>
      </c>
      <c r="H107">
        <v>99999999</v>
      </c>
    </row>
    <row r="108" spans="1:9" ht="32" x14ac:dyDescent="0.2">
      <c r="A108" s="3"/>
      <c r="B108" s="1" t="s">
        <v>1</v>
      </c>
      <c r="C108" s="2" t="str">
        <f t="shared" si="1"/>
        <v>Owner</v>
      </c>
      <c r="D108" s="2" t="s">
        <v>213</v>
      </c>
      <c r="E108" s="2" t="s">
        <v>282</v>
      </c>
      <c r="I108" s="10" t="s">
        <v>378</v>
      </c>
    </row>
    <row r="109" spans="1:9" x14ac:dyDescent="0.2">
      <c r="A109" s="3"/>
      <c r="C109" s="2">
        <f t="shared" si="1"/>
        <v>0</v>
      </c>
      <c r="D109" s="2">
        <f t="shared" si="2"/>
        <v>0</v>
      </c>
      <c r="E109" s="2"/>
    </row>
    <row r="110" spans="1:9" ht="16" x14ac:dyDescent="0.2">
      <c r="A110" s="4" t="s">
        <v>107</v>
      </c>
      <c r="B110" s="1" t="s">
        <v>106</v>
      </c>
      <c r="C110" s="13" t="str">
        <f t="shared" si="1"/>
        <v>Name</v>
      </c>
      <c r="D110" s="2" t="s">
        <v>263</v>
      </c>
      <c r="E110" s="2" t="s">
        <v>285</v>
      </c>
      <c r="G110" s="2" t="s">
        <v>232</v>
      </c>
      <c r="H110">
        <v>50</v>
      </c>
    </row>
    <row r="111" spans="1:9" ht="16" x14ac:dyDescent="0.2">
      <c r="A111" s="3"/>
      <c r="B111" s="1" t="s">
        <v>105</v>
      </c>
      <c r="C111" s="2" t="str">
        <f t="shared" si="1"/>
        <v>Quantity</v>
      </c>
      <c r="D111" s="2" t="s">
        <v>287</v>
      </c>
      <c r="E111" s="2" t="s">
        <v>285</v>
      </c>
      <c r="G111" s="2" t="s">
        <v>286</v>
      </c>
      <c r="H111">
        <v>99999999</v>
      </c>
    </row>
    <row r="112" spans="1:9" ht="16" x14ac:dyDescent="0.2">
      <c r="A112" s="3"/>
      <c r="B112" s="1" t="s">
        <v>104</v>
      </c>
      <c r="C112" s="2" t="str">
        <f t="shared" si="1"/>
        <v>Price</v>
      </c>
      <c r="D112" s="2" t="s">
        <v>305</v>
      </c>
      <c r="E112" s="2" t="s">
        <v>285</v>
      </c>
      <c r="G112" s="2" t="s">
        <v>274</v>
      </c>
      <c r="H112">
        <v>99999999.989999995</v>
      </c>
    </row>
    <row r="113" spans="1:9" ht="16" x14ac:dyDescent="0.2">
      <c r="A113" s="3"/>
      <c r="B113" s="1" t="s">
        <v>103</v>
      </c>
      <c r="C113" s="2" t="str">
        <f t="shared" si="1"/>
        <v>Price_including_VAT</v>
      </c>
      <c r="D113" s="2" t="s">
        <v>288</v>
      </c>
      <c r="E113" s="2" t="s">
        <v>285</v>
      </c>
      <c r="G113" s="2" t="s">
        <v>274</v>
      </c>
      <c r="H113">
        <v>99999999.989999995</v>
      </c>
    </row>
    <row r="114" spans="1:9" ht="16" x14ac:dyDescent="0.2">
      <c r="A114" s="3"/>
      <c r="B114" s="1" t="s">
        <v>102</v>
      </c>
      <c r="C114" s="2" t="str">
        <f t="shared" si="1"/>
        <v>Currency_Code1</v>
      </c>
      <c r="D114" s="2" t="s">
        <v>280</v>
      </c>
      <c r="E114" s="2" t="s">
        <v>285</v>
      </c>
      <c r="G114" s="2" t="s">
        <v>232</v>
      </c>
      <c r="H114">
        <v>3</v>
      </c>
    </row>
    <row r="115" spans="1:9" ht="16" x14ac:dyDescent="0.2">
      <c r="A115" s="3"/>
      <c r="B115" s="1" t="s">
        <v>101</v>
      </c>
      <c r="C115" s="2" t="str">
        <f t="shared" si="1"/>
        <v>VAT_Group_Code1</v>
      </c>
      <c r="D115" s="2" t="str">
        <f t="shared" si="2"/>
        <v>APIVATCode</v>
      </c>
      <c r="E115" s="2" t="s">
        <v>285</v>
      </c>
      <c r="G115" s="2" t="s">
        <v>232</v>
      </c>
      <c r="H115">
        <v>25</v>
      </c>
    </row>
    <row r="116" spans="1:9" ht="32" x14ac:dyDescent="0.2">
      <c r="A116" s="3"/>
      <c r="B116" s="1" t="s">
        <v>65</v>
      </c>
      <c r="C116" s="13" t="str">
        <f t="shared" si="1"/>
        <v>Part_Code</v>
      </c>
      <c r="D116" s="2" t="s">
        <v>262</v>
      </c>
      <c r="E116" s="2" t="s">
        <v>285</v>
      </c>
      <c r="G116" s="2" t="s">
        <v>231</v>
      </c>
      <c r="I116" s="10" t="s">
        <v>389</v>
      </c>
    </row>
    <row r="117" spans="1:9" ht="32" x14ac:dyDescent="0.2">
      <c r="A117" s="3"/>
      <c r="B117" s="1" t="s">
        <v>100</v>
      </c>
      <c r="C117" s="13" t="str">
        <f t="shared" si="1"/>
        <v>Customer_Price_List</v>
      </c>
      <c r="D117" s="2" t="s">
        <v>213</v>
      </c>
      <c r="E117" s="2" t="s">
        <v>277</v>
      </c>
      <c r="G117" s="2" t="s">
        <v>231</v>
      </c>
      <c r="I117" s="10" t="s">
        <v>390</v>
      </c>
    </row>
    <row r="118" spans="1:9" ht="32" x14ac:dyDescent="0.2">
      <c r="A118" s="3"/>
      <c r="B118" s="1" t="s">
        <v>1</v>
      </c>
      <c r="C118" s="2" t="str">
        <f t="shared" si="1"/>
        <v>Owner</v>
      </c>
      <c r="D118" s="2"/>
      <c r="E118" s="2" t="s">
        <v>285</v>
      </c>
      <c r="G118" s="2" t="s">
        <v>231</v>
      </c>
      <c r="I118" s="10" t="s">
        <v>378</v>
      </c>
    </row>
    <row r="119" spans="1:9" x14ac:dyDescent="0.2">
      <c r="A119" s="3"/>
      <c r="C119" s="2">
        <f t="shared" si="1"/>
        <v>0</v>
      </c>
      <c r="D119" s="2">
        <f t="shared" si="2"/>
        <v>0</v>
      </c>
      <c r="E119" s="2"/>
    </row>
    <row r="120" spans="1:9" ht="16" x14ac:dyDescent="0.2">
      <c r="A120" s="4" t="s">
        <v>99</v>
      </c>
      <c r="B120" s="1" t="s">
        <v>98</v>
      </c>
      <c r="C120" s="2" t="str">
        <f t="shared" ref="C120:C172" si="3">IF(ISERROR(FIND(":",B120)),B120,(LEFT(B120,FIND(":",B120)-1)))</f>
        <v>Customer_Number</v>
      </c>
      <c r="D120" s="2" t="s">
        <v>205</v>
      </c>
      <c r="E120" s="2" t="s">
        <v>289</v>
      </c>
      <c r="G120" s="2" t="s">
        <v>232</v>
      </c>
      <c r="H120">
        <v>20</v>
      </c>
    </row>
    <row r="121" spans="1:9" ht="16" x14ac:dyDescent="0.2">
      <c r="A121" s="3"/>
      <c r="B121" s="1" t="s">
        <v>97</v>
      </c>
      <c r="C121" s="13" t="str">
        <f t="shared" si="3"/>
        <v>Customer</v>
      </c>
      <c r="D121" s="2" t="str">
        <f t="shared" si="2"/>
        <v>{</v>
      </c>
      <c r="E121" s="2" t="s">
        <v>289</v>
      </c>
      <c r="G121" s="2" t="s">
        <v>231</v>
      </c>
      <c r="I121" s="10" t="s">
        <v>290</v>
      </c>
    </row>
    <row r="122" spans="1:9" ht="16" x14ac:dyDescent="0.2">
      <c r="A122" s="3"/>
      <c r="B122" s="1" t="s">
        <v>96</v>
      </c>
      <c r="C122" s="2" t="str">
        <f t="shared" si="3"/>
        <v>Priority_Date_of_Sales_Order</v>
      </c>
      <c r="D122" s="2" t="s">
        <v>291</v>
      </c>
      <c r="E122" s="2" t="s">
        <v>289</v>
      </c>
      <c r="G122" s="2" t="s">
        <v>272</v>
      </c>
    </row>
    <row r="123" spans="1:9" ht="16" x14ac:dyDescent="0.2">
      <c r="A123" s="3"/>
      <c r="B123" s="1" t="s">
        <v>95</v>
      </c>
      <c r="C123" s="13" t="str">
        <f t="shared" si="3"/>
        <v>Name</v>
      </c>
      <c r="D123" s="2" t="s">
        <v>292</v>
      </c>
      <c r="E123" s="2" t="s">
        <v>289</v>
      </c>
      <c r="G123" s="2" t="s">
        <v>232</v>
      </c>
      <c r="H123">
        <v>50</v>
      </c>
    </row>
    <row r="124" spans="1:9" ht="16" x14ac:dyDescent="0.2">
      <c r="A124" s="3"/>
      <c r="B124" s="1" t="s">
        <v>94</v>
      </c>
      <c r="C124" s="2" t="str">
        <f t="shared" si="3"/>
        <v>Status</v>
      </c>
      <c r="D124" s="2" t="s">
        <v>293</v>
      </c>
      <c r="E124" s="2" t="s">
        <v>289</v>
      </c>
      <c r="G124" s="2" t="s">
        <v>232</v>
      </c>
      <c r="H124">
        <v>20</v>
      </c>
    </row>
    <row r="125" spans="1:9" ht="16" x14ac:dyDescent="0.2">
      <c r="A125" s="3"/>
      <c r="B125" s="1" t="s">
        <v>93</v>
      </c>
      <c r="C125" s="2" t="str">
        <f t="shared" si="3"/>
        <v>Type_of_Sale_Description</v>
      </c>
      <c r="D125" s="2" t="s">
        <v>295</v>
      </c>
      <c r="E125" s="2" t="s">
        <v>289</v>
      </c>
      <c r="G125" s="2" t="s">
        <v>232</v>
      </c>
      <c r="H125">
        <v>50</v>
      </c>
    </row>
    <row r="126" spans="1:9" ht="16" x14ac:dyDescent="0.2">
      <c r="A126" s="3"/>
      <c r="B126" s="1" t="s">
        <v>92</v>
      </c>
      <c r="C126" s="2" t="str">
        <f t="shared" si="3"/>
        <v>Type_of_Sale_Code</v>
      </c>
      <c r="D126" s="2" t="s">
        <v>294</v>
      </c>
      <c r="E126" s="2" t="s">
        <v>289</v>
      </c>
      <c r="G126" s="2" t="s">
        <v>232</v>
      </c>
      <c r="H126">
        <v>5</v>
      </c>
    </row>
    <row r="127" spans="1:9" ht="16" x14ac:dyDescent="0.2">
      <c r="A127" s="3"/>
      <c r="B127" s="1" t="s">
        <v>91</v>
      </c>
      <c r="C127" s="2" t="str">
        <f t="shared" si="3"/>
        <v>To_Consignment_Warehouse_Name</v>
      </c>
      <c r="D127" s="2" t="s">
        <v>296</v>
      </c>
      <c r="E127" s="2" t="s">
        <v>289</v>
      </c>
      <c r="G127" s="2" t="s">
        <v>232</v>
      </c>
      <c r="H127">
        <v>50</v>
      </c>
    </row>
    <row r="128" spans="1:9" ht="16" x14ac:dyDescent="0.2">
      <c r="A128" s="3"/>
      <c r="B128" s="1" t="s">
        <v>90</v>
      </c>
      <c r="C128" s="2" t="str">
        <f t="shared" si="3"/>
        <v>To_Consignment_Warehouse_Code</v>
      </c>
      <c r="D128" s="2" t="s">
        <v>296</v>
      </c>
      <c r="E128" s="2" t="s">
        <v>289</v>
      </c>
      <c r="G128" s="2" t="s">
        <v>232</v>
      </c>
      <c r="H128">
        <v>5</v>
      </c>
    </row>
    <row r="129" spans="1:9" ht="16" x14ac:dyDescent="0.2">
      <c r="A129" s="3"/>
      <c r="B129" s="1" t="s">
        <v>89</v>
      </c>
      <c r="C129" s="2" t="str">
        <f t="shared" si="3"/>
        <v>Price_Quote_Number</v>
      </c>
      <c r="D129" s="2" t="s">
        <v>297</v>
      </c>
      <c r="E129" s="2" t="s">
        <v>289</v>
      </c>
      <c r="G129" s="2" t="s">
        <v>232</v>
      </c>
      <c r="H129">
        <v>25</v>
      </c>
    </row>
    <row r="130" spans="1:9" ht="16" x14ac:dyDescent="0.2">
      <c r="A130" s="3"/>
      <c r="B130" s="1" t="s">
        <v>88</v>
      </c>
      <c r="C130" s="2" t="str">
        <f t="shared" si="3"/>
        <v>Customer_PO</v>
      </c>
      <c r="D130" s="2" t="s">
        <v>298</v>
      </c>
      <c r="E130" s="2" t="s">
        <v>289</v>
      </c>
      <c r="G130" s="2" t="s">
        <v>232</v>
      </c>
      <c r="H130">
        <v>50</v>
      </c>
    </row>
    <row r="131" spans="1:9" ht="16" x14ac:dyDescent="0.2">
      <c r="A131" s="3"/>
      <c r="B131" s="1" t="s">
        <v>87</v>
      </c>
      <c r="C131" s="2" t="str">
        <f t="shared" si="3"/>
        <v>Customer_PO_Details</v>
      </c>
      <c r="D131" s="2" t="s">
        <v>298</v>
      </c>
      <c r="E131" s="2" t="s">
        <v>289</v>
      </c>
      <c r="G131" s="2" t="s">
        <v>232</v>
      </c>
      <c r="H131">
        <v>100</v>
      </c>
    </row>
    <row r="132" spans="1:9" ht="16" x14ac:dyDescent="0.2">
      <c r="A132" s="3"/>
      <c r="B132" s="1" t="s">
        <v>86</v>
      </c>
      <c r="C132" s="2" t="str">
        <f t="shared" si="3"/>
        <v>Price_List</v>
      </c>
      <c r="D132" s="2" t="s">
        <v>300</v>
      </c>
      <c r="E132" s="2" t="s">
        <v>303</v>
      </c>
      <c r="G132" s="2" t="s">
        <v>232</v>
      </c>
      <c r="H132">
        <v>100</v>
      </c>
      <c r="I132" s="10" t="s">
        <v>302</v>
      </c>
    </row>
    <row r="133" spans="1:9" ht="32" x14ac:dyDescent="0.2">
      <c r="A133" s="3"/>
      <c r="B133" s="1" t="s">
        <v>85</v>
      </c>
      <c r="C133" s="2" t="str">
        <f t="shared" si="3"/>
        <v>Price_List_Looked_Up</v>
      </c>
      <c r="D133" s="2" t="s">
        <v>300</v>
      </c>
      <c r="E133" s="2" t="s">
        <v>289</v>
      </c>
      <c r="G133" t="s">
        <v>231</v>
      </c>
      <c r="I133" s="10" t="s">
        <v>301</v>
      </c>
    </row>
    <row r="134" spans="1:9" ht="16" x14ac:dyDescent="0.2">
      <c r="A134" s="3"/>
      <c r="B134" s="1" t="s">
        <v>84</v>
      </c>
      <c r="C134" s="2" t="str">
        <f t="shared" si="3"/>
        <v>Price_after_Discount1</v>
      </c>
      <c r="D134" s="2" t="s">
        <v>304</v>
      </c>
      <c r="E134" s="2" t="s">
        <v>289</v>
      </c>
      <c r="G134" t="s">
        <v>274</v>
      </c>
      <c r="H134">
        <v>99999999.989999995</v>
      </c>
    </row>
    <row r="135" spans="1:9" ht="16" x14ac:dyDescent="0.2">
      <c r="A135" s="3"/>
      <c r="B135" s="1" t="s">
        <v>83</v>
      </c>
      <c r="C135" s="2" t="str">
        <f t="shared" si="3"/>
        <v>VAT1</v>
      </c>
      <c r="D135" s="2" t="s">
        <v>306</v>
      </c>
      <c r="E135" s="2" t="s">
        <v>289</v>
      </c>
      <c r="G135" s="2" t="s">
        <v>274</v>
      </c>
      <c r="H135">
        <v>99999999.989999995</v>
      </c>
    </row>
    <row r="136" spans="1:9" ht="16" x14ac:dyDescent="0.2">
      <c r="A136" s="3"/>
      <c r="B136" s="1" t="s">
        <v>82</v>
      </c>
      <c r="C136" s="2" t="str">
        <f t="shared" si="3"/>
        <v>Final_Price1</v>
      </c>
      <c r="D136" s="2" t="s">
        <v>307</v>
      </c>
      <c r="E136" s="2" t="s">
        <v>289</v>
      </c>
      <c r="G136" s="2" t="s">
        <v>274</v>
      </c>
      <c r="H136">
        <v>99999999.989999995</v>
      </c>
    </row>
    <row r="137" spans="1:9" ht="16" x14ac:dyDescent="0.2">
      <c r="A137" s="3"/>
      <c r="B137" s="1" t="s">
        <v>15</v>
      </c>
      <c r="C137" s="2" t="str">
        <f t="shared" si="3"/>
        <v>Currency_Code</v>
      </c>
      <c r="D137" s="2" t="s">
        <v>280</v>
      </c>
      <c r="E137" s="2" t="s">
        <v>289</v>
      </c>
      <c r="G137" s="2" t="s">
        <v>232</v>
      </c>
      <c r="H137">
        <v>3</v>
      </c>
    </row>
    <row r="138" spans="1:9" ht="16" x14ac:dyDescent="0.2">
      <c r="A138" s="3"/>
      <c r="B138" s="1" t="s">
        <v>81</v>
      </c>
      <c r="C138" s="2" t="str">
        <f t="shared" si="3"/>
        <v>Payment_Terms_Description</v>
      </c>
      <c r="D138" s="11" t="s">
        <v>308</v>
      </c>
      <c r="E138" s="2" t="s">
        <v>289</v>
      </c>
      <c r="G138" s="2" t="s">
        <v>232</v>
      </c>
      <c r="H138">
        <v>50</v>
      </c>
    </row>
    <row r="139" spans="1:9" ht="16" x14ac:dyDescent="0.2">
      <c r="A139" s="3"/>
      <c r="B139" s="1" t="s">
        <v>80</v>
      </c>
      <c r="C139" s="2" t="str">
        <f t="shared" si="3"/>
        <v>Payment_Terms_Code</v>
      </c>
      <c r="D139" s="2" t="s">
        <v>309</v>
      </c>
      <c r="E139" s="2" t="s">
        <v>289</v>
      </c>
      <c r="G139" s="2" t="s">
        <v>232</v>
      </c>
      <c r="H139">
        <v>10</v>
      </c>
    </row>
    <row r="140" spans="1:9" ht="16" x14ac:dyDescent="0.2">
      <c r="A140" s="3"/>
      <c r="B140" s="1" t="s">
        <v>79</v>
      </c>
      <c r="C140" s="2" t="str">
        <f t="shared" si="3"/>
        <v>Order_Received_Date</v>
      </c>
      <c r="D140" s="2" t="s">
        <v>310</v>
      </c>
      <c r="E140" s="2" t="s">
        <v>289</v>
      </c>
      <c r="G140" s="2" t="s">
        <v>272</v>
      </c>
    </row>
    <row r="141" spans="1:9" ht="16" x14ac:dyDescent="0.2">
      <c r="A141" s="3"/>
      <c r="B141" s="1" t="s">
        <v>78</v>
      </c>
      <c r="C141" s="2" t="str">
        <f t="shared" si="3"/>
        <v>Site_Code</v>
      </c>
      <c r="D141" s="2" t="s">
        <v>254</v>
      </c>
      <c r="E141" s="2" t="s">
        <v>289</v>
      </c>
      <c r="G141" s="2" t="s">
        <v>231</v>
      </c>
      <c r="I141" s="10" t="s">
        <v>391</v>
      </c>
    </row>
    <row r="142" spans="1:9" ht="16" x14ac:dyDescent="0.2">
      <c r="A142" s="3"/>
      <c r="B142" s="1" t="s">
        <v>77</v>
      </c>
      <c r="C142" s="2" t="str">
        <f t="shared" si="3"/>
        <v>Site_Contact</v>
      </c>
      <c r="D142" s="2" t="s">
        <v>312</v>
      </c>
      <c r="E142" s="2" t="s">
        <v>311</v>
      </c>
      <c r="G142" s="2" t="s">
        <v>232</v>
      </c>
      <c r="H142">
        <v>100</v>
      </c>
    </row>
    <row r="143" spans="1:9" ht="16" x14ac:dyDescent="0.2">
      <c r="A143" s="3"/>
      <c r="B143" s="1" t="s">
        <v>76</v>
      </c>
      <c r="C143" s="2" t="str">
        <f t="shared" si="3"/>
        <v>Site_Phone_Number</v>
      </c>
      <c r="D143" s="2" t="s">
        <v>313</v>
      </c>
      <c r="E143" s="2" t="s">
        <v>311</v>
      </c>
      <c r="G143" s="2" t="s">
        <v>242</v>
      </c>
      <c r="H143">
        <v>30</v>
      </c>
    </row>
    <row r="144" spans="1:9" ht="16" x14ac:dyDescent="0.2">
      <c r="A144" s="3"/>
      <c r="B144" s="1" t="s">
        <v>75</v>
      </c>
      <c r="C144" s="2" t="str">
        <f t="shared" si="3"/>
        <v>Street_Address</v>
      </c>
      <c r="D144" s="2" t="s">
        <v>314</v>
      </c>
      <c r="E144" s="2" t="s">
        <v>311</v>
      </c>
      <c r="G144" s="2" t="s">
        <v>232</v>
      </c>
      <c r="H144">
        <v>100</v>
      </c>
    </row>
    <row r="145" spans="1:9" ht="16" x14ac:dyDescent="0.2">
      <c r="A145" s="3"/>
      <c r="B145" s="1" t="s">
        <v>74</v>
      </c>
      <c r="C145" s="2" t="str">
        <f t="shared" si="3"/>
        <v>Address_2</v>
      </c>
      <c r="D145" s="2" t="s">
        <v>315</v>
      </c>
      <c r="E145" s="2" t="s">
        <v>311</v>
      </c>
      <c r="G145" s="2" t="s">
        <v>232</v>
      </c>
      <c r="H145">
        <v>100</v>
      </c>
    </row>
    <row r="146" spans="1:9" ht="16" x14ac:dyDescent="0.2">
      <c r="A146" s="3"/>
      <c r="B146" s="1" t="s">
        <v>73</v>
      </c>
      <c r="C146" s="2" t="str">
        <f t="shared" si="3"/>
        <v>Address_3</v>
      </c>
      <c r="D146" s="2" t="s">
        <v>251</v>
      </c>
      <c r="E146" s="2" t="s">
        <v>311</v>
      </c>
      <c r="G146" s="2" t="s">
        <v>232</v>
      </c>
      <c r="H146">
        <v>100</v>
      </c>
    </row>
    <row r="147" spans="1:9" ht="16" x14ac:dyDescent="0.2">
      <c r="A147" s="3"/>
      <c r="B147" s="1" t="s">
        <v>72</v>
      </c>
      <c r="C147" s="2" t="str">
        <f t="shared" si="3"/>
        <v>City</v>
      </c>
      <c r="D147" s="2" t="s">
        <v>202</v>
      </c>
      <c r="E147" s="2" t="s">
        <v>311</v>
      </c>
      <c r="G147" s="2" t="s">
        <v>232</v>
      </c>
      <c r="H147">
        <v>100</v>
      </c>
    </row>
    <row r="148" spans="1:9" ht="16" x14ac:dyDescent="0.2">
      <c r="A148" s="3"/>
      <c r="B148" s="1" t="s">
        <v>71</v>
      </c>
      <c r="C148" s="2" t="str">
        <f t="shared" si="3"/>
        <v>County</v>
      </c>
      <c r="D148" s="2" t="s">
        <v>316</v>
      </c>
      <c r="E148" s="2" t="s">
        <v>311</v>
      </c>
      <c r="G148" s="2" t="s">
        <v>232</v>
      </c>
      <c r="H148">
        <v>100</v>
      </c>
    </row>
    <row r="149" spans="1:9" ht="16" x14ac:dyDescent="0.2">
      <c r="A149" s="3"/>
      <c r="B149" s="1" t="s">
        <v>70</v>
      </c>
      <c r="C149" s="2" t="str">
        <f t="shared" si="3"/>
        <v>Post_Code</v>
      </c>
      <c r="D149" s="2" t="s">
        <v>317</v>
      </c>
      <c r="E149" s="2" t="s">
        <v>311</v>
      </c>
      <c r="G149" s="2" t="s">
        <v>232</v>
      </c>
      <c r="H149">
        <v>30</v>
      </c>
    </row>
    <row r="150" spans="1:9" ht="16" x14ac:dyDescent="0.2">
      <c r="A150" s="3"/>
      <c r="B150" s="1" t="s">
        <v>69</v>
      </c>
      <c r="C150" s="2" t="str">
        <f t="shared" si="3"/>
        <v>Country</v>
      </c>
      <c r="D150" s="2" t="s">
        <v>204</v>
      </c>
      <c r="E150" s="2" t="s">
        <v>311</v>
      </c>
      <c r="G150" s="2" t="s">
        <v>232</v>
      </c>
      <c r="H150">
        <v>100</v>
      </c>
    </row>
    <row r="151" spans="1:9" ht="16" x14ac:dyDescent="0.2">
      <c r="A151" s="3"/>
      <c r="B151" s="1" t="s">
        <v>68</v>
      </c>
      <c r="C151" s="2" t="str">
        <f t="shared" si="3"/>
        <v>Details</v>
      </c>
      <c r="D151" s="2" t="s">
        <v>299</v>
      </c>
      <c r="E151" s="2" t="s">
        <v>311</v>
      </c>
      <c r="G151" s="2" t="s">
        <v>232</v>
      </c>
      <c r="H151">
        <v>2000</v>
      </c>
    </row>
    <row r="152" spans="1:9" ht="32" x14ac:dyDescent="0.2">
      <c r="A152" s="3"/>
      <c r="B152" s="1" t="s">
        <v>1</v>
      </c>
      <c r="C152" s="2" t="str">
        <f t="shared" si="3"/>
        <v>Owner</v>
      </c>
      <c r="D152" s="2" t="s">
        <v>213</v>
      </c>
      <c r="E152" s="2" t="s">
        <v>289</v>
      </c>
      <c r="G152" s="2" t="s">
        <v>231</v>
      </c>
      <c r="I152" s="10" t="s">
        <v>378</v>
      </c>
    </row>
    <row r="153" spans="1:9" x14ac:dyDescent="0.2">
      <c r="A153" s="3"/>
      <c r="C153" s="2">
        <f t="shared" si="3"/>
        <v>0</v>
      </c>
      <c r="D153" s="2">
        <f t="shared" ref="D153:D162" si="4">IF(ISERROR(FIND(":",B153)),B153,MID(B153,FIND(":",B153)+1,LEN(B153)-FIND(":",B153)))</f>
        <v>0</v>
      </c>
      <c r="E153" s="2"/>
    </row>
    <row r="154" spans="1:9" ht="16" x14ac:dyDescent="0.2">
      <c r="A154" s="4" t="s">
        <v>67</v>
      </c>
      <c r="B154" s="1" t="s">
        <v>66</v>
      </c>
      <c r="C154" s="13" t="str">
        <f t="shared" si="3"/>
        <v>Name</v>
      </c>
      <c r="D154" s="2" t="s">
        <v>262</v>
      </c>
      <c r="E154" s="2" t="s">
        <v>318</v>
      </c>
      <c r="G154" s="2" t="s">
        <v>232</v>
      </c>
      <c r="H154">
        <v>50</v>
      </c>
    </row>
    <row r="155" spans="1:9" ht="32" x14ac:dyDescent="0.2">
      <c r="A155" s="3"/>
      <c r="B155" s="1" t="s">
        <v>65</v>
      </c>
      <c r="C155" s="13" t="str">
        <f t="shared" si="3"/>
        <v>Part_Code</v>
      </c>
      <c r="D155" s="2" t="s">
        <v>262</v>
      </c>
      <c r="E155" s="2" t="s">
        <v>318</v>
      </c>
      <c r="G155" s="2" t="s">
        <v>231</v>
      </c>
      <c r="I155" s="10" t="s">
        <v>392</v>
      </c>
    </row>
    <row r="156" spans="1:9" ht="16" x14ac:dyDescent="0.2">
      <c r="A156" s="3"/>
      <c r="B156" s="1" t="s">
        <v>11</v>
      </c>
      <c r="C156" s="2" t="str">
        <f t="shared" si="3"/>
        <v>Part_Description</v>
      </c>
      <c r="D156" s="2" t="s">
        <v>263</v>
      </c>
      <c r="E156" s="2" t="s">
        <v>318</v>
      </c>
      <c r="G156" s="2" t="s">
        <v>232</v>
      </c>
      <c r="H156">
        <v>50</v>
      </c>
    </row>
    <row r="157" spans="1:9" ht="16" x14ac:dyDescent="0.2">
      <c r="A157" s="3"/>
      <c r="B157" s="1" t="s">
        <v>64</v>
      </c>
      <c r="C157" s="2" t="str">
        <f t="shared" si="3"/>
        <v>Part_Status</v>
      </c>
      <c r="D157" s="2" t="s">
        <v>319</v>
      </c>
      <c r="E157" s="2" t="s">
        <v>318</v>
      </c>
      <c r="G157" s="2" t="s">
        <v>232</v>
      </c>
      <c r="H157">
        <v>30</v>
      </c>
    </row>
    <row r="158" spans="1:9" ht="16" x14ac:dyDescent="0.2">
      <c r="A158" s="3"/>
      <c r="B158" s="1" t="s">
        <v>63</v>
      </c>
      <c r="C158" s="2" t="str">
        <f t="shared" si="3"/>
        <v>Quantity</v>
      </c>
      <c r="D158" s="2" t="s">
        <v>320</v>
      </c>
      <c r="E158" s="2" t="s">
        <v>318</v>
      </c>
      <c r="G158" s="2" t="s">
        <v>286</v>
      </c>
      <c r="H158">
        <v>99999999</v>
      </c>
    </row>
    <row r="159" spans="1:9" ht="16" x14ac:dyDescent="0.2">
      <c r="A159" s="3"/>
      <c r="B159" s="1" t="s">
        <v>62</v>
      </c>
      <c r="C159" s="2" t="str">
        <f t="shared" si="3"/>
        <v>Reserved_Quantity</v>
      </c>
      <c r="D159" s="2" t="s">
        <v>321</v>
      </c>
      <c r="E159" s="2" t="s">
        <v>318</v>
      </c>
      <c r="G159" s="2" t="s">
        <v>286</v>
      </c>
      <c r="H159">
        <v>99999999</v>
      </c>
    </row>
    <row r="160" spans="1:9" ht="16" x14ac:dyDescent="0.2">
      <c r="A160" s="3"/>
      <c r="B160" s="1" t="s">
        <v>61</v>
      </c>
      <c r="C160" s="2" t="str">
        <f t="shared" si="3"/>
        <v>Price</v>
      </c>
      <c r="D160" s="2" t="s">
        <v>322</v>
      </c>
      <c r="E160" s="2" t="s">
        <v>318</v>
      </c>
      <c r="G160" s="2" t="s">
        <v>274</v>
      </c>
      <c r="H160">
        <v>99999999.989999995</v>
      </c>
    </row>
    <row r="161" spans="1:9" ht="16" x14ac:dyDescent="0.2">
      <c r="A161" s="3"/>
      <c r="B161" s="1" t="s">
        <v>60</v>
      </c>
      <c r="C161" s="2" t="str">
        <f t="shared" si="3"/>
        <v>Unit_Price_including_VAT</v>
      </c>
      <c r="D161" s="2" t="s">
        <v>323</v>
      </c>
      <c r="E161" s="2" t="s">
        <v>318</v>
      </c>
      <c r="G161" s="2" t="s">
        <v>274</v>
      </c>
      <c r="H161">
        <v>99999999.989999995</v>
      </c>
    </row>
    <row r="162" spans="1:9" ht="16" x14ac:dyDescent="0.2">
      <c r="A162" s="3"/>
      <c r="B162" s="1" t="s">
        <v>59</v>
      </c>
      <c r="C162" s="2" t="str">
        <f t="shared" si="3"/>
        <v>Price_Source</v>
      </c>
      <c r="D162" s="2" t="str">
        <f t="shared" si="4"/>
        <v>APIPriceSource</v>
      </c>
      <c r="E162" s="2" t="s">
        <v>318</v>
      </c>
      <c r="G162" s="2" t="s">
        <v>232</v>
      </c>
      <c r="H162">
        <v>30</v>
      </c>
    </row>
    <row r="163" spans="1:9" ht="16" x14ac:dyDescent="0.2">
      <c r="A163" s="3"/>
      <c r="B163" s="1" t="s">
        <v>58</v>
      </c>
      <c r="C163" s="2" t="str">
        <f t="shared" si="3"/>
        <v>Customer_Requested_Date</v>
      </c>
      <c r="D163" s="2" t="s">
        <v>324</v>
      </c>
      <c r="E163" s="2" t="s">
        <v>318</v>
      </c>
      <c r="G163" s="2" t="s">
        <v>272</v>
      </c>
    </row>
    <row r="164" spans="1:9" ht="16" x14ac:dyDescent="0.2">
      <c r="A164" s="3"/>
      <c r="B164" s="1" t="s">
        <v>57</v>
      </c>
      <c r="C164" s="2" t="str">
        <f t="shared" si="3"/>
        <v>Ship_Due_Date</v>
      </c>
      <c r="D164" s="2" t="s">
        <v>325</v>
      </c>
      <c r="E164" s="2" t="s">
        <v>318</v>
      </c>
      <c r="G164" s="2" t="s">
        <v>272</v>
      </c>
    </row>
    <row r="165" spans="1:9" ht="16" x14ac:dyDescent="0.2">
      <c r="A165" s="3"/>
      <c r="B165" s="1" t="s">
        <v>56</v>
      </c>
      <c r="C165" s="2" t="str">
        <f t="shared" si="3"/>
        <v>Balance_Quantity_Outstanding</v>
      </c>
      <c r="D165" s="2" t="s">
        <v>327</v>
      </c>
      <c r="E165" s="2" t="s">
        <v>318</v>
      </c>
      <c r="G165" s="2" t="s">
        <v>328</v>
      </c>
      <c r="H165">
        <v>99999999</v>
      </c>
    </row>
    <row r="166" spans="1:9" ht="16" x14ac:dyDescent="0.2">
      <c r="A166" s="3"/>
      <c r="B166" s="1" t="s">
        <v>55</v>
      </c>
      <c r="C166" s="2" t="str">
        <f t="shared" si="3"/>
        <v>Closed</v>
      </c>
      <c r="D166" s="2" t="s">
        <v>329</v>
      </c>
      <c r="E166" s="2" t="s">
        <v>318</v>
      </c>
      <c r="G166" s="2" t="s">
        <v>326</v>
      </c>
      <c r="H166" t="s">
        <v>221</v>
      </c>
    </row>
    <row r="167" spans="1:9" ht="16" x14ac:dyDescent="0.2">
      <c r="A167" s="3"/>
      <c r="B167" s="1" t="s">
        <v>54</v>
      </c>
      <c r="C167" s="2" t="str">
        <f t="shared" si="3"/>
        <v>Extended_Total_Price</v>
      </c>
      <c r="D167" s="2" t="s">
        <v>330</v>
      </c>
      <c r="E167" s="2" t="s">
        <v>318</v>
      </c>
      <c r="G167" s="2" t="s">
        <v>274</v>
      </c>
      <c r="H167">
        <v>99999999.989999995</v>
      </c>
    </row>
    <row r="168" spans="1:9" ht="16" x14ac:dyDescent="0.2">
      <c r="A168" s="3"/>
      <c r="B168" s="1" t="s">
        <v>53</v>
      </c>
      <c r="C168" s="2" t="str">
        <f t="shared" si="3"/>
        <v>Line_Type</v>
      </c>
      <c r="D168" s="2" t="s">
        <v>213</v>
      </c>
      <c r="E168" s="2" t="s">
        <v>213</v>
      </c>
      <c r="F168" s="2" t="s">
        <v>331</v>
      </c>
      <c r="G168" s="2" t="s">
        <v>332</v>
      </c>
      <c r="H168">
        <v>25</v>
      </c>
    </row>
    <row r="169" spans="1:9" ht="32" x14ac:dyDescent="0.2">
      <c r="A169" s="3"/>
      <c r="B169" s="1" t="s">
        <v>52</v>
      </c>
      <c r="C169" s="13" t="str">
        <f t="shared" si="3"/>
        <v>Custom_Trutex_Order</v>
      </c>
      <c r="E169" s="2" t="s">
        <v>333</v>
      </c>
      <c r="G169" s="2" t="s">
        <v>231</v>
      </c>
      <c r="I169" s="10" t="s">
        <v>334</v>
      </c>
    </row>
    <row r="170" spans="1:9" ht="32" x14ac:dyDescent="0.2">
      <c r="A170" s="3"/>
      <c r="B170" s="1" t="s">
        <v>1</v>
      </c>
      <c r="C170" s="2" t="str">
        <f t="shared" si="3"/>
        <v>Owner</v>
      </c>
      <c r="D170" s="2"/>
      <c r="E170" s="2" t="s">
        <v>333</v>
      </c>
      <c r="G170" s="2" t="s">
        <v>231</v>
      </c>
      <c r="I170" s="10" t="s">
        <v>378</v>
      </c>
    </row>
    <row r="171" spans="1:9" x14ac:dyDescent="0.2">
      <c r="A171" s="3"/>
      <c r="C171" s="2"/>
      <c r="D171" s="2"/>
      <c r="E171" s="2"/>
    </row>
    <row r="172" spans="1:9" ht="32" x14ac:dyDescent="0.2">
      <c r="A172" s="4" t="s">
        <v>51</v>
      </c>
      <c r="B172" s="1" t="s">
        <v>50</v>
      </c>
      <c r="C172" s="13" t="str">
        <f t="shared" si="3"/>
        <v>Name</v>
      </c>
      <c r="D172" s="2" t="s">
        <v>213</v>
      </c>
      <c r="E172" s="2" t="s">
        <v>335</v>
      </c>
      <c r="G172" s="2" t="s">
        <v>232</v>
      </c>
      <c r="H172">
        <v>50</v>
      </c>
      <c r="I172" s="10" t="s">
        <v>338</v>
      </c>
    </row>
    <row r="173" spans="1:9" ht="32" x14ac:dyDescent="0.2">
      <c r="A173" s="3"/>
      <c r="B173" s="1" t="s">
        <v>49</v>
      </c>
      <c r="C173" s="13" t="str">
        <f t="shared" ref="C173:C213" si="5">IF(ISERROR(FIND(":",B173)),B173,(LEFT(B173,FIND(":",B173)-1)))</f>
        <v>Sales_Order_Line</v>
      </c>
      <c r="D173" s="2" t="s">
        <v>213</v>
      </c>
      <c r="E173" s="2" t="s">
        <v>335</v>
      </c>
      <c r="G173" s="2" t="s">
        <v>231</v>
      </c>
      <c r="I173" s="10" t="s">
        <v>393</v>
      </c>
    </row>
    <row r="174" spans="1:9" ht="32" x14ac:dyDescent="0.2">
      <c r="A174" s="3"/>
      <c r="B174" s="1" t="s">
        <v>48</v>
      </c>
      <c r="C174" s="2" t="str">
        <f t="shared" si="5"/>
        <v>Trutex_Sales_Order</v>
      </c>
      <c r="D174" s="2" t="s">
        <v>213</v>
      </c>
      <c r="E174" s="2" t="s">
        <v>335</v>
      </c>
      <c r="G174" s="2" t="s">
        <v>231</v>
      </c>
      <c r="I174" s="10" t="s">
        <v>394</v>
      </c>
    </row>
    <row r="175" spans="1:9" ht="16" x14ac:dyDescent="0.2">
      <c r="A175" s="3"/>
      <c r="B175" s="1" t="s">
        <v>47</v>
      </c>
      <c r="C175" s="2" t="str">
        <f t="shared" si="5"/>
        <v>Date</v>
      </c>
      <c r="D175" s="2" t="s">
        <v>272</v>
      </c>
      <c r="E175" s="2" t="s">
        <v>335</v>
      </c>
      <c r="G175" s="2" t="s">
        <v>272</v>
      </c>
    </row>
    <row r="176" spans="1:9" ht="16" x14ac:dyDescent="0.2">
      <c r="A176" s="3"/>
      <c r="B176" s="1" t="s">
        <v>46</v>
      </c>
      <c r="C176" s="2" t="str">
        <f t="shared" si="5"/>
        <v>Quantity</v>
      </c>
      <c r="D176" s="2" t="s">
        <v>339</v>
      </c>
      <c r="E176" s="2" t="s">
        <v>335</v>
      </c>
      <c r="G176" s="2" t="s">
        <v>286</v>
      </c>
      <c r="H176">
        <v>99999999</v>
      </c>
    </row>
    <row r="177" spans="1:9" ht="16" x14ac:dyDescent="0.2">
      <c r="A177" s="3"/>
      <c r="B177" s="1" t="s">
        <v>45</v>
      </c>
      <c r="C177" s="2" t="str">
        <f t="shared" si="5"/>
        <v>Inventory_Transaction_Type</v>
      </c>
      <c r="D177" s="2" t="s">
        <v>340</v>
      </c>
      <c r="E177" s="2" t="s">
        <v>335</v>
      </c>
      <c r="G177" s="2" t="s">
        <v>232</v>
      </c>
      <c r="H177">
        <v>50</v>
      </c>
    </row>
    <row r="178" spans="1:9" ht="16" x14ac:dyDescent="0.2">
      <c r="A178" s="3"/>
      <c r="B178" s="1" t="s">
        <v>44</v>
      </c>
      <c r="C178" s="2" t="str">
        <f t="shared" si="5"/>
        <v>Document_Number</v>
      </c>
      <c r="D178" s="2" t="s">
        <v>341</v>
      </c>
      <c r="E178" s="2" t="s">
        <v>335</v>
      </c>
      <c r="G178" s="2" t="s">
        <v>232</v>
      </c>
      <c r="H178">
        <v>50</v>
      </c>
    </row>
    <row r="179" spans="1:9" ht="32" x14ac:dyDescent="0.2">
      <c r="A179" s="3"/>
      <c r="B179" s="1" t="s">
        <v>1</v>
      </c>
      <c r="C179" s="2" t="str">
        <f t="shared" si="5"/>
        <v>Owner</v>
      </c>
      <c r="D179" s="2" t="s">
        <v>213</v>
      </c>
      <c r="E179" s="2" t="s">
        <v>335</v>
      </c>
      <c r="G179" s="2" t="s">
        <v>231</v>
      </c>
      <c r="I179" s="10" t="s">
        <v>378</v>
      </c>
    </row>
    <row r="180" spans="1:9" x14ac:dyDescent="0.2">
      <c r="A180" s="3"/>
      <c r="C180" s="2">
        <f t="shared" si="5"/>
        <v>0</v>
      </c>
      <c r="D180" s="2">
        <f t="shared" ref="D180:D211" si="6">IF(ISERROR(FIND(":",B180)),B180,MID(B180,FIND(":",B180)+1,LEN(B180)-FIND(":",B180)))</f>
        <v>0</v>
      </c>
      <c r="E180" s="2"/>
    </row>
    <row r="181" spans="1:9" ht="16" x14ac:dyDescent="0.2">
      <c r="A181" s="4" t="s">
        <v>43</v>
      </c>
      <c r="B181" s="1" t="s">
        <v>42</v>
      </c>
      <c r="C181" s="13" t="str">
        <f t="shared" si="5"/>
        <v>Subject</v>
      </c>
      <c r="D181" s="2" t="s">
        <v>337</v>
      </c>
      <c r="E181" s="2" t="s">
        <v>336</v>
      </c>
      <c r="G181" s="2" t="s">
        <v>332</v>
      </c>
      <c r="H181">
        <v>25</v>
      </c>
    </row>
    <row r="182" spans="1:9" ht="32" x14ac:dyDescent="0.2">
      <c r="A182" s="3"/>
      <c r="B182" s="1" t="s">
        <v>1</v>
      </c>
      <c r="C182" s="2" t="str">
        <f t="shared" si="5"/>
        <v>Owner</v>
      </c>
      <c r="D182" s="2" t="str">
        <f t="shared" si="6"/>
        <v>{</v>
      </c>
      <c r="E182" s="2" t="s">
        <v>336</v>
      </c>
      <c r="G182" t="s">
        <v>231</v>
      </c>
      <c r="I182" s="10" t="s">
        <v>378</v>
      </c>
    </row>
    <row r="183" spans="1:9" ht="16" x14ac:dyDescent="0.2">
      <c r="A183" s="3"/>
      <c r="B183" s="1" t="s">
        <v>41</v>
      </c>
      <c r="C183" s="2" t="str">
        <f t="shared" si="5"/>
        <v>Who_Id</v>
      </c>
      <c r="D183" s="2" t="str">
        <f t="shared" si="6"/>
        <v>{</v>
      </c>
      <c r="E183" s="2" t="s">
        <v>336</v>
      </c>
      <c r="G183" s="2" t="s">
        <v>231</v>
      </c>
      <c r="I183" s="10" t="s">
        <v>342</v>
      </c>
    </row>
    <row r="184" spans="1:9" ht="32" x14ac:dyDescent="0.2">
      <c r="A184" s="3"/>
      <c r="B184" s="1" t="s">
        <v>40</v>
      </c>
      <c r="C184" s="2" t="str">
        <f t="shared" si="5"/>
        <v>What_Id</v>
      </c>
      <c r="D184" s="2" t="str">
        <f t="shared" si="6"/>
        <v>{</v>
      </c>
      <c r="E184" s="2" t="s">
        <v>336</v>
      </c>
      <c r="G184" t="s">
        <v>231</v>
      </c>
      <c r="I184" s="10" t="s">
        <v>343</v>
      </c>
    </row>
    <row r="185" spans="1:9" ht="32" x14ac:dyDescent="0.2">
      <c r="A185" s="3"/>
      <c r="B185" s="1" t="s">
        <v>39</v>
      </c>
      <c r="C185" s="13" t="str">
        <f t="shared" si="5"/>
        <v>$se_module</v>
      </c>
      <c r="D185" s="2" t="s">
        <v>213</v>
      </c>
      <c r="E185" s="2" t="s">
        <v>336</v>
      </c>
      <c r="G185" s="2" t="s">
        <v>232</v>
      </c>
      <c r="H185">
        <v>25</v>
      </c>
      <c r="I185" s="10" t="s">
        <v>344</v>
      </c>
    </row>
    <row r="186" spans="1:9" ht="16" x14ac:dyDescent="0.2">
      <c r="A186" s="3"/>
      <c r="B186" s="1" t="s">
        <v>38</v>
      </c>
      <c r="C186" s="2" t="str">
        <f t="shared" si="5"/>
        <v>Generated_by</v>
      </c>
      <c r="D186" s="2" t="s">
        <v>213</v>
      </c>
      <c r="E186" s="2" t="s">
        <v>213</v>
      </c>
      <c r="F186" s="2" t="s">
        <v>346</v>
      </c>
      <c r="G186" s="2" t="s">
        <v>332</v>
      </c>
      <c r="H186">
        <v>25</v>
      </c>
    </row>
    <row r="187" spans="1:9" ht="16" x14ac:dyDescent="0.2">
      <c r="A187" s="3"/>
      <c r="B187" s="1" t="s">
        <v>37</v>
      </c>
      <c r="C187" s="2" t="str">
        <f t="shared" si="5"/>
        <v>Status</v>
      </c>
      <c r="D187" s="2" t="s">
        <v>213</v>
      </c>
      <c r="E187" s="2" t="s">
        <v>213</v>
      </c>
      <c r="F187" t="s">
        <v>347</v>
      </c>
      <c r="G187" s="2" t="s">
        <v>332</v>
      </c>
      <c r="H187">
        <v>25</v>
      </c>
    </row>
    <row r="188" spans="1:9" ht="16" x14ac:dyDescent="0.2">
      <c r="A188" s="3"/>
      <c r="B188" s="1" t="s">
        <v>36</v>
      </c>
      <c r="C188" s="2" t="str">
        <f t="shared" si="5"/>
        <v>Due_Date</v>
      </c>
      <c r="D188" s="2" t="s">
        <v>348</v>
      </c>
      <c r="E188" s="2" t="s">
        <v>336</v>
      </c>
      <c r="G188" s="2" t="s">
        <v>272</v>
      </c>
    </row>
    <row r="189" spans="1:9" ht="16" x14ac:dyDescent="0.2">
      <c r="A189" s="3"/>
      <c r="B189" s="1" t="s">
        <v>35</v>
      </c>
      <c r="C189" s="2" t="str">
        <f t="shared" si="5"/>
        <v>Task_Code</v>
      </c>
      <c r="D189" s="2" t="s">
        <v>349</v>
      </c>
      <c r="E189" s="2" t="s">
        <v>336</v>
      </c>
      <c r="G189" s="2" t="s">
        <v>232</v>
      </c>
      <c r="H189">
        <v>25</v>
      </c>
    </row>
    <row r="190" spans="1:9" ht="16" x14ac:dyDescent="0.2">
      <c r="A190" s="3"/>
      <c r="B190" s="1" t="s">
        <v>34</v>
      </c>
      <c r="C190" s="2" t="str">
        <f t="shared" si="5"/>
        <v>Description</v>
      </c>
      <c r="D190" s="2" t="s">
        <v>350</v>
      </c>
      <c r="E190" s="2" t="s">
        <v>336</v>
      </c>
      <c r="G190" s="2" t="s">
        <v>232</v>
      </c>
      <c r="H190">
        <v>32000</v>
      </c>
    </row>
    <row r="191" spans="1:9" ht="16" x14ac:dyDescent="0.2">
      <c r="A191" s="3"/>
      <c r="B191" s="1" t="s">
        <v>33</v>
      </c>
      <c r="C191" s="2" t="str">
        <f t="shared" si="5"/>
        <v>Explanation_of_Task</v>
      </c>
      <c r="D191" s="2" t="s">
        <v>351</v>
      </c>
      <c r="E191" s="2" t="s">
        <v>336</v>
      </c>
      <c r="G191" s="2" t="s">
        <v>232</v>
      </c>
      <c r="H191">
        <v>2000</v>
      </c>
    </row>
    <row r="192" spans="1:9" ht="16" x14ac:dyDescent="0.2">
      <c r="A192" s="3"/>
      <c r="B192" s="1" t="s">
        <v>32</v>
      </c>
      <c r="C192" s="2" t="str">
        <f t="shared" si="5"/>
        <v>Date_Recorded_with_Timestamp</v>
      </c>
      <c r="D192" s="2" t="s">
        <v>352</v>
      </c>
      <c r="E192" s="2" t="s">
        <v>336</v>
      </c>
      <c r="G192" s="2" t="s">
        <v>353</v>
      </c>
    </row>
    <row r="193" spans="1:9" ht="16" x14ac:dyDescent="0.2">
      <c r="A193" s="3"/>
      <c r="B193" s="1" t="s">
        <v>31</v>
      </c>
      <c r="C193" s="2" t="str">
        <f t="shared" si="5"/>
        <v>Associated_Document_Number</v>
      </c>
      <c r="D193" s="2" t="s">
        <v>354</v>
      </c>
      <c r="E193" s="2" t="s">
        <v>336</v>
      </c>
      <c r="G193" s="2" t="s">
        <v>232</v>
      </c>
      <c r="H193">
        <v>50</v>
      </c>
    </row>
    <row r="194" spans="1:9" ht="16" x14ac:dyDescent="0.2">
      <c r="A194" s="3"/>
      <c r="B194" s="1" t="s">
        <v>30</v>
      </c>
      <c r="C194" s="2" t="str">
        <f t="shared" si="5"/>
        <v>Associated_Document_Description</v>
      </c>
      <c r="D194" s="2" t="s">
        <v>355</v>
      </c>
      <c r="E194" s="2" t="s">
        <v>336</v>
      </c>
      <c r="G194" s="2" t="s">
        <v>232</v>
      </c>
      <c r="H194">
        <v>100</v>
      </c>
    </row>
    <row r="195" spans="1:9" ht="16" x14ac:dyDescent="0.2">
      <c r="A195" s="3"/>
      <c r="B195" s="1" t="s">
        <v>29</v>
      </c>
      <c r="C195" s="2" t="str">
        <f t="shared" si="5"/>
        <v>Order_Received_Date</v>
      </c>
      <c r="D195" s="2" t="s">
        <v>356</v>
      </c>
      <c r="E195" s="2" t="s">
        <v>336</v>
      </c>
      <c r="G195" s="2" t="s">
        <v>272</v>
      </c>
    </row>
    <row r="196" spans="1:9" ht="16" x14ac:dyDescent="0.2">
      <c r="A196" s="3"/>
      <c r="B196" s="1" t="s">
        <v>28</v>
      </c>
      <c r="C196" s="2" t="str">
        <f t="shared" si="5"/>
        <v>Closed_Time</v>
      </c>
      <c r="D196" s="2" t="s">
        <v>357</v>
      </c>
      <c r="E196" s="2" t="s">
        <v>336</v>
      </c>
      <c r="G196" s="2" t="s">
        <v>272</v>
      </c>
    </row>
    <row r="197" spans="1:9" ht="16" x14ac:dyDescent="0.2">
      <c r="A197" s="3"/>
      <c r="B197" s="1" t="s">
        <v>27</v>
      </c>
      <c r="C197" s="2" t="str">
        <f t="shared" si="5"/>
        <v>Priority</v>
      </c>
      <c r="D197" s="2"/>
      <c r="E197" s="2" t="s">
        <v>213</v>
      </c>
      <c r="F197" t="s">
        <v>345</v>
      </c>
      <c r="G197" s="2" t="s">
        <v>332</v>
      </c>
      <c r="H197">
        <v>20</v>
      </c>
    </row>
    <row r="198" spans="1:9" x14ac:dyDescent="0.2">
      <c r="A198" s="3"/>
      <c r="C198" s="2">
        <f t="shared" si="5"/>
        <v>0</v>
      </c>
      <c r="D198" s="2">
        <f t="shared" si="6"/>
        <v>0</v>
      </c>
      <c r="E198" s="2"/>
    </row>
    <row r="199" spans="1:9" ht="16" x14ac:dyDescent="0.2">
      <c r="A199" s="4" t="s">
        <v>26</v>
      </c>
      <c r="B199" s="1" t="s">
        <v>25</v>
      </c>
      <c r="C199" s="13" t="str">
        <f t="shared" si="5"/>
        <v>Name</v>
      </c>
      <c r="D199" s="2" t="s">
        <v>358</v>
      </c>
      <c r="E199" s="2" t="s">
        <v>362</v>
      </c>
      <c r="G199" s="2" t="s">
        <v>232</v>
      </c>
      <c r="H199">
        <v>50</v>
      </c>
    </row>
    <row r="200" spans="1:9" ht="16" x14ac:dyDescent="0.2">
      <c r="A200" s="3"/>
      <c r="B200" s="1" t="s">
        <v>24</v>
      </c>
      <c r="C200" s="13" t="str">
        <f t="shared" si="5"/>
        <v>Customer_Name</v>
      </c>
      <c r="D200" s="2" t="s">
        <v>218</v>
      </c>
      <c r="E200" s="2" t="s">
        <v>362</v>
      </c>
      <c r="G200" s="2" t="s">
        <v>231</v>
      </c>
      <c r="I200" s="10" t="s">
        <v>396</v>
      </c>
    </row>
    <row r="201" spans="1:9" ht="16" x14ac:dyDescent="0.2">
      <c r="A201" s="3"/>
      <c r="B201" s="1" t="s">
        <v>23</v>
      </c>
      <c r="C201" s="2" t="str">
        <f t="shared" si="5"/>
        <v>Customer_Number</v>
      </c>
      <c r="D201" s="2" t="s">
        <v>205</v>
      </c>
      <c r="E201" s="2" t="s">
        <v>362</v>
      </c>
      <c r="G201" s="2" t="s">
        <v>232</v>
      </c>
      <c r="H201">
        <v>50</v>
      </c>
    </row>
    <row r="202" spans="1:9" ht="16" x14ac:dyDescent="0.2">
      <c r="A202" s="3"/>
      <c r="B202" s="1" t="s">
        <v>22</v>
      </c>
      <c r="C202" s="2" t="str">
        <f t="shared" si="5"/>
        <v>Customer_Site</v>
      </c>
      <c r="D202" s="2" t="s">
        <v>254</v>
      </c>
      <c r="E202" s="2" t="s">
        <v>362</v>
      </c>
      <c r="G202" s="2" t="s">
        <v>231</v>
      </c>
      <c r="I202" s="10" t="s">
        <v>395</v>
      </c>
    </row>
    <row r="203" spans="1:9" ht="16" x14ac:dyDescent="0.2">
      <c r="A203" s="3"/>
      <c r="B203" s="1" t="s">
        <v>21</v>
      </c>
      <c r="C203" s="2" t="str">
        <f t="shared" si="5"/>
        <v>Date_Service_Call_Opened</v>
      </c>
      <c r="D203" s="2" t="s">
        <v>359</v>
      </c>
      <c r="E203" s="2" t="s">
        <v>362</v>
      </c>
      <c r="G203" s="2" t="s">
        <v>272</v>
      </c>
    </row>
    <row r="204" spans="1:9" ht="16" x14ac:dyDescent="0.2">
      <c r="A204" s="3"/>
      <c r="B204" s="1" t="s">
        <v>20</v>
      </c>
      <c r="C204" s="2" t="str">
        <f t="shared" si="5"/>
        <v>RMA_Number</v>
      </c>
      <c r="D204" s="2" t="s">
        <v>360</v>
      </c>
      <c r="E204" s="2" t="s">
        <v>362</v>
      </c>
      <c r="G204" s="2" t="s">
        <v>232</v>
      </c>
      <c r="H204">
        <v>25</v>
      </c>
    </row>
    <row r="205" spans="1:9" ht="16" x14ac:dyDescent="0.2">
      <c r="A205" s="3"/>
      <c r="B205" s="1" t="s">
        <v>19</v>
      </c>
      <c r="C205" s="2" t="str">
        <f t="shared" si="5"/>
        <v>Status_of_Call</v>
      </c>
      <c r="D205" s="2" t="s">
        <v>361</v>
      </c>
      <c r="E205" s="2" t="s">
        <v>362</v>
      </c>
      <c r="G205" s="2" t="s">
        <v>232</v>
      </c>
      <c r="H205">
        <v>30</v>
      </c>
    </row>
    <row r="206" spans="1:9" ht="16" x14ac:dyDescent="0.2">
      <c r="A206" s="3"/>
      <c r="B206" s="1" t="s">
        <v>18</v>
      </c>
      <c r="C206" s="2" t="str">
        <f t="shared" si="5"/>
        <v>Price_After_Discount</v>
      </c>
      <c r="D206" s="2" t="s">
        <v>304</v>
      </c>
      <c r="E206" s="2" t="s">
        <v>362</v>
      </c>
      <c r="G206" s="2" t="s">
        <v>274</v>
      </c>
      <c r="H206">
        <v>99999999.989999995</v>
      </c>
    </row>
    <row r="207" spans="1:9" ht="16" x14ac:dyDescent="0.2">
      <c r="A207" s="3"/>
      <c r="B207" s="1" t="s">
        <v>17</v>
      </c>
      <c r="C207" s="2" t="str">
        <f t="shared" si="5"/>
        <v>VAT</v>
      </c>
      <c r="D207" s="2" t="s">
        <v>363</v>
      </c>
      <c r="E207" s="2" t="s">
        <v>362</v>
      </c>
      <c r="G207" s="2" t="s">
        <v>274</v>
      </c>
      <c r="H207">
        <v>99999999.989999995</v>
      </c>
    </row>
    <row r="208" spans="1:9" ht="16" x14ac:dyDescent="0.2">
      <c r="A208" s="3"/>
      <c r="B208" s="1" t="s">
        <v>16</v>
      </c>
      <c r="C208" s="2" t="str">
        <f t="shared" si="5"/>
        <v>Total_Price</v>
      </c>
      <c r="D208" s="2" t="s">
        <v>364</v>
      </c>
      <c r="E208" s="2" t="s">
        <v>362</v>
      </c>
      <c r="G208" s="2" t="s">
        <v>274</v>
      </c>
      <c r="H208">
        <v>99999999.989999995</v>
      </c>
    </row>
    <row r="209" spans="1:9" ht="16" x14ac:dyDescent="0.2">
      <c r="A209" s="3"/>
      <c r="B209" s="1" t="s">
        <v>15</v>
      </c>
      <c r="C209" s="2" t="str">
        <f t="shared" si="5"/>
        <v>Currency_Code</v>
      </c>
      <c r="D209" s="2" t="s">
        <v>280</v>
      </c>
      <c r="E209" s="2" t="s">
        <v>362</v>
      </c>
      <c r="G209" t="s">
        <v>232</v>
      </c>
      <c r="H209">
        <v>3</v>
      </c>
    </row>
    <row r="210" spans="1:9" ht="32" x14ac:dyDescent="0.2">
      <c r="A210" s="3"/>
      <c r="B210" s="1" t="s">
        <v>1</v>
      </c>
      <c r="C210" s="2" t="str">
        <f t="shared" si="5"/>
        <v>Owner</v>
      </c>
      <c r="D210" s="2" t="s">
        <v>213</v>
      </c>
      <c r="E210" s="2" t="s">
        <v>362</v>
      </c>
      <c r="G210" t="s">
        <v>231</v>
      </c>
      <c r="I210" s="10" t="s">
        <v>378</v>
      </c>
    </row>
    <row r="211" spans="1:9" x14ac:dyDescent="0.2">
      <c r="A211" s="3"/>
      <c r="C211" s="2">
        <f t="shared" si="5"/>
        <v>0</v>
      </c>
      <c r="D211" s="2">
        <f t="shared" si="6"/>
        <v>0</v>
      </c>
      <c r="E211" s="2"/>
    </row>
    <row r="212" spans="1:9" ht="16" x14ac:dyDescent="0.2">
      <c r="A212" s="4" t="s">
        <v>14</v>
      </c>
      <c r="B212" s="1" t="s">
        <v>13</v>
      </c>
      <c r="C212" s="13" t="str">
        <f t="shared" si="5"/>
        <v>Name</v>
      </c>
      <c r="D212" s="2" t="s">
        <v>262</v>
      </c>
      <c r="E212" s="2" t="s">
        <v>365</v>
      </c>
      <c r="G212" s="2" t="s">
        <v>232</v>
      </c>
      <c r="H212">
        <v>50</v>
      </c>
    </row>
    <row r="213" spans="1:9" ht="32" x14ac:dyDescent="0.2">
      <c r="A213" s="3"/>
      <c r="B213" s="1" t="s">
        <v>12</v>
      </c>
      <c r="C213" s="2" t="str">
        <f t="shared" si="5"/>
        <v>Part_Number</v>
      </c>
      <c r="D213" s="2" t="s">
        <v>262</v>
      </c>
      <c r="E213" s="2" t="s">
        <v>365</v>
      </c>
      <c r="G213" s="2" t="s">
        <v>231</v>
      </c>
      <c r="I213" s="10" t="s">
        <v>397</v>
      </c>
    </row>
    <row r="214" spans="1:9" ht="16" x14ac:dyDescent="0.2">
      <c r="A214" s="3"/>
      <c r="B214" s="1" t="s">
        <v>11</v>
      </c>
      <c r="C214" s="2" t="str">
        <f t="shared" ref="C214:C225" si="7">IF(ISERROR(FIND(":",B214)),B214,(LEFT(B214,FIND(":",B214)-1)))</f>
        <v>Part_Description</v>
      </c>
      <c r="D214" s="2" t="s">
        <v>263</v>
      </c>
      <c r="E214" s="2" t="s">
        <v>365</v>
      </c>
      <c r="G214" s="2" t="s">
        <v>232</v>
      </c>
      <c r="H214">
        <v>50</v>
      </c>
    </row>
    <row r="215" spans="1:9" ht="16" x14ac:dyDescent="0.2">
      <c r="A215" s="3"/>
      <c r="B215" s="1" t="s">
        <v>10</v>
      </c>
      <c r="C215" s="2" t="str">
        <f t="shared" si="7"/>
        <v>Planned_returned_Quantity</v>
      </c>
      <c r="D215" s="2" t="s">
        <v>366</v>
      </c>
      <c r="E215" s="2" t="s">
        <v>365</v>
      </c>
      <c r="G215" t="s">
        <v>286</v>
      </c>
      <c r="H215">
        <v>99999999</v>
      </c>
    </row>
    <row r="216" spans="1:9" ht="16" x14ac:dyDescent="0.2">
      <c r="A216" s="3"/>
      <c r="B216" s="1" t="s">
        <v>9</v>
      </c>
      <c r="C216" s="2" t="str">
        <f t="shared" si="7"/>
        <v>Actual_returned_Quantity</v>
      </c>
      <c r="D216" s="2" t="s">
        <v>367</v>
      </c>
      <c r="E216" s="2" t="s">
        <v>365</v>
      </c>
      <c r="G216" t="s">
        <v>286</v>
      </c>
      <c r="H216">
        <v>99999999</v>
      </c>
    </row>
    <row r="217" spans="1:9" ht="16" x14ac:dyDescent="0.2">
      <c r="A217" s="3"/>
      <c r="B217" s="1" t="s">
        <v>8</v>
      </c>
      <c r="C217" s="2" t="str">
        <f t="shared" si="7"/>
        <v>Planned_Quantity</v>
      </c>
      <c r="D217" s="2" t="s">
        <v>368</v>
      </c>
      <c r="E217" s="2" t="s">
        <v>365</v>
      </c>
      <c r="G217" t="s">
        <v>286</v>
      </c>
      <c r="H217">
        <v>99999999</v>
      </c>
    </row>
    <row r="218" spans="1:9" ht="16" x14ac:dyDescent="0.2">
      <c r="A218" s="3"/>
      <c r="B218" s="1" t="s">
        <v>7</v>
      </c>
      <c r="C218" s="2" t="str">
        <f t="shared" si="7"/>
        <v>Actual_Quantity</v>
      </c>
      <c r="D218" s="2" t="s">
        <v>369</v>
      </c>
      <c r="E218" s="2" t="s">
        <v>365</v>
      </c>
      <c r="G218" t="s">
        <v>286</v>
      </c>
      <c r="H218">
        <v>99999999</v>
      </c>
    </row>
    <row r="219" spans="1:9" ht="16" x14ac:dyDescent="0.2">
      <c r="A219" s="3"/>
      <c r="B219" s="1" t="s">
        <v>6</v>
      </c>
      <c r="C219" s="2" t="str">
        <f t="shared" si="7"/>
        <v>Planned_Defect_Description</v>
      </c>
      <c r="D219" s="2" t="s">
        <v>370</v>
      </c>
      <c r="E219" s="2" t="s">
        <v>365</v>
      </c>
      <c r="G219" s="2" t="s">
        <v>232</v>
      </c>
      <c r="H219">
        <v>100</v>
      </c>
    </row>
    <row r="220" spans="1:9" ht="16" x14ac:dyDescent="0.2">
      <c r="A220" s="3"/>
      <c r="B220" s="1" t="s">
        <v>5</v>
      </c>
      <c r="C220" s="2" t="str">
        <f t="shared" si="7"/>
        <v>Planned_Defect_Code</v>
      </c>
      <c r="D220" s="2" t="s">
        <v>371</v>
      </c>
      <c r="E220" s="2" t="s">
        <v>365</v>
      </c>
      <c r="G220" s="2" t="s">
        <v>232</v>
      </c>
      <c r="H220">
        <v>30</v>
      </c>
    </row>
    <row r="221" spans="1:9" ht="16" x14ac:dyDescent="0.2">
      <c r="A221" s="3"/>
      <c r="B221" s="1" t="s">
        <v>4</v>
      </c>
      <c r="C221" s="2" t="str">
        <f t="shared" si="7"/>
        <v>Defect_Code</v>
      </c>
      <c r="D221" s="2" t="s">
        <v>372</v>
      </c>
      <c r="E221" s="2" t="s">
        <v>365</v>
      </c>
      <c r="G221" s="2" t="s">
        <v>232</v>
      </c>
      <c r="H221">
        <v>30</v>
      </c>
    </row>
    <row r="222" spans="1:9" ht="16" x14ac:dyDescent="0.2">
      <c r="A222" s="3"/>
      <c r="B222" s="1" t="s">
        <v>3</v>
      </c>
      <c r="C222" s="2" t="str">
        <f t="shared" si="7"/>
        <v>Description_of_Defect</v>
      </c>
      <c r="D222" s="2" t="s">
        <v>373</v>
      </c>
      <c r="E222" s="2" t="s">
        <v>365</v>
      </c>
      <c r="G222" s="2" t="s">
        <v>232</v>
      </c>
      <c r="H222">
        <v>250</v>
      </c>
    </row>
    <row r="223" spans="1:9" ht="16" x14ac:dyDescent="0.2">
      <c r="A223" s="3"/>
      <c r="B223" s="1" t="s">
        <v>2</v>
      </c>
      <c r="C223" s="2" t="str">
        <f t="shared" si="7"/>
        <v>Call_Type</v>
      </c>
      <c r="D223" s="2" t="s">
        <v>374</v>
      </c>
      <c r="E223" s="2" t="s">
        <v>365</v>
      </c>
      <c r="G223" s="2" t="s">
        <v>232</v>
      </c>
      <c r="H223">
        <v>50</v>
      </c>
    </row>
    <row r="224" spans="1:9" ht="32" x14ac:dyDescent="0.2">
      <c r="A224" s="3"/>
      <c r="B224" s="1" t="s">
        <v>1</v>
      </c>
      <c r="C224" s="2" t="str">
        <f t="shared" si="7"/>
        <v>Owner</v>
      </c>
      <c r="D224" s="2" t="s">
        <v>213</v>
      </c>
      <c r="E224" s="2" t="s">
        <v>365</v>
      </c>
      <c r="G224" s="2" t="s">
        <v>231</v>
      </c>
      <c r="I224" s="10" t="s">
        <v>378</v>
      </c>
    </row>
    <row r="225" spans="1:9" ht="16" x14ac:dyDescent="0.2">
      <c r="A225" s="3"/>
      <c r="B225" s="1" t="s">
        <v>0</v>
      </c>
      <c r="C225" s="13" t="str">
        <f t="shared" si="7"/>
        <v>Service_Call</v>
      </c>
      <c r="D225" s="12" t="s">
        <v>213</v>
      </c>
      <c r="E225" s="2" t="s">
        <v>362</v>
      </c>
      <c r="G225" t="s">
        <v>231</v>
      </c>
      <c r="I225" s="10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ZCRP Priority field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Westerby-Jones</dc:creator>
  <cp:lastModifiedBy>Phil Westerby-Jones</cp:lastModifiedBy>
  <dcterms:created xsi:type="dcterms:W3CDTF">2019-07-19T15:59:33Z</dcterms:created>
  <dcterms:modified xsi:type="dcterms:W3CDTF">2019-07-30T17:11:30Z</dcterms:modified>
</cp:coreProperties>
</file>