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stercarwash-my.sharepoint.com/personal/mdzhumabaev_mistercarwash_com/Documents/Documents/"/>
    </mc:Choice>
  </mc:AlternateContent>
  <xr:revisionPtr revIDLastSave="289" documentId="8_{0550F4A3-326D-4532-9758-327354A30264}" xr6:coauthVersionLast="47" xr6:coauthVersionMax="47" xr10:uidLastSave="{5F03AE3A-4ACE-4070-9DEB-16C27D2770C4}"/>
  <bookViews>
    <workbookView xWindow="-120" yWindow="-120" windowWidth="19440" windowHeight="14040" activeTab="1" xr2:uid="{240DF7FE-7575-4B4B-9A14-B00E788827A2}"/>
  </bookViews>
  <sheets>
    <sheet name="Sheet1" sheetId="1" r:id="rId1"/>
    <sheet name="Sheet2" sheetId="2" r:id="rId2"/>
  </sheets>
  <definedNames>
    <definedName name="_xlnm._FilterDatabase" localSheetId="0" hidden="1">Sheet1!$A$1:$D$24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2" i="2"/>
  <c r="F3" i="2"/>
  <c r="F4" i="2"/>
  <c r="F5" i="2"/>
  <c r="F6" i="2"/>
  <c r="F7" i="2"/>
  <c r="F8" i="2"/>
  <c r="F9" i="2"/>
  <c r="F10" i="2"/>
  <c r="F11" i="2"/>
  <c r="F12" i="2"/>
  <c r="F13" i="2"/>
  <c r="F2" i="2"/>
  <c r="E3" i="2" a="1"/>
  <c r="E3" i="2" s="1"/>
  <c r="E4" i="2" a="1"/>
  <c r="E4" i="2" s="1"/>
  <c r="E5" i="2" a="1"/>
  <c r="E5" i="2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2" i="2" a="1"/>
  <c r="E2" i="2" s="1"/>
  <c r="A2" i="2" a="1"/>
  <c r="A2" i="2" s="1"/>
  <c r="C2" i="2" s="1" a="1"/>
  <c r="C2" i="2" s="1"/>
  <c r="C10" i="2" l="1" a="1"/>
  <c r="C10" i="2" s="1"/>
  <c r="D2" i="2" a="1"/>
  <c r="D2" i="2" s="1"/>
  <c r="D7" i="2" a="1"/>
  <c r="D7" i="2" s="1"/>
  <c r="C3" i="2" a="1"/>
  <c r="C3" i="2" s="1"/>
  <c r="C9" i="2" a="1"/>
  <c r="C9" i="2" s="1"/>
  <c r="B11" i="2" a="1"/>
  <c r="B11" i="2" s="1"/>
  <c r="B3" i="2" a="1"/>
  <c r="B3" i="2" s="1"/>
  <c r="C8" i="2" a="1"/>
  <c r="C8" i="2" s="1"/>
  <c r="D13" i="2" a="1"/>
  <c r="D13" i="2" s="1"/>
  <c r="B10" i="2" a="1"/>
  <c r="B10" i="2" s="1"/>
  <c r="C7" i="2" a="1"/>
  <c r="C7" i="2" s="1"/>
  <c r="D12" i="2" a="1"/>
  <c r="D12" i="2" s="1"/>
  <c r="D6" i="2" a="1"/>
  <c r="D6" i="2" s="1"/>
  <c r="B9" i="2" a="1"/>
  <c r="B9" i="2" s="1"/>
  <c r="D11" i="2" a="1"/>
  <c r="D11" i="2" s="1"/>
  <c r="B13" i="2" a="1"/>
  <c r="B13" i="2" s="1"/>
  <c r="D8" i="2" a="1"/>
  <c r="D8" i="2" s="1"/>
  <c r="B12" i="2" a="1"/>
  <c r="B12" i="2" s="1"/>
  <c r="B4" i="2" a="1"/>
  <c r="B4" i="2" s="1"/>
  <c r="B8" i="2" a="1"/>
  <c r="B8" i="2" s="1"/>
  <c r="C13" i="2" a="1"/>
  <c r="C13" i="2" s="1"/>
  <c r="C6" i="2" a="1"/>
  <c r="C6" i="2" s="1"/>
  <c r="D10" i="2" a="1"/>
  <c r="D10" i="2" s="1"/>
  <c r="D5" i="2" a="1"/>
  <c r="D5" i="2" s="1"/>
  <c r="C12" i="2" a="1"/>
  <c r="C12" i="2" s="1"/>
  <c r="C5" i="2" a="1"/>
  <c r="C5" i="2" s="1"/>
  <c r="D4" i="2" a="1"/>
  <c r="D4" i="2" s="1"/>
  <c r="B5" i="2" a="1"/>
  <c r="B5" i="2" s="1"/>
  <c r="B7" i="2" a="1"/>
  <c r="B7" i="2" s="1"/>
  <c r="B6" i="2" a="1"/>
  <c r="B6" i="2" s="1"/>
  <c r="C11" i="2" a="1"/>
  <c r="C11" i="2" s="1"/>
  <c r="C4" i="2" a="1"/>
  <c r="C4" i="2" s="1"/>
  <c r="D9" i="2" a="1"/>
  <c r="D9" i="2" s="1"/>
  <c r="D3" i="2" a="1"/>
  <c r="D3" i="2" s="1"/>
  <c r="B2" i="2" a="1"/>
  <c r="B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<sst xmlns="http://schemas.openxmlformats.org/spreadsheetml/2006/main" count="57" uniqueCount="16">
  <si>
    <t>Received Date</t>
  </si>
  <si>
    <t>Ticket No</t>
  </si>
  <si>
    <t>Subject</t>
  </si>
  <si>
    <t>Submitted For Approval</t>
  </si>
  <si>
    <t>Requested By</t>
  </si>
  <si>
    <t>Has Been Approved</t>
  </si>
  <si>
    <t>Closed</t>
  </si>
  <si>
    <t>Status Updated</t>
  </si>
  <si>
    <t>Requsted By</t>
  </si>
  <si>
    <t>NV</t>
  </si>
  <si>
    <t>RK</t>
  </si>
  <si>
    <t>MD</t>
  </si>
  <si>
    <t>JC</t>
  </si>
  <si>
    <t>AA</t>
  </si>
  <si>
    <t>Time To Approve</t>
  </si>
  <si>
    <t>Time To Deploy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</si>
</sst>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2" borderId="0" xfId="0" applyNumberFormat="1" applyFont="1" applyFill="1" applyAlignment="1">
      <alignment vertical="center"/>
    </xf>
    <xf numFmtId="0" fontId="1" fillId="2" borderId="0" xfId="0" applyFont="1" applyFill="1"/>
    <xf numFmtId="14" fontId="1" fillId="0" borderId="0" xfId="0" applyNumberFormat="1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m/d/yyyy"/>
      <fill>
        <patternFill patternType="solid">
          <fgColor rgb="FFD9E1F2"/>
          <bgColor rgb="FFD9E1F2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98C170-2FCD-477C-88ED-9CE8F24556A4}" name="Table1" displayName="Table1" ref="A1:D24" totalsRowShown="0">
  <autoFilter ref="A1:D24" xr:uid="{F31C516B-8299-4517-889F-A6FFC52D0851}"/>
  <tableColumns count="4">
    <tableColumn id="1" xr3:uid="{0D7D5A59-F047-4729-AD97-B22C8F3C71EE}" name="Received Date" dataDxfId="3"/>
    <tableColumn id="2" xr3:uid="{7A3A4A4F-FF5A-498D-9F10-1BA47E649EC6}" name="Ticket No" dataDxfId="2"/>
    <tableColumn id="3" xr3:uid="{66925FA2-16C8-4DBD-B3C1-FDD62337BCAC}" name="Subject" dataDxfId="1"/>
    <tableColumn id="4" xr3:uid="{086447FD-18BF-46A2-AD59-85B4DAA8E98A}" name="Requested B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516B-8299-4517-889F-A6FFC52D0851}">
  <dimension ref="A1:D24"/>
  <sheetViews>
    <sheetView workbookViewId="0">
      <selection activeCell="B8" sqref="B8"/>
    </sheetView>
  </sheetViews>
  <sheetFormatPr defaultRowHeight="15" x14ac:dyDescent="0.25"/>
  <cols>
    <col min="1" max="1" width="18.85546875" customWidth="1"/>
    <col min="2" max="2" width="20.28515625" customWidth="1"/>
    <col min="3" max="3" width="22.42578125" bestFit="1" customWidth="1"/>
    <col min="4" max="4" width="2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s="2">
        <v>44609</v>
      </c>
      <c r="B2" s="3">
        <v>10572</v>
      </c>
      <c r="C2" s="3" t="s">
        <v>3</v>
      </c>
      <c r="D2" s="3" t="s">
        <v>11</v>
      </c>
    </row>
    <row r="3" spans="1:4" x14ac:dyDescent="0.25">
      <c r="A3" s="4">
        <v>44609</v>
      </c>
      <c r="B3" s="5">
        <v>10572</v>
      </c>
      <c r="C3" s="5" t="s">
        <v>5</v>
      </c>
      <c r="D3" s="6" t="s">
        <v>11</v>
      </c>
    </row>
    <row r="4" spans="1:4" x14ac:dyDescent="0.25">
      <c r="A4" s="2">
        <v>44609</v>
      </c>
      <c r="B4" s="3">
        <v>10572</v>
      </c>
      <c r="C4" s="3" t="s">
        <v>7</v>
      </c>
      <c r="D4" s="7" t="s">
        <v>11</v>
      </c>
    </row>
    <row r="5" spans="1:4" x14ac:dyDescent="0.25">
      <c r="A5" s="4">
        <v>44609</v>
      </c>
      <c r="B5" s="5">
        <v>10572</v>
      </c>
      <c r="C5" s="5" t="s">
        <v>6</v>
      </c>
      <c r="D5" s="6" t="s">
        <v>11</v>
      </c>
    </row>
    <row r="6" spans="1:4" x14ac:dyDescent="0.25">
      <c r="A6" s="2">
        <v>44609</v>
      </c>
      <c r="B6" s="3">
        <v>10569</v>
      </c>
      <c r="C6" s="3" t="s">
        <v>6</v>
      </c>
      <c r="D6" s="7" t="s">
        <v>11</v>
      </c>
    </row>
    <row r="7" spans="1:4" x14ac:dyDescent="0.25">
      <c r="A7" s="4">
        <v>44614</v>
      </c>
      <c r="B7" s="5">
        <v>10574</v>
      </c>
      <c r="C7" s="5" t="s">
        <v>3</v>
      </c>
      <c r="D7" s="6" t="s">
        <v>11</v>
      </c>
    </row>
    <row r="8" spans="1:4" x14ac:dyDescent="0.25">
      <c r="A8" s="2">
        <v>44616</v>
      </c>
      <c r="B8" s="3">
        <v>10575</v>
      </c>
      <c r="C8" s="3" t="s">
        <v>3</v>
      </c>
      <c r="D8" s="7" t="s">
        <v>9</v>
      </c>
    </row>
    <row r="9" spans="1:4" x14ac:dyDescent="0.25">
      <c r="A9" s="4">
        <v>44616</v>
      </c>
      <c r="B9" s="5">
        <v>10576</v>
      </c>
      <c r="C9" s="5" t="s">
        <v>3</v>
      </c>
      <c r="D9" s="6" t="s">
        <v>11</v>
      </c>
    </row>
    <row r="10" spans="1:4" x14ac:dyDescent="0.25">
      <c r="A10" s="2">
        <v>44617</v>
      </c>
      <c r="B10" s="3">
        <v>10578</v>
      </c>
      <c r="C10" s="3" t="s">
        <v>3</v>
      </c>
      <c r="D10" s="7" t="s">
        <v>9</v>
      </c>
    </row>
    <row r="11" spans="1:4" x14ac:dyDescent="0.25">
      <c r="A11" s="4">
        <v>44617</v>
      </c>
      <c r="B11" s="5">
        <v>10574</v>
      </c>
      <c r="C11" s="5" t="s">
        <v>5</v>
      </c>
      <c r="D11" s="6" t="s">
        <v>11</v>
      </c>
    </row>
    <row r="12" spans="1:4" x14ac:dyDescent="0.25">
      <c r="A12" s="2">
        <v>44617</v>
      </c>
      <c r="B12" s="3">
        <v>10574</v>
      </c>
      <c r="C12" s="3" t="s">
        <v>7</v>
      </c>
      <c r="D12" s="7" t="s">
        <v>11</v>
      </c>
    </row>
    <row r="13" spans="1:4" x14ac:dyDescent="0.25">
      <c r="A13" s="4">
        <v>44617</v>
      </c>
      <c r="B13" s="5">
        <v>10576</v>
      </c>
      <c r="C13" s="5" t="s">
        <v>5</v>
      </c>
      <c r="D13" s="6" t="s">
        <v>11</v>
      </c>
    </row>
    <row r="14" spans="1:4" x14ac:dyDescent="0.25">
      <c r="A14" s="2">
        <v>44617</v>
      </c>
      <c r="B14" s="3">
        <v>10576</v>
      </c>
      <c r="C14" s="3" t="s">
        <v>7</v>
      </c>
      <c r="D14" s="7" t="s">
        <v>11</v>
      </c>
    </row>
    <row r="15" spans="1:4" x14ac:dyDescent="0.25">
      <c r="A15" s="4">
        <v>44620</v>
      </c>
      <c r="B15" s="5">
        <v>10576</v>
      </c>
      <c r="C15" s="5" t="s">
        <v>6</v>
      </c>
      <c r="D15" s="6" t="s">
        <v>11</v>
      </c>
    </row>
    <row r="16" spans="1:4" x14ac:dyDescent="0.25">
      <c r="A16" s="2">
        <v>44620</v>
      </c>
      <c r="B16" s="3">
        <v>10577</v>
      </c>
      <c r="C16" s="3" t="s">
        <v>3</v>
      </c>
      <c r="D16" s="7" t="s">
        <v>10</v>
      </c>
    </row>
    <row r="17" spans="1:4" x14ac:dyDescent="0.25">
      <c r="A17" s="4">
        <v>44621</v>
      </c>
      <c r="B17" s="5">
        <v>10581</v>
      </c>
      <c r="C17" s="5" t="s">
        <v>3</v>
      </c>
      <c r="D17" s="6" t="s">
        <v>11</v>
      </c>
    </row>
    <row r="18" spans="1:4" x14ac:dyDescent="0.25">
      <c r="A18" s="2">
        <v>44621</v>
      </c>
      <c r="B18" s="3">
        <v>10582</v>
      </c>
      <c r="C18" s="3" t="s">
        <v>3</v>
      </c>
      <c r="D18" s="7" t="s">
        <v>10</v>
      </c>
    </row>
    <row r="19" spans="1:4" x14ac:dyDescent="0.25">
      <c r="A19" s="4">
        <v>44622</v>
      </c>
      <c r="B19" s="5">
        <v>10581</v>
      </c>
      <c r="C19" s="5" t="s">
        <v>5</v>
      </c>
      <c r="D19" s="6" t="s">
        <v>11</v>
      </c>
    </row>
    <row r="20" spans="1:4" x14ac:dyDescent="0.25">
      <c r="A20" s="2">
        <v>44622</v>
      </c>
      <c r="B20" s="3">
        <v>10581</v>
      </c>
      <c r="C20" s="3" t="s">
        <v>7</v>
      </c>
      <c r="D20" s="7" t="s">
        <v>11</v>
      </c>
    </row>
    <row r="21" spans="1:4" x14ac:dyDescent="0.25">
      <c r="A21" s="4">
        <v>44622</v>
      </c>
      <c r="B21" s="5">
        <v>10561</v>
      </c>
      <c r="C21" s="5" t="s">
        <v>6</v>
      </c>
      <c r="D21" s="6" t="s">
        <v>12</v>
      </c>
    </row>
    <row r="22" spans="1:4" x14ac:dyDescent="0.25">
      <c r="A22" s="2">
        <v>44623</v>
      </c>
      <c r="B22" s="3">
        <v>10492</v>
      </c>
      <c r="C22" s="3" t="s">
        <v>6</v>
      </c>
      <c r="D22" s="7" t="s">
        <v>13</v>
      </c>
    </row>
    <row r="23" spans="1:4" x14ac:dyDescent="0.25">
      <c r="A23" s="4">
        <v>44623</v>
      </c>
      <c r="B23" s="5">
        <v>10583</v>
      </c>
      <c r="C23" s="5" t="s">
        <v>3</v>
      </c>
      <c r="D23" s="6" t="s">
        <v>13</v>
      </c>
    </row>
    <row r="24" spans="1:4" x14ac:dyDescent="0.25">
      <c r="A24" s="2">
        <v>44623</v>
      </c>
      <c r="B24" s="3">
        <v>10574</v>
      </c>
      <c r="C24" s="3" t="s">
        <v>6</v>
      </c>
      <c r="D24" s="7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0DA4-E315-43DB-8A53-D58F3B89EB0B}">
  <dimension ref="A1:G14"/>
  <sheetViews>
    <sheetView tabSelected="1" workbookViewId="0">
      <selection activeCell="C6" sqref="C6"/>
    </sheetView>
  </sheetViews>
  <sheetFormatPr defaultRowHeight="15" x14ac:dyDescent="0.25"/>
  <cols>
    <col min="1" max="1" width="13" customWidth="1"/>
    <col min="2" max="2" width="22.42578125" bestFit="1" customWidth="1"/>
    <col min="3" max="3" width="27.140625" style="1" bestFit="1" customWidth="1"/>
    <col min="4" max="4" width="22.5703125" bestFit="1" customWidth="1"/>
    <col min="5" max="5" width="17.42578125" customWidth="1"/>
    <col min="6" max="6" width="16.140625" bestFit="1" customWidth="1"/>
    <col min="7" max="7" width="17.28515625" customWidth="1"/>
  </cols>
  <sheetData>
    <row r="1" spans="1:7" x14ac:dyDescent="0.25">
      <c r="A1" s="8" t="s">
        <v>1</v>
      </c>
      <c r="B1" s="8" t="s">
        <v>8</v>
      </c>
      <c r="C1" s="9" t="s">
        <v>3</v>
      </c>
      <c r="D1" s="8" t="s">
        <v>5</v>
      </c>
      <c r="E1" s="8" t="s">
        <v>6</v>
      </c>
      <c r="F1" s="8" t="s">
        <v>14</v>
      </c>
      <c r="G1" s="8" t="s">
        <v>15</v>
      </c>
    </row>
    <row r="2" spans="1:7" x14ac:dyDescent="0.25">
      <c r="A2" cm="1">
        <f t="array" ref="A2:A14">_xlfn.UNIQUE(Sheet1!B2:B42)</f>
        <v>10572</v>
      </c>
      <c r="B2" t="str" cm="1">
        <f t="array" ref="B2">IFERROR(INDEX(Table1[Requested By],MATCH(A2,Table1[Ticket No],0),0),"No Value")</f>
        <v>MD</v>
      </c>
      <c r="C2" s="1" cm="1">
        <f t="array" ref="C2">IFERROR(INDEX(Table1[Received Date],MATCH(1,(Table1[Subject]="Submitted For Approval")*(Table1[Ticket No]=A2),0)),"No Value")</f>
        <v>44609</v>
      </c>
      <c r="D2" s="1" cm="1">
        <f t="array" ref="D2">IFERROR(INDEX(Table1[Received Date],MATCH(1,(Table1[Subject]="Has Been Approved")*(Table1[Ticket No]=A2),0)),"No Value")</f>
        <v>44609</v>
      </c>
      <c r="E2" s="1" cm="1">
        <f t="array" ref="E2">IFERROR(INDEX(Table1[Received Date],MATCH(1,(Table1[Subject]="Closed")*(Table1[Ticket No]=A2),0)),"No Value")</f>
        <v>44609</v>
      </c>
      <c r="F2">
        <f>IFERROR(IF(D2=C2,1,D2-C2),"No Value")</f>
        <v>1</v>
      </c>
      <c r="G2">
        <f>IFERROR(IF(E2=D2,1,E2-D2),"No Value")</f>
        <v>1</v>
      </c>
    </row>
    <row r="3" spans="1:7" x14ac:dyDescent="0.25">
      <c r="A3">
        <v>10569</v>
      </c>
      <c r="B3" t="str" cm="1">
        <f t="array" ref="B3">IFERROR(INDEX(Table1[Requested By],MATCH(A3,Table1[Ticket No],0),0),"No Value")</f>
        <v>MD</v>
      </c>
      <c r="C3" s="1" t="str" cm="1">
        <f t="array" ref="C3">IFERROR(INDEX(Table1[Received Date],MATCH(1,(Table1[Subject]="Submitted For Approval")*(Table1[Ticket No]=A3),0)),"No Value")</f>
        <v>No Value</v>
      </c>
      <c r="D3" s="1" t="str" cm="1">
        <f t="array" ref="D3">IFERROR(INDEX(Table1[Received Date],MATCH(1,(Table1[Subject]="Has Been Approved")*(Table1[Ticket No]=A3),0)),"No Value")</f>
        <v>No Value</v>
      </c>
      <c r="E3" s="1" cm="1">
        <f t="array" ref="E3">IFERROR(INDEX(Table1[Received Date],MATCH(1,(Table1[Subject]="Closed")*(Table1[Ticket No]=A3),0)),"No Value")</f>
        <v>44609</v>
      </c>
      <c r="F3">
        <f t="shared" ref="F3:F13" si="0">IFERROR(IF(D3=C3,1,D3-C3),"No Value")</f>
        <v>1</v>
      </c>
      <c r="G3" t="str">
        <f t="shared" ref="G3:G13" si="1">IFERROR(IF(E3=D3,1,E3-D3),"No Value")</f>
        <v>No Value</v>
      </c>
    </row>
    <row r="4" spans="1:7" x14ac:dyDescent="0.25">
      <c r="A4">
        <v>10574</v>
      </c>
      <c r="B4" t="str" cm="1">
        <f t="array" ref="B4">IFERROR(INDEX(Table1[Requested By],MATCH(A4,Table1[Ticket No],0),0),"No Value")</f>
        <v>MD</v>
      </c>
      <c r="C4" s="1" cm="1">
        <f t="array" ref="C4">IFERROR(INDEX(Table1[Received Date],MATCH(1,(Table1[Subject]="Submitted For Approval")*(Table1[Ticket No]=A4),0)),"No Value")</f>
        <v>44614</v>
      </c>
      <c r="D4" s="1" cm="1">
        <f t="array" ref="D4">IFERROR(INDEX(Table1[Received Date],MATCH(1,(Table1[Subject]="Has Been Approved")*(Table1[Ticket No]=A4),0)),"No Value")</f>
        <v>44617</v>
      </c>
      <c r="E4" s="1" cm="1">
        <f t="array" ref="E4">IFERROR(INDEX(Table1[Received Date],MATCH(1,(Table1[Subject]="Closed")*(Table1[Ticket No]=A4),0)),"No Value")</f>
        <v>44623</v>
      </c>
      <c r="F4">
        <f t="shared" si="0"/>
        <v>3</v>
      </c>
      <c r="G4">
        <f t="shared" si="1"/>
        <v>6</v>
      </c>
    </row>
    <row r="5" spans="1:7" x14ac:dyDescent="0.25">
      <c r="A5">
        <v>10575</v>
      </c>
      <c r="B5" t="str" cm="1">
        <f t="array" ref="B5">IFERROR(INDEX(Table1[Requested By],MATCH(A5,Table1[Ticket No],0),0),"No Value")</f>
        <v>NV</v>
      </c>
      <c r="C5" s="1" cm="1">
        <f t="array" ref="C5">IFERROR(INDEX(Table1[Received Date],MATCH(1,(Table1[Subject]="Submitted For Approval")*(Table1[Ticket No]=A5),0)),"No Value")</f>
        <v>44616</v>
      </c>
      <c r="D5" s="1" t="str" cm="1">
        <f t="array" ref="D5">IFERROR(INDEX(Table1[Received Date],MATCH(1,(Table1[Subject]="Has Been Approved")*(Table1[Ticket No]=A5),0)),"No Value")</f>
        <v>No Value</v>
      </c>
      <c r="E5" s="1" t="str" cm="1">
        <f t="array" ref="E5">IFERROR(INDEX(Table1[Received Date],MATCH(1,(Table1[Subject]="Closed")*(Table1[Ticket No]=A5),0)),"No Value")</f>
        <v>No Value</v>
      </c>
      <c r="F5" t="str">
        <f t="shared" si="0"/>
        <v>No Value</v>
      </c>
      <c r="G5">
        <f t="shared" si="1"/>
        <v>1</v>
      </c>
    </row>
    <row r="6" spans="1:7" x14ac:dyDescent="0.25">
      <c r="A6">
        <v>10576</v>
      </c>
      <c r="B6" t="str" cm="1">
        <f t="array" ref="B6">IFERROR(INDEX(Table1[Requested By],MATCH(A6,Table1[Ticket No],0),0),"No Value")</f>
        <v>MD</v>
      </c>
      <c r="C6" s="1" cm="1">
        <f t="array" ref="C6">IFERROR(INDEX(Table1[Received Date],MATCH(1,(Table1[Subject]="Submitted For Approval")*(Table1[Ticket No]=A6),0)),"No Value")</f>
        <v>44616</v>
      </c>
      <c r="D6" s="1" cm="1">
        <f t="array" ref="D6">IFERROR(INDEX(Table1[Received Date],MATCH(1,(Table1[Subject]="Has Been Approved")*(Table1[Ticket No]=A6),0)),"No Value")</f>
        <v>44617</v>
      </c>
      <c r="E6" s="1" cm="1">
        <f t="array" ref="E6">IFERROR(INDEX(Table1[Received Date],MATCH(1,(Table1[Subject]="Closed")*(Table1[Ticket No]=A6),0)),"No Value")</f>
        <v>44620</v>
      </c>
      <c r="F6">
        <f t="shared" si="0"/>
        <v>1</v>
      </c>
      <c r="G6">
        <f t="shared" si="1"/>
        <v>3</v>
      </c>
    </row>
    <row r="7" spans="1:7" x14ac:dyDescent="0.25">
      <c r="A7">
        <v>10578</v>
      </c>
      <c r="B7" t="str" cm="1">
        <f t="array" ref="B7">IFERROR(INDEX(Table1[Requested By],MATCH(A7,Table1[Ticket No],0),0),"No Value")</f>
        <v>NV</v>
      </c>
      <c r="C7" s="1" cm="1">
        <f t="array" ref="C7">IFERROR(INDEX(Table1[Received Date],MATCH(1,(Table1[Subject]="Submitted For Approval")*(Table1[Ticket No]=A7),0)),"No Value")</f>
        <v>44617</v>
      </c>
      <c r="D7" s="1" t="str" cm="1">
        <f t="array" ref="D7">IFERROR(INDEX(Table1[Received Date],MATCH(1,(Table1[Subject]="Has Been Approved")*(Table1[Ticket No]=A7),0)),"No Value")</f>
        <v>No Value</v>
      </c>
      <c r="E7" s="1" t="str" cm="1">
        <f t="array" ref="E7">IFERROR(INDEX(Table1[Received Date],MATCH(1,(Table1[Subject]="Closed")*(Table1[Ticket No]=A7),0)),"No Value")</f>
        <v>No Value</v>
      </c>
      <c r="F7" t="str">
        <f t="shared" si="0"/>
        <v>No Value</v>
      </c>
      <c r="G7">
        <f t="shared" si="1"/>
        <v>1</v>
      </c>
    </row>
    <row r="8" spans="1:7" x14ac:dyDescent="0.25">
      <c r="A8">
        <v>10577</v>
      </c>
      <c r="B8" t="str" cm="1">
        <f t="array" ref="B8">IFERROR(INDEX(Table1[Requested By],MATCH(A8,Table1[Ticket No],0),0),"No Value")</f>
        <v>RK</v>
      </c>
      <c r="C8" s="1" cm="1">
        <f t="array" ref="C8">IFERROR(INDEX(Table1[Received Date],MATCH(1,(Table1[Subject]="Submitted For Approval")*(Table1[Ticket No]=A8),0)),"No Value")</f>
        <v>44620</v>
      </c>
      <c r="D8" s="1" t="str" cm="1">
        <f t="array" ref="D8">IFERROR(INDEX(Table1[Received Date],MATCH(1,(Table1[Subject]="Has Been Approved")*(Table1[Ticket No]=A8),0)),"No Value")</f>
        <v>No Value</v>
      </c>
      <c r="E8" s="1" t="str" cm="1">
        <f t="array" ref="E8">IFERROR(INDEX(Table1[Received Date],MATCH(1,(Table1[Subject]="Closed")*(Table1[Ticket No]=A8),0)),"No Value")</f>
        <v>No Value</v>
      </c>
      <c r="F8" t="str">
        <f t="shared" si="0"/>
        <v>No Value</v>
      </c>
      <c r="G8">
        <f t="shared" si="1"/>
        <v>1</v>
      </c>
    </row>
    <row r="9" spans="1:7" x14ac:dyDescent="0.25">
      <c r="A9">
        <v>10581</v>
      </c>
      <c r="B9" t="str" cm="1">
        <f t="array" ref="B9">IFERROR(INDEX(Table1[Requested By],MATCH(A9,Table1[Ticket No],0),0),"No Value")</f>
        <v>MD</v>
      </c>
      <c r="C9" s="1" cm="1">
        <f t="array" ref="C9">IFERROR(INDEX(Table1[Received Date],MATCH(1,(Table1[Subject]="Submitted For Approval")*(Table1[Ticket No]=A9),0)),"No Value")</f>
        <v>44621</v>
      </c>
      <c r="D9" s="1" cm="1">
        <f t="array" ref="D9">IFERROR(INDEX(Table1[Received Date],MATCH(1,(Table1[Subject]="Has Been Approved")*(Table1[Ticket No]=A9),0)),"No Value")</f>
        <v>44622</v>
      </c>
      <c r="E9" s="1" t="str" cm="1">
        <f t="array" ref="E9">IFERROR(INDEX(Table1[Received Date],MATCH(1,(Table1[Subject]="Closed")*(Table1[Ticket No]=A9),0)),"No Value")</f>
        <v>No Value</v>
      </c>
      <c r="F9">
        <f t="shared" si="0"/>
        <v>1</v>
      </c>
      <c r="G9" t="str">
        <f t="shared" si="1"/>
        <v>No Value</v>
      </c>
    </row>
    <row r="10" spans="1:7" x14ac:dyDescent="0.25">
      <c r="A10">
        <v>10582</v>
      </c>
      <c r="B10" t="str" cm="1">
        <f t="array" ref="B10">IFERROR(INDEX(Table1[Requested By],MATCH(A10,Table1[Ticket No],0),0),"No Value")</f>
        <v>RK</v>
      </c>
      <c r="C10" s="1" cm="1">
        <f t="array" ref="C10">IFERROR(INDEX(Table1[Received Date],MATCH(1,(Table1[Subject]="Submitted For Approval")*(Table1[Ticket No]=A10),0)),"No Value")</f>
        <v>44621</v>
      </c>
      <c r="D10" s="1" t="str" cm="1">
        <f t="array" ref="D10">IFERROR(INDEX(Table1[Received Date],MATCH(1,(Table1[Subject]="Has Been Approved")*(Table1[Ticket No]=A10),0)),"No Value")</f>
        <v>No Value</v>
      </c>
      <c r="E10" s="1" t="str" cm="1">
        <f t="array" ref="E10">IFERROR(INDEX(Table1[Received Date],MATCH(1,(Table1[Subject]="Closed")*(Table1[Ticket No]=A10),0)),"No Value")</f>
        <v>No Value</v>
      </c>
      <c r="F10" t="str">
        <f t="shared" si="0"/>
        <v>No Value</v>
      </c>
      <c r="G10">
        <f t="shared" si="1"/>
        <v>1</v>
      </c>
    </row>
    <row r="11" spans="1:7" x14ac:dyDescent="0.25">
      <c r="A11">
        <v>10561</v>
      </c>
      <c r="B11" t="str" cm="1">
        <f t="array" ref="B11">IFERROR(INDEX(Table1[Requested By],MATCH(A11,Table1[Ticket No],0),0),"No Value")</f>
        <v>JC</v>
      </c>
      <c r="C11" s="1" t="str" cm="1">
        <f t="array" ref="C11">IFERROR(INDEX(Table1[Received Date],MATCH(1,(Table1[Subject]="Submitted For Approval")*(Table1[Ticket No]=A11),0)),"No Value")</f>
        <v>No Value</v>
      </c>
      <c r="D11" s="1" t="str" cm="1">
        <f t="array" ref="D11">IFERROR(INDEX(Table1[Received Date],MATCH(1,(Table1[Subject]="Has Been Approved")*(Table1[Ticket No]=A11),0)),"No Value")</f>
        <v>No Value</v>
      </c>
      <c r="E11" s="1" cm="1">
        <f t="array" ref="E11">IFERROR(INDEX(Table1[Received Date],MATCH(1,(Table1[Subject]="Closed")*(Table1[Ticket No]=A11),0)),"No Value")</f>
        <v>44622</v>
      </c>
      <c r="F11">
        <f t="shared" si="0"/>
        <v>1</v>
      </c>
      <c r="G11" t="str">
        <f t="shared" si="1"/>
        <v>No Value</v>
      </c>
    </row>
    <row r="12" spans="1:7" x14ac:dyDescent="0.25">
      <c r="A12">
        <v>10492</v>
      </c>
      <c r="B12" t="str" cm="1">
        <f t="array" ref="B12">IFERROR(INDEX(Table1[Requested By],MATCH(A12,Table1[Ticket No],0),0),"No Value")</f>
        <v>AA</v>
      </c>
      <c r="C12" s="1" t="str" cm="1">
        <f t="array" ref="C12">IFERROR(INDEX(Table1[Received Date],MATCH(1,(Table1[Subject]="Submitted For Approval")*(Table1[Ticket No]=A12),0)),"No Value")</f>
        <v>No Value</v>
      </c>
      <c r="D12" s="1" t="str" cm="1">
        <f t="array" ref="D12">IFERROR(INDEX(Table1[Received Date],MATCH(1,(Table1[Subject]="Has Been Approved")*(Table1[Ticket No]=A12),0)),"No Value")</f>
        <v>No Value</v>
      </c>
      <c r="E12" s="1" cm="1">
        <f t="array" ref="E12">IFERROR(INDEX(Table1[Received Date],MATCH(1,(Table1[Subject]="Closed")*(Table1[Ticket No]=A12),0)),"No Value")</f>
        <v>44623</v>
      </c>
      <c r="F12">
        <f t="shared" si="0"/>
        <v>1</v>
      </c>
      <c r="G12" t="str">
        <f t="shared" si="1"/>
        <v>No Value</v>
      </c>
    </row>
    <row r="13" spans="1:7" x14ac:dyDescent="0.25">
      <c r="A13">
        <v>10583</v>
      </c>
      <c r="B13" t="str" cm="1">
        <f t="array" ref="B13">IFERROR(INDEX(Table1[Requested By],MATCH(A13,Table1[Ticket No],0),0),"No Value")</f>
        <v>AA</v>
      </c>
      <c r="C13" s="1" cm="1">
        <f t="array" ref="C13">IFERROR(INDEX(Table1[Received Date],MATCH(1,(Table1[Subject]="Submitted For Approval")*(Table1[Ticket No]=A13),0)),"No Value")</f>
        <v>44623</v>
      </c>
      <c r="D13" s="1" t="str" cm="1">
        <f t="array" ref="D13">IFERROR(INDEX(Table1[Received Date],MATCH(1,(Table1[Subject]="Has Been Approved")*(Table1[Ticket No]=A13),0)),"No Value")</f>
        <v>No Value</v>
      </c>
      <c r="E13" s="1" t="str" cm="1">
        <f t="array" ref="E13">IFERROR(INDEX(Table1[Received Date],MATCH(1,(Table1[Subject]="Closed")*(Table1[Ticket No]=A13),0)),"No Value")</f>
        <v>No Value</v>
      </c>
      <c r="F13" t="str">
        <f t="shared" si="0"/>
        <v>No Value</v>
      </c>
      <c r="G13">
        <f t="shared" si="1"/>
        <v>1</v>
      </c>
    </row>
    <row r="14" spans="1:7" x14ac:dyDescent="0.25">
      <c r="A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Mederbek Dzhumabaev</dc:creator>
  <cp:lastModifiedBy>Mederbek Dzhumabaev</cp:lastModifiedBy>
  <dcterms:created xsi:type="dcterms:W3CDTF">2022-03-03T19:59:38Z</dcterms:created>
  <dcterms:modified xsi:type="dcterms:W3CDTF">2022-03-07T22:12:00Z</dcterms:modified>
</cp:coreProperties>
</file>