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7885pe/Library/CloudStorage/Dropbox/My Mac (itservices-MacBook-Pro.local)/Desktop/Cytokines/"/>
    </mc:Choice>
  </mc:AlternateContent>
  <xr:revisionPtr revIDLastSave="0" documentId="13_ncr:1_{5D4CD27E-920D-1A4C-936C-A22BE12BC87D}" xr6:coauthVersionLast="47" xr6:coauthVersionMax="47" xr10:uidLastSave="{00000000-0000-0000-0000-000000000000}"/>
  <bookViews>
    <workbookView xWindow="0" yWindow="500" windowWidth="28800" windowHeight="16260" firstSheet="1" activeTab="6" xr2:uid="{545CB048-5EB6-B341-9A35-2505ED4FEF58}"/>
  </bookViews>
  <sheets>
    <sheet name="Fig 1c" sheetId="15" r:id="rId1"/>
    <sheet name="Fig 1d" sheetId="17" r:id="rId2"/>
    <sheet name="Fig 2a" sheetId="2" r:id="rId3"/>
    <sheet name="Fig 2b" sheetId="3" r:id="rId4"/>
    <sheet name="Fig 3a" sheetId="4" r:id="rId5"/>
    <sheet name="Fig 3b" sheetId="5" r:id="rId6"/>
    <sheet name="Fig 4a" sheetId="1" r:id="rId7"/>
    <sheet name="Fig 4b" sheetId="6" r:id="rId8"/>
    <sheet name="Fig 4d" sheetId="7" r:id="rId9"/>
    <sheet name="Fig 6b" sheetId="8" r:id="rId10"/>
    <sheet name="Fig 6c" sheetId="9" r:id="rId11"/>
    <sheet name="Fig 6d" sheetId="10" r:id="rId12"/>
    <sheet name="Fig 6e" sheetId="11" r:id="rId13"/>
    <sheet name="Fig 6f" sheetId="12" r:id="rId14"/>
    <sheet name="Fig 6h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6" l="1"/>
  <c r="K135" i="6"/>
  <c r="L135" i="6"/>
  <c r="M135" i="6"/>
  <c r="N135" i="6"/>
  <c r="O135" i="6"/>
  <c r="J135" i="6"/>
  <c r="K107" i="6"/>
  <c r="L107" i="6"/>
  <c r="M107" i="6"/>
  <c r="N107" i="6"/>
  <c r="O107" i="6"/>
  <c r="J107" i="6"/>
  <c r="O80" i="6"/>
  <c r="L80" i="6"/>
  <c r="K80" i="6"/>
  <c r="J80" i="6"/>
  <c r="O53" i="6"/>
  <c r="L53" i="6"/>
  <c r="J53" i="6"/>
  <c r="O26" i="6"/>
  <c r="L26" i="6"/>
  <c r="J26" i="6"/>
  <c r="B80" i="6"/>
  <c r="C53" i="6"/>
  <c r="B53" i="6"/>
  <c r="B26" i="6"/>
  <c r="C135" i="6"/>
  <c r="D135" i="6"/>
  <c r="E135" i="6"/>
  <c r="F135" i="6"/>
  <c r="G135" i="6"/>
  <c r="B135" i="6"/>
  <c r="C107" i="6"/>
  <c r="D107" i="6"/>
  <c r="E107" i="6"/>
  <c r="F107" i="6"/>
  <c r="G107" i="6"/>
  <c r="B107" i="6"/>
  <c r="M80" i="6"/>
  <c r="N80" i="6"/>
  <c r="C80" i="6"/>
  <c r="D80" i="6"/>
  <c r="E80" i="6"/>
  <c r="F80" i="6"/>
  <c r="G80" i="6"/>
  <c r="K53" i="6"/>
  <c r="M53" i="6"/>
  <c r="N53" i="6"/>
  <c r="D53" i="6"/>
  <c r="E53" i="6"/>
  <c r="F53" i="6"/>
  <c r="G53" i="6"/>
  <c r="M26" i="6"/>
  <c r="N26" i="6"/>
  <c r="K26" i="6"/>
  <c r="C26" i="6"/>
  <c r="D26" i="6"/>
  <c r="E26" i="6"/>
  <c r="F26" i="6"/>
  <c r="R14" i="2"/>
  <c r="P8" i="2"/>
  <c r="P14" i="2" s="1"/>
  <c r="P9" i="2"/>
  <c r="P10" i="2"/>
  <c r="P16" i="2" s="1"/>
  <c r="P11" i="2"/>
  <c r="P17" i="2" s="1"/>
  <c r="Q8" i="2"/>
  <c r="Q14" i="2" s="1"/>
  <c r="R8" i="2"/>
  <c r="Q9" i="2"/>
  <c r="R9" i="2"/>
  <c r="R15" i="2" s="1"/>
  <c r="Q10" i="2"/>
  <c r="R10" i="2"/>
  <c r="R16" i="2" s="1"/>
  <c r="Q11" i="2"/>
  <c r="R11" i="2"/>
  <c r="R17" i="2" s="1"/>
  <c r="P15" i="2"/>
  <c r="Q17" i="2" l="1"/>
  <c r="Q16" i="2"/>
  <c r="Q15" i="2"/>
</calcChain>
</file>

<file path=xl/sharedStrings.xml><?xml version="1.0" encoding="utf-8"?>
<sst xmlns="http://schemas.openxmlformats.org/spreadsheetml/2006/main" count="297" uniqueCount="90">
  <si>
    <t>LPS</t>
  </si>
  <si>
    <t>LPS + HVF18 (50ug)</t>
  </si>
  <si>
    <t>LPS + sHVF18 (50ug)</t>
  </si>
  <si>
    <t>3 hour</t>
  </si>
  <si>
    <t>6 hour</t>
  </si>
  <si>
    <t>24 hour</t>
  </si>
  <si>
    <t>Wavelength (nm)</t>
  </si>
  <si>
    <t>HVF18</t>
  </si>
  <si>
    <t>sHVF18</t>
  </si>
  <si>
    <t>HVF18 + LPS</t>
  </si>
  <si>
    <t>sHVF18 + LPS</t>
  </si>
  <si>
    <t>with LPS</t>
  </si>
  <si>
    <t>sHVF18+LPS</t>
  </si>
  <si>
    <t>FH from CD data at 222 nm</t>
  </si>
  <si>
    <t>8 hour</t>
  </si>
  <si>
    <t>LPS+sHVF(50μg)</t>
  </si>
  <si>
    <t>LPS+sHVF(100μg)</t>
  </si>
  <si>
    <t>Control</t>
  </si>
  <si>
    <t>20 hour</t>
  </si>
  <si>
    <t>values at 222nm</t>
  </si>
  <si>
    <t>Helical content</t>
  </si>
  <si>
    <t>µM</t>
  </si>
  <si>
    <t>MST curves -NaCl</t>
  </si>
  <si>
    <t>MST curves+NaCl</t>
  </si>
  <si>
    <t>Kd (µM)</t>
  </si>
  <si>
    <t>without NaCl</t>
  </si>
  <si>
    <t>with NaCl</t>
  </si>
  <si>
    <t>2sGKY25</t>
  </si>
  <si>
    <t>sVFR17</t>
  </si>
  <si>
    <t>sFRL16</t>
  </si>
  <si>
    <t>sRLK15</t>
  </si>
  <si>
    <t>sLKK14</t>
  </si>
  <si>
    <t>sKKW13</t>
  </si>
  <si>
    <t xml:space="preserve">% of Hemolysis in whole blood </t>
  </si>
  <si>
    <t>% of Hemolysis on RBCs</t>
  </si>
  <si>
    <t>TNF-a (pg/mL)</t>
  </si>
  <si>
    <t>µM peptide</t>
  </si>
  <si>
    <t>LPS (100 ng/mL)</t>
  </si>
  <si>
    <t>negative control</t>
  </si>
  <si>
    <t>IL-1beta-a (pg/mL)</t>
  </si>
  <si>
    <t>Uncropped SDS-PAGE</t>
  </si>
  <si>
    <t>NF-kB</t>
  </si>
  <si>
    <t>Cell viability</t>
  </si>
  <si>
    <t>positive control</t>
  </si>
  <si>
    <t>LPS + 50 ug/mL sHVF18</t>
  </si>
  <si>
    <t>LPS + 100 ug/mL sHVF18</t>
  </si>
  <si>
    <t>50 ug/mL sHVF18</t>
  </si>
  <si>
    <t>100 ug/mL sHVF18</t>
  </si>
  <si>
    <t>CTRL</t>
  </si>
  <si>
    <t>TNF-a</t>
  </si>
  <si>
    <t>8h</t>
  </si>
  <si>
    <t>20h</t>
  </si>
  <si>
    <t>MCP-1</t>
  </si>
  <si>
    <t>IL-10</t>
  </si>
  <si>
    <t>IL-6</t>
  </si>
  <si>
    <t>50 ug sHVF18 +LPS</t>
  </si>
  <si>
    <t>100 ug sHVF18 +LPS</t>
  </si>
  <si>
    <t>Untreated</t>
  </si>
  <si>
    <t>Non-treated</t>
  </si>
  <si>
    <t>sHVF-18 treated</t>
  </si>
  <si>
    <t>Baseline</t>
  </si>
  <si>
    <t>30 min</t>
  </si>
  <si>
    <t>60 min</t>
  </si>
  <si>
    <t>90 min</t>
  </si>
  <si>
    <t>120 min</t>
  </si>
  <si>
    <t>Endpoint</t>
  </si>
  <si>
    <r>
      <t>PaO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/FiO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 ratio</t>
    </r>
  </si>
  <si>
    <t>Cardiac Output (L/min)</t>
  </si>
  <si>
    <t>Urine output mL/30min</t>
  </si>
  <si>
    <r>
      <t>NA (</t>
    </r>
    <r>
      <rPr>
        <sz val="11"/>
        <color rgb="FF000000"/>
        <rFont val="Symbol"/>
        <charset val="2"/>
      </rPr>
      <t>μ</t>
    </r>
    <r>
      <rPr>
        <b/>
        <sz val="11"/>
        <color rgb="FF000000"/>
        <rFont val="Lucida Grande"/>
        <family val="2"/>
      </rPr>
      <t>g</t>
    </r>
    <r>
      <rPr>
        <b/>
        <sz val="11"/>
        <color rgb="FF000000"/>
        <rFont val="Arial"/>
        <family val="2"/>
      </rPr>
      <t>/kg/min)</t>
    </r>
  </si>
  <si>
    <t>Lactate (mmol/L)</t>
  </si>
  <si>
    <t>HNE</t>
  </si>
  <si>
    <t>PE</t>
  </si>
  <si>
    <t>V8</t>
  </si>
  <si>
    <t>Trypsin</t>
  </si>
  <si>
    <t>sHVF18 treated</t>
  </si>
  <si>
    <t>n</t>
  </si>
  <si>
    <t>TNF-α</t>
  </si>
  <si>
    <t>8 h</t>
  </si>
  <si>
    <t>20 h</t>
  </si>
  <si>
    <t>Cytokine</t>
  </si>
  <si>
    <t>Time point</t>
  </si>
  <si>
    <t>+</t>
  </si>
  <si>
    <t>-</t>
  </si>
  <si>
    <t>sHVF18 (µg)</t>
  </si>
  <si>
    <t>not determined,  animal died before this time point</t>
  </si>
  <si>
    <t>for this animals the endpoint was at 90 min</t>
  </si>
  <si>
    <t>*</t>
  </si>
  <si>
    <t>IFN-γ</t>
  </si>
  <si>
    <t>IFN-gamma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</si>
</sst>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i/>
      <sz val="11"/>
      <color rgb="FF0000FF"/>
      <name val="Arial"/>
      <family val="2"/>
    </font>
    <font>
      <i/>
      <sz val="11"/>
      <color theme="1"/>
      <name val="Arial"/>
      <family val="2"/>
    </font>
    <font>
      <b/>
      <sz val="18"/>
      <color rgb="FF0070C0"/>
      <name val="Calibri"/>
      <family val="2"/>
      <scheme val="minor"/>
    </font>
    <font>
      <b/>
      <sz val="11"/>
      <color rgb="FF000000"/>
      <name val="Arial"/>
      <family val="2"/>
    </font>
    <font>
      <b/>
      <vertAlign val="subscript"/>
      <sz val="8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Symbol"/>
      <charset val="2"/>
    </font>
    <font>
      <b/>
      <sz val="11"/>
      <color rgb="FF000000"/>
      <name val="Lucida Grande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3" fillId="2" borderId="2" xfId="0" applyFont="1" applyFill="1" applyBorder="1"/>
    <xf numFmtId="0" fontId="3" fillId="2" borderId="0" xfId="0" applyFont="1" applyFill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0" xfId="0" applyFont="1" applyAlignment="1">
      <alignment horizontal="left"/>
    </xf>
    <xf numFmtId="165" fontId="3" fillId="0" borderId="10" xfId="0" applyNumberFormat="1" applyFont="1" applyBorder="1"/>
    <xf numFmtId="165" fontId="3" fillId="0" borderId="0" xfId="0" applyNumberFormat="1" applyFont="1"/>
    <xf numFmtId="1" fontId="3" fillId="0" borderId="10" xfId="0" applyNumberFormat="1" applyFont="1" applyBorder="1"/>
    <xf numFmtId="1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0" xfId="0" applyFont="1"/>
    <xf numFmtId="1" fontId="3" fillId="0" borderId="2" xfId="0" applyNumberFormat="1" applyFont="1" applyBorder="1"/>
    <xf numFmtId="0" fontId="0" fillId="0" borderId="10" xfId="0" applyBorder="1"/>
    <xf numFmtId="0" fontId="2" fillId="0" borderId="10" xfId="0" applyFont="1" applyBorder="1"/>
    <xf numFmtId="0" fontId="2" fillId="0" borderId="2" xfId="0" applyFont="1" applyBorder="1"/>
    <xf numFmtId="165" fontId="3" fillId="0" borderId="2" xfId="0" applyNumberFormat="1" applyFont="1" applyBorder="1"/>
    <xf numFmtId="0" fontId="4" fillId="0" borderId="2" xfId="0" applyFont="1" applyBorder="1" applyAlignment="1">
      <alignment horizontal="left"/>
    </xf>
    <xf numFmtId="0" fontId="0" fillId="0" borderId="7" xfId="0" applyBorder="1"/>
    <xf numFmtId="0" fontId="4" fillId="0" borderId="1" xfId="0" applyFont="1" applyBorder="1" applyAlignment="1">
      <alignment horizontal="left"/>
    </xf>
    <xf numFmtId="1" fontId="3" fillId="0" borderId="9" xfId="0" applyNumberFormat="1" applyFont="1" applyBorder="1"/>
    <xf numFmtId="1" fontId="3" fillId="0" borderId="1" xfId="0" applyNumberFormat="1" applyFont="1" applyBorder="1"/>
    <xf numFmtId="0" fontId="3" fillId="0" borderId="9" xfId="0" applyFont="1" applyBorder="1"/>
    <xf numFmtId="0" fontId="4" fillId="0" borderId="7" xfId="0" applyFont="1" applyBorder="1" applyAlignment="1">
      <alignment horizontal="left"/>
    </xf>
    <xf numFmtId="1" fontId="3" fillId="0" borderId="7" xfId="0" applyNumberFormat="1" applyFont="1" applyBorder="1"/>
    <xf numFmtId="165" fontId="3" fillId="0" borderId="9" xfId="0" applyNumberFormat="1" applyFont="1" applyBorder="1"/>
    <xf numFmtId="165" fontId="3" fillId="0" borderId="1" xfId="0" applyNumberFormat="1" applyFont="1" applyBorder="1"/>
    <xf numFmtId="165" fontId="3" fillId="0" borderId="7" xfId="0" applyNumberFormat="1" applyFont="1" applyBorder="1"/>
    <xf numFmtId="0" fontId="0" fillId="0" borderId="13" xfId="0" applyBorder="1"/>
    <xf numFmtId="0" fontId="0" fillId="0" borderId="5" xfId="0" applyBorder="1"/>
    <xf numFmtId="0" fontId="0" fillId="0" borderId="12" xfId="0" applyBorder="1"/>
    <xf numFmtId="0" fontId="0" fillId="0" borderId="1" xfId="0" applyBorder="1"/>
    <xf numFmtId="0" fontId="2" fillId="0" borderId="12" xfId="0" applyFont="1" applyBorder="1"/>
    <xf numFmtId="0" fontId="2" fillId="0" borderId="13" xfId="0" applyFont="1" applyBorder="1"/>
    <xf numFmtId="0" fontId="2" fillId="0" borderId="1" xfId="0" applyFont="1" applyBorder="1"/>
    <xf numFmtId="0" fontId="2" fillId="0" borderId="7" xfId="0" applyFont="1" applyBorder="1"/>
    <xf numFmtId="0" fontId="3" fillId="0" borderId="12" xfId="0" applyFont="1" applyBorder="1"/>
    <xf numFmtId="0" fontId="2" fillId="0" borderId="6" xfId="0" applyFont="1" applyBorder="1"/>
    <xf numFmtId="0" fontId="0" fillId="0" borderId="6" xfId="0" applyBorder="1"/>
    <xf numFmtId="0" fontId="3" fillId="0" borderId="11" xfId="0" applyFont="1" applyBorder="1"/>
    <xf numFmtId="0" fontId="3" fillId="0" borderId="13" xfId="0" applyFont="1" applyBorder="1"/>
    <xf numFmtId="1" fontId="3" fillId="0" borderId="11" xfId="0" applyNumberFormat="1" applyFont="1" applyBorder="1"/>
    <xf numFmtId="1" fontId="3" fillId="0" borderId="12" xfId="0" applyNumberFormat="1" applyFont="1" applyBorder="1"/>
    <xf numFmtId="1" fontId="3" fillId="0" borderId="13" xfId="0" applyNumberFormat="1" applyFont="1" applyBorder="1"/>
    <xf numFmtId="0" fontId="0" fillId="0" borderId="11" xfId="0" applyBorder="1"/>
    <xf numFmtId="1" fontId="3" fillId="0" borderId="4" xfId="0" applyNumberFormat="1" applyFont="1" applyBorder="1"/>
    <xf numFmtId="1" fontId="3" fillId="0" borderId="5" xfId="0" applyNumberFormat="1" applyFont="1" applyBorder="1"/>
    <xf numFmtId="0" fontId="6" fillId="0" borderId="0" xfId="0" applyFont="1"/>
    <xf numFmtId="1" fontId="0" fillId="0" borderId="0" xfId="0" applyNumberFormat="1"/>
    <xf numFmtId="0" fontId="7" fillId="0" borderId="2" xfId="0" applyFont="1" applyBorder="1"/>
    <xf numFmtId="1" fontId="0" fillId="0" borderId="4" xfId="0" applyNumberFormat="1" applyBorder="1"/>
    <xf numFmtId="1" fontId="0" fillId="0" borderId="9" xfId="0" applyNumberFormat="1" applyBorder="1"/>
    <xf numFmtId="0" fontId="0" fillId="0" borderId="4" xfId="0" applyBorder="1"/>
    <xf numFmtId="0" fontId="0" fillId="0" borderId="9" xfId="0" applyBorder="1"/>
    <xf numFmtId="0" fontId="2" fillId="0" borderId="4" xfId="0" applyFont="1" applyBorder="1"/>
    <xf numFmtId="0" fontId="2" fillId="0" borderId="5" xfId="0" applyFont="1" applyBorder="1"/>
    <xf numFmtId="0" fontId="7" fillId="0" borderId="13" xfId="0" applyFont="1" applyBorder="1"/>
    <xf numFmtId="0" fontId="0" fillId="0" borderId="14" xfId="0" applyBorder="1"/>
    <xf numFmtId="0" fontId="2" fillId="0" borderId="3" xfId="0" applyFont="1" applyBorder="1"/>
    <xf numFmtId="0" fontId="4" fillId="0" borderId="14" xfId="0" applyFont="1" applyBorder="1" applyAlignment="1">
      <alignment horizontal="center"/>
    </xf>
    <xf numFmtId="0" fontId="2" fillId="0" borderId="14" xfId="0" applyFont="1" applyBorder="1"/>
    <xf numFmtId="0" fontId="4" fillId="0" borderId="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2" fillId="0" borderId="15" xfId="0" applyFont="1" applyBorder="1"/>
    <xf numFmtId="0" fontId="2" fillId="0" borderId="9" xfId="0" applyFont="1" applyBorder="1"/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9" fillId="0" borderId="0" xfId="0" applyFont="1"/>
    <xf numFmtId="0" fontId="11" fillId="0" borderId="0" xfId="0" applyFont="1"/>
    <xf numFmtId="164" fontId="3" fillId="0" borderId="10" xfId="0" applyNumberFormat="1" applyFont="1" applyBorder="1"/>
    <xf numFmtId="164" fontId="3" fillId="0" borderId="0" xfId="0" applyNumberFormat="1" applyFont="1"/>
    <xf numFmtId="164" fontId="3" fillId="0" borderId="2" xfId="0" applyNumberFormat="1" applyFont="1" applyBorder="1"/>
    <xf numFmtId="164" fontId="3" fillId="0" borderId="9" xfId="0" applyNumberFormat="1" applyFont="1" applyBorder="1"/>
    <xf numFmtId="164" fontId="3" fillId="0" borderId="1" xfId="0" applyNumberFormat="1" applyFont="1" applyBorder="1"/>
    <xf numFmtId="164" fontId="3" fillId="0" borderId="7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3" borderId="3" xfId="0" applyFont="1" applyFill="1" applyBorder="1"/>
    <xf numFmtId="0" fontId="2" fillId="3" borderId="8" xfId="0" applyFont="1" applyFill="1" applyBorder="1"/>
    <xf numFmtId="0" fontId="0" fillId="3" borderId="0" xfId="0" applyFill="1"/>
    <xf numFmtId="0" fontId="0" fillId="3" borderId="2" xfId="0" applyFill="1" applyBorder="1"/>
    <xf numFmtId="0" fontId="2" fillId="3" borderId="15" xfId="0" applyFont="1" applyFill="1" applyBorder="1"/>
    <xf numFmtId="0" fontId="0" fillId="3" borderId="1" xfId="0" applyFill="1" applyBorder="1"/>
    <xf numFmtId="0" fontId="0" fillId="3" borderId="7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4" borderId="0" xfId="0" applyFill="1"/>
    <xf numFmtId="0" fontId="0" fillId="4" borderId="6" xfId="0" applyFill="1" applyBorder="1"/>
    <xf numFmtId="0" fontId="0" fillId="4" borderId="2" xfId="0" applyFill="1" applyBorder="1"/>
    <xf numFmtId="0" fontId="0" fillId="4" borderId="7" xfId="0" applyFill="1" applyBorder="1"/>
    <xf numFmtId="0" fontId="0" fillId="5" borderId="0" xfId="0" applyFill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/>
    <xf numFmtId="0" fontId="3" fillId="5" borderId="1" xfId="0" applyFont="1" applyFill="1" applyBorder="1"/>
    <xf numFmtId="0" fontId="3" fillId="5" borderId="7" xfId="0" applyFont="1" applyFill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ill="1"/>
    <xf numFmtId="0" fontId="0" fillId="0" borderId="2" xfId="0" applyFill="1" applyBorder="1"/>
    <xf numFmtId="0" fontId="0" fillId="0" borderId="0" xfId="0" applyBorder="1"/>
    <xf numFmtId="0" fontId="0" fillId="3" borderId="0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2</xdr:row>
      <xdr:rowOff>76200</xdr:rowOff>
    </xdr:from>
    <xdr:to>
      <xdr:col>9</xdr:col>
      <xdr:colOff>431800</xdr:colOff>
      <xdr:row>36</xdr:row>
      <xdr:rowOff>76200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E1ED28EC-DF76-2244-A63C-BC84688EFA73}"/>
            </a:ext>
          </a:extLst>
        </xdr:cNvPr>
        <xdr:cNvGrpSpPr/>
      </xdr:nvGrpSpPr>
      <xdr:grpSpPr>
        <a:xfrm>
          <a:off x="800100" y="493215"/>
          <a:ext cx="7100058" cy="7089254"/>
          <a:chOff x="338724" y="-341836"/>
          <a:chExt cx="3805661" cy="3400986"/>
        </a:xfrm>
      </xdr:grpSpPr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41AB3400-9629-734A-9D95-66EF92F5A096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1"/>
          <a:srcRect t="5541" r="481" b="-568"/>
          <a:stretch/>
        </xdr:blipFill>
        <xdr:spPr>
          <a:xfrm>
            <a:off x="338724" y="1405232"/>
            <a:ext cx="1863102" cy="1652549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8A131089-6CAD-6A4C-86C1-AD211A073EC9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2"/>
          <a:srcRect t="4332" r="480"/>
          <a:stretch/>
        </xdr:blipFill>
        <xdr:spPr>
          <a:xfrm>
            <a:off x="338724" y="-341836"/>
            <a:ext cx="1863104" cy="165391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A1AF4605-0B99-0C4A-9C00-61E74C33F054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3"/>
          <a:srcRect t="4472" r="481" b="14"/>
          <a:stretch/>
        </xdr:blipFill>
        <xdr:spPr>
          <a:xfrm>
            <a:off x="2281283" y="1405232"/>
            <a:ext cx="1863102" cy="1653918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D8CCE571-F404-E448-A91B-C869E4E06D44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4"/>
          <a:srcRect t="5032" r="481" b="-366"/>
          <a:stretch/>
        </xdr:blipFill>
        <xdr:spPr>
          <a:xfrm>
            <a:off x="2281282" y="-337217"/>
            <a:ext cx="1863103" cy="1653918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  <xdr:twoCellAnchor editAs="oneCell">
    <xdr:from>
      <xdr:col>5</xdr:col>
      <xdr:colOff>279400</xdr:colOff>
      <xdr:row>37</xdr:row>
      <xdr:rowOff>38100</xdr:rowOff>
    </xdr:from>
    <xdr:to>
      <xdr:col>9</xdr:col>
      <xdr:colOff>433833</xdr:colOff>
      <xdr:row>53</xdr:row>
      <xdr:rowOff>142748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0BBCDA2-93C9-69B4-E53B-6903154434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06900" y="7556500"/>
          <a:ext cx="3456432" cy="33558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774700</xdr:colOff>
      <xdr:row>37</xdr:row>
      <xdr:rowOff>38100</xdr:rowOff>
    </xdr:from>
    <xdr:to>
      <xdr:col>5</xdr:col>
      <xdr:colOff>141542</xdr:colOff>
      <xdr:row>53</xdr:row>
      <xdr:rowOff>142748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6452946-F5BB-425D-61DD-8DC59E4742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4700" y="7556500"/>
          <a:ext cx="3456432" cy="33558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705556</xdr:colOff>
      <xdr:row>54</xdr:row>
      <xdr:rowOff>141112</xdr:rowOff>
    </xdr:from>
    <xdr:to>
      <xdr:col>5</xdr:col>
      <xdr:colOff>142954</xdr:colOff>
      <xdr:row>70</xdr:row>
      <xdr:rowOff>119437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0FC1B1A-94D6-DC4B-80B1-E3DFEFD80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5556" y="11571112"/>
          <a:ext cx="3456432" cy="33649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246945</xdr:colOff>
      <xdr:row>54</xdr:row>
      <xdr:rowOff>141111</xdr:rowOff>
    </xdr:from>
    <xdr:to>
      <xdr:col>9</xdr:col>
      <xdr:colOff>457822</xdr:colOff>
      <xdr:row>70</xdr:row>
      <xdr:rowOff>119436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ECE5626-F1CC-FE2D-C711-A4669156D7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03889" y="11571111"/>
          <a:ext cx="3456432" cy="33649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E193-7768-3843-9389-A1DE8711F3D2}">
  <dimension ref="A1:AU49"/>
  <sheetViews>
    <sheetView zoomScale="112" workbookViewId="0">
      <selection activeCell="D30" sqref="D30"/>
    </sheetView>
  </sheetViews>
  <sheetFormatPr baseColWidth="10" defaultRowHeight="16" x14ac:dyDescent="0.2"/>
  <cols>
    <col min="1" max="1" width="14.6640625" bestFit="1" customWidth="1"/>
  </cols>
  <sheetData>
    <row r="1" spans="1:47" x14ac:dyDescent="0.2">
      <c r="B1" s="121" t="s">
        <v>33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2"/>
    </row>
    <row r="2" spans="1:47" x14ac:dyDescent="0.2">
      <c r="A2" t="s">
        <v>21</v>
      </c>
      <c r="B2" s="119" t="s">
        <v>27</v>
      </c>
      <c r="C2" s="119"/>
      <c r="D2" s="119"/>
      <c r="E2" s="119"/>
      <c r="F2" s="119"/>
      <c r="G2" s="119"/>
      <c r="H2" s="118" t="s">
        <v>8</v>
      </c>
      <c r="I2" s="119"/>
      <c r="J2" s="119"/>
      <c r="K2" s="119"/>
      <c r="L2" s="119"/>
      <c r="M2" s="119"/>
      <c r="N2" s="119"/>
      <c r="O2" s="120"/>
      <c r="P2" s="118" t="s">
        <v>28</v>
      </c>
      <c r="Q2" s="119"/>
      <c r="R2" s="119"/>
      <c r="S2" s="119"/>
      <c r="T2" s="118" t="s">
        <v>29</v>
      </c>
      <c r="U2" s="119"/>
      <c r="V2" s="119"/>
      <c r="W2" s="119"/>
      <c r="X2" s="118" t="s">
        <v>30</v>
      </c>
      <c r="Y2" s="119"/>
      <c r="Z2" s="119"/>
      <c r="AA2" s="120"/>
      <c r="AB2" s="118" t="s">
        <v>31</v>
      </c>
      <c r="AC2" s="119"/>
      <c r="AD2" s="119"/>
      <c r="AE2" s="120"/>
      <c r="AF2" s="118" t="s">
        <v>32</v>
      </c>
      <c r="AG2" s="119"/>
      <c r="AH2" s="119"/>
      <c r="AI2" s="120"/>
      <c r="AJ2" s="2"/>
      <c r="AK2" s="2"/>
      <c r="AL2" s="2"/>
      <c r="AM2" s="2"/>
      <c r="AR2" s="2"/>
      <c r="AS2" s="2"/>
      <c r="AT2" s="2"/>
      <c r="AU2" s="2"/>
    </row>
    <row r="3" spans="1:47" x14ac:dyDescent="0.2">
      <c r="A3" s="23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1">
        <v>0.35569800000000001</v>
      </c>
      <c r="I3" s="22">
        <v>6.0292999999999999E-2</v>
      </c>
      <c r="J3" s="22">
        <v>0.198486</v>
      </c>
      <c r="K3" s="22">
        <v>8.7140999999999996E-2</v>
      </c>
      <c r="L3" s="2">
        <v>0</v>
      </c>
      <c r="M3" s="2">
        <v>0</v>
      </c>
      <c r="N3" s="2">
        <v>0</v>
      </c>
      <c r="O3" s="4">
        <v>0</v>
      </c>
      <c r="P3" s="17">
        <v>0</v>
      </c>
      <c r="Q3" s="2">
        <v>0</v>
      </c>
      <c r="R3" s="2">
        <v>0</v>
      </c>
      <c r="S3" s="2">
        <v>0</v>
      </c>
      <c r="T3" s="17">
        <v>0</v>
      </c>
      <c r="U3" s="2">
        <v>0</v>
      </c>
      <c r="V3" s="2">
        <v>0</v>
      </c>
      <c r="W3" s="2">
        <v>0</v>
      </c>
      <c r="X3" s="17">
        <v>0</v>
      </c>
      <c r="Y3" s="2">
        <v>0</v>
      </c>
      <c r="Z3" s="2">
        <v>0</v>
      </c>
      <c r="AA3" s="4">
        <v>0</v>
      </c>
      <c r="AB3" s="17">
        <v>0</v>
      </c>
      <c r="AC3" s="2">
        <v>0</v>
      </c>
      <c r="AD3" s="2">
        <v>0</v>
      </c>
      <c r="AE3" s="4">
        <v>0</v>
      </c>
      <c r="AF3" s="17">
        <v>0</v>
      </c>
      <c r="AG3" s="2">
        <v>0</v>
      </c>
      <c r="AH3" s="2">
        <v>0</v>
      </c>
      <c r="AI3" s="4">
        <v>0</v>
      </c>
      <c r="AJ3" s="2"/>
      <c r="AK3" s="2"/>
      <c r="AL3" s="2"/>
      <c r="AM3" s="2"/>
      <c r="AR3" s="2"/>
      <c r="AS3" s="2"/>
      <c r="AT3" s="2"/>
      <c r="AU3" s="2"/>
    </row>
    <row r="4" spans="1:47" x14ac:dyDescent="0.2">
      <c r="A4" s="23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1">
        <v>6.3809000000000005E-2</v>
      </c>
      <c r="I4" s="22">
        <v>0.134516</v>
      </c>
      <c r="J4" s="22">
        <v>9.9950999999999998E-2</v>
      </c>
      <c r="K4" s="22">
        <v>0.30733199999999999</v>
      </c>
      <c r="L4" s="2">
        <v>0</v>
      </c>
      <c r="M4" s="2">
        <v>0</v>
      </c>
      <c r="N4" s="2">
        <v>0</v>
      </c>
      <c r="O4" s="4">
        <v>0</v>
      </c>
      <c r="P4" s="17">
        <v>0</v>
      </c>
      <c r="Q4" s="2">
        <v>0</v>
      </c>
      <c r="R4" s="2">
        <v>0</v>
      </c>
      <c r="S4" s="2">
        <v>0</v>
      </c>
      <c r="T4" s="17">
        <v>0</v>
      </c>
      <c r="U4" s="2">
        <v>0</v>
      </c>
      <c r="V4" s="2">
        <v>0</v>
      </c>
      <c r="W4" s="2">
        <v>0</v>
      </c>
      <c r="X4" s="17">
        <v>0</v>
      </c>
      <c r="Y4" s="2">
        <v>0</v>
      </c>
      <c r="Z4" s="2">
        <v>0</v>
      </c>
      <c r="AA4" s="4">
        <v>0</v>
      </c>
      <c r="AB4" s="17">
        <v>0</v>
      </c>
      <c r="AC4" s="2">
        <v>0</v>
      </c>
      <c r="AD4" s="2">
        <v>0</v>
      </c>
      <c r="AE4" s="4">
        <v>0</v>
      </c>
      <c r="AF4" s="17">
        <v>0</v>
      </c>
      <c r="AG4" s="2">
        <v>0</v>
      </c>
      <c r="AH4" s="2">
        <v>0</v>
      </c>
      <c r="AI4" s="4">
        <v>0</v>
      </c>
      <c r="AJ4" s="2"/>
      <c r="AK4" s="2"/>
      <c r="AL4" s="2"/>
      <c r="AM4" s="2"/>
      <c r="AR4" s="2"/>
      <c r="AS4" s="2"/>
      <c r="AT4" s="2"/>
      <c r="AU4" s="2"/>
    </row>
    <row r="5" spans="1:47" x14ac:dyDescent="0.2">
      <c r="A5" s="23">
        <v>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1">
        <v>0</v>
      </c>
      <c r="I5" s="22">
        <v>7.5761999999999996E-2</v>
      </c>
      <c r="J5" s="22">
        <v>0.155893</v>
      </c>
      <c r="K5" s="22">
        <v>0.171151</v>
      </c>
      <c r="L5" s="2">
        <v>0</v>
      </c>
      <c r="M5" s="2">
        <v>0</v>
      </c>
      <c r="N5" s="2">
        <v>0</v>
      </c>
      <c r="O5" s="4">
        <v>0</v>
      </c>
      <c r="P5" s="17">
        <v>0</v>
      </c>
      <c r="Q5" s="2">
        <v>0</v>
      </c>
      <c r="R5" s="2">
        <v>0</v>
      </c>
      <c r="S5" s="2">
        <v>0</v>
      </c>
      <c r="T5" s="17">
        <v>0</v>
      </c>
      <c r="U5" s="2">
        <v>0</v>
      </c>
      <c r="V5" s="2">
        <v>0</v>
      </c>
      <c r="W5" s="2">
        <v>0</v>
      </c>
      <c r="X5" s="17">
        <v>0</v>
      </c>
      <c r="Y5" s="2">
        <v>0</v>
      </c>
      <c r="Z5" s="2">
        <v>0</v>
      </c>
      <c r="AA5" s="4">
        <v>0</v>
      </c>
      <c r="AB5" s="17">
        <v>0</v>
      </c>
      <c r="AC5" s="2">
        <v>0</v>
      </c>
      <c r="AD5" s="2">
        <v>0</v>
      </c>
      <c r="AE5" s="4">
        <v>0</v>
      </c>
      <c r="AF5" s="17">
        <v>0</v>
      </c>
      <c r="AG5" s="2">
        <v>0</v>
      </c>
      <c r="AH5" s="2">
        <v>1</v>
      </c>
      <c r="AI5" s="4">
        <v>0</v>
      </c>
      <c r="AJ5" s="2"/>
      <c r="AK5" s="2"/>
      <c r="AL5" s="2"/>
      <c r="AM5" s="2"/>
      <c r="AR5" s="2"/>
      <c r="AS5" s="2"/>
      <c r="AT5" s="2"/>
      <c r="AU5" s="2"/>
    </row>
    <row r="6" spans="1:47" x14ac:dyDescent="0.2">
      <c r="A6" s="23">
        <v>10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1">
        <v>2.4414000000000002E-2</v>
      </c>
      <c r="I6" s="22">
        <v>0.15926899999999999</v>
      </c>
      <c r="J6" s="22">
        <v>0.21398500000000001</v>
      </c>
      <c r="K6" s="22">
        <v>0.42912</v>
      </c>
      <c r="L6" s="2">
        <v>0</v>
      </c>
      <c r="M6" s="2">
        <v>0</v>
      </c>
      <c r="N6" s="2">
        <v>0</v>
      </c>
      <c r="O6" s="4">
        <v>0</v>
      </c>
      <c r="P6" s="17">
        <v>0</v>
      </c>
      <c r="Q6" s="2">
        <v>0</v>
      </c>
      <c r="R6" s="2">
        <v>0</v>
      </c>
      <c r="S6" s="2">
        <v>0</v>
      </c>
      <c r="T6" s="17">
        <v>0</v>
      </c>
      <c r="U6" s="2">
        <v>0</v>
      </c>
      <c r="V6" s="2">
        <v>1</v>
      </c>
      <c r="W6" s="2">
        <v>0</v>
      </c>
      <c r="X6" s="17">
        <v>0</v>
      </c>
      <c r="Y6" s="2">
        <v>0</v>
      </c>
      <c r="Z6" s="2">
        <v>0</v>
      </c>
      <c r="AA6" s="4">
        <v>0</v>
      </c>
      <c r="AB6" s="17">
        <v>0</v>
      </c>
      <c r="AC6" s="2">
        <v>0</v>
      </c>
      <c r="AD6" s="2">
        <v>0</v>
      </c>
      <c r="AE6" s="4">
        <v>0</v>
      </c>
      <c r="AF6" s="17">
        <v>0</v>
      </c>
      <c r="AG6" s="2">
        <v>0</v>
      </c>
      <c r="AH6" s="2">
        <v>0</v>
      </c>
      <c r="AI6" s="4">
        <v>0</v>
      </c>
      <c r="AJ6" s="2"/>
      <c r="AK6" s="2"/>
      <c r="AL6" s="2"/>
      <c r="AM6" s="2"/>
      <c r="AR6" s="2"/>
      <c r="AS6" s="2"/>
      <c r="AT6" s="2"/>
      <c r="AU6" s="2"/>
    </row>
    <row r="7" spans="1:47" x14ac:dyDescent="0.2">
      <c r="A7" s="23">
        <v>20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1">
        <v>1.3098590000000001</v>
      </c>
      <c r="I7" s="22">
        <v>0</v>
      </c>
      <c r="J7" s="22">
        <v>0.15496499999999999</v>
      </c>
      <c r="K7" s="22">
        <v>7.4219999999999998E-3</v>
      </c>
      <c r="L7" s="2">
        <v>0</v>
      </c>
      <c r="M7" s="2">
        <v>0</v>
      </c>
      <c r="N7" s="2">
        <v>0</v>
      </c>
      <c r="O7" s="4">
        <v>2</v>
      </c>
      <c r="P7" s="17">
        <v>0</v>
      </c>
      <c r="Q7" s="2">
        <v>0</v>
      </c>
      <c r="R7" s="2">
        <v>0</v>
      </c>
      <c r="S7" s="2">
        <v>2</v>
      </c>
      <c r="T7" s="17">
        <v>0</v>
      </c>
      <c r="U7" s="2">
        <v>0</v>
      </c>
      <c r="V7" s="2">
        <v>1</v>
      </c>
      <c r="W7" s="2">
        <v>1</v>
      </c>
      <c r="X7" s="17">
        <v>2</v>
      </c>
      <c r="Y7" s="2">
        <v>1</v>
      </c>
      <c r="Z7" s="2">
        <v>1</v>
      </c>
      <c r="AA7" s="4">
        <v>3</v>
      </c>
      <c r="AB7" s="17">
        <v>0</v>
      </c>
      <c r="AC7" s="2">
        <v>0</v>
      </c>
      <c r="AD7" s="2">
        <v>0</v>
      </c>
      <c r="AE7" s="4">
        <v>0</v>
      </c>
      <c r="AF7" s="17">
        <v>0</v>
      </c>
      <c r="AG7" s="2">
        <v>0</v>
      </c>
      <c r="AH7" s="2">
        <v>1</v>
      </c>
      <c r="AI7" s="4">
        <v>0</v>
      </c>
      <c r="AJ7" s="2"/>
      <c r="AK7" s="2"/>
      <c r="AL7" s="2"/>
      <c r="AM7" s="2"/>
      <c r="AR7" s="2"/>
      <c r="AS7" s="2"/>
      <c r="AT7" s="2"/>
      <c r="AU7" s="2"/>
    </row>
    <row r="8" spans="1:47" x14ac:dyDescent="0.2">
      <c r="A8" s="23">
        <v>50</v>
      </c>
      <c r="B8" s="2">
        <v>3</v>
      </c>
      <c r="C8" s="2">
        <v>8</v>
      </c>
      <c r="D8" s="2">
        <v>2</v>
      </c>
      <c r="E8" s="2">
        <v>2</v>
      </c>
      <c r="F8" s="2">
        <v>2</v>
      </c>
      <c r="G8" s="2">
        <v>1</v>
      </c>
      <c r="H8" s="21">
        <v>1.0619719999999999</v>
      </c>
      <c r="I8" s="22">
        <v>0.93648600000000004</v>
      </c>
      <c r="J8" s="22">
        <v>0.79568700000000003</v>
      </c>
      <c r="K8" s="22">
        <v>1.5590349999999999</v>
      </c>
      <c r="L8" s="2">
        <v>6</v>
      </c>
      <c r="M8" s="2">
        <v>2</v>
      </c>
      <c r="N8" s="2">
        <v>2</v>
      </c>
      <c r="O8" s="4">
        <v>6</v>
      </c>
      <c r="P8" s="17">
        <v>18</v>
      </c>
      <c r="Q8" s="2">
        <v>9</v>
      </c>
      <c r="R8" s="2">
        <v>9</v>
      </c>
      <c r="S8" s="2">
        <v>24</v>
      </c>
      <c r="T8" s="17">
        <v>32</v>
      </c>
      <c r="U8" s="2">
        <v>19</v>
      </c>
      <c r="V8" s="2">
        <v>31</v>
      </c>
      <c r="W8" s="2">
        <v>40</v>
      </c>
      <c r="X8" s="17">
        <v>31</v>
      </c>
      <c r="Y8" s="2">
        <v>22</v>
      </c>
      <c r="Z8" s="2">
        <v>26</v>
      </c>
      <c r="AA8" s="4">
        <v>38</v>
      </c>
      <c r="AB8" s="17">
        <v>4</v>
      </c>
      <c r="AC8" s="2">
        <v>1</v>
      </c>
      <c r="AD8" s="2">
        <v>3</v>
      </c>
      <c r="AE8" s="4">
        <v>6</v>
      </c>
      <c r="AF8" s="17">
        <v>2</v>
      </c>
      <c r="AG8" s="2">
        <v>0</v>
      </c>
      <c r="AH8" s="2">
        <v>1</v>
      </c>
      <c r="AI8" s="4">
        <v>5</v>
      </c>
      <c r="AJ8" s="2"/>
      <c r="AK8" s="2"/>
      <c r="AL8" s="2"/>
      <c r="AM8" s="2"/>
      <c r="AR8" s="2"/>
      <c r="AS8" s="2"/>
      <c r="AT8" s="2"/>
      <c r="AU8" s="2"/>
    </row>
    <row r="9" spans="1:47" x14ac:dyDescent="0.2">
      <c r="A9" s="33">
        <v>100</v>
      </c>
      <c r="B9" s="15">
        <v>19</v>
      </c>
      <c r="C9" s="15">
        <v>15</v>
      </c>
      <c r="D9" s="15">
        <v>14</v>
      </c>
      <c r="E9" s="15">
        <v>15</v>
      </c>
      <c r="F9" s="15">
        <v>24</v>
      </c>
      <c r="G9" s="15">
        <v>13</v>
      </c>
      <c r="H9" s="34">
        <v>3.9776099999999999</v>
      </c>
      <c r="I9" s="35">
        <v>4.3160780000000001</v>
      </c>
      <c r="J9" s="35">
        <v>1.6403110000000001</v>
      </c>
      <c r="K9" s="35">
        <v>3.2125889999999999</v>
      </c>
      <c r="L9" s="15">
        <v>20</v>
      </c>
      <c r="M9" s="15">
        <v>21</v>
      </c>
      <c r="N9" s="15">
        <v>15</v>
      </c>
      <c r="O9" s="16">
        <v>22</v>
      </c>
      <c r="P9" s="36">
        <v>38</v>
      </c>
      <c r="Q9" s="15">
        <v>42</v>
      </c>
      <c r="R9" s="15">
        <v>44</v>
      </c>
      <c r="S9" s="15">
        <v>46</v>
      </c>
      <c r="T9" s="36">
        <v>53</v>
      </c>
      <c r="U9" s="15">
        <v>53</v>
      </c>
      <c r="V9" s="15">
        <v>62</v>
      </c>
      <c r="W9" s="15">
        <v>67</v>
      </c>
      <c r="X9" s="36">
        <v>44</v>
      </c>
      <c r="Y9" s="15">
        <v>48</v>
      </c>
      <c r="Z9" s="15">
        <v>42</v>
      </c>
      <c r="AA9" s="16">
        <v>47</v>
      </c>
      <c r="AB9" s="36">
        <v>10</v>
      </c>
      <c r="AC9" s="15">
        <v>11</v>
      </c>
      <c r="AD9" s="15">
        <v>12</v>
      </c>
      <c r="AE9" s="16">
        <v>10</v>
      </c>
      <c r="AF9" s="36">
        <v>32</v>
      </c>
      <c r="AG9" s="15">
        <v>28</v>
      </c>
      <c r="AH9" s="15">
        <v>23</v>
      </c>
      <c r="AI9" s="16">
        <v>36</v>
      </c>
      <c r="AJ9" s="2"/>
      <c r="AK9" s="2"/>
      <c r="AL9" s="2"/>
      <c r="AM9" s="2"/>
      <c r="AR9" s="2"/>
      <c r="AS9" s="2"/>
      <c r="AT9" s="2"/>
      <c r="AU9" s="2"/>
    </row>
    <row r="11" spans="1:47" x14ac:dyDescent="0.2">
      <c r="F11" s="25"/>
      <c r="G11" s="25"/>
    </row>
    <row r="13" spans="1:47" x14ac:dyDescent="0.2">
      <c r="A13" s="58"/>
      <c r="B13" s="123" t="s">
        <v>34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4"/>
    </row>
    <row r="14" spans="1:47" x14ac:dyDescent="0.2">
      <c r="A14" s="71" t="s">
        <v>21</v>
      </c>
      <c r="B14" s="125" t="s">
        <v>27</v>
      </c>
      <c r="C14" s="125"/>
      <c r="D14" s="125"/>
      <c r="E14" s="126"/>
      <c r="F14" s="127" t="s">
        <v>8</v>
      </c>
      <c r="G14" s="121"/>
      <c r="H14" s="121"/>
      <c r="I14" s="122"/>
      <c r="J14" s="115" t="s">
        <v>28</v>
      </c>
      <c r="K14" s="116"/>
      <c r="L14" s="116"/>
      <c r="M14" s="117"/>
      <c r="N14" s="116" t="s">
        <v>29</v>
      </c>
      <c r="O14" s="116"/>
      <c r="P14" s="116"/>
      <c r="Q14" s="117"/>
      <c r="R14" s="115" t="s">
        <v>30</v>
      </c>
      <c r="S14" s="116"/>
      <c r="T14" s="116"/>
      <c r="U14" s="117"/>
      <c r="V14" s="115" t="s">
        <v>31</v>
      </c>
      <c r="W14" s="116"/>
      <c r="X14" s="116"/>
      <c r="Y14" s="117"/>
      <c r="Z14" s="115" t="s">
        <v>32</v>
      </c>
      <c r="AA14" s="116"/>
      <c r="AB14" s="116"/>
      <c r="AC14" s="117"/>
    </row>
    <row r="15" spans="1:47" x14ac:dyDescent="0.2">
      <c r="A15" s="31">
        <v>1</v>
      </c>
      <c r="B15" s="22">
        <v>16.100919999999999</v>
      </c>
      <c r="C15" s="22">
        <v>14.155512420000001</v>
      </c>
      <c r="D15" s="22">
        <v>15.566509999999999</v>
      </c>
      <c r="E15" s="26">
        <v>16.047419999999999</v>
      </c>
      <c r="F15" s="21">
        <v>18.857050000000001</v>
      </c>
      <c r="G15" s="22">
        <v>12.71617</v>
      </c>
      <c r="H15" s="22">
        <v>12.54763</v>
      </c>
      <c r="I15" s="26">
        <v>9.0095559999999999</v>
      </c>
      <c r="J15" s="21">
        <v>16.55217</v>
      </c>
      <c r="K15" s="22">
        <v>13.109640000000001</v>
      </c>
      <c r="L15" s="22">
        <v>16.504200000000001</v>
      </c>
      <c r="M15" s="26">
        <v>12.556050000000001</v>
      </c>
      <c r="N15" s="22">
        <v>16.100919999999999</v>
      </c>
      <c r="O15" s="22">
        <v>11.14228</v>
      </c>
      <c r="P15" s="22">
        <v>15.71289</v>
      </c>
      <c r="Q15" s="26">
        <v>9.976782</v>
      </c>
      <c r="R15" s="19">
        <v>1.8376619999999999</v>
      </c>
      <c r="S15" s="20">
        <v>1.698979</v>
      </c>
      <c r="T15" s="20">
        <v>0.67789699999999997</v>
      </c>
      <c r="U15" s="30">
        <v>0.62692999999999999</v>
      </c>
      <c r="V15" s="21">
        <v>0.48109099999999999</v>
      </c>
      <c r="W15" s="22">
        <v>0.51856599999999997</v>
      </c>
      <c r="X15" s="22">
        <v>2.2605279999999999</v>
      </c>
      <c r="Y15" s="26">
        <v>0.30452099999999999</v>
      </c>
      <c r="Z15" s="21">
        <v>1.1344129999999999</v>
      </c>
      <c r="AA15" s="22">
        <v>0.79975300000000005</v>
      </c>
      <c r="AB15" s="22">
        <v>0.67789699999999997</v>
      </c>
      <c r="AC15" s="26">
        <v>0.94933800000000002</v>
      </c>
    </row>
    <row r="16" spans="1:47" x14ac:dyDescent="0.2">
      <c r="A16" s="31">
        <v>2</v>
      </c>
      <c r="B16" s="22">
        <v>37.341439999999999</v>
      </c>
      <c r="C16" s="22">
        <v>18.75187013</v>
      </c>
      <c r="D16" s="22">
        <v>20.838940000000001</v>
      </c>
      <c r="E16" s="26">
        <v>22.894169999999999</v>
      </c>
      <c r="F16" s="21">
        <v>32.646099999999997</v>
      </c>
      <c r="G16" s="22">
        <v>30.028890000000001</v>
      </c>
      <c r="H16" s="22">
        <v>25.99999</v>
      </c>
      <c r="I16" s="26">
        <v>19.971450000000001</v>
      </c>
      <c r="J16" s="21">
        <v>42.531100000000002</v>
      </c>
      <c r="K16" s="22">
        <v>30.028890000000001</v>
      </c>
      <c r="L16" s="22">
        <v>35.89143</v>
      </c>
      <c r="M16" s="26">
        <v>28.031669999999998</v>
      </c>
      <c r="N16" s="22">
        <v>37.341439999999999</v>
      </c>
      <c r="O16" s="22">
        <v>37.504840000000002</v>
      </c>
      <c r="P16" s="22">
        <v>32.726170000000003</v>
      </c>
      <c r="Q16" s="26">
        <v>31.900569999999998</v>
      </c>
      <c r="R16" s="19">
        <v>19.201360000000001</v>
      </c>
      <c r="S16" s="20">
        <v>16.257400000000001</v>
      </c>
      <c r="T16" s="20">
        <v>12.943289999999999</v>
      </c>
      <c r="U16" s="30">
        <v>8.0423299999999998</v>
      </c>
      <c r="V16" s="21">
        <v>4.3542569999999996</v>
      </c>
      <c r="W16" s="22">
        <v>3.666334</v>
      </c>
      <c r="X16" s="22">
        <v>2.2605279999999999</v>
      </c>
      <c r="Y16" s="26">
        <v>1.9165639999999999</v>
      </c>
      <c r="Z16" s="21">
        <v>0.34715499999999999</v>
      </c>
      <c r="AA16" s="22">
        <v>4.940105</v>
      </c>
      <c r="AB16" s="22">
        <v>0.28223999999999999</v>
      </c>
      <c r="AC16" s="26">
        <v>11.2843</v>
      </c>
    </row>
    <row r="17" spans="1:29" x14ac:dyDescent="0.2">
      <c r="A17" s="31">
        <v>5</v>
      </c>
      <c r="B17" s="22">
        <v>69.975890000000007</v>
      </c>
      <c r="C17" s="22">
        <v>34.694943680000002</v>
      </c>
      <c r="D17" s="22">
        <v>36.514949999999999</v>
      </c>
      <c r="E17" s="26">
        <v>45.747709999999998</v>
      </c>
      <c r="F17" s="21">
        <v>46.406410000000001</v>
      </c>
      <c r="G17" s="22">
        <v>36.324420000000003</v>
      </c>
      <c r="H17" s="22">
        <v>44.99156</v>
      </c>
      <c r="I17" s="26">
        <v>32.22298</v>
      </c>
      <c r="J17" s="21">
        <v>69.336500000000001</v>
      </c>
      <c r="K17" s="22">
        <v>57.965330000000002</v>
      </c>
      <c r="L17" s="22">
        <v>61.213520000000003</v>
      </c>
      <c r="M17" s="26">
        <v>49.955460000000002</v>
      </c>
      <c r="N17" s="22">
        <v>69.975890000000007</v>
      </c>
      <c r="O17" s="22">
        <v>48.522019999999998</v>
      </c>
      <c r="P17" s="22">
        <v>65.961410000000001</v>
      </c>
      <c r="Q17" s="26">
        <v>51.88991</v>
      </c>
      <c r="R17" s="19">
        <v>62.039700000000003</v>
      </c>
      <c r="S17" s="20">
        <v>49.308959999999999</v>
      </c>
      <c r="T17" s="20">
        <v>49.343789999999998</v>
      </c>
      <c r="U17" s="30">
        <v>35.769480000000001</v>
      </c>
      <c r="V17" s="21">
        <v>29.641200000000001</v>
      </c>
      <c r="W17" s="22">
        <v>17.044350000000001</v>
      </c>
      <c r="X17" s="22">
        <v>22.439070000000001</v>
      </c>
      <c r="Y17" s="26">
        <v>24.162759999999999</v>
      </c>
      <c r="Z17" s="21">
        <v>1.962</v>
      </c>
      <c r="AA17" s="22">
        <v>7.010281</v>
      </c>
      <c r="AB17" s="22">
        <v>0.67789699999999997</v>
      </c>
      <c r="AC17" s="26">
        <v>12.57394</v>
      </c>
    </row>
    <row r="18" spans="1:29" x14ac:dyDescent="0.2">
      <c r="A18" s="31">
        <v>10</v>
      </c>
      <c r="B18" s="22">
        <v>68.562389999999994</v>
      </c>
      <c r="C18" s="22">
        <v>45.323667919999998</v>
      </c>
      <c r="D18" s="22">
        <v>47.96931</v>
      </c>
      <c r="E18" s="26">
        <v>49.964089999999999</v>
      </c>
      <c r="F18" s="21">
        <v>49.648229999999998</v>
      </c>
      <c r="G18" s="22">
        <v>49.308959999999999</v>
      </c>
      <c r="H18" s="22">
        <v>52.904710000000001</v>
      </c>
      <c r="I18" s="26">
        <v>36.091889999999999</v>
      </c>
      <c r="J18" s="21">
        <v>75.818899999999999</v>
      </c>
      <c r="K18" s="22">
        <v>65.047799999999995</v>
      </c>
      <c r="L18" s="22">
        <v>76.644170000000003</v>
      </c>
      <c r="M18" s="26">
        <v>61.239759999999997</v>
      </c>
      <c r="N18" s="22">
        <v>68.562389999999994</v>
      </c>
      <c r="O18" s="22">
        <v>77.245400000000004</v>
      </c>
      <c r="P18" s="22">
        <v>74.270219999999995</v>
      </c>
      <c r="Q18" s="26">
        <v>65.431079999999994</v>
      </c>
      <c r="R18" s="19">
        <v>78.671369999999996</v>
      </c>
      <c r="S18" s="20">
        <v>63.080449999999999</v>
      </c>
      <c r="T18" s="20">
        <v>70.313649999999996</v>
      </c>
      <c r="U18" s="30">
        <v>58.338090000000001</v>
      </c>
      <c r="V18" s="21">
        <v>39.760179999999998</v>
      </c>
      <c r="W18" s="22">
        <v>33.176659999999998</v>
      </c>
      <c r="X18" s="22">
        <v>28.769590000000001</v>
      </c>
      <c r="Y18" s="26">
        <v>28.031669999999998</v>
      </c>
      <c r="Z18" s="21">
        <v>7.064514</v>
      </c>
      <c r="AA18" s="22">
        <v>5.6301629999999996</v>
      </c>
      <c r="AB18" s="22">
        <v>5.030132</v>
      </c>
      <c r="AC18" s="26">
        <v>16.44284</v>
      </c>
    </row>
    <row r="19" spans="1:29" x14ac:dyDescent="0.2">
      <c r="A19" s="31">
        <v>20</v>
      </c>
      <c r="B19" s="22">
        <v>98.047520000000006</v>
      </c>
      <c r="C19" s="22">
        <v>47.032206590000001</v>
      </c>
      <c r="D19" s="22">
        <v>52.095039999999997</v>
      </c>
      <c r="E19" s="26">
        <v>60.649720000000002</v>
      </c>
      <c r="F19" s="21">
        <v>61.254449999999999</v>
      </c>
      <c r="G19" s="22">
        <v>52.06326</v>
      </c>
      <c r="H19" s="22">
        <v>54.487340000000003</v>
      </c>
      <c r="I19" s="26">
        <v>45.764150000000001</v>
      </c>
      <c r="J19" s="21">
        <v>86.102109999999996</v>
      </c>
      <c r="K19" s="22">
        <v>83.93441</v>
      </c>
      <c r="L19" s="22">
        <v>86.139949999999999</v>
      </c>
      <c r="M19" s="26">
        <v>73.813699999999997</v>
      </c>
      <c r="N19" s="22">
        <v>98.047520000000006</v>
      </c>
      <c r="O19" s="22">
        <v>89.836470000000006</v>
      </c>
      <c r="P19" s="22">
        <v>91.679159999999996</v>
      </c>
      <c r="Q19" s="26">
        <v>79.294650000000004</v>
      </c>
      <c r="R19" s="19">
        <v>99.031469999999999</v>
      </c>
      <c r="S19" s="20">
        <v>93.771180000000001</v>
      </c>
      <c r="T19" s="20">
        <v>89.305220000000006</v>
      </c>
      <c r="U19" s="30">
        <v>77.682609999999997</v>
      </c>
      <c r="V19" s="21">
        <v>57.216889999999999</v>
      </c>
      <c r="W19" s="22">
        <v>46.161200000000001</v>
      </c>
      <c r="X19" s="22">
        <v>40.243659999999998</v>
      </c>
      <c r="Y19" s="26">
        <v>37.70393</v>
      </c>
      <c r="Z19" s="21">
        <v>21.456869999999999</v>
      </c>
      <c r="AA19" s="22">
        <v>15.98104</v>
      </c>
      <c r="AB19" s="22">
        <v>23.23038</v>
      </c>
      <c r="AC19" s="26">
        <v>25.470289999999999</v>
      </c>
    </row>
    <row r="20" spans="1:29" x14ac:dyDescent="0.2">
      <c r="A20" s="31">
        <v>50</v>
      </c>
      <c r="B20" s="22">
        <v>104.3746</v>
      </c>
      <c r="C20" s="22">
        <v>59.736884459999999</v>
      </c>
      <c r="D20" s="22">
        <v>62.791490000000003</v>
      </c>
      <c r="E20" s="26">
        <v>72.560209999999998</v>
      </c>
      <c r="F20" s="21">
        <v>71.453729999999993</v>
      </c>
      <c r="G20" s="22">
        <v>67.015159999999995</v>
      </c>
      <c r="H20" s="22">
        <v>68.335359999999994</v>
      </c>
      <c r="I20" s="26">
        <v>59.305309999999999</v>
      </c>
      <c r="J20" s="21">
        <v>92.289389999999997</v>
      </c>
      <c r="K20" s="22">
        <v>87.082179999999994</v>
      </c>
      <c r="L20" s="22">
        <v>85.744299999999996</v>
      </c>
      <c r="M20" s="26">
        <v>78.649829999999994</v>
      </c>
      <c r="N20" s="22">
        <v>104.3746</v>
      </c>
      <c r="O20" s="22">
        <v>97.312420000000003</v>
      </c>
      <c r="P20" s="22">
        <v>89.700869999999995</v>
      </c>
      <c r="Q20" s="26">
        <v>87.677279999999996</v>
      </c>
      <c r="R20" s="19">
        <v>101.1755</v>
      </c>
      <c r="S20" s="20">
        <v>95.345070000000007</v>
      </c>
      <c r="T20" s="20">
        <v>89.700869999999995</v>
      </c>
      <c r="U20" s="30">
        <v>85.098010000000002</v>
      </c>
      <c r="V20" s="21">
        <v>49.019129999999997</v>
      </c>
      <c r="W20" s="22">
        <v>50.095910000000003</v>
      </c>
      <c r="X20" s="22">
        <v>50.92642</v>
      </c>
      <c r="Y20" s="26">
        <v>28.998889999999999</v>
      </c>
      <c r="Z20" s="21">
        <v>65.001230000000007</v>
      </c>
      <c r="AA20" s="22">
        <v>55.659419999999997</v>
      </c>
      <c r="AB20" s="22">
        <v>61.609180000000002</v>
      </c>
      <c r="AC20" s="26">
        <v>66.41619</v>
      </c>
    </row>
    <row r="21" spans="1:29" x14ac:dyDescent="0.2">
      <c r="A21" s="37">
        <v>100</v>
      </c>
      <c r="B21" s="35">
        <v>105.20229999999999</v>
      </c>
      <c r="C21" s="35">
        <v>60.020126670000003</v>
      </c>
      <c r="D21" s="35">
        <v>68.295079999999999</v>
      </c>
      <c r="E21" s="38">
        <v>77.706760000000003</v>
      </c>
      <c r="F21" s="34">
        <v>59.821170000000002</v>
      </c>
      <c r="G21" s="35">
        <v>75.278049999999993</v>
      </c>
      <c r="H21" s="35">
        <v>80.996399999999994</v>
      </c>
      <c r="I21" s="38">
        <v>71.556839999999994</v>
      </c>
      <c r="J21" s="34">
        <v>95.543549999999996</v>
      </c>
      <c r="K21" s="35">
        <v>86.295240000000007</v>
      </c>
      <c r="L21" s="35">
        <v>88.909559999999999</v>
      </c>
      <c r="M21" s="38">
        <v>76.392970000000005</v>
      </c>
      <c r="N21" s="35">
        <v>105.20229999999999</v>
      </c>
      <c r="O21" s="35">
        <v>99.279780000000002</v>
      </c>
      <c r="P21" s="35">
        <v>99.196659999999994</v>
      </c>
      <c r="Q21" s="38">
        <v>92.513409999999993</v>
      </c>
      <c r="R21" s="39">
        <v>106.0552</v>
      </c>
      <c r="S21" s="40">
        <v>97.705889999999997</v>
      </c>
      <c r="T21" s="40">
        <v>96.822710000000001</v>
      </c>
      <c r="U21" s="41">
        <v>90.256550000000004</v>
      </c>
      <c r="V21" s="34">
        <v>66.450509999999994</v>
      </c>
      <c r="W21" s="35">
        <v>58.752270000000003</v>
      </c>
      <c r="X21" s="35">
        <v>52.509050000000002</v>
      </c>
      <c r="Y21" s="38">
        <v>48.343420000000002</v>
      </c>
      <c r="Z21" s="34">
        <v>83.238320000000002</v>
      </c>
      <c r="AA21" s="35">
        <v>68.080470000000005</v>
      </c>
      <c r="AB21" s="35">
        <v>81.392060000000001</v>
      </c>
      <c r="AC21" s="38">
        <v>83.181439999999995</v>
      </c>
    </row>
    <row r="44" spans="3:3" x14ac:dyDescent="0.2">
      <c r="C44" s="62"/>
    </row>
    <row r="45" spans="3:3" x14ac:dyDescent="0.2">
      <c r="C45" s="62"/>
    </row>
    <row r="46" spans="3:3" x14ac:dyDescent="0.2">
      <c r="C46" s="62"/>
    </row>
    <row r="47" spans="3:3" x14ac:dyDescent="0.2">
      <c r="C47" s="62"/>
    </row>
    <row r="48" spans="3:3" x14ac:dyDescent="0.2">
      <c r="C48" s="62"/>
    </row>
    <row r="49" spans="3:3" x14ac:dyDescent="0.2">
      <c r="C49" s="62"/>
    </row>
  </sheetData>
  <mergeCells count="16">
    <mergeCell ref="V14:Y14"/>
    <mergeCell ref="Z14:AC14"/>
    <mergeCell ref="AB2:AE2"/>
    <mergeCell ref="AF2:AI2"/>
    <mergeCell ref="B1:AI1"/>
    <mergeCell ref="B13:AC13"/>
    <mergeCell ref="B14:E14"/>
    <mergeCell ref="F14:I14"/>
    <mergeCell ref="J14:M14"/>
    <mergeCell ref="N14:Q14"/>
    <mergeCell ref="R14:U14"/>
    <mergeCell ref="P2:S2"/>
    <mergeCell ref="T2:W2"/>
    <mergeCell ref="X2:AA2"/>
    <mergeCell ref="B2:G2"/>
    <mergeCell ref="H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42EE-4394-DC40-9797-A767080B77D2}">
  <dimension ref="A2:AH20"/>
  <sheetViews>
    <sheetView workbookViewId="0">
      <selection activeCell="D41" sqref="D41"/>
    </sheetView>
  </sheetViews>
  <sheetFormatPr baseColWidth="10" defaultRowHeight="16" x14ac:dyDescent="0.2"/>
  <cols>
    <col min="1" max="1" width="16.83203125" bestFit="1" customWidth="1"/>
  </cols>
  <sheetData>
    <row r="2" spans="1:34" x14ac:dyDescent="0.2">
      <c r="A2" t="s">
        <v>35</v>
      </c>
    </row>
    <row r="3" spans="1:34" x14ac:dyDescent="0.2">
      <c r="A3" s="46"/>
      <c r="B3" s="47" t="s">
        <v>36</v>
      </c>
      <c r="C3" s="118" t="s">
        <v>27</v>
      </c>
      <c r="D3" s="119"/>
      <c r="E3" s="119"/>
      <c r="F3" s="120"/>
      <c r="G3" s="128" t="s">
        <v>8</v>
      </c>
      <c r="H3" s="129"/>
      <c r="I3" s="129"/>
      <c r="J3" s="129"/>
      <c r="K3" s="129"/>
      <c r="L3" s="130"/>
      <c r="M3" s="128" t="s">
        <v>28</v>
      </c>
      <c r="N3" s="129"/>
      <c r="O3" s="129"/>
      <c r="P3" s="130"/>
      <c r="Q3" s="128" t="s">
        <v>29</v>
      </c>
      <c r="R3" s="129"/>
      <c r="S3" s="129"/>
      <c r="T3" s="130"/>
      <c r="U3" s="128" t="s">
        <v>30</v>
      </c>
      <c r="V3" s="129"/>
      <c r="W3" s="129"/>
      <c r="X3" s="130"/>
      <c r="Y3" s="128" t="s">
        <v>31</v>
      </c>
      <c r="Z3" s="129"/>
      <c r="AA3" s="129"/>
      <c r="AB3" s="130"/>
      <c r="AC3" s="128" t="s">
        <v>32</v>
      </c>
      <c r="AD3" s="129"/>
      <c r="AE3" s="129"/>
      <c r="AF3" s="130"/>
      <c r="AG3" s="14"/>
      <c r="AH3" s="14"/>
    </row>
    <row r="4" spans="1:34" x14ac:dyDescent="0.2">
      <c r="A4" s="131" t="s">
        <v>37</v>
      </c>
      <c r="B4" s="51">
        <v>0</v>
      </c>
      <c r="C4" s="59">
        <v>2787.3629999999998</v>
      </c>
      <c r="D4" s="60">
        <v>2750.5</v>
      </c>
      <c r="E4" s="8">
        <v>2398</v>
      </c>
      <c r="F4" s="9">
        <v>2122</v>
      </c>
      <c r="G4" s="27"/>
      <c r="L4" s="5"/>
      <c r="M4" s="43"/>
      <c r="N4" s="43"/>
      <c r="O4" s="43"/>
      <c r="P4" s="52"/>
      <c r="Q4" s="43"/>
      <c r="R4" s="43"/>
      <c r="S4" s="43"/>
      <c r="T4" s="52"/>
      <c r="U4" s="43"/>
      <c r="V4" s="43"/>
      <c r="W4" s="43"/>
      <c r="X4" s="52"/>
      <c r="Y4" s="43"/>
      <c r="Z4" s="43"/>
      <c r="AA4" s="43"/>
      <c r="AB4" s="52"/>
      <c r="AF4" s="52"/>
    </row>
    <row r="5" spans="1:34" x14ac:dyDescent="0.2">
      <c r="A5" s="132"/>
      <c r="B5" s="29">
        <v>1</v>
      </c>
      <c r="C5" s="17">
        <v>2526</v>
      </c>
      <c r="D5" s="2">
        <v>1523</v>
      </c>
      <c r="E5" s="2">
        <v>2219</v>
      </c>
      <c r="F5" s="4">
        <v>1971</v>
      </c>
      <c r="G5" s="21">
        <v>1450.252</v>
      </c>
      <c r="H5" s="22">
        <v>2209.8180000000002</v>
      </c>
      <c r="I5" s="22">
        <v>1950.6189999999999</v>
      </c>
      <c r="J5" s="22">
        <v>2716</v>
      </c>
      <c r="K5" s="22">
        <v>2516.5</v>
      </c>
      <c r="L5" s="26">
        <v>1703.52196</v>
      </c>
      <c r="M5" s="22">
        <v>3191.37</v>
      </c>
      <c r="N5" s="22">
        <v>1935.9349999999999</v>
      </c>
      <c r="O5" s="22">
        <v>2510.395</v>
      </c>
      <c r="P5" s="26">
        <v>1681.0309999999999</v>
      </c>
      <c r="Q5" s="22">
        <v>3313.1410000000001</v>
      </c>
      <c r="R5" s="22">
        <v>2216.4839999999999</v>
      </c>
      <c r="S5" s="22">
        <v>2287.5369999999998</v>
      </c>
      <c r="T5" s="26">
        <v>1634.4680000000001</v>
      </c>
      <c r="U5" s="22">
        <v>3337.32</v>
      </c>
      <c r="V5" s="22">
        <v>2617.5549999999998</v>
      </c>
      <c r="W5" s="22">
        <v>2467.7649999999999</v>
      </c>
      <c r="X5" s="26">
        <v>1803.0119999999999</v>
      </c>
      <c r="Y5" s="22">
        <v>2523.4989999999998</v>
      </c>
      <c r="Z5" s="22">
        <v>1633.875</v>
      </c>
      <c r="AA5" s="22">
        <v>3083.0819999999999</v>
      </c>
      <c r="AB5" s="26">
        <v>1598.3979999999999</v>
      </c>
      <c r="AC5" s="22">
        <v>2437.3589999999999</v>
      </c>
      <c r="AD5" s="22">
        <v>1261.337</v>
      </c>
      <c r="AE5" s="22">
        <v>2266.1840000000002</v>
      </c>
      <c r="AF5" s="26">
        <v>1610.386</v>
      </c>
    </row>
    <row r="6" spans="1:34" x14ac:dyDescent="0.2">
      <c r="A6" s="132"/>
      <c r="B6" s="29">
        <v>2</v>
      </c>
      <c r="C6" s="17">
        <v>2367</v>
      </c>
      <c r="D6" s="2">
        <v>1372</v>
      </c>
      <c r="E6" s="2">
        <v>1792</v>
      </c>
      <c r="F6" s="4">
        <v>1874</v>
      </c>
      <c r="G6" s="21">
        <v>1483.789</v>
      </c>
      <c r="H6" s="22">
        <v>2079.1709999999998</v>
      </c>
      <c r="I6" s="22">
        <v>1821.953</v>
      </c>
      <c r="J6" s="22">
        <v>2536</v>
      </c>
      <c r="K6" s="22">
        <v>2087.5</v>
      </c>
      <c r="L6" s="26">
        <v>1431.1779100000001</v>
      </c>
      <c r="M6" s="22">
        <v>3295.9720000000002</v>
      </c>
      <c r="N6" s="22">
        <v>1819.6189999999999</v>
      </c>
      <c r="O6" s="22">
        <v>2072.4160000000002</v>
      </c>
      <c r="P6" s="26">
        <v>1738.4549999999999</v>
      </c>
      <c r="Q6" s="22">
        <v>3070.5230000000001</v>
      </c>
      <c r="R6" s="22">
        <v>1963.3820000000001</v>
      </c>
      <c r="S6" s="22">
        <v>1857.982</v>
      </c>
      <c r="T6" s="26">
        <v>1493.9970000000001</v>
      </c>
      <c r="U6" s="22">
        <v>3396.7449999999999</v>
      </c>
      <c r="V6" s="22">
        <v>1993.38</v>
      </c>
      <c r="W6" s="22">
        <v>2261.4549999999999</v>
      </c>
      <c r="X6" s="26">
        <v>1803.0119999999999</v>
      </c>
      <c r="Y6" s="22">
        <v>2657.0729999999999</v>
      </c>
      <c r="Z6" s="22">
        <v>1444.3689999999999</v>
      </c>
      <c r="AA6" s="22">
        <v>2545.8620000000001</v>
      </c>
      <c r="AB6" s="26">
        <v>1602.39</v>
      </c>
      <c r="AC6" s="22">
        <v>2140.3989999999999</v>
      </c>
      <c r="AD6" s="22">
        <v>877.82320000000004</v>
      </c>
      <c r="AE6" s="22">
        <v>1902.9490000000001</v>
      </c>
      <c r="AF6" s="26">
        <v>1443.723</v>
      </c>
    </row>
    <row r="7" spans="1:34" x14ac:dyDescent="0.2">
      <c r="A7" s="132"/>
      <c r="B7" s="29">
        <v>5</v>
      </c>
      <c r="C7" s="17">
        <v>1095</v>
      </c>
      <c r="D7" s="2">
        <v>1030</v>
      </c>
      <c r="E7" s="2">
        <v>1605</v>
      </c>
      <c r="F7" s="4">
        <v>1722</v>
      </c>
      <c r="G7" s="21">
        <v>831.21299999999997</v>
      </c>
      <c r="H7" s="22">
        <v>1740.521</v>
      </c>
      <c r="I7" s="22">
        <v>1813.5229999999999</v>
      </c>
      <c r="J7" s="22">
        <v>1415.5</v>
      </c>
      <c r="K7" s="22">
        <v>1474</v>
      </c>
      <c r="L7" s="26">
        <v>585.34823700000004</v>
      </c>
      <c r="M7" s="22">
        <v>3148.4259999999999</v>
      </c>
      <c r="N7" s="22">
        <v>1771.6369999999999</v>
      </c>
      <c r="O7" s="22">
        <v>2193.5329999999999</v>
      </c>
      <c r="P7" s="26">
        <v>2001.088</v>
      </c>
      <c r="Q7" s="22">
        <v>3407.3359999999998</v>
      </c>
      <c r="R7" s="22">
        <v>1671.4449999999999</v>
      </c>
      <c r="S7" s="22">
        <v>2472.7559999999999</v>
      </c>
      <c r="T7" s="26">
        <v>1771.643</v>
      </c>
      <c r="U7" s="22">
        <v>3740.683</v>
      </c>
      <c r="V7" s="22">
        <v>2238.9110000000001</v>
      </c>
      <c r="W7" s="22">
        <v>3139.067</v>
      </c>
      <c r="X7" s="26">
        <v>2492.7840000000001</v>
      </c>
      <c r="Y7" s="22">
        <v>2526.2269999999999</v>
      </c>
      <c r="Z7" s="22">
        <v>1370.729</v>
      </c>
      <c r="AA7" s="22">
        <v>2490.2750000000001</v>
      </c>
      <c r="AB7" s="26">
        <v>1755.0139999999999</v>
      </c>
      <c r="AC7" s="22">
        <v>1863.8630000000001</v>
      </c>
      <c r="AD7" s="22">
        <v>781.82270000000005</v>
      </c>
      <c r="AE7" s="22">
        <v>1650.6030000000001</v>
      </c>
      <c r="AF7" s="26">
        <v>1335.54</v>
      </c>
    </row>
    <row r="8" spans="1:34" x14ac:dyDescent="0.2">
      <c r="A8" s="133"/>
      <c r="B8" s="49">
        <v>10</v>
      </c>
      <c r="C8" s="36">
        <v>356</v>
      </c>
      <c r="D8" s="15">
        <v>822</v>
      </c>
      <c r="E8" s="15">
        <v>1129</v>
      </c>
      <c r="F8" s="16">
        <v>1658</v>
      </c>
      <c r="G8" s="21">
        <v>404.50360000000001</v>
      </c>
      <c r="H8" s="22">
        <v>486.65780000000001</v>
      </c>
      <c r="I8" s="22">
        <v>856.12099999999998</v>
      </c>
      <c r="J8" s="22">
        <v>716</v>
      </c>
      <c r="K8" s="22">
        <v>940</v>
      </c>
      <c r="L8" s="26">
        <v>508.32295399999998</v>
      </c>
      <c r="M8" s="22">
        <v>2194.21</v>
      </c>
      <c r="N8" s="22">
        <v>737.82280000000003</v>
      </c>
      <c r="O8" s="22">
        <v>2193.5329999999999</v>
      </c>
      <c r="P8" s="26">
        <v>1944.0840000000001</v>
      </c>
      <c r="Q8" s="22">
        <v>778.54920000000004</v>
      </c>
      <c r="R8" s="22">
        <v>68.544120000000007</v>
      </c>
      <c r="S8" s="22">
        <v>385.34140000000002</v>
      </c>
      <c r="T8" s="26">
        <v>496.59289999999999</v>
      </c>
      <c r="U8" s="22">
        <v>276.57119999999998</v>
      </c>
      <c r="V8" s="22">
        <v>0</v>
      </c>
      <c r="W8" s="22">
        <v>1705.5409999999999</v>
      </c>
      <c r="X8" s="38">
        <v>660.78930000000003</v>
      </c>
      <c r="Y8" s="22">
        <v>2496.337</v>
      </c>
      <c r="Z8" s="22">
        <v>1272.492</v>
      </c>
      <c r="AA8" s="22">
        <v>2233.2040000000002</v>
      </c>
      <c r="AB8" s="38">
        <v>2018.797</v>
      </c>
      <c r="AC8" s="22">
        <v>2092.241</v>
      </c>
      <c r="AD8" s="22">
        <v>620.73350000000005</v>
      </c>
      <c r="AE8" s="22">
        <v>1472.654</v>
      </c>
      <c r="AF8" s="38">
        <v>1464.92</v>
      </c>
    </row>
    <row r="9" spans="1:34" x14ac:dyDescent="0.2">
      <c r="A9" s="46"/>
      <c r="B9" s="47">
        <v>10</v>
      </c>
      <c r="C9" s="53">
        <v>0</v>
      </c>
      <c r="D9" s="50">
        <v>0</v>
      </c>
      <c r="E9" s="50">
        <v>264</v>
      </c>
      <c r="F9" s="54">
        <v>390</v>
      </c>
      <c r="G9" s="55">
        <v>0</v>
      </c>
      <c r="H9" s="56">
        <v>0</v>
      </c>
      <c r="I9" s="56">
        <v>0</v>
      </c>
      <c r="J9" s="56">
        <v>13</v>
      </c>
      <c r="K9" s="56">
        <v>13</v>
      </c>
      <c r="L9" s="57">
        <v>0</v>
      </c>
      <c r="M9" s="55">
        <v>143.12180000000001</v>
      </c>
      <c r="N9" s="56">
        <v>0</v>
      </c>
      <c r="O9" s="56">
        <v>0</v>
      </c>
      <c r="P9" s="57">
        <v>0</v>
      </c>
      <c r="Q9" s="56">
        <v>156.3826</v>
      </c>
      <c r="R9" s="56">
        <v>0</v>
      </c>
      <c r="S9" s="56">
        <v>0</v>
      </c>
      <c r="T9" s="57">
        <v>0</v>
      </c>
      <c r="U9" s="56">
        <v>144.7867</v>
      </c>
      <c r="V9" s="56">
        <v>0</v>
      </c>
      <c r="W9" s="56">
        <v>0</v>
      </c>
      <c r="X9" s="57">
        <v>0</v>
      </c>
      <c r="Y9" s="55">
        <v>134.76329999999999</v>
      </c>
      <c r="Z9" s="56">
        <v>0</v>
      </c>
      <c r="AA9" s="56">
        <v>0</v>
      </c>
      <c r="AB9" s="57">
        <v>0</v>
      </c>
      <c r="AC9" s="55">
        <v>112.7252</v>
      </c>
      <c r="AD9" s="56">
        <v>0</v>
      </c>
      <c r="AE9" s="56">
        <v>0</v>
      </c>
      <c r="AF9" s="57">
        <v>0</v>
      </c>
    </row>
    <row r="10" spans="1:34" x14ac:dyDescent="0.2">
      <c r="A10" s="48" t="s">
        <v>38</v>
      </c>
      <c r="B10" s="32"/>
      <c r="C10" s="34">
        <v>122.95650000000001</v>
      </c>
      <c r="D10" s="35">
        <v>0</v>
      </c>
      <c r="E10" s="35">
        <v>34.649500000000003</v>
      </c>
      <c r="F10" s="38">
        <v>29.5</v>
      </c>
      <c r="G10" s="53"/>
      <c r="H10" s="44"/>
      <c r="I10" s="44"/>
      <c r="J10" s="44"/>
      <c r="K10" s="44"/>
      <c r="L10" s="42"/>
      <c r="M10" s="45"/>
      <c r="N10" s="45"/>
      <c r="O10" s="45"/>
      <c r="P10" s="32"/>
      <c r="Q10" s="45"/>
      <c r="R10" s="45"/>
      <c r="S10" s="45"/>
      <c r="T10" s="32"/>
      <c r="U10" s="45"/>
      <c r="V10" s="45"/>
      <c r="W10" s="45"/>
      <c r="X10" s="32"/>
      <c r="Y10" s="45"/>
      <c r="Z10" s="45"/>
      <c r="AA10" s="45"/>
      <c r="AB10" s="32"/>
      <c r="AC10" s="58"/>
      <c r="AD10" s="44"/>
      <c r="AE10" s="44"/>
      <c r="AF10" s="42"/>
    </row>
    <row r="12" spans="1:34" x14ac:dyDescent="0.2">
      <c r="A12" t="s">
        <v>39</v>
      </c>
    </row>
    <row r="13" spans="1:34" x14ac:dyDescent="0.2">
      <c r="A13" s="46"/>
      <c r="B13" s="47" t="s">
        <v>36</v>
      </c>
      <c r="C13" s="118" t="s">
        <v>27</v>
      </c>
      <c r="D13" s="119"/>
      <c r="E13" s="119"/>
      <c r="F13" s="120"/>
      <c r="G13" s="129" t="s">
        <v>8</v>
      </c>
      <c r="H13" s="129"/>
      <c r="I13" s="129"/>
      <c r="J13" s="129"/>
      <c r="K13" s="130"/>
      <c r="L13" s="128" t="s">
        <v>28</v>
      </c>
      <c r="M13" s="129"/>
      <c r="N13" s="129"/>
      <c r="O13" s="130"/>
      <c r="P13" s="128" t="s">
        <v>29</v>
      </c>
      <c r="Q13" s="129"/>
      <c r="R13" s="129"/>
      <c r="S13" s="130"/>
      <c r="T13" s="128" t="s">
        <v>30</v>
      </c>
      <c r="U13" s="129"/>
      <c r="V13" s="129"/>
      <c r="W13" s="130"/>
      <c r="X13" s="128" t="s">
        <v>31</v>
      </c>
      <c r="Y13" s="129"/>
      <c r="Z13" s="129"/>
      <c r="AA13" s="130"/>
      <c r="AB13" s="128" t="s">
        <v>32</v>
      </c>
      <c r="AC13" s="129"/>
      <c r="AD13" s="129"/>
      <c r="AE13" s="130"/>
    </row>
    <row r="14" spans="1:34" x14ac:dyDescent="0.2">
      <c r="A14" s="131" t="s">
        <v>37</v>
      </c>
      <c r="B14" s="51">
        <v>0</v>
      </c>
      <c r="C14" s="21">
        <v>2390.6570000000002</v>
      </c>
      <c r="D14" s="22">
        <v>2189.9160000000002</v>
      </c>
      <c r="E14" s="22">
        <v>2375.0949999999998</v>
      </c>
      <c r="F14" s="4">
        <v>3440</v>
      </c>
      <c r="G14" s="64"/>
      <c r="H14" s="43"/>
      <c r="I14" s="43"/>
      <c r="J14" s="43"/>
      <c r="K14" s="52"/>
      <c r="L14" s="66"/>
      <c r="M14" s="43"/>
      <c r="N14" s="43"/>
      <c r="O14" s="52"/>
      <c r="P14" s="68"/>
      <c r="Q14" s="69"/>
      <c r="R14" s="69"/>
      <c r="S14" s="51"/>
      <c r="T14" s="28"/>
      <c r="U14" s="10"/>
      <c r="V14" s="10"/>
      <c r="W14" s="29"/>
      <c r="X14" s="28"/>
      <c r="Y14" s="10"/>
      <c r="Z14" s="10"/>
      <c r="AA14" s="29"/>
      <c r="AB14" s="28"/>
      <c r="AE14" s="5"/>
    </row>
    <row r="15" spans="1:34" x14ac:dyDescent="0.2">
      <c r="A15" s="132"/>
      <c r="B15" s="29">
        <v>1</v>
      </c>
      <c r="C15" s="21">
        <v>3080</v>
      </c>
      <c r="D15" s="2">
        <v>2004</v>
      </c>
      <c r="E15" s="2">
        <v>2079</v>
      </c>
      <c r="F15" s="63">
        <v>1050</v>
      </c>
      <c r="G15" s="21">
        <v>1616.6579999999999</v>
      </c>
      <c r="H15" s="22">
        <v>1989.4359999999999</v>
      </c>
      <c r="I15" s="22">
        <v>2091</v>
      </c>
      <c r="J15" s="22">
        <v>2514.5</v>
      </c>
      <c r="K15" s="26">
        <v>2291.5</v>
      </c>
      <c r="L15" s="21">
        <v>2686.7530000000002</v>
      </c>
      <c r="M15" s="22">
        <v>2204.0889999999999</v>
      </c>
      <c r="N15" s="22">
        <v>2754.1759999999999</v>
      </c>
      <c r="O15" s="26">
        <v>1982.4949999999999</v>
      </c>
      <c r="P15" s="21">
        <v>2803.3290000000002</v>
      </c>
      <c r="Q15" s="22">
        <v>2270.9119999999998</v>
      </c>
      <c r="R15" s="22">
        <v>2678.018</v>
      </c>
      <c r="S15" s="26">
        <v>1888.954</v>
      </c>
      <c r="T15" s="21">
        <v>2708.1880000000001</v>
      </c>
      <c r="U15" s="22">
        <v>2737.8490000000002</v>
      </c>
      <c r="V15" s="22">
        <v>3099.8690000000001</v>
      </c>
      <c r="W15" s="26">
        <v>1977.875</v>
      </c>
      <c r="X15" s="21">
        <v>2759.558</v>
      </c>
      <c r="Y15" s="22">
        <v>2697.4560000000001</v>
      </c>
      <c r="Z15" s="22">
        <v>3745.127</v>
      </c>
      <c r="AA15" s="26">
        <v>2855.2339999999999</v>
      </c>
      <c r="AB15" s="21">
        <v>2157.0459999999998</v>
      </c>
      <c r="AC15" s="22">
        <v>1294.8679999999999</v>
      </c>
      <c r="AD15" s="22">
        <v>2532.8670000000002</v>
      </c>
      <c r="AE15" s="26">
        <v>1998.711</v>
      </c>
    </row>
    <row r="16" spans="1:34" x14ac:dyDescent="0.2">
      <c r="A16" s="132"/>
      <c r="B16" s="29">
        <v>2</v>
      </c>
      <c r="C16" s="21">
        <v>2310</v>
      </c>
      <c r="D16" s="2">
        <v>1379</v>
      </c>
      <c r="E16" s="2">
        <v>1784</v>
      </c>
      <c r="F16" s="63">
        <v>793</v>
      </c>
      <c r="G16" s="21">
        <v>1516.297</v>
      </c>
      <c r="H16" s="22">
        <v>2038.3969999999999</v>
      </c>
      <c r="I16" s="22">
        <v>1649</v>
      </c>
      <c r="J16" s="22">
        <v>2148</v>
      </c>
      <c r="K16" s="26">
        <v>1817</v>
      </c>
      <c r="L16" s="21">
        <v>2934.6930000000002</v>
      </c>
      <c r="M16" s="22">
        <v>2119.8159999999998</v>
      </c>
      <c r="N16" s="22">
        <v>2977.1210000000001</v>
      </c>
      <c r="O16" s="26">
        <v>2128.7130000000002</v>
      </c>
      <c r="P16" s="21">
        <v>2895.1190000000001</v>
      </c>
      <c r="Q16" s="22">
        <v>2254.0990000000002</v>
      </c>
      <c r="R16" s="22">
        <v>2551.7179999999998</v>
      </c>
      <c r="S16" s="26">
        <v>1793.393</v>
      </c>
      <c r="T16" s="21">
        <v>3153.4140000000002</v>
      </c>
      <c r="U16" s="22">
        <v>2390.6570000000002</v>
      </c>
      <c r="V16" s="22">
        <v>2802.9259999999999</v>
      </c>
      <c r="W16" s="26">
        <v>2119.1</v>
      </c>
      <c r="X16" s="21">
        <v>2552.7240000000002</v>
      </c>
      <c r="Y16" s="22">
        <v>2895.1190000000001</v>
      </c>
      <c r="Z16" s="22">
        <v>3633.1149999999998</v>
      </c>
      <c r="AA16" s="26">
        <v>2717.3150000000001</v>
      </c>
      <c r="AB16" s="21">
        <v>2053.23</v>
      </c>
      <c r="AC16" s="22">
        <v>1020.0650000000001</v>
      </c>
      <c r="AD16" s="22">
        <v>2600.634</v>
      </c>
      <c r="AE16" s="26">
        <v>2022.0029999999999</v>
      </c>
    </row>
    <row r="17" spans="1:31" x14ac:dyDescent="0.2">
      <c r="A17" s="132"/>
      <c r="B17" s="29">
        <v>5</v>
      </c>
      <c r="C17" s="21">
        <v>847</v>
      </c>
      <c r="D17" s="2">
        <v>779</v>
      </c>
      <c r="E17" s="2">
        <v>1479</v>
      </c>
      <c r="F17" s="63">
        <v>685</v>
      </c>
      <c r="G17" s="21">
        <v>862.28610000000003</v>
      </c>
      <c r="H17" s="22">
        <v>1756.3030000000001</v>
      </c>
      <c r="I17" s="22">
        <v>749</v>
      </c>
      <c r="J17" s="22">
        <v>1149</v>
      </c>
      <c r="K17" s="26">
        <v>740</v>
      </c>
      <c r="L17" s="21">
        <v>2983.2649999999999</v>
      </c>
      <c r="M17" s="22">
        <v>1829.8579999999999</v>
      </c>
      <c r="N17" s="22">
        <v>2834.806</v>
      </c>
      <c r="O17" s="26">
        <v>2182.047</v>
      </c>
      <c r="P17" s="21">
        <v>3299.6729999999998</v>
      </c>
      <c r="Q17" s="22">
        <v>1763.808</v>
      </c>
      <c r="R17" s="22">
        <v>2630.8440000000001</v>
      </c>
      <c r="S17" s="26">
        <v>1645.175</v>
      </c>
      <c r="T17" s="21">
        <v>2568.261</v>
      </c>
      <c r="U17" s="22">
        <v>2014.721</v>
      </c>
      <c r="V17" s="22">
        <v>2843.5479999999998</v>
      </c>
      <c r="W17" s="26">
        <v>1839.7449999999999</v>
      </c>
      <c r="X17" s="21">
        <v>2534.6729999999998</v>
      </c>
      <c r="Y17" s="22">
        <v>2652.1610000000001</v>
      </c>
      <c r="Z17" s="22">
        <v>3741.4659999999999</v>
      </c>
      <c r="AA17" s="26">
        <v>2700.4229999999998</v>
      </c>
      <c r="AB17" s="21">
        <v>2069.1990000000001</v>
      </c>
      <c r="AC17" s="22">
        <v>914.79629999999997</v>
      </c>
      <c r="AD17" s="22">
        <v>2442.6390000000001</v>
      </c>
      <c r="AE17" s="26">
        <v>1925.1690000000001</v>
      </c>
    </row>
    <row r="18" spans="1:31" x14ac:dyDescent="0.2">
      <c r="A18" s="133"/>
      <c r="B18" s="49">
        <v>10</v>
      </c>
      <c r="C18" s="21">
        <v>596</v>
      </c>
      <c r="D18" s="2">
        <v>804</v>
      </c>
      <c r="E18" s="2">
        <v>1521</v>
      </c>
      <c r="F18" s="63">
        <v>564</v>
      </c>
      <c r="G18" s="21">
        <v>404.63290000000001</v>
      </c>
      <c r="H18" s="22">
        <v>838.51900000000001</v>
      </c>
      <c r="I18" s="22">
        <v>405.5</v>
      </c>
      <c r="J18" s="22">
        <v>868</v>
      </c>
      <c r="K18" s="26">
        <v>493.5</v>
      </c>
      <c r="L18" s="21">
        <v>1965.4449999999999</v>
      </c>
      <c r="M18" s="22">
        <v>947.30219999999997</v>
      </c>
      <c r="N18" s="22">
        <v>2437.4</v>
      </c>
      <c r="O18" s="26">
        <v>1645.175</v>
      </c>
      <c r="P18" s="21">
        <v>925.03440000000001</v>
      </c>
      <c r="Q18" s="22">
        <v>135.0737</v>
      </c>
      <c r="R18" s="22">
        <v>535.76480000000004</v>
      </c>
      <c r="S18" s="26">
        <v>602.82039999999995</v>
      </c>
      <c r="T18" s="21">
        <v>406.17880000000002</v>
      </c>
      <c r="U18" s="22">
        <v>29.594480000000001</v>
      </c>
      <c r="V18" s="22">
        <v>1220.8420000000001</v>
      </c>
      <c r="W18" s="26">
        <v>606.03510000000006</v>
      </c>
      <c r="X18" s="21">
        <v>2589.0720000000001</v>
      </c>
      <c r="Y18" s="22">
        <v>2581.2550000000001</v>
      </c>
      <c r="Z18" s="22">
        <v>3548.4589999999998</v>
      </c>
      <c r="AA18" s="26">
        <v>2800.0410000000002</v>
      </c>
      <c r="AB18" s="21">
        <v>2078.3530000000001</v>
      </c>
      <c r="AC18" s="22">
        <v>688.90049999999997</v>
      </c>
      <c r="AD18" s="22">
        <v>2201.636</v>
      </c>
      <c r="AE18" s="26">
        <v>1957.1590000000001</v>
      </c>
    </row>
    <row r="19" spans="1:31" x14ac:dyDescent="0.2">
      <c r="A19" s="46"/>
      <c r="B19" s="47">
        <v>10</v>
      </c>
      <c r="C19" s="55">
        <v>79</v>
      </c>
      <c r="D19" s="50">
        <v>0</v>
      </c>
      <c r="E19" s="50">
        <v>118</v>
      </c>
      <c r="F19" s="70">
        <v>69</v>
      </c>
      <c r="G19" s="55">
        <v>0</v>
      </c>
      <c r="H19" s="56">
        <v>0</v>
      </c>
      <c r="I19" s="56">
        <v>0</v>
      </c>
      <c r="J19" s="56">
        <v>0</v>
      </c>
      <c r="K19" s="57">
        <v>0</v>
      </c>
      <c r="L19" s="55">
        <v>238.63990000000001</v>
      </c>
      <c r="M19" s="56">
        <v>0</v>
      </c>
      <c r="N19" s="56">
        <v>0</v>
      </c>
      <c r="O19" s="57">
        <v>0</v>
      </c>
      <c r="P19" s="55">
        <v>283.12610000000001</v>
      </c>
      <c r="Q19" s="56">
        <v>0</v>
      </c>
      <c r="R19" s="56">
        <v>0</v>
      </c>
      <c r="S19" s="57">
        <v>0</v>
      </c>
      <c r="T19" s="55">
        <v>264.72300000000001</v>
      </c>
      <c r="U19" s="56">
        <v>0</v>
      </c>
      <c r="V19" s="56">
        <v>0</v>
      </c>
      <c r="W19" s="57">
        <v>0</v>
      </c>
      <c r="X19" s="55">
        <v>261.65550000000002</v>
      </c>
      <c r="Y19" s="56">
        <v>0</v>
      </c>
      <c r="Z19" s="56">
        <v>0</v>
      </c>
      <c r="AA19" s="57">
        <v>0</v>
      </c>
      <c r="AB19" s="55">
        <v>214.0558</v>
      </c>
      <c r="AC19" s="56">
        <v>0</v>
      </c>
      <c r="AD19" s="56">
        <v>0</v>
      </c>
      <c r="AE19" s="57">
        <v>0</v>
      </c>
    </row>
    <row r="20" spans="1:31" x14ac:dyDescent="0.2">
      <c r="A20" s="48" t="s">
        <v>38</v>
      </c>
      <c r="B20" s="32"/>
      <c r="C20" s="34">
        <v>230.9623</v>
      </c>
      <c r="D20" s="35">
        <v>0</v>
      </c>
      <c r="E20" s="35">
        <v>0</v>
      </c>
      <c r="F20" s="38">
        <v>0</v>
      </c>
      <c r="G20" s="65"/>
      <c r="H20" s="45"/>
      <c r="I20" s="45"/>
      <c r="J20" s="45"/>
      <c r="K20" s="32"/>
      <c r="L20" s="67"/>
      <c r="M20" s="45"/>
      <c r="N20" s="45"/>
      <c r="O20" s="32"/>
      <c r="P20" s="67"/>
      <c r="Q20" s="45"/>
      <c r="R20" s="45"/>
      <c r="S20" s="32"/>
      <c r="T20" s="67"/>
      <c r="U20" s="45"/>
      <c r="V20" s="45"/>
      <c r="W20" s="32"/>
      <c r="X20" s="67"/>
      <c r="Y20" s="45"/>
      <c r="Z20" s="45"/>
      <c r="AA20" s="32"/>
      <c r="AB20" s="67"/>
      <c r="AC20" s="45"/>
      <c r="AD20" s="45"/>
      <c r="AE20" s="32"/>
    </row>
  </sheetData>
  <mergeCells count="16">
    <mergeCell ref="M3:P3"/>
    <mergeCell ref="A14:A18"/>
    <mergeCell ref="C3:F3"/>
    <mergeCell ref="G13:K13"/>
    <mergeCell ref="L13:O13"/>
    <mergeCell ref="P13:S13"/>
    <mergeCell ref="A4:A8"/>
    <mergeCell ref="C13:F13"/>
    <mergeCell ref="G3:L3"/>
    <mergeCell ref="T13:W13"/>
    <mergeCell ref="X13:AA13"/>
    <mergeCell ref="AB13:AE13"/>
    <mergeCell ref="AC3:AF3"/>
    <mergeCell ref="Y3:AB3"/>
    <mergeCell ref="U3:X3"/>
    <mergeCell ref="Q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C3C5-E23F-DC45-AFAB-21A7ACB7C03B}">
  <dimension ref="A1:Z72"/>
  <sheetViews>
    <sheetView zoomScale="81" workbookViewId="0">
      <selection activeCell="R30" sqref="R30"/>
    </sheetView>
  </sheetViews>
  <sheetFormatPr baseColWidth="10" defaultRowHeight="16" x14ac:dyDescent="0.2"/>
  <cols>
    <col min="1" max="1" width="16.33203125" style="5" bestFit="1" customWidth="1"/>
    <col min="4" max="4" width="10.83203125" style="5"/>
    <col min="7" max="7" width="10.83203125" style="5"/>
    <col min="10" max="10" width="10.83203125" style="5"/>
    <col min="13" max="13" width="10.83203125" style="5"/>
    <col min="15" max="15" width="23.83203125" bestFit="1" customWidth="1"/>
  </cols>
  <sheetData>
    <row r="1" spans="1:26" x14ac:dyDescent="0.2">
      <c r="A1" s="7" t="s">
        <v>6</v>
      </c>
      <c r="B1" s="125" t="s">
        <v>7</v>
      </c>
      <c r="C1" s="125"/>
      <c r="D1" s="125"/>
      <c r="E1" s="135" t="s">
        <v>8</v>
      </c>
      <c r="F1" s="135"/>
      <c r="G1" s="135"/>
      <c r="H1" s="135" t="s">
        <v>9</v>
      </c>
      <c r="I1" s="135"/>
      <c r="J1" s="135"/>
      <c r="K1" s="135" t="s">
        <v>10</v>
      </c>
      <c r="L1" s="135"/>
      <c r="M1" s="135"/>
      <c r="P1" s="134" t="s">
        <v>19</v>
      </c>
      <c r="Q1" s="134"/>
      <c r="R1" s="134"/>
    </row>
    <row r="2" spans="1:26" x14ac:dyDescent="0.2">
      <c r="A2" s="4">
        <v>260</v>
      </c>
      <c r="B2" s="2">
        <v>0</v>
      </c>
      <c r="C2" s="2">
        <v>3.9079900000000001E-14</v>
      </c>
      <c r="D2" s="4">
        <v>0</v>
      </c>
      <c r="E2" s="2">
        <v>0</v>
      </c>
      <c r="F2" s="8">
        <v>0</v>
      </c>
      <c r="G2" s="9">
        <v>-4.77485E-12</v>
      </c>
      <c r="H2" s="2">
        <v>0</v>
      </c>
      <c r="I2" s="8">
        <v>0</v>
      </c>
      <c r="J2" s="9">
        <v>0</v>
      </c>
      <c r="K2" s="2">
        <v>0</v>
      </c>
      <c r="L2" s="8">
        <v>0</v>
      </c>
      <c r="M2" s="9">
        <v>0</v>
      </c>
      <c r="O2" s="10" t="s">
        <v>7</v>
      </c>
      <c r="P2">
        <v>-2011.7559000000001</v>
      </c>
      <c r="Q2" s="2">
        <v>-4835.8619200000003</v>
      </c>
      <c r="R2" s="2">
        <v>-4176.99</v>
      </c>
      <c r="S2" s="2"/>
      <c r="T2" s="2"/>
      <c r="U2" s="2"/>
    </row>
    <row r="3" spans="1:26" x14ac:dyDescent="0.2">
      <c r="A3" s="4">
        <v>259</v>
      </c>
      <c r="B3" s="2">
        <v>88.941299999999998</v>
      </c>
      <c r="C3" s="2">
        <v>184.62013039999999</v>
      </c>
      <c r="D3" s="4">
        <v>177.69730000000001</v>
      </c>
      <c r="E3" s="2">
        <v>-136.595</v>
      </c>
      <c r="F3" s="2">
        <v>228.13290000000001</v>
      </c>
      <c r="G3" s="4">
        <v>102.02329570000001</v>
      </c>
      <c r="H3" s="2">
        <v>205.84620000000001</v>
      </c>
      <c r="I3" s="2">
        <v>71.222319999999996</v>
      </c>
      <c r="J3" s="4">
        <v>489.64089999999999</v>
      </c>
      <c r="K3" s="2">
        <v>249.69</v>
      </c>
      <c r="L3" s="2">
        <v>-367.81900000000002</v>
      </c>
      <c r="M3" s="4">
        <v>-21.2014</v>
      </c>
      <c r="O3" s="10" t="s">
        <v>8</v>
      </c>
      <c r="P3">
        <v>-13993.165199999999</v>
      </c>
      <c r="Q3" s="2">
        <v>-20495.7</v>
      </c>
      <c r="R3" s="2">
        <v>-23846.465270000001</v>
      </c>
    </row>
    <row r="4" spans="1:26" x14ac:dyDescent="0.2">
      <c r="A4" s="4">
        <v>258</v>
      </c>
      <c r="B4" s="2">
        <v>92.641499999999994</v>
      </c>
      <c r="C4" s="2">
        <v>81.644165220000005</v>
      </c>
      <c r="D4" s="4">
        <v>160.92230000000001</v>
      </c>
      <c r="E4" s="2">
        <v>-17.0289</v>
      </c>
      <c r="F4" s="2">
        <v>188.65600000000001</v>
      </c>
      <c r="G4" s="4">
        <v>82.117486959999994</v>
      </c>
      <c r="H4" s="2">
        <v>37.367400000000004</v>
      </c>
      <c r="I4" s="2">
        <v>232.85339999999999</v>
      </c>
      <c r="J4" s="4">
        <v>527.81389999999999</v>
      </c>
      <c r="K4" s="2">
        <v>155.17320000000001</v>
      </c>
      <c r="L4" s="2">
        <v>-364.37599999999998</v>
      </c>
      <c r="M4" s="4">
        <v>-236.83600000000001</v>
      </c>
      <c r="O4" s="10" t="s">
        <v>9</v>
      </c>
      <c r="P4">
        <v>-8968.0248000000011</v>
      </c>
      <c r="Q4" s="2">
        <v>-12619.5</v>
      </c>
      <c r="R4" s="2">
        <v>-13843</v>
      </c>
    </row>
    <row r="5" spans="1:26" x14ac:dyDescent="0.2">
      <c r="A5" s="4">
        <v>257</v>
      </c>
      <c r="B5" s="2">
        <v>16.575299999999999</v>
      </c>
      <c r="C5" s="2">
        <v>-185.25670400000001</v>
      </c>
      <c r="D5" s="4">
        <v>-248.994</v>
      </c>
      <c r="E5" s="2">
        <v>-94.539900000000003</v>
      </c>
      <c r="F5" s="2">
        <v>262.48430000000002</v>
      </c>
      <c r="G5" s="4">
        <v>-163.78739999999999</v>
      </c>
      <c r="H5" s="2">
        <v>114.744</v>
      </c>
      <c r="I5" s="2">
        <v>-56.753100000000003</v>
      </c>
      <c r="J5" s="4">
        <v>201.09219999999999</v>
      </c>
      <c r="K5" s="2">
        <v>49.389899999999997</v>
      </c>
      <c r="L5" s="2">
        <v>-491.86900000000003</v>
      </c>
      <c r="M5" s="4">
        <v>-431.41699999999997</v>
      </c>
      <c r="O5" s="10" t="s">
        <v>12</v>
      </c>
      <c r="P5">
        <v>-7479.3894000000009</v>
      </c>
      <c r="Q5" s="2">
        <v>-11505.4</v>
      </c>
      <c r="R5" s="2">
        <v>-12105.7</v>
      </c>
    </row>
    <row r="6" spans="1:26" x14ac:dyDescent="0.2">
      <c r="A6" s="4">
        <v>256</v>
      </c>
      <c r="B6" s="2">
        <v>95.148899999999998</v>
      </c>
      <c r="C6" s="2">
        <v>-226.41898699999999</v>
      </c>
      <c r="D6" s="4">
        <v>-220.27799999999999</v>
      </c>
      <c r="E6" s="2">
        <v>-29.0808</v>
      </c>
      <c r="F6" s="2">
        <v>139.53980000000001</v>
      </c>
      <c r="G6" s="4">
        <v>-396.83398699999998</v>
      </c>
      <c r="H6" s="2">
        <v>25.874099999999999</v>
      </c>
      <c r="I6" s="2">
        <v>-55.6235</v>
      </c>
      <c r="J6" s="4">
        <v>129.73070000000001</v>
      </c>
      <c r="K6" s="2">
        <v>-150.23400000000001</v>
      </c>
      <c r="L6" s="2">
        <v>-250.392</v>
      </c>
      <c r="M6" s="4">
        <v>-286.27199999999999</v>
      </c>
      <c r="O6" s="10"/>
    </row>
    <row r="7" spans="1:26" x14ac:dyDescent="0.2">
      <c r="A7" s="4">
        <v>255</v>
      </c>
      <c r="B7" s="2">
        <v>-103.732</v>
      </c>
      <c r="C7" s="2">
        <v>-48.178291299999998</v>
      </c>
      <c r="D7" s="4">
        <v>95.049469999999999</v>
      </c>
      <c r="E7" s="2">
        <v>-188.54599999999999</v>
      </c>
      <c r="F7" s="2">
        <v>-58.106299999999997</v>
      </c>
      <c r="G7" s="4">
        <v>-335.30079130000001</v>
      </c>
      <c r="H7" s="2">
        <v>-89.625900000000001</v>
      </c>
      <c r="I7" s="2">
        <v>-161.21299999999999</v>
      </c>
      <c r="J7" s="4">
        <v>50.321660000000001</v>
      </c>
      <c r="K7" s="2">
        <v>-144.476</v>
      </c>
      <c r="L7" s="2">
        <v>-234.827</v>
      </c>
      <c r="M7" s="4">
        <v>-276.161</v>
      </c>
      <c r="O7" s="10"/>
      <c r="P7" s="134" t="s">
        <v>20</v>
      </c>
      <c r="Q7" s="134"/>
      <c r="R7" s="134"/>
    </row>
    <row r="8" spans="1:26" x14ac:dyDescent="0.2">
      <c r="A8" s="4">
        <v>254</v>
      </c>
      <c r="B8" s="2">
        <v>-136.72900000000001</v>
      </c>
      <c r="C8" s="2">
        <v>-69.825639100000004</v>
      </c>
      <c r="D8" s="4">
        <v>174.39109999999999</v>
      </c>
      <c r="E8" s="2">
        <v>-118.167</v>
      </c>
      <c r="F8" s="2">
        <v>-266.82</v>
      </c>
      <c r="G8" s="4">
        <v>-506.86348700000002</v>
      </c>
      <c r="H8" s="2">
        <v>-38.845799999999997</v>
      </c>
      <c r="I8" s="2">
        <v>-38.288899999999998</v>
      </c>
      <c r="J8" s="4">
        <v>-32.424500000000002</v>
      </c>
      <c r="K8" s="2">
        <v>89.453699999999998</v>
      </c>
      <c r="L8" s="2">
        <v>-10.412800000000001</v>
      </c>
      <c r="M8" s="4">
        <v>-362.73099999999999</v>
      </c>
      <c r="O8" s="10" t="s">
        <v>7</v>
      </c>
      <c r="P8">
        <f t="shared" ref="P8:R11" si="0">(P2-3000)/(-39500-3000)</f>
        <v>0.11792366823529413</v>
      </c>
      <c r="Q8">
        <f t="shared" si="0"/>
        <v>0.18437322164705883</v>
      </c>
      <c r="R8">
        <f t="shared" si="0"/>
        <v>0.16887035294117647</v>
      </c>
    </row>
    <row r="9" spans="1:26" x14ac:dyDescent="0.2">
      <c r="A9" s="4">
        <v>253</v>
      </c>
      <c r="B9" s="2">
        <v>143.80170000000001</v>
      </c>
      <c r="C9" s="2">
        <v>-160.98639299999999</v>
      </c>
      <c r="D9" s="4">
        <v>-35.265500000000003</v>
      </c>
      <c r="E9" s="2">
        <v>103.6266</v>
      </c>
      <c r="F9" s="2">
        <v>-308.15100000000001</v>
      </c>
      <c r="G9" s="4">
        <v>-798.2894622</v>
      </c>
      <c r="H9" s="2">
        <v>83.516999999999996</v>
      </c>
      <c r="I9" s="2">
        <v>-129.749</v>
      </c>
      <c r="J9" s="4">
        <v>-43.8718</v>
      </c>
      <c r="K9" s="2">
        <v>106.54770000000001</v>
      </c>
      <c r="L9" s="2">
        <v>-203.33</v>
      </c>
      <c r="M9" s="4">
        <v>-367.01299999999998</v>
      </c>
      <c r="O9" s="10" t="s">
        <v>8</v>
      </c>
      <c r="P9">
        <f t="shared" si="0"/>
        <v>0.39983918117647055</v>
      </c>
      <c r="Q9">
        <f t="shared" si="0"/>
        <v>0.55284</v>
      </c>
      <c r="R9">
        <f t="shared" si="0"/>
        <v>0.63168153576470587</v>
      </c>
    </row>
    <row r="10" spans="1:26" x14ac:dyDescent="0.2">
      <c r="A10" s="4">
        <v>252</v>
      </c>
      <c r="B10" s="2">
        <v>242.24760000000001</v>
      </c>
      <c r="C10" s="2">
        <v>-312.09542599999997</v>
      </c>
      <c r="D10" s="4">
        <v>150.97649999999999</v>
      </c>
      <c r="E10" s="2">
        <v>99.036000000000001</v>
      </c>
      <c r="F10" s="2">
        <v>-226.369</v>
      </c>
      <c r="G10" s="4">
        <v>-666.11159999999995</v>
      </c>
      <c r="H10" s="2">
        <v>245.8365</v>
      </c>
      <c r="I10" s="2">
        <v>-32.609900000000003</v>
      </c>
      <c r="J10" s="4">
        <v>10.81902</v>
      </c>
      <c r="K10" s="2">
        <v>216.33150000000001</v>
      </c>
      <c r="L10" s="2">
        <v>-224.292</v>
      </c>
      <c r="M10" s="4">
        <v>-353.01100000000002</v>
      </c>
      <c r="O10" s="10" t="s">
        <v>9</v>
      </c>
      <c r="P10">
        <f t="shared" si="0"/>
        <v>0.28160058352941181</v>
      </c>
      <c r="Q10">
        <f t="shared" si="0"/>
        <v>0.3675176470588235</v>
      </c>
      <c r="R10">
        <f t="shared" si="0"/>
        <v>0.39630588235294117</v>
      </c>
    </row>
    <row r="11" spans="1:26" x14ac:dyDescent="0.2">
      <c r="A11" s="4">
        <v>251</v>
      </c>
      <c r="B11" s="2">
        <v>115.42440000000001</v>
      </c>
      <c r="C11" s="2">
        <v>-333.89315199999999</v>
      </c>
      <c r="D11" s="4">
        <v>299.6705</v>
      </c>
      <c r="E11" s="2">
        <v>-239.52799999999999</v>
      </c>
      <c r="F11" s="2">
        <v>-10.319699999999999</v>
      </c>
      <c r="G11" s="4">
        <v>-437.21315220000002</v>
      </c>
      <c r="H11" s="2">
        <v>-111.989</v>
      </c>
      <c r="I11" s="2">
        <v>-206.768</v>
      </c>
      <c r="J11" s="4">
        <v>-161.75299999999999</v>
      </c>
      <c r="K11" s="2">
        <v>8.5931999999999995</v>
      </c>
      <c r="L11" s="2">
        <v>-471.36500000000001</v>
      </c>
      <c r="M11" s="4">
        <v>-611.31299999999999</v>
      </c>
      <c r="O11" s="10" t="s">
        <v>12</v>
      </c>
      <c r="P11">
        <f t="shared" si="0"/>
        <v>0.24657386823529412</v>
      </c>
      <c r="Q11">
        <f t="shared" si="0"/>
        <v>0.34130352941176467</v>
      </c>
      <c r="R11">
        <f t="shared" si="0"/>
        <v>0.35542823529411766</v>
      </c>
    </row>
    <row r="12" spans="1:26" x14ac:dyDescent="0.2">
      <c r="A12" s="4">
        <v>250</v>
      </c>
      <c r="B12" s="2">
        <v>-157.56899999999999</v>
      </c>
      <c r="C12" s="2">
        <v>-350.666765</v>
      </c>
      <c r="D12" s="4">
        <v>88.511709999999994</v>
      </c>
      <c r="E12" s="2">
        <v>-611.125</v>
      </c>
      <c r="F12" s="2">
        <v>-50.537500000000001</v>
      </c>
      <c r="G12" s="4">
        <v>-628.11328700000001</v>
      </c>
      <c r="H12" s="2">
        <v>-286.92099999999999</v>
      </c>
      <c r="I12" s="2">
        <v>-273.52600000000001</v>
      </c>
      <c r="J12" s="4">
        <v>-77.050600000000003</v>
      </c>
      <c r="K12" s="2">
        <v>-74.520600000000002</v>
      </c>
      <c r="L12" s="2">
        <v>-611.16200000000003</v>
      </c>
      <c r="M12" s="4">
        <v>-653.60699999999997</v>
      </c>
      <c r="O12" s="10"/>
    </row>
    <row r="13" spans="1:26" x14ac:dyDescent="0.2">
      <c r="A13" s="4">
        <v>249</v>
      </c>
      <c r="B13" s="2">
        <v>-302.29500000000002</v>
      </c>
      <c r="C13" s="2">
        <v>-195.03622200000001</v>
      </c>
      <c r="D13" s="4">
        <v>4.1889519999999996</v>
      </c>
      <c r="E13" s="2">
        <v>-612.69399999999996</v>
      </c>
      <c r="F13" s="2">
        <v>-87.451400000000007</v>
      </c>
      <c r="G13" s="4">
        <v>-806.74581520000004</v>
      </c>
      <c r="H13" s="2">
        <v>-250.108</v>
      </c>
      <c r="I13" s="2">
        <v>-615.78</v>
      </c>
      <c r="J13" s="4">
        <v>-370.27699999999999</v>
      </c>
      <c r="K13" s="2">
        <v>45.977400000000003</v>
      </c>
      <c r="L13" s="2">
        <v>-816.11199999999997</v>
      </c>
      <c r="M13" s="4">
        <v>-1153.4000000000001</v>
      </c>
      <c r="O13" s="10"/>
      <c r="P13" s="134" t="s">
        <v>13</v>
      </c>
      <c r="Q13" s="134"/>
      <c r="R13" s="134"/>
      <c r="U13" s="2"/>
      <c r="V13" s="2"/>
      <c r="W13" s="2"/>
      <c r="X13" s="2"/>
      <c r="Y13" s="2"/>
      <c r="Z13" s="2"/>
    </row>
    <row r="14" spans="1:26" x14ac:dyDescent="0.2">
      <c r="A14" s="4">
        <v>248</v>
      </c>
      <c r="B14" s="2">
        <v>-59.9193</v>
      </c>
      <c r="C14" s="2">
        <v>-490.88011299999999</v>
      </c>
      <c r="D14" s="4">
        <v>-225.541</v>
      </c>
      <c r="E14" s="2">
        <v>-403.41</v>
      </c>
      <c r="F14" s="2">
        <v>-218.40700000000001</v>
      </c>
      <c r="G14" s="4">
        <v>-894.07299130000001</v>
      </c>
      <c r="H14" s="2">
        <v>-3.7023000000000001</v>
      </c>
      <c r="I14" s="2">
        <v>-612.62900000000002</v>
      </c>
      <c r="J14" s="4">
        <v>-381.464</v>
      </c>
      <c r="K14" s="2">
        <v>-7.4466000000000001</v>
      </c>
      <c r="L14" s="2">
        <v>-728.30399999999997</v>
      </c>
      <c r="M14" s="4">
        <v>-1103.9000000000001</v>
      </c>
      <c r="O14" s="10" t="s">
        <v>7</v>
      </c>
      <c r="P14">
        <f>P8/P8</f>
        <v>1</v>
      </c>
      <c r="Q14">
        <f>Q8/Q8</f>
        <v>1</v>
      </c>
      <c r="R14">
        <f>R8/R8</f>
        <v>1</v>
      </c>
    </row>
    <row r="15" spans="1:26" x14ac:dyDescent="0.2">
      <c r="A15" s="4">
        <v>247</v>
      </c>
      <c r="B15" s="2">
        <v>-411.69</v>
      </c>
      <c r="C15" s="2">
        <v>-472.60244299999999</v>
      </c>
      <c r="D15" s="4">
        <v>-294.81900000000002</v>
      </c>
      <c r="E15" s="2">
        <v>-481.91</v>
      </c>
      <c r="F15" s="2">
        <v>-431.745</v>
      </c>
      <c r="G15" s="4">
        <v>-1171.833965</v>
      </c>
      <c r="H15" s="2">
        <v>-175.34200000000001</v>
      </c>
      <c r="I15" s="2">
        <v>-391.00299999999999</v>
      </c>
      <c r="J15" s="4">
        <v>-434.262</v>
      </c>
      <c r="K15" s="2">
        <v>-11.730600000000001</v>
      </c>
      <c r="L15" s="2">
        <v>-525.04999999999995</v>
      </c>
      <c r="M15" s="4">
        <v>-908.92</v>
      </c>
      <c r="O15" s="10" t="s">
        <v>8</v>
      </c>
      <c r="P15">
        <f>P9/P8</f>
        <v>3.3906609857036329</v>
      </c>
      <c r="Q15">
        <f>Q9/Q8</f>
        <v>2.9984831585700018</v>
      </c>
      <c r="R15">
        <f>R9/R8</f>
        <v>3.7406301625054512</v>
      </c>
    </row>
    <row r="16" spans="1:26" x14ac:dyDescent="0.2">
      <c r="A16" s="4">
        <v>246</v>
      </c>
      <c r="B16" s="2">
        <v>-242.11099999999999</v>
      </c>
      <c r="C16" s="2">
        <v>-591.90198299999997</v>
      </c>
      <c r="D16" s="4">
        <v>-373.04</v>
      </c>
      <c r="E16" s="2">
        <v>-483.90899999999999</v>
      </c>
      <c r="F16" s="2">
        <v>-619.39499999999998</v>
      </c>
      <c r="G16" s="4">
        <v>-1090.6143649999999</v>
      </c>
      <c r="H16" s="2">
        <v>-158.934</v>
      </c>
      <c r="I16" s="2">
        <v>-512.40800000000002</v>
      </c>
      <c r="J16" s="4">
        <v>-419.60599999999999</v>
      </c>
      <c r="K16" s="2">
        <v>-210.74799999999999</v>
      </c>
      <c r="L16" s="2">
        <v>-692.36</v>
      </c>
      <c r="M16" s="4">
        <v>-768.17200000000003</v>
      </c>
      <c r="O16" s="10" t="s">
        <v>9</v>
      </c>
      <c r="P16">
        <f>P10/P8</f>
        <v>2.3879903648140566</v>
      </c>
      <c r="Q16">
        <f>Q10/Q8</f>
        <v>1.9933352781693732</v>
      </c>
      <c r="R16">
        <f>R10/R8</f>
        <v>2.3468055549749964</v>
      </c>
    </row>
    <row r="17" spans="1:18" x14ac:dyDescent="0.2">
      <c r="A17" s="4">
        <v>245</v>
      </c>
      <c r="B17" s="2">
        <v>-308.32</v>
      </c>
      <c r="C17" s="2">
        <v>-766.71378000000004</v>
      </c>
      <c r="D17" s="4">
        <v>-420.392</v>
      </c>
      <c r="E17" s="2">
        <v>-576.98699999999997</v>
      </c>
      <c r="F17" s="2">
        <v>-903.40200000000004</v>
      </c>
      <c r="G17" s="4">
        <v>-1232.1925670000001</v>
      </c>
      <c r="H17" s="2">
        <v>-288.70400000000001</v>
      </c>
      <c r="I17" s="2">
        <v>-668.17600000000004</v>
      </c>
      <c r="J17" s="4">
        <v>-272.15800000000002</v>
      </c>
      <c r="K17" s="2">
        <v>-403.17</v>
      </c>
      <c r="L17" s="2">
        <v>-809.98099999999999</v>
      </c>
      <c r="M17" s="4">
        <v>-814.99400000000003</v>
      </c>
      <c r="O17" s="10" t="s">
        <v>12</v>
      </c>
      <c r="P17">
        <f>P11/P8</f>
        <v>2.0909616527812136</v>
      </c>
      <c r="Q17">
        <f>Q11/Q8</f>
        <v>1.8511556415991566</v>
      </c>
      <c r="R17">
        <f>R11/R8</f>
        <v>2.104740288059479</v>
      </c>
    </row>
    <row r="18" spans="1:18" x14ac:dyDescent="0.2">
      <c r="A18" s="4">
        <v>244</v>
      </c>
      <c r="B18" s="2">
        <v>-111.508</v>
      </c>
      <c r="C18" s="2">
        <v>-737.50593900000001</v>
      </c>
      <c r="D18" s="4">
        <v>-487.084</v>
      </c>
      <c r="E18" s="2">
        <v>-638.83000000000004</v>
      </c>
      <c r="F18" s="2">
        <v>-1354.2</v>
      </c>
      <c r="G18" s="4">
        <v>-1423.3595479999999</v>
      </c>
      <c r="H18" s="2">
        <v>-498.14499999999998</v>
      </c>
      <c r="I18" s="2">
        <v>-1263.77</v>
      </c>
      <c r="J18" s="4">
        <v>-687.65200000000004</v>
      </c>
      <c r="K18" s="2">
        <v>-533.43299999999999</v>
      </c>
      <c r="L18" s="2">
        <v>-1461.53</v>
      </c>
      <c r="M18" s="4">
        <v>-1407.07</v>
      </c>
    </row>
    <row r="19" spans="1:18" x14ac:dyDescent="0.2">
      <c r="A19" s="4">
        <v>243</v>
      </c>
      <c r="B19" s="2">
        <v>-290.46300000000002</v>
      </c>
      <c r="C19" s="2">
        <v>-569.07407000000001</v>
      </c>
      <c r="D19" s="4">
        <v>-141.64400000000001</v>
      </c>
      <c r="E19" s="2">
        <v>-1177</v>
      </c>
      <c r="F19" s="2">
        <v>-1415.36</v>
      </c>
      <c r="G19" s="4">
        <v>-1680.626896</v>
      </c>
      <c r="H19" s="2">
        <v>-701.32399999999996</v>
      </c>
      <c r="I19" s="2">
        <v>-1168.81</v>
      </c>
      <c r="J19" s="4">
        <v>-887.42899999999997</v>
      </c>
      <c r="K19" s="2">
        <v>-336.64100000000002</v>
      </c>
      <c r="L19" s="2">
        <v>-1449.73</v>
      </c>
      <c r="M19" s="4">
        <v>-1604.95</v>
      </c>
    </row>
    <row r="20" spans="1:18" x14ac:dyDescent="0.2">
      <c r="A20" s="4">
        <v>242</v>
      </c>
      <c r="B20" s="2">
        <v>-280.29300000000001</v>
      </c>
      <c r="C20" s="2">
        <v>-652.160661</v>
      </c>
      <c r="D20" s="4">
        <v>-429.71600000000001</v>
      </c>
      <c r="E20" s="2">
        <v>-1522.63</v>
      </c>
      <c r="F20" s="2">
        <v>-1649.23</v>
      </c>
      <c r="G20" s="4">
        <v>-2118.0309649999999</v>
      </c>
      <c r="H20" s="2">
        <v>-915.38199999999995</v>
      </c>
      <c r="I20" s="2">
        <v>-1360.81</v>
      </c>
      <c r="J20" s="4">
        <v>-1013.03</v>
      </c>
      <c r="K20" s="2">
        <v>-439.76100000000002</v>
      </c>
      <c r="L20" s="2">
        <v>-1502.21</v>
      </c>
      <c r="M20" s="4">
        <v>-1972.75</v>
      </c>
    </row>
    <row r="21" spans="1:18" x14ac:dyDescent="0.2">
      <c r="A21" s="4">
        <v>241</v>
      </c>
      <c r="B21" s="2">
        <v>-74.9679</v>
      </c>
      <c r="C21" s="2">
        <v>-373.503443</v>
      </c>
      <c r="D21" s="4">
        <v>-513.029</v>
      </c>
      <c r="E21" s="2">
        <v>-1502.08</v>
      </c>
      <c r="F21" s="2">
        <v>-1821.57</v>
      </c>
      <c r="G21" s="4">
        <v>-2400.750313</v>
      </c>
      <c r="H21" s="2">
        <v>-754.39400000000001</v>
      </c>
      <c r="I21" s="2">
        <v>-1535.33</v>
      </c>
      <c r="J21" s="4">
        <v>-1164.22</v>
      </c>
      <c r="K21" s="2">
        <v>-453.81299999999999</v>
      </c>
      <c r="L21" s="2">
        <v>-1843.41</v>
      </c>
      <c r="M21" s="4">
        <v>-2123.31</v>
      </c>
    </row>
    <row r="22" spans="1:18" x14ac:dyDescent="0.2">
      <c r="A22" s="4">
        <v>240</v>
      </c>
      <c r="B22" s="2">
        <v>-316.86599999999999</v>
      </c>
      <c r="C22" s="2">
        <v>-833.71296500000005</v>
      </c>
      <c r="D22" s="4">
        <v>-797.29899999999998</v>
      </c>
      <c r="E22" s="2">
        <v>-1504.03</v>
      </c>
      <c r="F22" s="2">
        <v>-2473.13</v>
      </c>
      <c r="G22" s="4">
        <v>-3254.3811390000001</v>
      </c>
      <c r="H22" s="2">
        <v>-1131.17</v>
      </c>
      <c r="I22" s="2">
        <v>-2235.88</v>
      </c>
      <c r="J22" s="4">
        <v>-1655.24</v>
      </c>
      <c r="K22" s="2">
        <v>-1167.32</v>
      </c>
      <c r="L22" s="2">
        <v>-2400.9499999999998</v>
      </c>
      <c r="M22" s="4">
        <v>-2375.2600000000002</v>
      </c>
    </row>
    <row r="23" spans="1:18" x14ac:dyDescent="0.2">
      <c r="A23" s="4">
        <v>239</v>
      </c>
      <c r="B23" s="2">
        <v>-363.00599999999997</v>
      </c>
      <c r="C23" s="2">
        <v>-1209.42031</v>
      </c>
      <c r="D23" s="4">
        <v>-672.77</v>
      </c>
      <c r="E23" s="2">
        <v>-1785.89</v>
      </c>
      <c r="F23" s="2">
        <v>-3100.99</v>
      </c>
      <c r="G23" s="4">
        <v>-3565.4176170000001</v>
      </c>
      <c r="H23" s="2">
        <v>-1302.3800000000001</v>
      </c>
      <c r="I23" s="2">
        <v>-2379.91</v>
      </c>
      <c r="J23" s="4">
        <v>-2198.9499999999998</v>
      </c>
      <c r="K23" s="2">
        <v>-1558.02</v>
      </c>
      <c r="L23" s="2">
        <v>-2924.89</v>
      </c>
      <c r="M23" s="4">
        <v>-2698.52</v>
      </c>
    </row>
    <row r="24" spans="1:18" x14ac:dyDescent="0.2">
      <c r="A24" s="4">
        <v>238</v>
      </c>
      <c r="B24" s="2">
        <v>-573.28499999999997</v>
      </c>
      <c r="C24" s="2">
        <v>-1696.9526599999999</v>
      </c>
      <c r="D24" s="4">
        <v>-794.67499999999995</v>
      </c>
      <c r="E24" s="2">
        <v>-2334.42</v>
      </c>
      <c r="F24" s="2">
        <v>-3895.89</v>
      </c>
      <c r="G24" s="4">
        <v>-4314.4574869999997</v>
      </c>
      <c r="H24" s="2">
        <v>-1837.56</v>
      </c>
      <c r="I24" s="2">
        <v>-3229.19</v>
      </c>
      <c r="J24" s="4">
        <v>-3276.4</v>
      </c>
      <c r="K24" s="2">
        <v>-1868.44</v>
      </c>
      <c r="L24" s="2">
        <v>-3379.72</v>
      </c>
      <c r="M24" s="4">
        <v>-3292.11</v>
      </c>
    </row>
    <row r="25" spans="1:18" x14ac:dyDescent="0.2">
      <c r="A25" s="4">
        <v>237</v>
      </c>
      <c r="B25" s="2">
        <v>-582.73699999999997</v>
      </c>
      <c r="C25" s="2">
        <v>-1731.4355700000001</v>
      </c>
      <c r="D25" s="4">
        <v>-972.78099999999995</v>
      </c>
      <c r="E25" s="2">
        <v>-2940.82</v>
      </c>
      <c r="F25" s="2">
        <v>-4728.12</v>
      </c>
      <c r="G25" s="4">
        <v>-5447.3700520000002</v>
      </c>
      <c r="H25" s="2">
        <v>-1916.9</v>
      </c>
      <c r="I25" s="2">
        <v>-3640.24</v>
      </c>
      <c r="J25" s="4">
        <v>-3614.63</v>
      </c>
      <c r="K25" s="2">
        <v>-2171.15</v>
      </c>
      <c r="L25" s="2">
        <v>-3519.3</v>
      </c>
      <c r="M25" s="4">
        <v>-3832.54</v>
      </c>
    </row>
    <row r="26" spans="1:18" x14ac:dyDescent="0.2">
      <c r="A26" s="4">
        <v>236</v>
      </c>
      <c r="B26" s="2">
        <v>-787.404</v>
      </c>
      <c r="C26" s="2">
        <v>-1812.1495299999999</v>
      </c>
      <c r="D26" s="4">
        <v>-1318.83</v>
      </c>
      <c r="E26" s="2">
        <v>-3632.88</v>
      </c>
      <c r="F26" s="2">
        <v>-5836.18</v>
      </c>
      <c r="G26" s="4">
        <v>-6441.0663130000003</v>
      </c>
      <c r="H26" s="2">
        <v>-2031.44</v>
      </c>
      <c r="I26" s="2">
        <v>-3905.65</v>
      </c>
      <c r="J26" s="4">
        <v>-4032.17</v>
      </c>
      <c r="K26" s="2">
        <v>-2129.75</v>
      </c>
      <c r="L26" s="2">
        <v>-3828.79</v>
      </c>
      <c r="M26" s="4">
        <v>-4215.05</v>
      </c>
    </row>
    <row r="27" spans="1:18" x14ac:dyDescent="0.2">
      <c r="A27" s="4">
        <v>235</v>
      </c>
      <c r="B27" s="2">
        <v>-1009.29</v>
      </c>
      <c r="C27" s="2">
        <v>-2398.1234899999999</v>
      </c>
      <c r="D27" s="4">
        <v>-1625.21</v>
      </c>
      <c r="E27" s="2">
        <v>-4288.79</v>
      </c>
      <c r="F27" s="2">
        <v>-7250.46</v>
      </c>
      <c r="G27" s="4">
        <v>-7866.9863999999998</v>
      </c>
      <c r="H27" s="2">
        <v>-2302.34</v>
      </c>
      <c r="I27" s="2">
        <v>-4415.21</v>
      </c>
      <c r="J27" s="4">
        <v>-4616.92</v>
      </c>
      <c r="K27" s="2">
        <v>-2294.15</v>
      </c>
      <c r="L27" s="2">
        <v>-4388.42</v>
      </c>
      <c r="M27" s="4">
        <v>-5317.11</v>
      </c>
    </row>
    <row r="28" spans="1:18" x14ac:dyDescent="0.2">
      <c r="A28" s="4">
        <v>234</v>
      </c>
      <c r="B28" s="2">
        <v>-1313.31</v>
      </c>
      <c r="C28" s="2">
        <v>-3121.7141000000001</v>
      </c>
      <c r="D28" s="4">
        <v>-2358.5100000000002</v>
      </c>
      <c r="E28" s="2">
        <v>-5222.33</v>
      </c>
      <c r="F28" s="2">
        <v>-8764.64</v>
      </c>
      <c r="G28" s="4">
        <v>-9417.137009</v>
      </c>
      <c r="H28" s="2">
        <v>-3142.91</v>
      </c>
      <c r="I28" s="2">
        <v>-5151.05</v>
      </c>
      <c r="J28" s="4">
        <v>-5305.97</v>
      </c>
      <c r="K28" s="2">
        <v>-2489.15</v>
      </c>
      <c r="L28" s="2">
        <v>-5224.07</v>
      </c>
      <c r="M28" s="4">
        <v>-6147.25</v>
      </c>
    </row>
    <row r="29" spans="1:18" x14ac:dyDescent="0.2">
      <c r="A29" s="4">
        <v>233</v>
      </c>
      <c r="B29" s="2">
        <v>-1039.92</v>
      </c>
      <c r="C29" s="2">
        <v>-3209.4785700000002</v>
      </c>
      <c r="D29" s="4">
        <v>-2679.18</v>
      </c>
      <c r="E29" s="2">
        <v>-5906.45</v>
      </c>
      <c r="F29" s="2">
        <v>-10019</v>
      </c>
      <c r="G29" s="4">
        <v>-11015.668879999999</v>
      </c>
      <c r="H29" s="2">
        <v>-3909.86</v>
      </c>
      <c r="I29" s="2">
        <v>-6180.33</v>
      </c>
      <c r="J29" s="4">
        <v>-6528.56</v>
      </c>
      <c r="K29" s="2">
        <v>-3479.1</v>
      </c>
      <c r="L29" s="2">
        <v>-5843.7</v>
      </c>
      <c r="M29" s="4">
        <v>-6891.01</v>
      </c>
    </row>
    <row r="30" spans="1:18" x14ac:dyDescent="0.2">
      <c r="A30" s="4">
        <v>232</v>
      </c>
      <c r="B30" s="2">
        <v>-859.57100000000003</v>
      </c>
      <c r="C30" s="2">
        <v>-3260.1004400000002</v>
      </c>
      <c r="D30" s="4">
        <v>-3130.13</v>
      </c>
      <c r="E30" s="2">
        <v>-6648.07</v>
      </c>
      <c r="F30" s="2">
        <v>-11109.8</v>
      </c>
      <c r="G30" s="4">
        <v>-12727.05292</v>
      </c>
      <c r="H30" s="2">
        <v>-4421.13</v>
      </c>
      <c r="I30" s="2">
        <v>-7128.5</v>
      </c>
      <c r="J30" s="4">
        <v>-7508.04</v>
      </c>
      <c r="K30" s="2">
        <v>-3808.3</v>
      </c>
      <c r="L30" s="2">
        <v>-6510.61</v>
      </c>
      <c r="M30" s="4">
        <v>-7276.81</v>
      </c>
    </row>
    <row r="31" spans="1:18" x14ac:dyDescent="0.2">
      <c r="A31" s="4">
        <v>231</v>
      </c>
      <c r="B31" s="2">
        <v>-1091.68</v>
      </c>
      <c r="C31" s="2">
        <v>-3352.5433600000001</v>
      </c>
      <c r="D31" s="4">
        <v>-3130.67</v>
      </c>
      <c r="E31" s="2">
        <v>-7535.29</v>
      </c>
      <c r="F31" s="2">
        <v>-12386.8</v>
      </c>
      <c r="G31" s="4">
        <v>-14472.58844</v>
      </c>
      <c r="H31" s="2">
        <v>-5330.96</v>
      </c>
      <c r="I31" s="2">
        <v>-8070.61</v>
      </c>
      <c r="J31" s="4">
        <v>-8182.44</v>
      </c>
      <c r="K31" s="2">
        <v>-4468.78</v>
      </c>
      <c r="L31" s="2">
        <v>-6859.88</v>
      </c>
      <c r="M31" s="4">
        <v>-7779.15</v>
      </c>
    </row>
    <row r="32" spans="1:18" x14ac:dyDescent="0.2">
      <c r="A32" s="4">
        <v>230</v>
      </c>
      <c r="B32" s="2">
        <v>-1236.8900000000001</v>
      </c>
      <c r="C32" s="2">
        <v>-3080.91201</v>
      </c>
      <c r="D32" s="4">
        <v>-3324.64</v>
      </c>
      <c r="E32" s="2">
        <v>-8809.61</v>
      </c>
      <c r="F32" s="2">
        <v>-14271.3</v>
      </c>
      <c r="G32" s="4">
        <v>-16487.36405</v>
      </c>
      <c r="H32" s="2">
        <v>-5880.04</v>
      </c>
      <c r="I32" s="2">
        <v>-8449.9500000000007</v>
      </c>
      <c r="J32" s="4">
        <v>-8588.24</v>
      </c>
      <c r="K32" s="2">
        <v>-4638.41</v>
      </c>
      <c r="L32" s="2">
        <v>-7579.18</v>
      </c>
      <c r="M32" s="4">
        <v>-8111.29</v>
      </c>
    </row>
    <row r="33" spans="1:13" x14ac:dyDescent="0.2">
      <c r="A33" s="4">
        <v>229</v>
      </c>
      <c r="B33" s="2">
        <v>-1272.8900000000001</v>
      </c>
      <c r="C33" s="2">
        <v>-3195.1227899999999</v>
      </c>
      <c r="D33" s="4">
        <v>-3680.36</v>
      </c>
      <c r="E33" s="2">
        <v>-9777.2000000000007</v>
      </c>
      <c r="F33" s="2">
        <v>-16416.2</v>
      </c>
      <c r="G33" s="4">
        <v>-18447.5844</v>
      </c>
      <c r="H33" s="2">
        <v>-6197.46</v>
      </c>
      <c r="I33" s="2">
        <v>-9367.6</v>
      </c>
      <c r="J33" s="4">
        <v>-10221.1</v>
      </c>
      <c r="K33" s="2">
        <v>-5176.09</v>
      </c>
      <c r="L33" s="2">
        <v>-8278.7999999999993</v>
      </c>
      <c r="M33" s="4">
        <v>-9293.6</v>
      </c>
    </row>
    <row r="34" spans="1:13" x14ac:dyDescent="0.2">
      <c r="A34" s="4">
        <v>228</v>
      </c>
      <c r="B34" s="2">
        <v>-1326.47</v>
      </c>
      <c r="C34" s="2">
        <v>-3499.01836</v>
      </c>
      <c r="D34" s="4">
        <v>-3738.94</v>
      </c>
      <c r="E34" s="2">
        <v>-10504.7</v>
      </c>
      <c r="F34" s="2">
        <v>-18200.3</v>
      </c>
      <c r="G34" s="4">
        <v>-20088.36736</v>
      </c>
      <c r="H34" s="2">
        <v>-6605.02</v>
      </c>
      <c r="I34" s="2">
        <v>-9985.58</v>
      </c>
      <c r="J34" s="4">
        <v>-11008.2</v>
      </c>
      <c r="K34" s="2">
        <v>-5121.4799999999996</v>
      </c>
      <c r="L34" s="2">
        <v>-8856.42</v>
      </c>
      <c r="M34" s="4">
        <v>-10213.5</v>
      </c>
    </row>
    <row r="35" spans="1:13" x14ac:dyDescent="0.2">
      <c r="A35" s="4">
        <v>227</v>
      </c>
      <c r="B35" s="2">
        <v>-1288.8699999999999</v>
      </c>
      <c r="C35" s="2">
        <v>-4125.3260099999998</v>
      </c>
      <c r="D35" s="4">
        <v>-3610.42</v>
      </c>
      <c r="E35" s="2">
        <v>-10994.2</v>
      </c>
      <c r="F35" s="2">
        <v>-19213.2</v>
      </c>
      <c r="G35" s="4">
        <v>-21546.631099999999</v>
      </c>
      <c r="H35" s="2">
        <v>-6607.36</v>
      </c>
      <c r="I35" s="2">
        <v>-10541.5</v>
      </c>
      <c r="J35" s="4">
        <v>-11694.1</v>
      </c>
      <c r="K35" s="2">
        <v>-5293.91</v>
      </c>
      <c r="L35" s="2">
        <v>-9137.44</v>
      </c>
      <c r="M35" s="4">
        <v>-11269.2</v>
      </c>
    </row>
    <row r="36" spans="1:13" x14ac:dyDescent="0.2">
      <c r="A36" s="4">
        <v>226</v>
      </c>
      <c r="B36" s="2">
        <v>-1143.98</v>
      </c>
      <c r="C36" s="2">
        <v>-4567.89005</v>
      </c>
      <c r="D36" s="4">
        <v>-3703.04</v>
      </c>
      <c r="E36" s="2">
        <v>-11818.2</v>
      </c>
      <c r="F36" s="2">
        <v>-20124.599999999999</v>
      </c>
      <c r="G36" s="4">
        <v>-22747.98905</v>
      </c>
      <c r="H36" s="2">
        <v>-6932.12</v>
      </c>
      <c r="I36" s="2">
        <v>-11448.9</v>
      </c>
      <c r="J36" s="4">
        <v>-12423.1</v>
      </c>
      <c r="K36" s="2">
        <v>-5401.88</v>
      </c>
      <c r="L36" s="2">
        <v>-10273.1</v>
      </c>
      <c r="M36" s="4">
        <v>-12267.5</v>
      </c>
    </row>
    <row r="37" spans="1:13" x14ac:dyDescent="0.2">
      <c r="A37" s="4">
        <v>225</v>
      </c>
      <c r="B37" s="2">
        <v>-1154.79</v>
      </c>
      <c r="C37" s="2">
        <v>-4947.2623599999997</v>
      </c>
      <c r="D37" s="4">
        <v>-4159.76</v>
      </c>
      <c r="E37" s="2">
        <v>-11994.5</v>
      </c>
      <c r="F37" s="2">
        <v>-21377.599999999999</v>
      </c>
      <c r="G37" s="4">
        <v>-24751.83005</v>
      </c>
      <c r="H37" s="2">
        <v>-6896.85</v>
      </c>
      <c r="I37" s="2">
        <v>-11866.5</v>
      </c>
      <c r="J37" s="4">
        <v>-12881.5</v>
      </c>
      <c r="K37" s="2">
        <v>-6107.92</v>
      </c>
      <c r="L37" s="2">
        <v>-10627.2</v>
      </c>
      <c r="M37" s="4">
        <v>-12144.3</v>
      </c>
    </row>
    <row r="38" spans="1:13" x14ac:dyDescent="0.2">
      <c r="A38" s="4">
        <v>224</v>
      </c>
      <c r="B38" s="2">
        <v>-1538.77</v>
      </c>
      <c r="C38" s="2">
        <v>-4610.0617000000002</v>
      </c>
      <c r="D38" s="4">
        <v>-4024.79</v>
      </c>
      <c r="E38" s="2">
        <v>-12809.3</v>
      </c>
      <c r="F38" s="2">
        <v>-21514.2</v>
      </c>
      <c r="G38" s="4">
        <v>-24834.07244</v>
      </c>
      <c r="H38" s="2">
        <v>-7980.06</v>
      </c>
      <c r="I38" s="2">
        <v>-12186.9</v>
      </c>
      <c r="J38" s="4">
        <v>-12819.5</v>
      </c>
      <c r="K38" s="2">
        <v>-6909.71</v>
      </c>
      <c r="L38" s="2">
        <v>-10845.3</v>
      </c>
      <c r="M38" s="4">
        <v>-11395.4</v>
      </c>
    </row>
    <row r="39" spans="1:13" x14ac:dyDescent="0.2">
      <c r="A39" s="4">
        <v>223</v>
      </c>
      <c r="B39" s="2">
        <v>-1780.31</v>
      </c>
      <c r="C39" s="2">
        <v>-4299.90175</v>
      </c>
      <c r="D39" s="4">
        <v>-4061.93</v>
      </c>
      <c r="E39" s="2">
        <v>-13811.7</v>
      </c>
      <c r="F39" s="2">
        <v>-20756</v>
      </c>
      <c r="G39" s="4">
        <v>-24335.378140000001</v>
      </c>
      <c r="H39" s="2">
        <v>-8820.74</v>
      </c>
      <c r="I39" s="2">
        <v>-12513.8</v>
      </c>
      <c r="J39" s="4">
        <v>-13270.3</v>
      </c>
      <c r="K39" s="2">
        <v>-7374.74</v>
      </c>
      <c r="L39" s="2">
        <v>-10862.4</v>
      </c>
      <c r="M39" s="4">
        <v>-11492.6</v>
      </c>
    </row>
    <row r="40" spans="1:13" x14ac:dyDescent="0.2">
      <c r="A40" s="12">
        <v>222</v>
      </c>
      <c r="B40" s="13">
        <v>-2011.76</v>
      </c>
      <c r="C40" s="13">
        <v>-4835.8619200000003</v>
      </c>
      <c r="D40" s="12">
        <v>-4176.99</v>
      </c>
      <c r="E40" s="13">
        <v>-13993.2</v>
      </c>
      <c r="F40" s="13">
        <v>-20495.7</v>
      </c>
      <c r="G40" s="12">
        <v>-23846.465270000001</v>
      </c>
      <c r="H40" s="13">
        <v>-8968.02</v>
      </c>
      <c r="I40" s="13">
        <v>-12619.5</v>
      </c>
      <c r="J40" s="12">
        <v>-13843</v>
      </c>
      <c r="K40" s="13">
        <v>-7479.39</v>
      </c>
      <c r="L40" s="13">
        <v>-11505.4</v>
      </c>
      <c r="M40" s="12">
        <v>-12105.7</v>
      </c>
    </row>
    <row r="41" spans="1:13" x14ac:dyDescent="0.2">
      <c r="A41" s="4">
        <v>221</v>
      </c>
      <c r="B41" s="2">
        <v>-1454.85</v>
      </c>
      <c r="C41" s="2">
        <v>-5646.5897500000001</v>
      </c>
      <c r="D41" s="4">
        <v>-4780.3900000000003</v>
      </c>
      <c r="E41" s="2">
        <v>-12609.5</v>
      </c>
      <c r="F41" s="2">
        <v>-21156.2</v>
      </c>
      <c r="G41" s="4">
        <v>-23917.134829999999</v>
      </c>
      <c r="H41" s="2">
        <v>-8472.84</v>
      </c>
      <c r="I41" s="2">
        <v>-12510.2</v>
      </c>
      <c r="J41" s="4">
        <v>-13830.5</v>
      </c>
      <c r="K41" s="2">
        <v>-6462.29</v>
      </c>
      <c r="L41" s="2">
        <v>-10887.2</v>
      </c>
      <c r="M41" s="4">
        <v>-12291.6</v>
      </c>
    </row>
    <row r="42" spans="1:13" x14ac:dyDescent="0.2">
      <c r="A42" s="4">
        <v>220</v>
      </c>
      <c r="B42" s="2">
        <v>-1668.06</v>
      </c>
      <c r="C42" s="2">
        <v>-5161.5390500000003</v>
      </c>
      <c r="D42" s="4">
        <v>-5078.38</v>
      </c>
      <c r="E42" s="2">
        <v>-11717.4</v>
      </c>
      <c r="F42" s="2">
        <v>-20600.8</v>
      </c>
      <c r="G42" s="4">
        <v>-22965.03501</v>
      </c>
      <c r="H42" s="2">
        <v>-8805.08</v>
      </c>
      <c r="I42" s="2">
        <v>-11702.8</v>
      </c>
      <c r="J42" s="4">
        <v>-13181.2</v>
      </c>
      <c r="K42" s="2">
        <v>-6574.22</v>
      </c>
      <c r="L42" s="2">
        <v>-10183</v>
      </c>
      <c r="M42" s="4">
        <v>-11570</v>
      </c>
    </row>
    <row r="43" spans="1:13" x14ac:dyDescent="0.2">
      <c r="A43" s="4">
        <v>219</v>
      </c>
      <c r="B43" s="2">
        <v>-2128.77</v>
      </c>
      <c r="C43" s="2">
        <v>-5323.8462300000001</v>
      </c>
      <c r="D43" s="4">
        <v>-4940.2299999999996</v>
      </c>
      <c r="E43" s="2">
        <v>-11432.9</v>
      </c>
      <c r="F43" s="2">
        <v>-19130.599999999999</v>
      </c>
      <c r="G43" s="4">
        <v>-21798.86392</v>
      </c>
      <c r="H43" s="2">
        <v>-7675.95</v>
      </c>
      <c r="I43" s="2">
        <v>-12154</v>
      </c>
      <c r="J43" s="4">
        <v>-13123.7</v>
      </c>
      <c r="K43" s="2">
        <v>-6048.32</v>
      </c>
      <c r="L43" s="2">
        <v>-10180.6</v>
      </c>
      <c r="M43" s="4">
        <v>-11410.7</v>
      </c>
    </row>
    <row r="44" spans="1:13" x14ac:dyDescent="0.2">
      <c r="A44" s="4">
        <v>218</v>
      </c>
      <c r="B44" s="2">
        <v>-3075.66</v>
      </c>
      <c r="C44" s="2">
        <v>-5432.8088299999999</v>
      </c>
      <c r="D44" s="4">
        <v>-4978.4399999999996</v>
      </c>
      <c r="E44" s="2">
        <v>-11245.2</v>
      </c>
      <c r="F44" s="2">
        <v>-17221.7</v>
      </c>
      <c r="G44" s="4">
        <v>-19886.046969999999</v>
      </c>
      <c r="H44" s="2">
        <v>-7468.45</v>
      </c>
      <c r="I44" s="2">
        <v>-11611.4</v>
      </c>
      <c r="J44" s="4">
        <v>-13377.2</v>
      </c>
      <c r="K44" s="2">
        <v>-5852.62</v>
      </c>
      <c r="L44" s="2">
        <v>-10190.4</v>
      </c>
      <c r="M44" s="4">
        <v>-10476.4</v>
      </c>
    </row>
    <row r="45" spans="1:13" x14ac:dyDescent="0.2">
      <c r="A45" s="4">
        <v>217</v>
      </c>
      <c r="B45" s="2">
        <v>-3584.64</v>
      </c>
      <c r="C45" s="2">
        <v>-5329.8531400000002</v>
      </c>
      <c r="D45" s="4">
        <v>-5051.91</v>
      </c>
      <c r="E45" s="2">
        <v>-10604</v>
      </c>
      <c r="F45" s="2">
        <v>-15911.1</v>
      </c>
      <c r="G45" s="4">
        <v>-18951.737789999999</v>
      </c>
      <c r="H45" s="2">
        <v>-7130.67</v>
      </c>
      <c r="I45" s="2">
        <v>-11804.8</v>
      </c>
      <c r="J45" s="4">
        <v>-13167.8</v>
      </c>
      <c r="K45" s="2">
        <v>-5453.66</v>
      </c>
      <c r="L45" s="2">
        <v>-9707.0300000000007</v>
      </c>
      <c r="M45" s="4">
        <v>-9705.3700000000008</v>
      </c>
    </row>
    <row r="46" spans="1:13" x14ac:dyDescent="0.2">
      <c r="A46" s="4">
        <v>216</v>
      </c>
      <c r="B46" s="2">
        <v>-3933.71</v>
      </c>
      <c r="C46" s="2">
        <v>-5198.7802700000002</v>
      </c>
      <c r="D46" s="4">
        <v>-5956.4</v>
      </c>
      <c r="E46" s="2">
        <v>-10311.9</v>
      </c>
      <c r="F46" s="2">
        <v>-15022.9</v>
      </c>
      <c r="G46" s="4">
        <v>-18185.405790000001</v>
      </c>
      <c r="H46" s="2">
        <v>-7867.07</v>
      </c>
      <c r="I46" s="2">
        <v>-10863.1</v>
      </c>
      <c r="J46" s="4">
        <v>-13286.7</v>
      </c>
      <c r="K46" s="2">
        <v>-5869.57</v>
      </c>
      <c r="L46" s="2">
        <v>-9371.7099999999991</v>
      </c>
      <c r="M46" s="4">
        <v>-9727.91</v>
      </c>
    </row>
    <row r="47" spans="1:13" x14ac:dyDescent="0.2">
      <c r="A47" s="4">
        <v>215</v>
      </c>
      <c r="B47" s="2">
        <v>-3686.09</v>
      </c>
      <c r="C47" s="2">
        <v>-5601.4488799999999</v>
      </c>
      <c r="D47" s="4">
        <v>-5973.15</v>
      </c>
      <c r="E47" s="2">
        <v>-9967.4699999999993</v>
      </c>
      <c r="F47" s="2">
        <v>-14364.2</v>
      </c>
      <c r="G47" s="4">
        <v>-17643.813969999999</v>
      </c>
      <c r="H47" s="2">
        <v>-7666</v>
      </c>
      <c r="I47" s="2">
        <v>-11022.3</v>
      </c>
      <c r="J47" s="4">
        <v>-13198.8</v>
      </c>
      <c r="K47" s="2">
        <v>-5641.49</v>
      </c>
      <c r="L47" s="2">
        <v>-9778.06</v>
      </c>
      <c r="M47" s="4">
        <v>-9810.69</v>
      </c>
    </row>
    <row r="48" spans="1:13" x14ac:dyDescent="0.2">
      <c r="A48" s="4">
        <v>214</v>
      </c>
      <c r="B48" s="2">
        <v>-3561.54</v>
      </c>
      <c r="C48" s="2">
        <v>-6538.1328800000001</v>
      </c>
      <c r="D48" s="4">
        <v>-5935.55</v>
      </c>
      <c r="E48" s="2">
        <v>-9185.39</v>
      </c>
      <c r="F48" s="2">
        <v>-13780.1</v>
      </c>
      <c r="G48" s="4">
        <v>-15952.13797</v>
      </c>
      <c r="H48" s="2">
        <v>-8026.76</v>
      </c>
      <c r="I48" s="2">
        <v>-11040.3</v>
      </c>
      <c r="J48" s="4">
        <v>-13334.5</v>
      </c>
      <c r="K48" s="2">
        <v>-5142.1899999999996</v>
      </c>
      <c r="L48" s="2">
        <v>-9519.0400000000009</v>
      </c>
      <c r="M48" s="4">
        <v>-9256.2099999999991</v>
      </c>
    </row>
    <row r="49" spans="1:13" x14ac:dyDescent="0.2">
      <c r="A49" s="4">
        <v>213</v>
      </c>
      <c r="B49" s="2">
        <v>-3441.61</v>
      </c>
      <c r="C49" s="2">
        <v>-6837.5636599999998</v>
      </c>
      <c r="D49" s="4">
        <v>-6356.05</v>
      </c>
      <c r="E49" s="2">
        <v>-8710.58</v>
      </c>
      <c r="F49" s="2">
        <v>-13753</v>
      </c>
      <c r="G49" s="4">
        <v>-14914.325269999999</v>
      </c>
      <c r="H49" s="2">
        <v>-8433.51</v>
      </c>
      <c r="I49" s="2">
        <v>-11403.1</v>
      </c>
      <c r="J49" s="4">
        <v>-13165.2</v>
      </c>
      <c r="K49" s="2">
        <v>-5108</v>
      </c>
      <c r="L49" s="2">
        <v>-8809.09</v>
      </c>
      <c r="M49" s="4">
        <v>-8802.25</v>
      </c>
    </row>
    <row r="50" spans="1:13" x14ac:dyDescent="0.2">
      <c r="A50" s="4">
        <v>212</v>
      </c>
      <c r="B50" s="2">
        <v>-4431.1499999999996</v>
      </c>
      <c r="C50" s="2">
        <v>-6694.8522300000004</v>
      </c>
      <c r="D50" s="4">
        <v>-6908.7</v>
      </c>
      <c r="E50" s="2">
        <v>-8818.85</v>
      </c>
      <c r="F50" s="2">
        <v>-13517.3</v>
      </c>
      <c r="G50" s="4">
        <v>-14488.606879999999</v>
      </c>
      <c r="H50" s="2">
        <v>-8610.9599999999991</v>
      </c>
      <c r="I50" s="2">
        <v>-12392.1</v>
      </c>
      <c r="J50" s="4">
        <v>-13642.8</v>
      </c>
      <c r="K50" s="2">
        <v>-5026.1899999999996</v>
      </c>
      <c r="L50" s="2">
        <v>-8129.76</v>
      </c>
      <c r="M50" s="4">
        <v>-9502.26</v>
      </c>
    </row>
    <row r="51" spans="1:13" x14ac:dyDescent="0.2">
      <c r="A51" s="4">
        <v>211</v>
      </c>
      <c r="B51" s="2">
        <v>-4760.33</v>
      </c>
      <c r="C51" s="2">
        <v>-6686.6184000000003</v>
      </c>
      <c r="D51" s="4">
        <v>-6388.27</v>
      </c>
      <c r="E51" s="2">
        <v>-9349.64</v>
      </c>
      <c r="F51" s="2">
        <v>-12186.2</v>
      </c>
      <c r="G51" s="4">
        <v>-12726.78175</v>
      </c>
      <c r="H51" s="2">
        <v>-8550.06</v>
      </c>
      <c r="I51" s="2">
        <v>-12527.5</v>
      </c>
      <c r="J51" s="4">
        <v>-13900.3</v>
      </c>
      <c r="K51" s="2">
        <v>-5167.22</v>
      </c>
      <c r="L51" s="2">
        <v>-8196.3700000000008</v>
      </c>
      <c r="M51" s="4">
        <v>-9745.7999999999993</v>
      </c>
    </row>
    <row r="52" spans="1:13" x14ac:dyDescent="0.2">
      <c r="A52" s="4">
        <v>210</v>
      </c>
      <c r="B52" s="2">
        <v>-4585.01</v>
      </c>
      <c r="C52" s="2">
        <v>-6375.7325700000001</v>
      </c>
      <c r="D52" s="4">
        <v>-6573.14</v>
      </c>
      <c r="E52" s="2">
        <v>-8716.2000000000007</v>
      </c>
      <c r="F52" s="2">
        <v>-11182.4</v>
      </c>
      <c r="G52" s="4">
        <v>-11925.591570000001</v>
      </c>
      <c r="H52" s="2">
        <v>-8539.2199999999993</v>
      </c>
      <c r="I52" s="2">
        <v>-12498.5</v>
      </c>
      <c r="J52" s="4">
        <v>-14002.8</v>
      </c>
      <c r="K52" s="2">
        <v>-5234.04</v>
      </c>
      <c r="L52" s="2">
        <v>-9327.17</v>
      </c>
      <c r="M52" s="4">
        <v>-8783.9</v>
      </c>
    </row>
    <row r="53" spans="1:13" x14ac:dyDescent="0.2">
      <c r="A53" s="4">
        <v>209</v>
      </c>
      <c r="B53" s="2">
        <v>-4118.38</v>
      </c>
      <c r="C53" s="2">
        <v>-6389.3707000000004</v>
      </c>
      <c r="D53" s="4">
        <v>-7632.11</v>
      </c>
      <c r="E53" s="2">
        <v>-7430.61</v>
      </c>
      <c r="F53" s="2">
        <v>-11381</v>
      </c>
      <c r="G53" s="4">
        <v>-11581.663619999999</v>
      </c>
      <c r="H53" s="2">
        <v>-9433.76</v>
      </c>
      <c r="I53" s="2">
        <v>-12922</v>
      </c>
      <c r="J53" s="4">
        <v>-15385.1</v>
      </c>
      <c r="K53" s="2">
        <v>-6159.24</v>
      </c>
      <c r="L53" s="2">
        <v>-10121.299999999999</v>
      </c>
      <c r="M53" s="4">
        <v>-9299.35</v>
      </c>
    </row>
    <row r="54" spans="1:13" x14ac:dyDescent="0.2">
      <c r="A54" s="4">
        <v>208</v>
      </c>
      <c r="B54" s="2">
        <v>-4760.21</v>
      </c>
      <c r="C54" s="2">
        <v>-6456.3835300000001</v>
      </c>
      <c r="D54" s="4">
        <v>-8178.61</v>
      </c>
      <c r="E54" s="2">
        <v>-6342.67</v>
      </c>
      <c r="F54" s="2">
        <v>-10812.9</v>
      </c>
      <c r="G54" s="4">
        <v>-11669.904699999999</v>
      </c>
      <c r="H54" s="2">
        <v>-9268.85</v>
      </c>
      <c r="I54" s="2">
        <v>-13446.3</v>
      </c>
      <c r="J54" s="4">
        <v>-14994</v>
      </c>
      <c r="K54" s="2">
        <v>-6190.34</v>
      </c>
      <c r="L54" s="2">
        <v>-9704.0499999999993</v>
      </c>
      <c r="M54" s="4">
        <v>-9147.99</v>
      </c>
    </row>
    <row r="55" spans="1:13" x14ac:dyDescent="0.2">
      <c r="A55" s="4">
        <v>207</v>
      </c>
      <c r="B55" s="2">
        <v>-5437.53</v>
      </c>
      <c r="C55" s="2">
        <v>-8159.9473600000001</v>
      </c>
      <c r="D55" s="4">
        <v>-9808.85</v>
      </c>
      <c r="E55" s="2">
        <v>-5842.35</v>
      </c>
      <c r="F55" s="2">
        <v>-10055</v>
      </c>
      <c r="G55" s="4">
        <v>-11002.723749999999</v>
      </c>
      <c r="H55" s="2">
        <v>-9381.68</v>
      </c>
      <c r="I55" s="2">
        <v>-13019.3</v>
      </c>
      <c r="J55" s="4">
        <v>-14186.5</v>
      </c>
      <c r="K55" s="2">
        <v>-5885.13</v>
      </c>
      <c r="L55" s="2">
        <v>-8107.87</v>
      </c>
      <c r="M55" s="4">
        <v>-8815.67</v>
      </c>
    </row>
    <row r="56" spans="1:13" x14ac:dyDescent="0.2">
      <c r="A56" s="4">
        <v>206</v>
      </c>
      <c r="B56" s="2">
        <v>-6586.78</v>
      </c>
      <c r="C56" s="2">
        <v>-8657.3296200000004</v>
      </c>
      <c r="D56" s="4">
        <v>-9633.2000000000007</v>
      </c>
      <c r="E56" s="2">
        <v>-6371.52</v>
      </c>
      <c r="F56" s="2">
        <v>-6892.28</v>
      </c>
      <c r="G56" s="4">
        <v>-9113.5016610000002</v>
      </c>
      <c r="H56" s="2">
        <v>-7796.77</v>
      </c>
      <c r="I56" s="2">
        <v>-11434.5</v>
      </c>
      <c r="J56" s="4">
        <v>-12039.5</v>
      </c>
      <c r="K56" s="2">
        <v>-4797.3900000000003</v>
      </c>
      <c r="L56" s="2">
        <v>-6105.05</v>
      </c>
      <c r="M56" s="4">
        <v>-7373.14</v>
      </c>
    </row>
    <row r="57" spans="1:13" x14ac:dyDescent="0.2">
      <c r="A57" s="4">
        <v>205</v>
      </c>
      <c r="B57" s="2">
        <v>-7212.85</v>
      </c>
      <c r="C57" s="2">
        <v>-10644.9596</v>
      </c>
      <c r="D57" s="4">
        <v>-10077.299999999999</v>
      </c>
      <c r="E57" s="2">
        <v>-5055.46</v>
      </c>
      <c r="F57" s="2">
        <v>-5538.14</v>
      </c>
      <c r="G57" s="4">
        <v>-6373.8581869999998</v>
      </c>
      <c r="H57" s="2">
        <v>-7447.91</v>
      </c>
      <c r="I57" s="2">
        <v>-10529</v>
      </c>
      <c r="J57" s="4">
        <v>-8804.2999999999993</v>
      </c>
      <c r="K57" s="2">
        <v>-3942.25</v>
      </c>
      <c r="L57" s="2">
        <v>-4278.21</v>
      </c>
      <c r="M57" s="4">
        <v>-4837.74</v>
      </c>
    </row>
    <row r="58" spans="1:13" x14ac:dyDescent="0.2">
      <c r="A58" s="4">
        <v>204</v>
      </c>
      <c r="B58" s="2">
        <v>-9116.99</v>
      </c>
      <c r="C58" s="2">
        <v>-10501.7642</v>
      </c>
      <c r="D58" s="4">
        <v>-9756.4500000000007</v>
      </c>
      <c r="E58" s="2">
        <v>-4201.22</v>
      </c>
      <c r="F58" s="2">
        <v>-3720.96</v>
      </c>
      <c r="G58" s="4">
        <v>-3251.3927480000002</v>
      </c>
      <c r="H58" s="2">
        <v>-5911.43</v>
      </c>
      <c r="I58" s="2">
        <v>-8146.22</v>
      </c>
      <c r="J58" s="4">
        <v>-6484.47</v>
      </c>
      <c r="K58" s="2">
        <v>-2666.31</v>
      </c>
      <c r="L58" s="2">
        <v>-2268.5700000000002</v>
      </c>
      <c r="M58" s="4">
        <v>-3498.72</v>
      </c>
    </row>
    <row r="59" spans="1:13" x14ac:dyDescent="0.2">
      <c r="A59" s="4">
        <v>203</v>
      </c>
      <c r="B59" s="2">
        <v>-9716.2099999999991</v>
      </c>
      <c r="C59" s="2">
        <v>-11357.679400000001</v>
      </c>
      <c r="D59" s="4">
        <v>-10947.1</v>
      </c>
      <c r="E59" s="2">
        <v>-845.99099999999999</v>
      </c>
      <c r="F59" s="2">
        <v>-178.553</v>
      </c>
      <c r="G59" s="4">
        <v>51.160382609999999</v>
      </c>
      <c r="H59" s="2">
        <v>-4821.0600000000004</v>
      </c>
      <c r="I59" s="2">
        <v>-5402.87</v>
      </c>
      <c r="J59" s="4">
        <v>-4368.5200000000004</v>
      </c>
      <c r="K59" s="2">
        <v>-633.423</v>
      </c>
      <c r="L59" s="2">
        <v>-746.952</v>
      </c>
      <c r="M59" s="4">
        <v>-1534.93</v>
      </c>
    </row>
    <row r="60" spans="1:13" x14ac:dyDescent="0.2">
      <c r="A60" s="4">
        <v>202</v>
      </c>
      <c r="B60" s="2">
        <v>-9727.6299999999992</v>
      </c>
      <c r="C60" s="2">
        <v>-10814.632</v>
      </c>
      <c r="D60" s="4">
        <v>-12616.9</v>
      </c>
      <c r="E60" s="2">
        <v>2905.1</v>
      </c>
      <c r="F60" s="2">
        <v>3792.6660000000002</v>
      </c>
      <c r="G60" s="4">
        <v>4679.9193910000004</v>
      </c>
      <c r="H60" s="2">
        <v>-1662.77</v>
      </c>
      <c r="I60" s="2">
        <v>-2165.14</v>
      </c>
      <c r="J60" s="4">
        <v>-1746.43</v>
      </c>
      <c r="K60" s="2">
        <v>1300.7619999999999</v>
      </c>
      <c r="L60" s="2">
        <v>1615.2660000000001</v>
      </c>
      <c r="M60" s="4">
        <v>1008.415</v>
      </c>
    </row>
    <row r="61" spans="1:13" x14ac:dyDescent="0.2">
      <c r="A61" s="4">
        <v>201</v>
      </c>
      <c r="B61" s="2">
        <v>-9724.65</v>
      </c>
      <c r="C61" s="2">
        <v>-11686.481900000001</v>
      </c>
      <c r="D61" s="4">
        <v>-14382.5</v>
      </c>
      <c r="E61" s="2">
        <v>6206.7619999999997</v>
      </c>
      <c r="F61" s="2">
        <v>7796.9059999999999</v>
      </c>
      <c r="G61" s="4">
        <v>11457.06386</v>
      </c>
      <c r="H61" s="2">
        <v>1597.579</v>
      </c>
      <c r="I61" s="2">
        <v>415.40940000000001</v>
      </c>
      <c r="J61" s="4">
        <v>-1395.38</v>
      </c>
      <c r="K61" s="2">
        <v>2052.9870000000001</v>
      </c>
      <c r="L61" s="2">
        <v>2484.2060000000001</v>
      </c>
      <c r="M61" s="4">
        <v>3478.1489999999999</v>
      </c>
    </row>
    <row r="62" spans="1:13" x14ac:dyDescent="0.2">
      <c r="A62" s="4">
        <v>200</v>
      </c>
      <c r="B62" s="2">
        <v>-9434.93</v>
      </c>
      <c r="C62" s="2">
        <v>-13382.1297</v>
      </c>
      <c r="D62" s="4">
        <v>-13056.3</v>
      </c>
      <c r="E62" s="2">
        <v>8357.0360000000001</v>
      </c>
      <c r="F62" s="2">
        <v>15498.83</v>
      </c>
      <c r="G62" s="4">
        <v>18592.646560000001</v>
      </c>
      <c r="H62" s="2">
        <v>3274.904</v>
      </c>
      <c r="I62" s="2">
        <v>5735.3220000000001</v>
      </c>
      <c r="J62" s="4">
        <v>3303.029</v>
      </c>
      <c r="K62" s="2">
        <v>1457.8030000000001</v>
      </c>
      <c r="L62" s="2">
        <v>4054.3449999999998</v>
      </c>
      <c r="M62" s="4">
        <v>6927.4629999999997</v>
      </c>
    </row>
    <row r="63" spans="1:13" x14ac:dyDescent="0.2">
      <c r="A63" s="4">
        <v>199</v>
      </c>
      <c r="B63" s="2">
        <v>-10414.799999999999</v>
      </c>
      <c r="C63" s="2">
        <v>-14212.302600000001</v>
      </c>
      <c r="D63" s="4">
        <v>-11337.4</v>
      </c>
      <c r="E63" s="2">
        <v>11347.65</v>
      </c>
      <c r="F63" s="2">
        <v>24258.49</v>
      </c>
      <c r="G63" s="4">
        <v>26338.937559999998</v>
      </c>
      <c r="H63" s="2">
        <v>5080.6009999999997</v>
      </c>
      <c r="I63" s="2">
        <v>9836.1880000000001</v>
      </c>
      <c r="J63" s="4">
        <v>6017.8950000000004</v>
      </c>
      <c r="K63" s="2">
        <v>1657.9670000000001</v>
      </c>
      <c r="L63" s="2">
        <v>8287.0730000000003</v>
      </c>
      <c r="M63" s="4">
        <v>11046.82</v>
      </c>
    </row>
    <row r="64" spans="1:13" x14ac:dyDescent="0.2">
      <c r="A64" s="4">
        <v>198</v>
      </c>
      <c r="B64" s="2">
        <v>-10508.4</v>
      </c>
      <c r="C64" s="2">
        <v>-14112.592699999999</v>
      </c>
      <c r="D64" s="4">
        <v>-13399.8</v>
      </c>
      <c r="E64" s="2">
        <v>16989.7</v>
      </c>
      <c r="F64" s="2">
        <v>30168.06</v>
      </c>
      <c r="G64" s="4">
        <v>33669.842170000004</v>
      </c>
      <c r="H64" s="2">
        <v>9101.1350000000002</v>
      </c>
      <c r="I64" s="2">
        <v>14233.38</v>
      </c>
      <c r="J64" s="4">
        <v>14358.51</v>
      </c>
      <c r="K64" s="2">
        <v>4792.5950000000003</v>
      </c>
      <c r="L64" s="2">
        <v>12117.19</v>
      </c>
      <c r="M64" s="4">
        <v>14562.64</v>
      </c>
    </row>
    <row r="65" spans="1:13" x14ac:dyDescent="0.2">
      <c r="A65" s="4">
        <v>197</v>
      </c>
      <c r="B65" s="2">
        <v>-10587.8</v>
      </c>
      <c r="C65" s="2">
        <v>-12282.5934</v>
      </c>
      <c r="D65" s="4">
        <v>-12667.9</v>
      </c>
      <c r="E65" s="2">
        <v>22085.77</v>
      </c>
      <c r="F65" s="2">
        <v>33020.11</v>
      </c>
      <c r="G65" s="4">
        <v>39452.488899999997</v>
      </c>
      <c r="H65" s="2">
        <v>15827.35</v>
      </c>
      <c r="I65" s="2">
        <v>16676.68</v>
      </c>
      <c r="J65" s="4">
        <v>20572.03</v>
      </c>
      <c r="K65" s="2">
        <v>8330.8240000000005</v>
      </c>
      <c r="L65" s="2">
        <v>14180.43</v>
      </c>
      <c r="M65" s="4">
        <v>15423.49</v>
      </c>
    </row>
    <row r="66" spans="1:13" x14ac:dyDescent="0.2">
      <c r="A66" s="4">
        <v>196</v>
      </c>
      <c r="B66" s="2">
        <v>-9506.7800000000007</v>
      </c>
      <c r="C66" s="2">
        <v>-12965.009400000001</v>
      </c>
      <c r="D66" s="4">
        <v>-13938.9</v>
      </c>
      <c r="E66" s="2">
        <v>21016.45</v>
      </c>
      <c r="F66" s="2">
        <v>32887.629999999997</v>
      </c>
      <c r="G66" s="4">
        <v>37774.31682</v>
      </c>
      <c r="H66" s="2">
        <v>18766.419999999998</v>
      </c>
      <c r="I66" s="2">
        <v>23583.19</v>
      </c>
      <c r="J66" s="4">
        <v>26127.81</v>
      </c>
      <c r="K66" s="2">
        <v>8398.7530000000006</v>
      </c>
      <c r="L66" s="2">
        <v>15739.61</v>
      </c>
      <c r="M66" s="4">
        <v>17394.36</v>
      </c>
    </row>
    <row r="67" spans="1:13" x14ac:dyDescent="0.2">
      <c r="A67" s="4">
        <v>195</v>
      </c>
      <c r="B67" s="2">
        <v>-8959.81</v>
      </c>
      <c r="C67" s="2">
        <v>-6722.6160499999996</v>
      </c>
      <c r="D67" s="4">
        <v>-11235.3</v>
      </c>
      <c r="E67" s="2">
        <v>19631.16</v>
      </c>
      <c r="F67" s="2">
        <v>30005.96</v>
      </c>
      <c r="G67" s="4">
        <v>36928.911599999999</v>
      </c>
      <c r="H67" s="2">
        <v>21467.38</v>
      </c>
      <c r="I67" s="2">
        <v>30530.12</v>
      </c>
      <c r="J67" s="4">
        <v>28899.439999999999</v>
      </c>
      <c r="K67" s="2">
        <v>11030.5</v>
      </c>
      <c r="L67" s="2">
        <v>17774.82</v>
      </c>
      <c r="M67" s="4">
        <v>21263.25</v>
      </c>
    </row>
    <row r="68" spans="1:13" x14ac:dyDescent="0.2">
      <c r="A68" s="4">
        <v>194</v>
      </c>
      <c r="B68" s="2">
        <v>-8398.27</v>
      </c>
      <c r="C68" s="2">
        <v>-1295.6563599999999</v>
      </c>
      <c r="D68" s="4">
        <v>-2919.08</v>
      </c>
      <c r="E68" s="2">
        <v>18776.419999999998</v>
      </c>
      <c r="F68" s="2">
        <v>29784.880000000001</v>
      </c>
      <c r="G68" s="4">
        <v>43220.118990000003</v>
      </c>
      <c r="H68" s="2">
        <v>18659.41</v>
      </c>
      <c r="I68" s="2">
        <v>37164.67</v>
      </c>
      <c r="J68" s="4">
        <v>33974.6</v>
      </c>
      <c r="K68" s="2">
        <v>10266.9</v>
      </c>
      <c r="L68" s="2">
        <v>15741.85</v>
      </c>
      <c r="M68" s="4">
        <v>24560.41</v>
      </c>
    </row>
    <row r="69" spans="1:13" x14ac:dyDescent="0.2">
      <c r="A69" s="4">
        <v>193</v>
      </c>
      <c r="B69" s="2">
        <v>-7476.56</v>
      </c>
      <c r="C69" s="2">
        <v>6638.5636430000004</v>
      </c>
      <c r="D69" s="4">
        <v>10071.35</v>
      </c>
      <c r="E69" s="2">
        <v>16651.990000000002</v>
      </c>
      <c r="F69" s="2">
        <v>31877.69</v>
      </c>
      <c r="G69" s="4">
        <v>45999.350299999998</v>
      </c>
      <c r="H69" s="2">
        <v>25324.83</v>
      </c>
      <c r="I69" s="2">
        <v>32012.5</v>
      </c>
      <c r="J69" s="4">
        <v>30921.15</v>
      </c>
      <c r="K69" s="2">
        <v>13251.46</v>
      </c>
      <c r="L69" s="2">
        <v>8272.2109999999993</v>
      </c>
      <c r="M69" s="4">
        <v>24566.36</v>
      </c>
    </row>
    <row r="70" spans="1:13" x14ac:dyDescent="0.2">
      <c r="A70" s="4">
        <v>192</v>
      </c>
      <c r="B70" s="2">
        <v>-6494.28</v>
      </c>
      <c r="C70" s="2">
        <v>8568.7275129999998</v>
      </c>
      <c r="D70" s="4">
        <v>-1175.98</v>
      </c>
      <c r="E70" s="2">
        <v>15016.66</v>
      </c>
      <c r="F70" s="2">
        <v>47276.89</v>
      </c>
      <c r="G70" s="4">
        <v>40508.853730000003</v>
      </c>
      <c r="H70" s="2">
        <v>24583.11</v>
      </c>
      <c r="I70" s="2">
        <v>41006.379999999997</v>
      </c>
      <c r="J70" s="4">
        <v>38488.22</v>
      </c>
      <c r="K70" s="2">
        <v>13156.52</v>
      </c>
      <c r="L70" s="2">
        <v>13694.76</v>
      </c>
      <c r="M70" s="4">
        <v>17792.16</v>
      </c>
    </row>
    <row r="71" spans="1:13" x14ac:dyDescent="0.2">
      <c r="A71" s="4">
        <v>191</v>
      </c>
      <c r="B71" s="2">
        <v>-10447.799999999999</v>
      </c>
      <c r="C71" s="2">
        <v>6553.2068609999997</v>
      </c>
      <c r="D71" s="4">
        <v>8391.8539999999994</v>
      </c>
      <c r="E71" s="2">
        <v>18457.66</v>
      </c>
      <c r="F71" s="2">
        <v>40471.54</v>
      </c>
      <c r="G71" s="4">
        <v>24151.11464</v>
      </c>
      <c r="H71" s="2">
        <v>22783.37</v>
      </c>
      <c r="I71" s="2">
        <v>24048.31</v>
      </c>
      <c r="J71" s="4">
        <v>19586.740000000002</v>
      </c>
      <c r="K71" s="2">
        <v>-13907.6</v>
      </c>
      <c r="L71" s="2">
        <v>12820.13</v>
      </c>
      <c r="M71" s="4">
        <v>-5150.5</v>
      </c>
    </row>
    <row r="72" spans="1:13" x14ac:dyDescent="0.2">
      <c r="A72" s="4">
        <v>190</v>
      </c>
      <c r="B72" s="2">
        <v>-26217.8</v>
      </c>
      <c r="C72" s="2">
        <v>-11142.0085</v>
      </c>
      <c r="D72" s="4">
        <v>5492.1670000000004</v>
      </c>
      <c r="E72" s="2">
        <v>16765.099999999999</v>
      </c>
      <c r="F72" s="2">
        <v>19384.38</v>
      </c>
      <c r="G72" s="4">
        <v>15802.902470000001</v>
      </c>
      <c r="H72" s="2">
        <v>18531.77</v>
      </c>
      <c r="I72" s="2">
        <v>16268.72</v>
      </c>
      <c r="J72" s="4">
        <v>-10669</v>
      </c>
      <c r="K72" s="2">
        <v>-31470.400000000001</v>
      </c>
      <c r="L72" s="2">
        <v>20243.8</v>
      </c>
      <c r="M72" s="4">
        <v>6921.0959999999995</v>
      </c>
    </row>
  </sheetData>
  <mergeCells count="7">
    <mergeCell ref="P1:R1"/>
    <mergeCell ref="P7:R7"/>
    <mergeCell ref="P13:R13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1AEE-FF33-4446-ABF4-DDA4941D1F3B}">
  <dimension ref="A1:H58"/>
  <sheetViews>
    <sheetView zoomScale="67" workbookViewId="0">
      <selection activeCell="K53" sqref="K53"/>
    </sheetView>
  </sheetViews>
  <sheetFormatPr baseColWidth="10" defaultRowHeight="16" x14ac:dyDescent="0.2"/>
  <cols>
    <col min="1" max="2" width="10.6640625" customWidth="1"/>
  </cols>
  <sheetData>
    <row r="1" spans="1:8" x14ac:dyDescent="0.2">
      <c r="C1" t="s">
        <v>7</v>
      </c>
      <c r="H1" t="s">
        <v>8</v>
      </c>
    </row>
    <row r="2" spans="1:8" x14ac:dyDescent="0.2">
      <c r="A2" s="10" t="s">
        <v>40</v>
      </c>
    </row>
    <row r="6" spans="1:8" x14ac:dyDescent="0.2">
      <c r="A6" t="s">
        <v>71</v>
      </c>
    </row>
    <row r="23" spans="1:1" x14ac:dyDescent="0.2">
      <c r="A23" t="s">
        <v>72</v>
      </c>
    </row>
    <row r="40" spans="1:1" x14ac:dyDescent="0.2">
      <c r="A40" t="s">
        <v>73</v>
      </c>
    </row>
    <row r="58" spans="1:1" x14ac:dyDescent="0.2">
      <c r="A58" t="s">
        <v>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1246-259A-2D43-87DD-0FCD6F493C2B}">
  <dimension ref="A1:Q38"/>
  <sheetViews>
    <sheetView workbookViewId="0">
      <selection activeCell="S18" sqref="S18"/>
    </sheetView>
  </sheetViews>
  <sheetFormatPr baseColWidth="10" defaultRowHeight="16" x14ac:dyDescent="0.2"/>
  <cols>
    <col min="1" max="1" width="15.5" bestFit="1" customWidth="1"/>
    <col min="15" max="15" width="11.83203125" bestFit="1" customWidth="1"/>
  </cols>
  <sheetData>
    <row r="1" spans="1:17" x14ac:dyDescent="0.2">
      <c r="A1" s="10" t="s">
        <v>22</v>
      </c>
    </row>
    <row r="2" spans="1:17" x14ac:dyDescent="0.2">
      <c r="A2" s="7" t="s">
        <v>21</v>
      </c>
      <c r="B2" s="136" t="s">
        <v>7</v>
      </c>
      <c r="C2" s="125"/>
      <c r="D2" s="125"/>
      <c r="E2" s="125"/>
      <c r="F2" s="125"/>
      <c r="G2" s="126"/>
      <c r="H2" s="137" t="s">
        <v>8</v>
      </c>
      <c r="I2" s="138"/>
      <c r="J2" s="138"/>
      <c r="K2" s="138"/>
      <c r="L2" s="138"/>
      <c r="M2" s="139"/>
      <c r="O2" s="10" t="s">
        <v>25</v>
      </c>
      <c r="P2" s="6" t="s">
        <v>7</v>
      </c>
      <c r="Q2" s="6" t="s">
        <v>8</v>
      </c>
    </row>
    <row r="3" spans="1:17" x14ac:dyDescent="0.2">
      <c r="A3" s="4">
        <v>500</v>
      </c>
      <c r="B3" s="17">
        <v>0</v>
      </c>
      <c r="C3" s="2">
        <v>0</v>
      </c>
      <c r="D3" s="2">
        <v>0</v>
      </c>
      <c r="E3" s="2">
        <v>0</v>
      </c>
      <c r="F3" s="2">
        <v>0</v>
      </c>
      <c r="G3" s="4">
        <v>0</v>
      </c>
      <c r="H3" s="17">
        <v>0</v>
      </c>
      <c r="I3" s="2">
        <v>0</v>
      </c>
      <c r="J3" s="2">
        <v>0</v>
      </c>
      <c r="K3" s="2">
        <v>0</v>
      </c>
      <c r="L3" s="2">
        <v>0</v>
      </c>
      <c r="M3" s="4">
        <v>0</v>
      </c>
      <c r="O3" s="10" t="s">
        <v>24</v>
      </c>
      <c r="P3" s="2">
        <v>8.3000000000000007</v>
      </c>
      <c r="Q3" s="2">
        <v>2.2999999999999998</v>
      </c>
    </row>
    <row r="4" spans="1:17" x14ac:dyDescent="0.2">
      <c r="A4" s="4">
        <v>250</v>
      </c>
      <c r="B4" s="17">
        <v>-3.311496</v>
      </c>
      <c r="C4" s="2">
        <v>-4.9003863000000001</v>
      </c>
      <c r="D4" s="2">
        <v>-1.2917377000000001</v>
      </c>
      <c r="E4" s="2">
        <v>-5.8112940999999996</v>
      </c>
      <c r="F4" s="2">
        <v>-8.8507884000000008</v>
      </c>
      <c r="G4" s="4">
        <v>4.68288525</v>
      </c>
      <c r="H4" s="17">
        <v>-5.0636431999999996</v>
      </c>
      <c r="I4" s="2">
        <v>-1.4091837</v>
      </c>
      <c r="J4" s="2">
        <v>-4.0340857000000003</v>
      </c>
      <c r="K4" s="2">
        <v>-3.3510639000000002</v>
      </c>
      <c r="L4" s="2">
        <v>-3.4050180000000001</v>
      </c>
      <c r="M4" s="4">
        <v>-3.351</v>
      </c>
      <c r="P4" s="2">
        <v>6.2</v>
      </c>
      <c r="Q4" s="2">
        <v>1.3</v>
      </c>
    </row>
    <row r="5" spans="1:17" x14ac:dyDescent="0.2">
      <c r="A5" s="4">
        <v>125</v>
      </c>
      <c r="B5" s="17">
        <v>-9.8813828899999994</v>
      </c>
      <c r="C5" s="2">
        <v>-7.7683299999999997</v>
      </c>
      <c r="D5" s="2">
        <v>-8.7394368</v>
      </c>
      <c r="E5" s="2">
        <v>-1.8968103999999999</v>
      </c>
      <c r="F5" s="2">
        <v>-8.8269047999999994</v>
      </c>
      <c r="G5" s="4">
        <v>0.60001185000000001</v>
      </c>
      <c r="H5" s="17">
        <v>-2.0703779999999998</v>
      </c>
      <c r="I5" s="2">
        <v>-3.5274760000000001</v>
      </c>
      <c r="J5" s="2">
        <v>-1.8765495000000001</v>
      </c>
      <c r="K5" s="2">
        <v>-2.3965436000000002</v>
      </c>
      <c r="L5" s="2">
        <v>-0.7991547</v>
      </c>
      <c r="M5" s="4">
        <v>-4.4480000000000004</v>
      </c>
      <c r="P5" s="2">
        <v>5.9</v>
      </c>
      <c r="Q5" s="2">
        <v>3.1</v>
      </c>
    </row>
    <row r="6" spans="1:17" x14ac:dyDescent="0.2">
      <c r="A6" s="4">
        <v>62.5</v>
      </c>
      <c r="B6" s="17">
        <v>-5.0914190000000001</v>
      </c>
      <c r="C6" s="2">
        <v>-3.7945280000000001</v>
      </c>
      <c r="D6" s="2">
        <v>-9.0582809999999991</v>
      </c>
      <c r="E6" s="2">
        <v>-13.9352684</v>
      </c>
      <c r="F6" s="2">
        <v>-19.221501</v>
      </c>
      <c r="G6" s="4">
        <v>-5.8390029999999999</v>
      </c>
      <c r="H6" s="17">
        <v>-9.7609490000000001</v>
      </c>
      <c r="I6" s="2">
        <v>-7.3077370000000004</v>
      </c>
      <c r="J6" s="2">
        <v>-1.2275183999999999</v>
      </c>
      <c r="K6" s="2">
        <v>-6.3231546999999999</v>
      </c>
      <c r="L6" s="2">
        <v>-6.4771900000000002</v>
      </c>
      <c r="M6" s="4">
        <v>-6.8672000000000004</v>
      </c>
      <c r="P6" s="2">
        <v>8.6999999999999993</v>
      </c>
      <c r="Q6" s="2">
        <v>1.3</v>
      </c>
    </row>
    <row r="7" spans="1:17" x14ac:dyDescent="0.2">
      <c r="A7" s="4">
        <v>31.25</v>
      </c>
      <c r="B7" s="17">
        <v>-13.093090999999999</v>
      </c>
      <c r="C7" s="2">
        <v>-8.4478995000000001</v>
      </c>
      <c r="D7" s="2">
        <v>-16.543889</v>
      </c>
      <c r="E7" s="2">
        <v>-23.845078000000001</v>
      </c>
      <c r="F7" s="2">
        <v>-19.685678200000002</v>
      </c>
      <c r="G7" s="4">
        <v>-12.010126</v>
      </c>
      <c r="H7" s="17">
        <v>-11.178380000000001</v>
      </c>
      <c r="I7" s="2">
        <v>-12.196891000000001</v>
      </c>
      <c r="J7" s="2">
        <v>-10.014324999999999</v>
      </c>
      <c r="K7" s="2">
        <v>-8.1457689999999996</v>
      </c>
      <c r="L7" s="2">
        <v>-7.4021245000000002</v>
      </c>
      <c r="M7" s="4">
        <v>-10.985200000000001</v>
      </c>
      <c r="P7" s="2">
        <v>7.5</v>
      </c>
      <c r="Q7" s="2">
        <v>3.1</v>
      </c>
    </row>
    <row r="8" spans="1:17" x14ac:dyDescent="0.2">
      <c r="A8" s="4">
        <v>15.625</v>
      </c>
      <c r="B8" s="17">
        <v>-11.299568000000001</v>
      </c>
      <c r="C8" s="2">
        <v>-14.691625</v>
      </c>
      <c r="D8" s="2">
        <v>-19.475761299999998</v>
      </c>
      <c r="E8" s="2">
        <v>-20.072669640000001</v>
      </c>
      <c r="F8" s="2">
        <v>-21.188374</v>
      </c>
      <c r="G8" s="4">
        <v>-10.025814</v>
      </c>
      <c r="H8" s="17">
        <v>-17.423576000000001</v>
      </c>
      <c r="I8" s="2">
        <v>-13.60361</v>
      </c>
      <c r="J8" s="2">
        <v>-11.715515999999999</v>
      </c>
      <c r="K8" s="2">
        <v>-13.17042</v>
      </c>
      <c r="L8" s="2">
        <v>-15.493819999999999</v>
      </c>
      <c r="M8" s="4">
        <v>-19.844200000000001</v>
      </c>
      <c r="P8" s="2">
        <v>2.1</v>
      </c>
      <c r="Q8" s="2">
        <v>2.9</v>
      </c>
    </row>
    <row r="9" spans="1:17" x14ac:dyDescent="0.2">
      <c r="A9" s="4">
        <v>7.8125</v>
      </c>
      <c r="B9" s="17">
        <v>-28.287305</v>
      </c>
      <c r="C9" s="2">
        <v>-21.922739</v>
      </c>
      <c r="D9" s="2">
        <v>-31.535485999999999</v>
      </c>
      <c r="E9" s="2">
        <v>-20.476883999999998</v>
      </c>
      <c r="F9" s="2">
        <v>-26.005652000000001</v>
      </c>
      <c r="G9" s="4">
        <v>-17.3000118</v>
      </c>
      <c r="H9" s="17">
        <v>-19.922771999999998</v>
      </c>
      <c r="I9" s="2">
        <v>-13.913983</v>
      </c>
      <c r="J9" s="2">
        <v>-11.453982</v>
      </c>
      <c r="K9" s="2">
        <v>-19.873377000000001</v>
      </c>
      <c r="L9" s="2">
        <v>-20.055831999999999</v>
      </c>
      <c r="M9" s="4">
        <v>-25.768599999999999</v>
      </c>
    </row>
    <row r="10" spans="1:17" x14ac:dyDescent="0.2">
      <c r="A10" s="4">
        <v>3.9062999999999999</v>
      </c>
      <c r="B10" s="17">
        <v>-38.069961999999997</v>
      </c>
      <c r="C10" s="2">
        <v>-44.935470000000002</v>
      </c>
      <c r="D10" s="2">
        <v>-41.164954000000002</v>
      </c>
      <c r="E10" s="2">
        <v>-47.971995999999997</v>
      </c>
      <c r="F10" s="2">
        <v>-42.728920000000002</v>
      </c>
      <c r="G10" s="4">
        <v>-21.669747000000001</v>
      </c>
      <c r="H10" s="17">
        <v>-32.481724</v>
      </c>
      <c r="I10" s="2">
        <v>-38.802785999999998</v>
      </c>
      <c r="J10" s="2">
        <v>-35.264833000000003</v>
      </c>
      <c r="K10" s="2">
        <v>-24.225715000000001</v>
      </c>
      <c r="L10" s="2">
        <v>-37.881436000000001</v>
      </c>
      <c r="M10" s="4">
        <v>-41.598399999999998</v>
      </c>
    </row>
    <row r="11" spans="1:17" x14ac:dyDescent="0.2">
      <c r="A11" s="4">
        <v>1.9531000000000001</v>
      </c>
      <c r="B11" s="17">
        <v>-42.37547</v>
      </c>
      <c r="C11" s="2">
        <v>-38.463698999999998</v>
      </c>
      <c r="D11" s="2">
        <v>-46.250211</v>
      </c>
      <c r="E11" s="2">
        <v>-28.155630200000001</v>
      </c>
      <c r="F11" s="2">
        <v>-17.549461000000001</v>
      </c>
      <c r="G11" s="4">
        <v>-29.18965</v>
      </c>
      <c r="H11" s="17">
        <v>-44.272827999999997</v>
      </c>
      <c r="I11" s="2">
        <v>-31.710460999999999</v>
      </c>
      <c r="J11" s="2">
        <v>-29.743670000000002</v>
      </c>
      <c r="K11" s="2">
        <v>-28.797694</v>
      </c>
      <c r="L11" s="2">
        <v>-20.140018999999999</v>
      </c>
      <c r="M11" s="4">
        <v>-35.229399999999998</v>
      </c>
    </row>
    <row r="12" spans="1:17" x14ac:dyDescent="0.2">
      <c r="A12" s="4">
        <v>0.97660000000000002</v>
      </c>
      <c r="B12" s="17">
        <v>-43.669474999999998</v>
      </c>
      <c r="C12" s="2">
        <v>-49.566085000000001</v>
      </c>
      <c r="D12" s="2">
        <v>-45.210621000000003</v>
      </c>
      <c r="E12" s="2">
        <v>-37.162706999999997</v>
      </c>
      <c r="F12" s="2">
        <v>-63.305796000000001</v>
      </c>
      <c r="G12" s="4">
        <v>-45.647181000000003</v>
      </c>
      <c r="H12" s="17">
        <v>-44.520780000000002</v>
      </c>
      <c r="I12" s="2">
        <v>-25.626186000000001</v>
      </c>
      <c r="J12" s="2">
        <v>-25.530303</v>
      </c>
      <c r="K12" s="2">
        <v>-20.348011100000001</v>
      </c>
      <c r="L12" s="2">
        <v>-37.643130999999997</v>
      </c>
      <c r="M12" s="4">
        <v>-48.122</v>
      </c>
    </row>
    <row r="13" spans="1:17" x14ac:dyDescent="0.2">
      <c r="A13" s="4">
        <v>0.48830000000000001</v>
      </c>
      <c r="B13" s="17">
        <v>-23.584451999999999</v>
      </c>
      <c r="C13" s="2">
        <v>-41.827848000000003</v>
      </c>
      <c r="D13" s="2">
        <v>-52.049160999999998</v>
      </c>
      <c r="E13" s="2">
        <v>-34.433971</v>
      </c>
      <c r="F13" s="2">
        <v>-42.588422000000001</v>
      </c>
      <c r="G13" s="4">
        <v>-46.018974</v>
      </c>
      <c r="H13" s="17">
        <v>-42.292963280000002</v>
      </c>
      <c r="I13" s="2">
        <v>-28.814603000000002</v>
      </c>
      <c r="J13" s="2">
        <v>-42.665218000000003</v>
      </c>
      <c r="K13" s="2">
        <v>-24.800569599999999</v>
      </c>
      <c r="L13" s="2">
        <v>-34.914050000000003</v>
      </c>
      <c r="M13" s="4">
        <v>-37.9146</v>
      </c>
    </row>
    <row r="14" spans="1:17" x14ac:dyDescent="0.2">
      <c r="A14" s="4">
        <v>0.24410000000000001</v>
      </c>
      <c r="B14" s="17">
        <v>-48.747666000000002</v>
      </c>
      <c r="C14" s="2">
        <v>-45.049342000000003</v>
      </c>
      <c r="D14" s="2">
        <v>-50.069159999999997</v>
      </c>
      <c r="E14" s="2">
        <v>-33.603380000000001</v>
      </c>
      <c r="F14" s="2">
        <v>-44.989455999999997</v>
      </c>
      <c r="G14" s="4">
        <v>-40.596055999999997</v>
      </c>
      <c r="H14" s="17">
        <v>-29.217692</v>
      </c>
      <c r="I14" s="2">
        <v>-28.668224299999999</v>
      </c>
      <c r="J14" s="2">
        <v>-34.864370999999998</v>
      </c>
      <c r="K14" s="2">
        <v>-28.723316700000002</v>
      </c>
      <c r="L14" s="2">
        <v>-37.627130000000001</v>
      </c>
      <c r="M14" s="4">
        <v>-33.679200000000002</v>
      </c>
    </row>
    <row r="15" spans="1:17" x14ac:dyDescent="0.2">
      <c r="A15" s="4">
        <v>0.1221</v>
      </c>
      <c r="B15" s="17">
        <v>-51.611158000000003</v>
      </c>
      <c r="C15" s="2">
        <v>-45.281582999999998</v>
      </c>
      <c r="D15" s="2">
        <v>-48.942900999999999</v>
      </c>
      <c r="E15" s="2">
        <v>-36.958497999999999</v>
      </c>
      <c r="F15" s="2">
        <v>-42.674598000000003</v>
      </c>
      <c r="G15" s="4">
        <v>-44.905214000000001</v>
      </c>
      <c r="H15" s="17">
        <v>-26.197657</v>
      </c>
      <c r="I15" s="2">
        <v>-31.923283000000001</v>
      </c>
      <c r="J15" s="2">
        <v>-35.824964000000001</v>
      </c>
      <c r="K15" s="2">
        <v>-28.585594</v>
      </c>
      <c r="L15" s="2">
        <v>-37.917602000000002</v>
      </c>
      <c r="M15" s="4">
        <v>-24.282599999999999</v>
      </c>
    </row>
    <row r="16" spans="1:17" x14ac:dyDescent="0.2">
      <c r="A16" s="4">
        <v>6.0999999999999999E-2</v>
      </c>
      <c r="B16" s="17">
        <v>-47.113340000000001</v>
      </c>
      <c r="C16" s="2">
        <v>-50.296875</v>
      </c>
      <c r="D16" s="2">
        <v>-56.744826000000003</v>
      </c>
      <c r="E16" s="2">
        <v>-37.267479999999999</v>
      </c>
      <c r="F16" s="2">
        <v>-53.816597999999999</v>
      </c>
      <c r="G16" s="4">
        <v>-46.970829999999999</v>
      </c>
      <c r="H16" s="17">
        <v>-25.940939</v>
      </c>
      <c r="I16" s="2">
        <v>-32.421371000000001</v>
      </c>
      <c r="J16" s="2">
        <v>-39.068548999999997</v>
      </c>
      <c r="K16" s="2">
        <v>-39.418239</v>
      </c>
      <c r="L16" s="2">
        <v>-37.310020999999999</v>
      </c>
      <c r="M16" s="4">
        <v>-37.009799999999998</v>
      </c>
    </row>
    <row r="17" spans="1:17" x14ac:dyDescent="0.2">
      <c r="A17" s="4">
        <v>3.0499999999999999E-2</v>
      </c>
      <c r="B17" s="17">
        <v>-49.639560000000003</v>
      </c>
      <c r="C17" s="2">
        <v>-56.161335000000001</v>
      </c>
      <c r="D17" s="2">
        <v>-40.658856</v>
      </c>
      <c r="E17" s="2">
        <v>-39.800966000000003</v>
      </c>
      <c r="F17" s="2">
        <v>-51.271998000000004</v>
      </c>
      <c r="G17" s="4">
        <v>-51.683594999999997</v>
      </c>
      <c r="H17" s="17">
        <v>-33.106202000000003</v>
      </c>
      <c r="I17" s="2">
        <v>-38.042737000000002</v>
      </c>
      <c r="J17" s="2">
        <v>-28.686707999999999</v>
      </c>
      <c r="K17" s="2">
        <v>-47.763238000000001</v>
      </c>
      <c r="L17" s="2">
        <v>-38.060389999999998</v>
      </c>
      <c r="M17" s="4">
        <v>-37.263399999999997</v>
      </c>
    </row>
    <row r="18" spans="1:17" x14ac:dyDescent="0.2">
      <c r="A18" s="16">
        <v>1.5299999999999999E-2</v>
      </c>
      <c r="B18" s="17">
        <v>-38.563890000000001</v>
      </c>
      <c r="C18" s="2">
        <v>-53.529134999999997</v>
      </c>
      <c r="D18" s="2">
        <v>-40.055368000000001</v>
      </c>
      <c r="E18" s="2">
        <v>-40.128402999999999</v>
      </c>
      <c r="F18" s="2">
        <v>-43.440396</v>
      </c>
      <c r="G18" s="4">
        <v>-44.970292999999998</v>
      </c>
      <c r="H18" s="17">
        <v>-32.445143999999999</v>
      </c>
      <c r="I18" s="2">
        <v>-42.111564999999999</v>
      </c>
      <c r="J18" s="2">
        <v>-44.016970000000001</v>
      </c>
      <c r="K18" s="2">
        <v>-40.589756999999999</v>
      </c>
      <c r="L18" s="2">
        <v>-46.005197000000003</v>
      </c>
      <c r="M18" s="4">
        <v>-38.957799999999999</v>
      </c>
    </row>
    <row r="21" spans="1:17" x14ac:dyDescent="0.2">
      <c r="A21" s="10" t="s">
        <v>23</v>
      </c>
    </row>
    <row r="22" spans="1:17" x14ac:dyDescent="0.2">
      <c r="A22" s="7" t="s">
        <v>21</v>
      </c>
      <c r="B22" s="136" t="s">
        <v>7</v>
      </c>
      <c r="C22" s="125"/>
      <c r="D22" s="125"/>
      <c r="E22" s="125"/>
      <c r="F22" s="125"/>
      <c r="G22" s="126"/>
      <c r="H22" s="137" t="s">
        <v>8</v>
      </c>
      <c r="I22" s="138"/>
      <c r="J22" s="138"/>
      <c r="K22" s="138"/>
      <c r="L22" s="138"/>
      <c r="M22" s="139"/>
      <c r="O22" s="10" t="s">
        <v>26</v>
      </c>
      <c r="P22" s="6" t="s">
        <v>7</v>
      </c>
      <c r="Q22" s="6" t="s">
        <v>8</v>
      </c>
    </row>
    <row r="23" spans="1:17" x14ac:dyDescent="0.2">
      <c r="A23" s="4">
        <v>500</v>
      </c>
      <c r="B23" s="17">
        <v>0</v>
      </c>
      <c r="C23" s="2">
        <v>0</v>
      </c>
      <c r="D23" s="2">
        <v>0</v>
      </c>
      <c r="E23" s="2">
        <v>0</v>
      </c>
      <c r="F23" s="2">
        <v>0</v>
      </c>
      <c r="G23" s="4">
        <v>0</v>
      </c>
      <c r="H23" s="17">
        <v>0</v>
      </c>
      <c r="I23" s="2">
        <v>0</v>
      </c>
      <c r="J23" s="2">
        <v>0</v>
      </c>
      <c r="K23" s="2">
        <v>0</v>
      </c>
      <c r="L23" s="2">
        <v>0</v>
      </c>
      <c r="M23" s="4">
        <v>0</v>
      </c>
      <c r="O23" s="10" t="s">
        <v>24</v>
      </c>
      <c r="P23" s="2">
        <v>3.2</v>
      </c>
      <c r="Q23" s="2">
        <v>2</v>
      </c>
    </row>
    <row r="24" spans="1:17" x14ac:dyDescent="0.2">
      <c r="A24" s="4">
        <v>250</v>
      </c>
      <c r="B24" s="17">
        <v>0.61285646999999999</v>
      </c>
      <c r="C24" s="2">
        <v>-4.666023</v>
      </c>
      <c r="D24" s="2">
        <v>2.8493982299999998</v>
      </c>
      <c r="E24" s="2">
        <v>-7.196116</v>
      </c>
      <c r="F24" s="2">
        <v>-5.6346999999999996</v>
      </c>
      <c r="G24" s="4">
        <v>3.9743692099999999</v>
      </c>
      <c r="H24" s="17">
        <v>0.87576651000000005</v>
      </c>
      <c r="I24" s="2">
        <v>-0.73460700000000001</v>
      </c>
      <c r="J24" s="2">
        <v>0.39887624999999999</v>
      </c>
      <c r="K24" s="2">
        <v>-6.354565</v>
      </c>
      <c r="L24" s="2">
        <v>-2.9340999999999999</v>
      </c>
      <c r="M24" s="4">
        <v>-5.7244900000000003</v>
      </c>
      <c r="P24" s="2">
        <v>2.5</v>
      </c>
      <c r="Q24" s="2">
        <v>1.6</v>
      </c>
    </row>
    <row r="25" spans="1:17" x14ac:dyDescent="0.2">
      <c r="A25" s="4">
        <v>125</v>
      </c>
      <c r="B25" s="17">
        <v>-8.8429747699999997</v>
      </c>
      <c r="C25" s="2">
        <v>-10.618976</v>
      </c>
      <c r="D25" s="2">
        <v>0.94025078399999995</v>
      </c>
      <c r="E25" s="2">
        <v>-8.8964064</v>
      </c>
      <c r="F25" s="2">
        <v>-15.403600000000001</v>
      </c>
      <c r="G25" s="4">
        <v>-3.8086068000000002</v>
      </c>
      <c r="H25" s="17">
        <v>-13.491172199999999</v>
      </c>
      <c r="I25" s="2">
        <v>-13.0700977</v>
      </c>
      <c r="J25" s="2">
        <v>-10.8954451</v>
      </c>
      <c r="K25" s="2">
        <v>-8.3803595000000008</v>
      </c>
      <c r="L25" s="2">
        <v>-5.4593999999999996</v>
      </c>
      <c r="M25" s="4">
        <v>-5.4354529999999999</v>
      </c>
      <c r="P25" s="2">
        <v>1.1000000000000001</v>
      </c>
      <c r="Q25" s="2">
        <v>2.2999999999999998</v>
      </c>
    </row>
    <row r="26" spans="1:17" x14ac:dyDescent="0.2">
      <c r="A26" s="4">
        <v>62.5</v>
      </c>
      <c r="B26" s="17">
        <v>-10.0895165</v>
      </c>
      <c r="C26" s="2">
        <v>-10.874281</v>
      </c>
      <c r="D26" s="2">
        <v>16.19585768</v>
      </c>
      <c r="E26" s="2">
        <v>-12.158085</v>
      </c>
      <c r="F26" s="2">
        <v>-11.1183</v>
      </c>
      <c r="G26" s="4">
        <v>-13.534248</v>
      </c>
      <c r="H26" s="17">
        <v>-10.3086863</v>
      </c>
      <c r="I26" s="2">
        <v>-19.5338925</v>
      </c>
      <c r="J26" s="2">
        <v>-15.960742</v>
      </c>
      <c r="K26" s="2">
        <v>-7.1024111999999997</v>
      </c>
      <c r="L26" s="2">
        <v>-4.9318999999999997</v>
      </c>
      <c r="M26" s="4">
        <v>-10.9416671</v>
      </c>
      <c r="P26" s="2">
        <v>2.7</v>
      </c>
      <c r="Q26" s="2">
        <v>1.3</v>
      </c>
    </row>
    <row r="27" spans="1:17" x14ac:dyDescent="0.2">
      <c r="A27" s="4">
        <v>31.25</v>
      </c>
      <c r="B27" s="17">
        <v>-12.687042999999999</v>
      </c>
      <c r="C27" s="2">
        <v>-14.137911000000001</v>
      </c>
      <c r="D27" s="2">
        <v>-9.9099149600000001</v>
      </c>
      <c r="E27" s="2">
        <v>-9.1456134999999996</v>
      </c>
      <c r="F27" s="2">
        <v>-10.130000000000001</v>
      </c>
      <c r="G27" s="4">
        <v>-4.8561291000000004</v>
      </c>
      <c r="H27" s="17">
        <v>-11.356697</v>
      </c>
      <c r="I27" s="2">
        <v>-12.016799799999999</v>
      </c>
      <c r="J27" s="2">
        <v>-23.2212818</v>
      </c>
      <c r="K27" s="2">
        <v>-14.8720873</v>
      </c>
      <c r="L27" s="2">
        <v>-15.667899999999999</v>
      </c>
      <c r="M27" s="4">
        <v>-18.231585200000001</v>
      </c>
      <c r="P27" s="2">
        <v>2.5</v>
      </c>
      <c r="Q27" s="2">
        <v>0.6</v>
      </c>
    </row>
    <row r="28" spans="1:17" x14ac:dyDescent="0.2">
      <c r="A28" s="4">
        <v>15.625</v>
      </c>
      <c r="B28" s="17">
        <v>-20.9120256</v>
      </c>
      <c r="C28" s="2">
        <v>-39.655186999999998</v>
      </c>
      <c r="D28" s="2">
        <v>-9.2168364900000004</v>
      </c>
      <c r="E28" s="2">
        <v>-14.7952473</v>
      </c>
      <c r="F28" s="2">
        <v>-24.275200000000002</v>
      </c>
      <c r="G28" s="4">
        <v>-11.95748</v>
      </c>
      <c r="H28" s="17">
        <v>-23.5202712</v>
      </c>
      <c r="I28" s="2">
        <v>-24.5303623</v>
      </c>
      <c r="J28" s="2">
        <v>-10.257147099999999</v>
      </c>
      <c r="K28" s="2">
        <v>-17.526289599999998</v>
      </c>
      <c r="L28" s="2">
        <v>-13.968</v>
      </c>
      <c r="M28" s="4">
        <v>-3.5019490000000002</v>
      </c>
      <c r="P28" s="2">
        <v>1.6</v>
      </c>
      <c r="Q28" s="2">
        <v>1.1000000000000001</v>
      </c>
    </row>
    <row r="29" spans="1:17" x14ac:dyDescent="0.2">
      <c r="A29" s="4">
        <v>7.8125</v>
      </c>
      <c r="B29" s="17">
        <v>-29.614546300000001</v>
      </c>
      <c r="C29" s="2">
        <v>-31.875779000000001</v>
      </c>
      <c r="D29" s="2">
        <v>-3.10240545</v>
      </c>
      <c r="E29" s="2">
        <v>-18.688123399999998</v>
      </c>
      <c r="F29" s="2">
        <v>-29.840900000000001</v>
      </c>
      <c r="G29" s="4">
        <v>-34.625121999999998</v>
      </c>
      <c r="H29" s="17">
        <v>-12.0509586</v>
      </c>
      <c r="I29" s="2">
        <v>-16.356161499999999</v>
      </c>
      <c r="J29" s="2">
        <v>-22.590835999999999</v>
      </c>
      <c r="K29" s="2">
        <v>-19.39320047</v>
      </c>
      <c r="L29" s="2">
        <v>-26.659400000000002</v>
      </c>
      <c r="M29" s="4">
        <v>-19.353093399999999</v>
      </c>
    </row>
    <row r="30" spans="1:17" x14ac:dyDescent="0.2">
      <c r="A30" s="4">
        <v>3.9062999999999999</v>
      </c>
      <c r="B30" s="17">
        <v>-2.2765683999999999</v>
      </c>
      <c r="C30" s="2">
        <v>-13.925836</v>
      </c>
      <c r="D30" s="2">
        <v>-37.888275999999998</v>
      </c>
      <c r="E30" s="2">
        <v>-22.056767000000001</v>
      </c>
      <c r="F30" s="2">
        <v>-37.061700000000002</v>
      </c>
      <c r="G30" s="4">
        <v>-29.275721000000001</v>
      </c>
      <c r="H30" s="17">
        <v>-12.9816448</v>
      </c>
      <c r="I30" s="2">
        <v>-14.425398599999999</v>
      </c>
      <c r="J30" s="2">
        <v>-21.091755750000001</v>
      </c>
      <c r="K30" s="2">
        <v>-26.248451899999999</v>
      </c>
      <c r="L30" s="2">
        <v>-33.049500000000002</v>
      </c>
      <c r="M30" s="4">
        <v>-26.469102199999998</v>
      </c>
    </row>
    <row r="31" spans="1:17" x14ac:dyDescent="0.2">
      <c r="A31" s="4">
        <v>1.9531000000000001</v>
      </c>
      <c r="B31" s="17">
        <v>-10.922259</v>
      </c>
      <c r="C31" s="2">
        <v>-50.670318999999999</v>
      </c>
      <c r="D31" s="2">
        <v>-43.089245499999997</v>
      </c>
      <c r="E31" s="2">
        <v>-20.247456</v>
      </c>
      <c r="F31" s="2">
        <v>-47.848500000000001</v>
      </c>
      <c r="G31" s="4">
        <v>-40.997145000000003</v>
      </c>
      <c r="H31" s="17">
        <v>-17.933588</v>
      </c>
      <c r="I31" s="2">
        <v>-25.339041000000002</v>
      </c>
      <c r="J31" s="2">
        <v>-14.721787000000001</v>
      </c>
      <c r="K31" s="2">
        <v>-17.714934</v>
      </c>
      <c r="L31" s="2">
        <v>-25.486999999999998</v>
      </c>
      <c r="M31" s="4">
        <v>-43.425728999999997</v>
      </c>
    </row>
    <row r="32" spans="1:17" x14ac:dyDescent="0.2">
      <c r="A32" s="4">
        <v>0.97660000000000002</v>
      </c>
      <c r="B32" s="17">
        <v>-20.329685999999999</v>
      </c>
      <c r="C32" s="2">
        <v>-36.174402000000001</v>
      </c>
      <c r="D32" s="2">
        <v>-53.111217600000003</v>
      </c>
      <c r="E32" s="2">
        <v>-19.236722</v>
      </c>
      <c r="F32" s="2">
        <v>-54.794199999999996</v>
      </c>
      <c r="G32" s="4">
        <v>-40.280056999999999</v>
      </c>
      <c r="H32" s="17">
        <v>-18.447976000000001</v>
      </c>
      <c r="I32" s="2">
        <v>-26.259422000000001</v>
      </c>
      <c r="J32" s="2">
        <v>-22.767474</v>
      </c>
      <c r="K32" s="2">
        <v>-24.371435999999999</v>
      </c>
      <c r="L32" s="2">
        <v>-15.4017</v>
      </c>
      <c r="M32" s="4">
        <v>-43.156990999999998</v>
      </c>
    </row>
    <row r="33" spans="1:13" x14ac:dyDescent="0.2">
      <c r="A33" s="4">
        <v>0.48830000000000001</v>
      </c>
      <c r="B33" s="17">
        <v>-22.348745999999998</v>
      </c>
      <c r="C33" s="2">
        <v>-46.394838</v>
      </c>
      <c r="D33" s="2">
        <v>-43.878526000000001</v>
      </c>
      <c r="E33" s="2">
        <v>-32.631926</v>
      </c>
      <c r="F33" s="2">
        <v>-57.398099999999999</v>
      </c>
      <c r="G33" s="4">
        <v>-50.896194999999999</v>
      </c>
      <c r="H33" s="17">
        <v>-20.773387</v>
      </c>
      <c r="I33" s="2">
        <v>-20.251273999999999</v>
      </c>
      <c r="J33" s="2">
        <v>-21.363897999999999</v>
      </c>
      <c r="K33" s="2">
        <v>-41.162255999999999</v>
      </c>
      <c r="L33" s="2">
        <v>-33.164200000000001</v>
      </c>
      <c r="M33" s="4">
        <v>-46.277920000000002</v>
      </c>
    </row>
    <row r="34" spans="1:13" x14ac:dyDescent="0.2">
      <c r="A34" s="4">
        <v>0.24410000000000001</v>
      </c>
      <c r="B34" s="17">
        <v>-47.093456000000003</v>
      </c>
      <c r="C34" s="2">
        <v>-37.119881999999997</v>
      </c>
      <c r="D34" s="2">
        <v>-54.3537459</v>
      </c>
      <c r="E34" s="2">
        <v>-41.263632999999999</v>
      </c>
      <c r="F34" s="2">
        <v>-60.428400000000003</v>
      </c>
      <c r="G34" s="4">
        <v>-50.175806000000001</v>
      </c>
      <c r="H34" s="17">
        <v>-32.722361999999997</v>
      </c>
      <c r="I34" s="2">
        <v>-40.369270999999998</v>
      </c>
      <c r="J34" s="2">
        <v>-39.597597999999998</v>
      </c>
      <c r="K34" s="2">
        <v>-46.978738999999997</v>
      </c>
      <c r="L34" s="2">
        <v>-35.000500000000002</v>
      </c>
      <c r="M34" s="4">
        <v>-55.756188999999999</v>
      </c>
    </row>
    <row r="35" spans="1:13" x14ac:dyDescent="0.2">
      <c r="A35" s="4">
        <v>0.1221</v>
      </c>
      <c r="B35" s="17">
        <v>-32.425369000000003</v>
      </c>
      <c r="C35" s="2">
        <v>-35.505419000000003</v>
      </c>
      <c r="D35" s="2">
        <v>-54.633966100000002</v>
      </c>
      <c r="E35" s="2">
        <v>-36.431505000000001</v>
      </c>
      <c r="F35" s="2">
        <v>-62.590499999999999</v>
      </c>
      <c r="G35" s="4">
        <v>-42.791611000000003</v>
      </c>
      <c r="H35" s="17">
        <v>-33.864874</v>
      </c>
      <c r="I35" s="2">
        <v>-34.687761999999999</v>
      </c>
      <c r="J35" s="2">
        <v>-32.245139999999999</v>
      </c>
      <c r="K35" s="2">
        <v>-34.439427000000002</v>
      </c>
      <c r="L35" s="2">
        <v>-23.342500000000001</v>
      </c>
      <c r="M35" s="4">
        <v>-43.811487</v>
      </c>
    </row>
    <row r="36" spans="1:13" x14ac:dyDescent="0.2">
      <c r="A36" s="4">
        <v>6.0999999999999999E-2</v>
      </c>
      <c r="B36" s="17">
        <v>-54.100757000000002</v>
      </c>
      <c r="C36" s="2">
        <v>-36.180089000000002</v>
      </c>
      <c r="D36" s="2">
        <v>-52.928456199999999</v>
      </c>
      <c r="E36" s="2">
        <v>-30.172191999999999</v>
      </c>
      <c r="F36" s="2">
        <v>-61.187800000000003</v>
      </c>
      <c r="G36" s="4">
        <v>-40.103453999999999</v>
      </c>
      <c r="H36" s="17">
        <v>-40.336353000000003</v>
      </c>
      <c r="I36" s="2">
        <v>-32.197539999999996</v>
      </c>
      <c r="J36" s="2">
        <v>-32.663296000000003</v>
      </c>
      <c r="K36" s="2">
        <v>-37.052084000000001</v>
      </c>
      <c r="L36" s="2">
        <v>-29.560099999999998</v>
      </c>
      <c r="M36" s="4">
        <v>-57.091408999999999</v>
      </c>
    </row>
    <row r="37" spans="1:13" x14ac:dyDescent="0.2">
      <c r="A37" s="4">
        <v>3.0499999999999999E-2</v>
      </c>
      <c r="B37" s="17">
        <v>-47.077759</v>
      </c>
      <c r="C37" s="2">
        <v>-37.104256999999997</v>
      </c>
      <c r="D37" s="2">
        <v>-54.984388500000001</v>
      </c>
      <c r="E37" s="2">
        <v>-43.675578000000002</v>
      </c>
      <c r="F37" s="2">
        <v>-62.642800000000001</v>
      </c>
      <c r="G37" s="4">
        <v>-44.316043999999998</v>
      </c>
      <c r="H37" s="17">
        <v>-31.437657999999999</v>
      </c>
      <c r="I37" s="2">
        <v>-30.491240000000001</v>
      </c>
      <c r="J37" s="2">
        <v>-26.182516</v>
      </c>
      <c r="K37" s="2">
        <v>-46.153374999999997</v>
      </c>
      <c r="L37" s="2">
        <v>-37.764600000000002</v>
      </c>
      <c r="M37" s="4">
        <v>-50.736482000000002</v>
      </c>
    </row>
    <row r="38" spans="1:13" x14ac:dyDescent="0.2">
      <c r="A38" s="4">
        <v>1.5299999999999999E-2</v>
      </c>
      <c r="B38" s="17">
        <v>-48.123099000000003</v>
      </c>
      <c r="C38" s="2">
        <v>-50.076152999999998</v>
      </c>
      <c r="D38" s="2">
        <v>-52.159853599999998</v>
      </c>
      <c r="E38" s="2">
        <v>-41.109189000000001</v>
      </c>
      <c r="F38" s="2">
        <v>-57.897199999999998</v>
      </c>
      <c r="G38" s="4">
        <v>-45.628869000000002</v>
      </c>
      <c r="H38" s="17">
        <v>-33.789115000000002</v>
      </c>
      <c r="I38" s="2">
        <v>-37.828211000000003</v>
      </c>
      <c r="J38" s="2">
        <v>-37.933289000000002</v>
      </c>
      <c r="K38" s="2">
        <v>-39.805508000000003</v>
      </c>
      <c r="L38" s="2">
        <v>-31.076499999999999</v>
      </c>
      <c r="M38" s="4">
        <v>-32.306095999999997</v>
      </c>
    </row>
  </sheetData>
  <mergeCells count="4">
    <mergeCell ref="B2:G2"/>
    <mergeCell ref="H2:M2"/>
    <mergeCell ref="B22:G22"/>
    <mergeCell ref="H22:M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45A3-BA64-CB4C-8C0C-3C83CCB57C8B}">
  <dimension ref="A2:J22"/>
  <sheetViews>
    <sheetView workbookViewId="0">
      <selection activeCell="J26" sqref="J26"/>
    </sheetView>
  </sheetViews>
  <sheetFormatPr baseColWidth="10" defaultRowHeight="16" x14ac:dyDescent="0.2"/>
  <cols>
    <col min="1" max="1" width="11" customWidth="1"/>
    <col min="2" max="2" width="13.6640625" bestFit="1" customWidth="1"/>
  </cols>
  <sheetData>
    <row r="2" spans="1:10" x14ac:dyDescent="0.2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2">
      <c r="A3" s="72"/>
      <c r="B3" s="73" t="s">
        <v>21</v>
      </c>
      <c r="C3" s="118" t="s">
        <v>7</v>
      </c>
      <c r="D3" s="119"/>
      <c r="E3" s="119"/>
      <c r="F3" s="120"/>
      <c r="G3" s="118" t="s">
        <v>8</v>
      </c>
      <c r="H3" s="119"/>
      <c r="I3" s="119"/>
      <c r="J3" s="120"/>
    </row>
    <row r="4" spans="1:10" x14ac:dyDescent="0.2">
      <c r="A4" s="74"/>
      <c r="B4" s="75">
        <v>0</v>
      </c>
      <c r="C4" s="85">
        <v>8.5333329999999999E-2</v>
      </c>
      <c r="D4" s="86">
        <v>8.6666670000000001E-2</v>
      </c>
      <c r="E4" s="86">
        <v>8.5999999999999993E-2</v>
      </c>
      <c r="F4" s="87">
        <v>8.3333329999999997E-2</v>
      </c>
      <c r="G4" s="85">
        <v>0.79400000000000004</v>
      </c>
      <c r="H4" s="86">
        <v>0.81666667000000004</v>
      </c>
      <c r="I4" s="86">
        <v>0.75233333000000002</v>
      </c>
      <c r="J4" s="87">
        <v>0.94933332999999998</v>
      </c>
    </row>
    <row r="5" spans="1:10" x14ac:dyDescent="0.2">
      <c r="A5" s="140" t="s">
        <v>11</v>
      </c>
      <c r="B5" s="75">
        <v>1</v>
      </c>
      <c r="C5" s="85">
        <v>0.79166667000000002</v>
      </c>
      <c r="D5" s="86">
        <v>0.85133333</v>
      </c>
      <c r="E5" s="86">
        <v>0.86666666999999997</v>
      </c>
      <c r="F5" s="87">
        <v>0.87266666999999998</v>
      </c>
      <c r="G5" s="85">
        <v>0.68666667000000003</v>
      </c>
      <c r="H5" s="86">
        <v>0.66333333000000005</v>
      </c>
      <c r="I5" s="86">
        <v>0.73966666999999997</v>
      </c>
      <c r="J5" s="87">
        <v>0.86233333000000001</v>
      </c>
    </row>
    <row r="6" spans="1:10" x14ac:dyDescent="0.2">
      <c r="A6" s="141"/>
      <c r="B6" s="76">
        <v>2</v>
      </c>
      <c r="C6" s="85">
        <v>0.66833332999999995</v>
      </c>
      <c r="D6" s="86">
        <v>0.65900000000000003</v>
      </c>
      <c r="E6" s="86">
        <v>0.65933333000000005</v>
      </c>
      <c r="F6" s="87">
        <v>0.84366666999999995</v>
      </c>
      <c r="G6" s="85">
        <v>0.25466666999999998</v>
      </c>
      <c r="H6" s="86">
        <v>0.21666667000000001</v>
      </c>
      <c r="I6" s="86">
        <v>0.19966666999999999</v>
      </c>
      <c r="J6" s="87">
        <v>0.26166666999999999</v>
      </c>
    </row>
    <row r="7" spans="1:10" x14ac:dyDescent="0.2">
      <c r="A7" s="141"/>
      <c r="B7" s="76">
        <v>5</v>
      </c>
      <c r="C7" s="85">
        <v>0.55433332999999996</v>
      </c>
      <c r="D7" s="86">
        <v>0.56200000000000006</v>
      </c>
      <c r="E7" s="86">
        <v>0.57933332999999998</v>
      </c>
      <c r="F7" s="87">
        <v>0.77433333000000004</v>
      </c>
      <c r="G7" s="85">
        <v>0.10666667000000001</v>
      </c>
      <c r="H7" s="86">
        <v>0.10233333</v>
      </c>
      <c r="I7" s="86">
        <v>0.10733333</v>
      </c>
      <c r="J7" s="87">
        <v>0.11533333</v>
      </c>
    </row>
    <row r="8" spans="1:10" x14ac:dyDescent="0.2">
      <c r="A8" s="141"/>
      <c r="B8" s="76">
        <v>10</v>
      </c>
      <c r="C8" s="85">
        <v>0.41633333</v>
      </c>
      <c r="D8" s="86">
        <v>0.47099999999999997</v>
      </c>
      <c r="E8" s="86">
        <v>0.44600000000000001</v>
      </c>
      <c r="F8" s="87">
        <v>0.62033333000000002</v>
      </c>
      <c r="G8" s="85">
        <v>9.5666669999999995E-2</v>
      </c>
      <c r="H8" s="86">
        <v>0.10100000000000001</v>
      </c>
      <c r="I8" s="86">
        <v>0.10266667</v>
      </c>
      <c r="J8" s="87">
        <v>0.11066666999999999</v>
      </c>
    </row>
    <row r="9" spans="1:10" x14ac:dyDescent="0.2">
      <c r="A9" s="142"/>
      <c r="B9" s="77">
        <v>20</v>
      </c>
      <c r="C9" s="85">
        <v>0.32300000000000001</v>
      </c>
      <c r="D9" s="86">
        <v>0.27633332999999999</v>
      </c>
      <c r="E9" s="86">
        <v>0.309</v>
      </c>
      <c r="F9" s="87">
        <v>0.38266666999999999</v>
      </c>
      <c r="G9" s="85">
        <v>0.159</v>
      </c>
      <c r="H9" s="86">
        <v>0.17199999999999999</v>
      </c>
      <c r="I9" s="86">
        <v>0.16766666999999999</v>
      </c>
      <c r="J9" s="87">
        <v>0.223</v>
      </c>
    </row>
    <row r="10" spans="1:10" x14ac:dyDescent="0.2">
      <c r="A10" s="78"/>
      <c r="B10" s="77">
        <v>20</v>
      </c>
      <c r="C10" s="88">
        <v>8.2333329999999996E-2</v>
      </c>
      <c r="D10" s="89">
        <v>8.5999999999999993E-2</v>
      </c>
      <c r="E10" s="89">
        <v>8.6999999999999994E-2</v>
      </c>
      <c r="F10" s="90">
        <v>8.3666669999999999E-2</v>
      </c>
      <c r="G10" s="88">
        <v>9.0666670000000005E-2</v>
      </c>
      <c r="H10" s="89">
        <v>0.1</v>
      </c>
      <c r="I10" s="89">
        <v>9.6666669999999996E-2</v>
      </c>
      <c r="J10" s="90">
        <v>9.1666670000000006E-2</v>
      </c>
    </row>
    <row r="13" spans="1:10" x14ac:dyDescent="0.2">
      <c r="A13" s="10" t="s">
        <v>42</v>
      </c>
      <c r="B13" s="10"/>
    </row>
    <row r="14" spans="1:10" x14ac:dyDescent="0.2">
      <c r="A14" s="72"/>
      <c r="B14" s="24" t="s">
        <v>21</v>
      </c>
      <c r="C14" s="118" t="s">
        <v>7</v>
      </c>
      <c r="D14" s="119"/>
      <c r="E14" s="119"/>
      <c r="F14" s="120"/>
      <c r="G14" s="119" t="s">
        <v>8</v>
      </c>
      <c r="H14" s="119"/>
      <c r="I14" s="119"/>
      <c r="J14" s="120"/>
    </row>
    <row r="15" spans="1:10" x14ac:dyDescent="0.2">
      <c r="A15" s="74"/>
      <c r="B15" s="80">
        <v>0</v>
      </c>
      <c r="C15" s="85">
        <v>100</v>
      </c>
      <c r="D15" s="86">
        <v>100</v>
      </c>
      <c r="E15" s="86">
        <v>100</v>
      </c>
      <c r="F15" s="87">
        <v>100</v>
      </c>
      <c r="G15" s="86">
        <v>105.1478925</v>
      </c>
      <c r="H15" s="86">
        <v>85.231113769999993</v>
      </c>
      <c r="I15" s="86">
        <v>89.599270000000004</v>
      </c>
      <c r="J15" s="87">
        <v>83.9426548</v>
      </c>
    </row>
    <row r="16" spans="1:10" x14ac:dyDescent="0.2">
      <c r="A16" s="140" t="s">
        <v>11</v>
      </c>
      <c r="B16" s="81">
        <v>1</v>
      </c>
      <c r="C16" s="85">
        <v>79.549949999999995</v>
      </c>
      <c r="D16" s="86">
        <v>76.535129999999995</v>
      </c>
      <c r="E16" s="86">
        <v>83.443489999999997</v>
      </c>
      <c r="F16" s="87">
        <v>78.115979999999993</v>
      </c>
      <c r="G16" s="86">
        <v>88.695629999999994</v>
      </c>
      <c r="H16" s="86">
        <v>90.489829999999998</v>
      </c>
      <c r="I16" s="86">
        <v>78.933059999999998</v>
      </c>
      <c r="J16" s="87">
        <v>86.264880000000005</v>
      </c>
    </row>
    <row r="17" spans="1:10" x14ac:dyDescent="0.2">
      <c r="A17" s="141"/>
      <c r="B17" s="81">
        <v>2</v>
      </c>
      <c r="C17" s="85">
        <v>94.123339999999999</v>
      </c>
      <c r="D17" s="86">
        <v>84.320890000000006</v>
      </c>
      <c r="E17" s="86">
        <v>83.240430000000003</v>
      </c>
      <c r="F17" s="87">
        <v>88.266459999999995</v>
      </c>
      <c r="G17" s="86">
        <v>102.38030000000001</v>
      </c>
      <c r="H17" s="86">
        <v>92.754490000000004</v>
      </c>
      <c r="I17" s="86">
        <v>74.856549999999999</v>
      </c>
      <c r="J17" s="87">
        <v>96.332070000000002</v>
      </c>
    </row>
    <row r="18" spans="1:10" x14ac:dyDescent="0.2">
      <c r="A18" s="141"/>
      <c r="B18" s="81">
        <v>5</v>
      </c>
      <c r="C18" s="85">
        <v>106.8175</v>
      </c>
      <c r="D18" s="86">
        <v>97.481359999999995</v>
      </c>
      <c r="E18" s="86">
        <v>80.488110000000006</v>
      </c>
      <c r="F18" s="87">
        <v>82.317329999999998</v>
      </c>
      <c r="G18" s="86">
        <v>106.07210000000001</v>
      </c>
      <c r="H18" s="86">
        <v>93.662779999999998</v>
      </c>
      <c r="I18" s="86">
        <v>79.093350000000001</v>
      </c>
      <c r="J18" s="87">
        <v>94.964250000000007</v>
      </c>
    </row>
    <row r="19" spans="1:10" x14ac:dyDescent="0.2">
      <c r="A19" s="141"/>
      <c r="B19" s="81">
        <v>10</v>
      </c>
      <c r="C19" s="85">
        <v>89.471310000000003</v>
      </c>
      <c r="D19" s="86">
        <v>92.065420000000003</v>
      </c>
      <c r="E19" s="86">
        <v>82.511629999999997</v>
      </c>
      <c r="F19" s="87">
        <v>103.17270000000001</v>
      </c>
      <c r="G19" s="86">
        <v>99.139359999999996</v>
      </c>
      <c r="H19" s="86">
        <v>88.846100000000007</v>
      </c>
      <c r="I19" s="86">
        <v>82.352040000000002</v>
      </c>
      <c r="J19" s="87">
        <v>87.822869999999995</v>
      </c>
    </row>
    <row r="20" spans="1:10" x14ac:dyDescent="0.2">
      <c r="A20" s="142"/>
      <c r="B20" s="81">
        <v>20</v>
      </c>
      <c r="C20" s="85">
        <v>90.620909999999995</v>
      </c>
      <c r="D20" s="86">
        <v>85.31138</v>
      </c>
      <c r="E20" s="86">
        <v>77.399659999999997</v>
      </c>
      <c r="F20" s="87">
        <v>91.103930000000005</v>
      </c>
      <c r="G20" s="86">
        <v>103.9919</v>
      </c>
      <c r="H20" s="86">
        <v>70.858990000000006</v>
      </c>
      <c r="I20" s="86">
        <v>67.524259999999998</v>
      </c>
      <c r="J20" s="87">
        <v>77.858819999999994</v>
      </c>
    </row>
    <row r="21" spans="1:10" x14ac:dyDescent="0.2">
      <c r="A21" s="78"/>
      <c r="B21" s="82">
        <v>20</v>
      </c>
      <c r="C21" s="85">
        <v>99.338882100000006</v>
      </c>
      <c r="D21" s="86">
        <v>72.895879219999998</v>
      </c>
      <c r="E21" s="86">
        <v>84.921234949999999</v>
      </c>
      <c r="F21" s="87">
        <v>73.742551239999997</v>
      </c>
      <c r="G21" s="86">
        <v>111.6167246</v>
      </c>
      <c r="H21" s="86">
        <v>69.739822430000004</v>
      </c>
      <c r="I21" s="86">
        <v>81.464913379999999</v>
      </c>
      <c r="J21" s="87">
        <v>90.468213969999994</v>
      </c>
    </row>
    <row r="22" spans="1:10" x14ac:dyDescent="0.2">
      <c r="A22" s="79"/>
      <c r="B22" s="48" t="s">
        <v>43</v>
      </c>
      <c r="C22" s="88">
        <v>2.9510489999999998</v>
      </c>
      <c r="D22" s="89">
        <v>2.8526060000000002</v>
      </c>
      <c r="E22" s="89">
        <v>3.3124560000000001</v>
      </c>
      <c r="F22" s="90">
        <v>2.7915999999999999</v>
      </c>
      <c r="G22" s="89"/>
      <c r="H22" s="89"/>
      <c r="I22" s="89"/>
      <c r="J22" s="90"/>
    </row>
  </sheetData>
  <mergeCells count="6">
    <mergeCell ref="A16:A20"/>
    <mergeCell ref="C3:F3"/>
    <mergeCell ref="G3:J3"/>
    <mergeCell ref="A5:A9"/>
    <mergeCell ref="C14:F14"/>
    <mergeCell ref="G14:J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B42C-8273-424B-98E0-04F53B3C5844}">
  <dimension ref="A2:D34"/>
  <sheetViews>
    <sheetView tabSelected="1" workbookViewId="0">
      <selection activeCell="C35" sqref="C35"/>
    </sheetView>
  </sheetViews>
  <sheetFormatPr baseColWidth="10" defaultRowHeight="16" x14ac:dyDescent="0.2"/>
  <cols>
    <col min="3" max="3" width="20.1640625" bestFit="1" customWidth="1"/>
    <col min="4" max="4" width="21.1640625" bestFit="1" customWidth="1"/>
  </cols>
  <sheetData>
    <row r="2" spans="1:4" x14ac:dyDescent="0.2">
      <c r="A2" s="10" t="s">
        <v>3</v>
      </c>
      <c r="B2" s="11" t="s">
        <v>0</v>
      </c>
      <c r="C2" s="11" t="s">
        <v>1</v>
      </c>
      <c r="D2" s="11" t="s">
        <v>2</v>
      </c>
    </row>
    <row r="3" spans="1:4" x14ac:dyDescent="0.2">
      <c r="B3" s="1">
        <v>1118000</v>
      </c>
      <c r="C3" s="1">
        <v>1181500</v>
      </c>
      <c r="D3" s="1">
        <v>246700</v>
      </c>
    </row>
    <row r="4" spans="1:4" x14ac:dyDescent="0.2">
      <c r="B4" s="1">
        <v>1275000</v>
      </c>
      <c r="C4" s="1">
        <v>3182000</v>
      </c>
      <c r="D4" s="1">
        <v>201800</v>
      </c>
    </row>
    <row r="5" spans="1:4" x14ac:dyDescent="0.2">
      <c r="B5" s="1">
        <v>4231000</v>
      </c>
      <c r="C5" s="1">
        <v>3102000</v>
      </c>
      <c r="D5" s="1">
        <v>709000</v>
      </c>
    </row>
    <row r="6" spans="1:4" x14ac:dyDescent="0.2">
      <c r="B6" s="1">
        <v>3045000</v>
      </c>
      <c r="C6" s="1">
        <v>1092000</v>
      </c>
      <c r="D6" s="1">
        <v>648000</v>
      </c>
    </row>
    <row r="7" spans="1:4" x14ac:dyDescent="0.2">
      <c r="B7" s="1">
        <v>3184000</v>
      </c>
      <c r="C7" s="1">
        <v>1059000</v>
      </c>
      <c r="D7" s="1">
        <v>542800</v>
      </c>
    </row>
    <row r="8" spans="1:4" x14ac:dyDescent="0.2">
      <c r="B8" s="1">
        <v>1158000</v>
      </c>
      <c r="D8" s="1">
        <v>264000</v>
      </c>
    </row>
    <row r="9" spans="1:4" x14ac:dyDescent="0.2">
      <c r="B9" s="1">
        <v>1379000</v>
      </c>
      <c r="C9" s="1"/>
      <c r="D9" s="1">
        <v>505600</v>
      </c>
    </row>
    <row r="10" spans="1:4" x14ac:dyDescent="0.2">
      <c r="C10" s="1"/>
    </row>
    <row r="12" spans="1:4" x14ac:dyDescent="0.2">
      <c r="A12" s="10" t="s">
        <v>4</v>
      </c>
      <c r="B12" s="11" t="s">
        <v>0</v>
      </c>
      <c r="C12" s="11" t="s">
        <v>1</v>
      </c>
      <c r="D12" s="11" t="s">
        <v>2</v>
      </c>
    </row>
    <row r="13" spans="1:4" x14ac:dyDescent="0.2">
      <c r="B13" s="1">
        <v>1290000</v>
      </c>
      <c r="C13" s="1">
        <v>1905000</v>
      </c>
      <c r="D13" s="1">
        <v>376000</v>
      </c>
    </row>
    <row r="14" spans="1:4" x14ac:dyDescent="0.2">
      <c r="B14" s="1">
        <v>2873000</v>
      </c>
      <c r="C14" s="1">
        <v>2375000</v>
      </c>
      <c r="D14" s="1">
        <v>234700</v>
      </c>
    </row>
    <row r="15" spans="1:4" x14ac:dyDescent="0.2">
      <c r="B15" s="1">
        <v>4976000</v>
      </c>
      <c r="C15" s="1">
        <v>6240000</v>
      </c>
      <c r="D15" s="1">
        <v>1138000</v>
      </c>
    </row>
    <row r="16" spans="1:4" x14ac:dyDescent="0.2">
      <c r="B16" s="1">
        <v>3308000</v>
      </c>
      <c r="C16" s="1">
        <v>5008000</v>
      </c>
      <c r="D16" s="1">
        <v>1294000</v>
      </c>
    </row>
    <row r="17" spans="1:4" x14ac:dyDescent="0.2">
      <c r="B17" s="1">
        <v>2965000</v>
      </c>
      <c r="C17" s="1">
        <v>2303000</v>
      </c>
      <c r="D17" s="1">
        <v>760200</v>
      </c>
    </row>
    <row r="18" spans="1:4" x14ac:dyDescent="0.2">
      <c r="B18" s="1">
        <v>1382000</v>
      </c>
      <c r="C18" s="1">
        <v>1397000</v>
      </c>
      <c r="D18" s="1">
        <v>804100</v>
      </c>
    </row>
    <row r="19" spans="1:4" x14ac:dyDescent="0.2">
      <c r="B19" s="1">
        <v>1338000</v>
      </c>
      <c r="C19" s="1"/>
      <c r="D19" s="1">
        <v>546800</v>
      </c>
    </row>
    <row r="22" spans="1:4" x14ac:dyDescent="0.2">
      <c r="A22" s="10" t="s">
        <v>5</v>
      </c>
      <c r="B22" s="11" t="s">
        <v>0</v>
      </c>
      <c r="C22" s="11" t="s">
        <v>1</v>
      </c>
      <c r="D22" s="11" t="s">
        <v>2</v>
      </c>
    </row>
    <row r="23" spans="1:4" x14ac:dyDescent="0.2">
      <c r="B23" s="1">
        <v>9112000</v>
      </c>
      <c r="C23" s="1">
        <v>6607000</v>
      </c>
      <c r="D23" s="1">
        <v>2407000</v>
      </c>
    </row>
    <row r="24" spans="1:4" x14ac:dyDescent="0.2">
      <c r="B24" s="1">
        <v>8194000</v>
      </c>
      <c r="C24" s="1">
        <v>5171000</v>
      </c>
      <c r="D24" s="1">
        <v>1612000</v>
      </c>
    </row>
    <row r="25" spans="1:4" x14ac:dyDescent="0.2">
      <c r="B25" s="1">
        <v>5511000</v>
      </c>
      <c r="C25" s="1">
        <v>3470000</v>
      </c>
      <c r="D25" s="1">
        <v>1214000</v>
      </c>
    </row>
    <row r="26" spans="1:4" x14ac:dyDescent="0.2">
      <c r="B26" s="1">
        <v>2189000</v>
      </c>
      <c r="C26" s="1">
        <v>3537000</v>
      </c>
      <c r="D26" s="1">
        <v>1107000</v>
      </c>
    </row>
    <row r="27" spans="1:4" x14ac:dyDescent="0.2">
      <c r="B27" s="1">
        <v>3050000</v>
      </c>
      <c r="C27" s="1">
        <v>3574000</v>
      </c>
      <c r="D27" s="1">
        <v>707100</v>
      </c>
    </row>
    <row r="28" spans="1:4" x14ac:dyDescent="0.2">
      <c r="B28" s="1">
        <v>2276000</v>
      </c>
      <c r="C28" s="1">
        <v>4712000</v>
      </c>
      <c r="D28" s="1">
        <v>1007000</v>
      </c>
    </row>
    <row r="33" spans="2:3" x14ac:dyDescent="0.2">
      <c r="B33" s="1"/>
    </row>
    <row r="34" spans="2:3" x14ac:dyDescent="0.2">
      <c r="C3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3AD5-E88C-084E-8A07-CCE99B86A498}">
  <dimension ref="A1:Y138"/>
  <sheetViews>
    <sheetView zoomScale="86" workbookViewId="0">
      <selection activeCell="S10" sqref="S10:X10"/>
    </sheetView>
  </sheetViews>
  <sheetFormatPr baseColWidth="10" defaultRowHeight="16" x14ac:dyDescent="0.2"/>
  <cols>
    <col min="1" max="1" width="10.83203125" style="10"/>
    <col min="3" max="3" width="21.5" bestFit="1" customWidth="1"/>
    <col min="4" max="4" width="22.5" bestFit="1" customWidth="1"/>
    <col min="5" max="5" width="15.83203125" bestFit="1" customWidth="1"/>
    <col min="6" max="6" width="17" bestFit="1" customWidth="1"/>
    <col min="9" max="9" width="10.83203125" style="10"/>
    <col min="11" max="11" width="22.33203125" bestFit="1" customWidth="1"/>
    <col min="12" max="12" width="23.33203125" bestFit="1" customWidth="1"/>
    <col min="13" max="13" width="16.6640625" bestFit="1" customWidth="1"/>
    <col min="14" max="14" width="17.6640625" bestFit="1" customWidth="1"/>
    <col min="17" max="17" width="10" bestFit="1" customWidth="1"/>
    <col min="18" max="18" width="8.33203125" bestFit="1" customWidth="1"/>
    <col min="19" max="20" width="3.33203125" bestFit="1" customWidth="1"/>
    <col min="21" max="21" width="4.1640625" bestFit="1" customWidth="1"/>
    <col min="22" max="22" width="3.33203125" bestFit="1" customWidth="1"/>
    <col min="23" max="23" width="4.1640625" bestFit="1" customWidth="1"/>
    <col min="24" max="24" width="3.33203125" bestFit="1" customWidth="1"/>
  </cols>
  <sheetData>
    <row r="1" spans="1:25" ht="24" x14ac:dyDescent="0.3">
      <c r="A1" s="143" t="s">
        <v>50</v>
      </c>
      <c r="B1" s="143"/>
      <c r="C1" s="143"/>
      <c r="D1" s="143"/>
      <c r="E1" s="143"/>
      <c r="F1" s="143"/>
      <c r="G1" s="143"/>
      <c r="J1" s="143" t="s">
        <v>51</v>
      </c>
      <c r="K1" s="143"/>
      <c r="L1" s="143"/>
      <c r="M1" s="143"/>
      <c r="N1" s="143"/>
      <c r="O1" s="143"/>
    </row>
    <row r="2" spans="1:25" x14ac:dyDescent="0.2">
      <c r="A2" s="10" t="s">
        <v>49</v>
      </c>
      <c r="B2" s="6" t="s">
        <v>0</v>
      </c>
      <c r="C2" s="6" t="s">
        <v>44</v>
      </c>
      <c r="D2" s="6" t="s">
        <v>45</v>
      </c>
      <c r="E2" s="6" t="s">
        <v>46</v>
      </c>
      <c r="F2" s="6" t="s">
        <v>47</v>
      </c>
      <c r="G2" s="6" t="s">
        <v>48</v>
      </c>
      <c r="I2" s="10" t="s">
        <v>49</v>
      </c>
      <c r="J2" s="6" t="s">
        <v>0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Y2" s="106"/>
    </row>
    <row r="3" spans="1:25" x14ac:dyDescent="0.2">
      <c r="B3" s="2">
        <v>622.71</v>
      </c>
      <c r="C3" s="2">
        <v>402.65</v>
      </c>
      <c r="D3" s="2">
        <v>241.77</v>
      </c>
      <c r="E3" s="2">
        <v>2.5299999999999998</v>
      </c>
      <c r="F3" s="2">
        <v>1.85</v>
      </c>
      <c r="G3" s="2">
        <v>2.2599999999999998</v>
      </c>
      <c r="J3" s="2">
        <v>82.46</v>
      </c>
      <c r="K3" s="2">
        <v>38.369999999999997</v>
      </c>
      <c r="L3" s="2">
        <v>63.14</v>
      </c>
      <c r="M3" s="2">
        <v>2.52</v>
      </c>
      <c r="N3" s="2">
        <v>3.13</v>
      </c>
      <c r="O3" s="2">
        <v>3.02</v>
      </c>
      <c r="Q3" s="140" t="s">
        <v>81</v>
      </c>
      <c r="R3" s="140" t="s">
        <v>80</v>
      </c>
      <c r="S3" s="123" t="s">
        <v>76</v>
      </c>
      <c r="T3" s="123"/>
      <c r="U3" s="123"/>
      <c r="V3" s="123"/>
      <c r="W3" s="123"/>
      <c r="X3" s="124"/>
      <c r="Y3" s="107"/>
    </row>
    <row r="4" spans="1:25" x14ac:dyDescent="0.2">
      <c r="B4" s="2">
        <v>372.11</v>
      </c>
      <c r="C4" s="2">
        <v>353.37</v>
      </c>
      <c r="D4" s="2">
        <v>417.45</v>
      </c>
      <c r="E4" s="2">
        <v>5.89</v>
      </c>
      <c r="F4" s="2">
        <v>0.57999999999999996</v>
      </c>
      <c r="G4" s="2">
        <v>2.8</v>
      </c>
      <c r="J4" s="2">
        <v>288.16000000000003</v>
      </c>
      <c r="K4" s="2">
        <v>40.770000000000003</v>
      </c>
      <c r="L4" s="2">
        <v>102.04</v>
      </c>
      <c r="M4" s="2">
        <v>1.38</v>
      </c>
      <c r="N4" s="2">
        <v>2.81</v>
      </c>
      <c r="O4" s="2">
        <v>0.59</v>
      </c>
      <c r="Q4" s="141"/>
      <c r="R4" s="141"/>
      <c r="S4" s="102" t="s">
        <v>82</v>
      </c>
      <c r="T4" s="103" t="s">
        <v>82</v>
      </c>
      <c r="U4" s="103" t="s">
        <v>82</v>
      </c>
      <c r="V4" s="104" t="s">
        <v>83</v>
      </c>
      <c r="W4" s="104" t="s">
        <v>83</v>
      </c>
      <c r="X4" s="105" t="s">
        <v>83</v>
      </c>
      <c r="Y4" s="111" t="s">
        <v>0</v>
      </c>
    </row>
    <row r="5" spans="1:25" x14ac:dyDescent="0.2">
      <c r="B5" s="2">
        <v>332.99</v>
      </c>
      <c r="C5" s="2">
        <v>381.16</v>
      </c>
      <c r="D5" s="2">
        <v>362.88</v>
      </c>
      <c r="E5" s="2">
        <v>1.71</v>
      </c>
      <c r="F5" s="2">
        <v>1.62</v>
      </c>
      <c r="G5" s="2">
        <v>1.99</v>
      </c>
      <c r="J5" s="2">
        <v>31.6</v>
      </c>
      <c r="K5" s="2">
        <v>16.3</v>
      </c>
      <c r="L5" s="2">
        <v>26.94</v>
      </c>
      <c r="M5" s="2">
        <v>3.41</v>
      </c>
      <c r="N5" s="2">
        <v>5.84</v>
      </c>
      <c r="O5" s="2">
        <v>0.62</v>
      </c>
      <c r="Q5" s="142"/>
      <c r="R5" s="142"/>
      <c r="S5" s="91" t="s">
        <v>83</v>
      </c>
      <c r="T5" s="92">
        <v>50</v>
      </c>
      <c r="U5" s="92">
        <v>100</v>
      </c>
      <c r="V5" s="92">
        <v>50</v>
      </c>
      <c r="W5" s="92">
        <v>100</v>
      </c>
      <c r="X5" s="93" t="s">
        <v>83</v>
      </c>
      <c r="Y5" s="112" t="s">
        <v>84</v>
      </c>
    </row>
    <row r="6" spans="1:25" x14ac:dyDescent="0.2">
      <c r="B6" s="2">
        <v>1402.4</v>
      </c>
      <c r="C6" s="2">
        <v>261.17</v>
      </c>
      <c r="D6" s="2">
        <v>258.91000000000003</v>
      </c>
      <c r="E6" s="2">
        <v>1.99</v>
      </c>
      <c r="F6" s="2">
        <v>5.63</v>
      </c>
      <c r="G6" s="2">
        <v>1.0900000000000001</v>
      </c>
      <c r="J6" s="2">
        <v>132.47</v>
      </c>
      <c r="K6" s="2">
        <v>15.36</v>
      </c>
      <c r="L6" s="2">
        <v>23.99</v>
      </c>
      <c r="M6" s="2">
        <v>0.08</v>
      </c>
      <c r="N6" s="2">
        <v>6.19</v>
      </c>
      <c r="O6" s="2">
        <v>2.41</v>
      </c>
      <c r="Q6" s="140" t="s">
        <v>78</v>
      </c>
      <c r="R6" s="95" t="s">
        <v>77</v>
      </c>
      <c r="S6" s="97">
        <v>21</v>
      </c>
      <c r="T6" s="97">
        <v>10</v>
      </c>
      <c r="U6" s="97">
        <v>11</v>
      </c>
      <c r="V6" s="97">
        <v>5</v>
      </c>
      <c r="W6" s="97">
        <v>5</v>
      </c>
      <c r="X6" s="98">
        <v>9</v>
      </c>
      <c r="Y6" s="108"/>
    </row>
    <row r="7" spans="1:25" x14ac:dyDescent="0.2">
      <c r="B7" s="2">
        <v>221.22</v>
      </c>
      <c r="C7" s="2">
        <v>532.04</v>
      </c>
      <c r="D7" s="2">
        <v>103.74</v>
      </c>
      <c r="E7" s="2">
        <v>0.72</v>
      </c>
      <c r="F7" s="2">
        <v>2.08</v>
      </c>
      <c r="G7" s="2">
        <v>1.71</v>
      </c>
      <c r="J7" s="2">
        <v>188.53</v>
      </c>
      <c r="K7" s="2">
        <v>46.64</v>
      </c>
      <c r="L7" s="2">
        <v>14.74</v>
      </c>
      <c r="M7" s="2">
        <v>2.08</v>
      </c>
      <c r="N7" s="2">
        <v>1.89</v>
      </c>
      <c r="O7" s="2">
        <v>1.42</v>
      </c>
      <c r="Q7" s="141"/>
      <c r="R7" s="94" t="s">
        <v>54</v>
      </c>
      <c r="S7" s="149">
        <v>21</v>
      </c>
      <c r="T7" s="149">
        <v>10</v>
      </c>
      <c r="U7" s="149">
        <v>11</v>
      </c>
      <c r="V7" s="149">
        <v>5</v>
      </c>
      <c r="W7" s="149">
        <v>5</v>
      </c>
      <c r="X7" s="150">
        <v>9</v>
      </c>
      <c r="Y7" s="108"/>
    </row>
    <row r="8" spans="1:25" x14ac:dyDescent="0.2">
      <c r="B8" s="2">
        <v>511.68</v>
      </c>
      <c r="C8" s="2">
        <v>208.06</v>
      </c>
      <c r="D8" s="2">
        <v>69.45</v>
      </c>
      <c r="F8" s="2"/>
      <c r="G8" s="2">
        <v>0.67</v>
      </c>
      <c r="J8" s="2">
        <v>357.27</v>
      </c>
      <c r="K8" s="2">
        <v>37.11</v>
      </c>
      <c r="L8" s="2">
        <v>16.14</v>
      </c>
      <c r="M8" s="2"/>
      <c r="N8" s="2"/>
      <c r="O8" s="2">
        <v>1.1100000000000001</v>
      </c>
      <c r="Q8" s="141"/>
      <c r="R8" s="96" t="s">
        <v>88</v>
      </c>
      <c r="S8" s="97">
        <v>21</v>
      </c>
      <c r="T8" s="97">
        <v>10</v>
      </c>
      <c r="U8" s="97">
        <v>11</v>
      </c>
      <c r="V8" s="97">
        <v>5</v>
      </c>
      <c r="W8" s="97">
        <v>5</v>
      </c>
      <c r="X8" s="98">
        <v>9</v>
      </c>
      <c r="Y8" s="108"/>
    </row>
    <row r="9" spans="1:25" x14ac:dyDescent="0.2">
      <c r="B9" s="2">
        <v>464.3</v>
      </c>
      <c r="C9" s="2">
        <v>497.45</v>
      </c>
      <c r="D9" s="2">
        <v>294.82</v>
      </c>
      <c r="F9" s="2"/>
      <c r="G9" s="2">
        <v>2.04</v>
      </c>
      <c r="J9" s="2">
        <v>228.75</v>
      </c>
      <c r="K9" s="2">
        <v>25.29</v>
      </c>
      <c r="L9" s="2">
        <v>167.14</v>
      </c>
      <c r="M9" s="2"/>
      <c r="N9" s="2"/>
      <c r="O9" s="2">
        <v>1.1100000000000001</v>
      </c>
      <c r="Q9" s="141"/>
      <c r="R9" s="94" t="s">
        <v>52</v>
      </c>
      <c r="S9" s="149">
        <v>21</v>
      </c>
      <c r="T9" s="149">
        <v>10</v>
      </c>
      <c r="U9" s="149">
        <v>11</v>
      </c>
      <c r="V9" s="149">
        <v>5</v>
      </c>
      <c r="W9" s="149">
        <v>5</v>
      </c>
      <c r="X9" s="150">
        <v>9</v>
      </c>
      <c r="Y9" s="108"/>
    </row>
    <row r="10" spans="1:25" x14ac:dyDescent="0.2">
      <c r="B10" s="2">
        <v>387.87</v>
      </c>
      <c r="C10" s="2">
        <v>188.7</v>
      </c>
      <c r="D10" s="2">
        <v>407.07</v>
      </c>
      <c r="F10" s="2"/>
      <c r="G10" s="2">
        <v>1.93</v>
      </c>
      <c r="J10" s="2">
        <v>422.62</v>
      </c>
      <c r="K10" s="2">
        <v>35.17</v>
      </c>
      <c r="L10" s="2">
        <v>31.86</v>
      </c>
      <c r="M10" s="2"/>
      <c r="N10" s="2"/>
      <c r="O10" s="2">
        <v>5.13</v>
      </c>
      <c r="Q10" s="142"/>
      <c r="R10" s="99" t="s">
        <v>53</v>
      </c>
      <c r="S10" s="153">
        <v>21</v>
      </c>
      <c r="T10" s="100">
        <v>10</v>
      </c>
      <c r="U10" s="100">
        <v>11</v>
      </c>
      <c r="V10" s="100">
        <v>5</v>
      </c>
      <c r="W10" s="100">
        <v>5</v>
      </c>
      <c r="X10" s="101">
        <v>9</v>
      </c>
      <c r="Y10" s="108"/>
    </row>
    <row r="11" spans="1:25" x14ac:dyDescent="0.2">
      <c r="B11" s="2">
        <v>298.67</v>
      </c>
      <c r="C11" s="2">
        <v>87.44</v>
      </c>
      <c r="D11" s="2">
        <v>256.08999999999997</v>
      </c>
      <c r="F11" s="2"/>
      <c r="G11" s="2">
        <v>0</v>
      </c>
      <c r="J11" s="2">
        <v>177.35</v>
      </c>
      <c r="K11" s="2">
        <v>203.17</v>
      </c>
      <c r="L11" s="2">
        <v>335.19</v>
      </c>
      <c r="M11" s="2"/>
      <c r="N11" s="2"/>
      <c r="O11" s="2">
        <v>1.31</v>
      </c>
      <c r="Q11" s="140" t="s">
        <v>79</v>
      </c>
      <c r="R11" s="72" t="s">
        <v>77</v>
      </c>
      <c r="S11" s="151">
        <v>22</v>
      </c>
      <c r="T11" s="151">
        <v>10</v>
      </c>
      <c r="U11" s="151">
        <v>22</v>
      </c>
      <c r="V11" s="151">
        <v>5</v>
      </c>
      <c r="W11" s="151">
        <v>5</v>
      </c>
      <c r="X11" s="52">
        <v>10</v>
      </c>
      <c r="Y11" s="108"/>
    </row>
    <row r="12" spans="1:25" x14ac:dyDescent="0.2">
      <c r="B12" s="2">
        <v>1017.19</v>
      </c>
      <c r="C12" s="2">
        <v>149.54</v>
      </c>
      <c r="D12" s="2">
        <v>457.08</v>
      </c>
      <c r="F12" s="2"/>
      <c r="G12" s="2"/>
      <c r="J12" s="2">
        <v>91</v>
      </c>
      <c r="K12" s="2">
        <v>29.11</v>
      </c>
      <c r="L12" s="2">
        <v>17.47</v>
      </c>
      <c r="M12" s="2"/>
      <c r="N12" s="2"/>
      <c r="O12" s="2">
        <v>2.19</v>
      </c>
      <c r="Q12" s="141"/>
      <c r="R12" s="96" t="s">
        <v>54</v>
      </c>
      <c r="S12" s="152">
        <v>22</v>
      </c>
      <c r="T12" s="152">
        <v>10</v>
      </c>
      <c r="U12" s="152">
        <v>22</v>
      </c>
      <c r="V12" s="152">
        <v>5</v>
      </c>
      <c r="W12" s="152">
        <v>5</v>
      </c>
      <c r="X12" s="98">
        <v>10</v>
      </c>
      <c r="Y12" s="108"/>
    </row>
    <row r="13" spans="1:25" x14ac:dyDescent="0.2">
      <c r="B13" s="2">
        <v>494.47</v>
      </c>
      <c r="D13" s="2">
        <v>338.08</v>
      </c>
      <c r="F13" s="2"/>
      <c r="J13" s="2">
        <v>314.31</v>
      </c>
      <c r="K13" s="2"/>
      <c r="L13" s="2">
        <v>130.43</v>
      </c>
      <c r="M13" s="2"/>
      <c r="N13" s="2"/>
      <c r="Q13" s="141"/>
      <c r="R13" s="94" t="s">
        <v>88</v>
      </c>
      <c r="S13" s="151">
        <v>22</v>
      </c>
      <c r="T13" s="151">
        <v>10</v>
      </c>
      <c r="U13" s="151">
        <v>22</v>
      </c>
      <c r="V13" s="151">
        <v>5</v>
      </c>
      <c r="W13" s="151">
        <v>5</v>
      </c>
      <c r="X13" s="5">
        <v>10</v>
      </c>
      <c r="Y13" s="108"/>
    </row>
    <row r="14" spans="1:25" x14ac:dyDescent="0.2">
      <c r="B14" s="2">
        <v>414.91</v>
      </c>
      <c r="J14" s="2">
        <v>297.2</v>
      </c>
      <c r="K14" s="2"/>
      <c r="L14" s="2">
        <v>125.81</v>
      </c>
      <c r="M14" s="2"/>
      <c r="N14" s="2"/>
      <c r="Q14" s="141"/>
      <c r="R14" s="96" t="s">
        <v>52</v>
      </c>
      <c r="S14" s="152">
        <v>22</v>
      </c>
      <c r="T14" s="152">
        <v>10</v>
      </c>
      <c r="U14" s="152">
        <v>22</v>
      </c>
      <c r="V14" s="152">
        <v>5</v>
      </c>
      <c r="W14" s="152">
        <v>5</v>
      </c>
      <c r="X14" s="98">
        <v>10</v>
      </c>
      <c r="Y14" s="108"/>
    </row>
    <row r="15" spans="1:25" x14ac:dyDescent="0.2">
      <c r="B15" s="2">
        <v>638.61</v>
      </c>
      <c r="G15" s="2"/>
      <c r="J15" s="2">
        <v>878.6</v>
      </c>
      <c r="K15" s="2"/>
      <c r="L15" s="2">
        <v>193.07</v>
      </c>
      <c r="M15" s="2"/>
      <c r="N15" s="2"/>
      <c r="O15" s="2"/>
      <c r="Q15" s="142"/>
      <c r="R15" s="78" t="s">
        <v>53</v>
      </c>
      <c r="S15" s="45">
        <v>22</v>
      </c>
      <c r="T15" s="45">
        <v>10</v>
      </c>
      <c r="U15" s="45">
        <v>22</v>
      </c>
      <c r="V15" s="45">
        <v>5</v>
      </c>
      <c r="W15" s="45">
        <v>5</v>
      </c>
      <c r="X15" s="32">
        <v>10</v>
      </c>
      <c r="Y15" s="109"/>
    </row>
    <row r="16" spans="1:25" x14ac:dyDescent="0.2">
      <c r="B16" s="2">
        <v>273.04000000000002</v>
      </c>
      <c r="G16" s="2"/>
      <c r="J16" s="2">
        <v>357.61</v>
      </c>
      <c r="K16" s="2"/>
      <c r="L16" s="2">
        <v>30.62</v>
      </c>
      <c r="M16" s="2"/>
      <c r="N16" s="2"/>
      <c r="O16" s="2"/>
    </row>
    <row r="17" spans="1:15" x14ac:dyDescent="0.2">
      <c r="B17" s="2">
        <v>96.55</v>
      </c>
      <c r="G17" s="2"/>
      <c r="J17" s="2">
        <v>219.47</v>
      </c>
      <c r="K17" s="2"/>
      <c r="L17" s="2">
        <v>51.54</v>
      </c>
      <c r="M17" s="2"/>
      <c r="N17" s="2"/>
      <c r="O17" s="2"/>
    </row>
    <row r="18" spans="1:15" x14ac:dyDescent="0.2">
      <c r="B18" s="2">
        <v>429.32</v>
      </c>
      <c r="J18" s="2">
        <v>478.18</v>
      </c>
      <c r="K18" s="2"/>
      <c r="L18" s="2">
        <v>35.1</v>
      </c>
      <c r="M18" s="2"/>
      <c r="N18" s="2"/>
      <c r="O18" s="2"/>
    </row>
    <row r="19" spans="1:15" x14ac:dyDescent="0.2">
      <c r="B19" s="2">
        <v>753.54</v>
      </c>
      <c r="J19" s="2">
        <v>471.5</v>
      </c>
      <c r="K19" s="2"/>
      <c r="L19" s="2">
        <v>41.69</v>
      </c>
      <c r="M19" s="2"/>
    </row>
    <row r="20" spans="1:15" x14ac:dyDescent="0.2">
      <c r="B20" s="2">
        <v>358.21</v>
      </c>
      <c r="J20" s="2">
        <v>130.34</v>
      </c>
      <c r="K20" s="2"/>
      <c r="L20" s="2">
        <v>143.13</v>
      </c>
      <c r="M20" s="2"/>
    </row>
    <row r="21" spans="1:15" x14ac:dyDescent="0.2">
      <c r="B21" s="2">
        <v>1091.46</v>
      </c>
      <c r="J21" s="2">
        <v>307.23</v>
      </c>
      <c r="K21" s="2"/>
      <c r="L21" s="2">
        <v>155.94</v>
      </c>
      <c r="M21" s="2"/>
    </row>
    <row r="22" spans="1:15" x14ac:dyDescent="0.2">
      <c r="B22" s="2">
        <v>448.16</v>
      </c>
      <c r="J22" s="2">
        <v>328.15</v>
      </c>
      <c r="K22" s="2"/>
      <c r="L22" s="2">
        <v>30.14</v>
      </c>
      <c r="M22" s="2"/>
      <c r="O22" s="2"/>
    </row>
    <row r="23" spans="1:15" x14ac:dyDescent="0.2">
      <c r="B23" s="2">
        <v>578.72</v>
      </c>
      <c r="J23" s="2">
        <v>66.33</v>
      </c>
      <c r="K23" s="2"/>
      <c r="L23" s="2">
        <v>49.11</v>
      </c>
      <c r="M23" s="2"/>
      <c r="O23" s="2"/>
    </row>
    <row r="24" spans="1:15" x14ac:dyDescent="0.2">
      <c r="J24" s="2">
        <v>407.39</v>
      </c>
      <c r="K24" s="2"/>
      <c r="L24" s="2">
        <v>38.76</v>
      </c>
      <c r="M24" s="2"/>
    </row>
    <row r="25" spans="1:15" x14ac:dyDescent="0.2">
      <c r="J25" s="2"/>
      <c r="K25" s="2"/>
      <c r="L25" s="2"/>
      <c r="M25" s="2"/>
    </row>
    <row r="26" spans="1:15" x14ac:dyDescent="0.2">
      <c r="A26" s="10" t="s">
        <v>76</v>
      </c>
      <c r="B26">
        <f>COUNT(B3:B23)</f>
        <v>21</v>
      </c>
      <c r="C26">
        <f>COUNT(C3:C19)</f>
        <v>10</v>
      </c>
      <c r="D26">
        <f>COUNT(D3:D19)</f>
        <v>11</v>
      </c>
      <c r="E26">
        <f>COUNT(E3:E19)</f>
        <v>5</v>
      </c>
      <c r="F26">
        <f>COUNT(F3:F19)</f>
        <v>5</v>
      </c>
      <c r="G26">
        <f>COUNT(G3:G19)</f>
        <v>9</v>
      </c>
      <c r="I26" s="10" t="s">
        <v>76</v>
      </c>
      <c r="J26">
        <f>COUNT(J3:J24)</f>
        <v>22</v>
      </c>
      <c r="K26">
        <f>COUNT(K3:K19)</f>
        <v>10</v>
      </c>
      <c r="L26">
        <f>COUNT(L3:L24)</f>
        <v>22</v>
      </c>
      <c r="M26">
        <f t="shared" ref="M26:N26" si="0">COUNT(M3:M23)</f>
        <v>5</v>
      </c>
      <c r="N26">
        <f t="shared" si="0"/>
        <v>5</v>
      </c>
      <c r="O26">
        <f>COUNT(O3:O23)</f>
        <v>10</v>
      </c>
    </row>
    <row r="27" spans="1:15" x14ac:dyDescent="0.2">
      <c r="J27" s="2"/>
      <c r="K27" s="2"/>
      <c r="L27" s="2"/>
      <c r="M27" s="2"/>
    </row>
    <row r="28" spans="1:15" x14ac:dyDescent="0.2">
      <c r="J28" s="2"/>
      <c r="K28" s="2"/>
      <c r="L28" s="2"/>
      <c r="M28" s="2"/>
    </row>
    <row r="29" spans="1:15" x14ac:dyDescent="0.2">
      <c r="A29" s="10" t="s">
        <v>89</v>
      </c>
      <c r="B29" s="6" t="s">
        <v>0</v>
      </c>
      <c r="C29" s="6" t="s">
        <v>44</v>
      </c>
      <c r="D29" s="6" t="s">
        <v>45</v>
      </c>
      <c r="E29" s="6" t="s">
        <v>46</v>
      </c>
      <c r="F29" s="6" t="s">
        <v>47</v>
      </c>
      <c r="G29" s="6" t="s">
        <v>48</v>
      </c>
      <c r="I29" s="10" t="s">
        <v>89</v>
      </c>
      <c r="J29" s="6" t="s">
        <v>0</v>
      </c>
      <c r="K29" s="6" t="s">
        <v>55</v>
      </c>
      <c r="L29" s="6" t="s">
        <v>56</v>
      </c>
      <c r="M29" s="6" t="s">
        <v>46</v>
      </c>
      <c r="N29" s="6" t="s">
        <v>47</v>
      </c>
      <c r="O29" s="6" t="s">
        <v>57</v>
      </c>
    </row>
    <row r="30" spans="1:15" x14ac:dyDescent="0.2">
      <c r="B30" s="2">
        <v>1602.96</v>
      </c>
      <c r="C30" s="2">
        <v>703.65</v>
      </c>
      <c r="D30" s="2">
        <v>77.53</v>
      </c>
      <c r="E30" s="2">
        <v>0</v>
      </c>
      <c r="F30" s="2">
        <v>0</v>
      </c>
      <c r="G30" s="2">
        <v>0.03</v>
      </c>
      <c r="J30" s="2">
        <v>12.67</v>
      </c>
      <c r="K30" s="2">
        <v>1.19</v>
      </c>
      <c r="L30" s="2">
        <v>9.25</v>
      </c>
      <c r="M30" s="2">
        <v>0.11</v>
      </c>
      <c r="N30" s="2">
        <v>0.36</v>
      </c>
      <c r="O30" s="2">
        <v>0</v>
      </c>
    </row>
    <row r="31" spans="1:15" x14ac:dyDescent="0.2">
      <c r="B31" s="2">
        <v>645.20000000000005</v>
      </c>
      <c r="C31" s="2">
        <v>102.11</v>
      </c>
      <c r="D31" s="2">
        <v>1043.51</v>
      </c>
      <c r="E31" s="2">
        <v>0.16</v>
      </c>
      <c r="F31" s="2">
        <v>0.16</v>
      </c>
      <c r="G31" s="2">
        <v>0</v>
      </c>
      <c r="J31" s="2">
        <v>386.99</v>
      </c>
      <c r="K31" s="2">
        <v>3.17</v>
      </c>
      <c r="L31" s="2">
        <v>16.38</v>
      </c>
      <c r="M31" s="2">
        <v>0.11</v>
      </c>
      <c r="N31" s="2">
        <v>0.46</v>
      </c>
      <c r="O31" s="2">
        <v>0</v>
      </c>
    </row>
    <row r="32" spans="1:15" x14ac:dyDescent="0.2">
      <c r="B32" s="2">
        <v>404.8</v>
      </c>
      <c r="C32" s="2">
        <v>174</v>
      </c>
      <c r="D32" s="2">
        <v>1400.54</v>
      </c>
      <c r="E32" s="2">
        <v>0.03</v>
      </c>
      <c r="F32" s="2">
        <v>0.11</v>
      </c>
      <c r="G32" s="2">
        <v>0.2</v>
      </c>
      <c r="J32" s="2">
        <v>2.09</v>
      </c>
      <c r="K32" s="2">
        <v>1.77</v>
      </c>
      <c r="L32" s="2">
        <v>3.24</v>
      </c>
      <c r="M32" s="2">
        <v>0.16</v>
      </c>
      <c r="N32" s="2">
        <v>0.46</v>
      </c>
      <c r="O32" s="2">
        <v>0</v>
      </c>
    </row>
    <row r="33" spans="2:15" x14ac:dyDescent="0.2">
      <c r="B33" s="2">
        <v>3.93</v>
      </c>
      <c r="C33" s="2">
        <v>286.10000000000002</v>
      </c>
      <c r="D33" s="2">
        <v>45.49</v>
      </c>
      <c r="E33" s="2">
        <v>0.12</v>
      </c>
      <c r="F33" s="2">
        <v>1.72</v>
      </c>
      <c r="G33" s="2">
        <v>0.03</v>
      </c>
      <c r="J33" s="2">
        <v>43.93</v>
      </c>
      <c r="K33" s="2">
        <v>1.51</v>
      </c>
      <c r="L33" s="2">
        <v>1.19</v>
      </c>
      <c r="M33" s="2">
        <v>0.11</v>
      </c>
      <c r="N33" s="2">
        <v>0.56000000000000005</v>
      </c>
      <c r="O33" s="2">
        <v>0</v>
      </c>
    </row>
    <row r="34" spans="2:15" x14ac:dyDescent="0.2">
      <c r="B34" s="2">
        <v>118.48</v>
      </c>
      <c r="C34" s="2">
        <v>816.27</v>
      </c>
      <c r="D34" s="2">
        <v>81.59</v>
      </c>
      <c r="E34" s="2">
        <v>0.24</v>
      </c>
      <c r="F34" s="2">
        <v>0</v>
      </c>
      <c r="G34" s="2">
        <v>0</v>
      </c>
      <c r="J34" s="2">
        <v>73.41</v>
      </c>
      <c r="K34" s="2">
        <v>3.31</v>
      </c>
      <c r="L34" s="2">
        <v>0.76</v>
      </c>
      <c r="M34" s="2">
        <v>0.05</v>
      </c>
      <c r="N34" s="2">
        <v>0.82</v>
      </c>
      <c r="O34" s="2">
        <v>0</v>
      </c>
    </row>
    <row r="35" spans="2:15" x14ac:dyDescent="0.2">
      <c r="B35" s="2">
        <v>510.8</v>
      </c>
      <c r="C35" s="2">
        <v>124.35</v>
      </c>
      <c r="D35" s="2">
        <v>124.92</v>
      </c>
      <c r="F35" s="2"/>
      <c r="G35" s="2">
        <v>0</v>
      </c>
      <c r="J35" s="2">
        <v>466.29</v>
      </c>
      <c r="K35" s="2">
        <v>6.26</v>
      </c>
      <c r="L35" s="2">
        <v>1.52</v>
      </c>
      <c r="M35" s="2"/>
      <c r="N35" s="2"/>
      <c r="O35" s="2">
        <v>0</v>
      </c>
    </row>
    <row r="36" spans="2:15" x14ac:dyDescent="0.2">
      <c r="B36" s="2">
        <v>976.54</v>
      </c>
      <c r="C36" s="2">
        <v>1075.24</v>
      </c>
      <c r="D36" s="2">
        <v>87.92</v>
      </c>
      <c r="F36" s="2"/>
      <c r="G36" s="2">
        <v>0</v>
      </c>
      <c r="J36" s="2">
        <v>111.61</v>
      </c>
      <c r="K36" s="2">
        <v>4.45</v>
      </c>
      <c r="L36" s="2">
        <v>153.01</v>
      </c>
      <c r="M36" s="2"/>
      <c r="N36" s="2"/>
      <c r="O36" s="2">
        <v>0.08</v>
      </c>
    </row>
    <row r="37" spans="2:15" x14ac:dyDescent="0.2">
      <c r="B37" s="2">
        <v>6869.71</v>
      </c>
      <c r="C37" s="2">
        <v>30.41</v>
      </c>
      <c r="D37" s="2">
        <v>605.13</v>
      </c>
      <c r="E37" s="2"/>
      <c r="F37" s="2"/>
      <c r="G37" s="2">
        <v>0.39</v>
      </c>
      <c r="J37" s="2">
        <v>677.94</v>
      </c>
      <c r="K37" s="2">
        <v>1.76</v>
      </c>
      <c r="L37" s="2">
        <v>2.78</v>
      </c>
      <c r="M37" s="2"/>
      <c r="N37" s="2"/>
      <c r="O37" s="2">
        <v>0</v>
      </c>
    </row>
    <row r="38" spans="2:15" x14ac:dyDescent="0.2">
      <c r="B38" s="2">
        <v>151.84</v>
      </c>
      <c r="C38" s="2">
        <v>11.57</v>
      </c>
      <c r="D38" s="2">
        <v>86.05</v>
      </c>
      <c r="E38" s="2"/>
      <c r="F38" s="2"/>
      <c r="G38" s="2">
        <v>0.22</v>
      </c>
      <c r="J38" s="2">
        <v>147.46</v>
      </c>
      <c r="K38" s="2">
        <v>76</v>
      </c>
      <c r="L38" s="2">
        <v>117.77</v>
      </c>
      <c r="M38" s="2"/>
      <c r="N38" s="2"/>
      <c r="O38" s="2">
        <v>0</v>
      </c>
    </row>
    <row r="39" spans="2:15" x14ac:dyDescent="0.2">
      <c r="B39" s="2">
        <v>95.85</v>
      </c>
      <c r="C39" s="2">
        <v>48.02</v>
      </c>
      <c r="D39" s="2">
        <v>586.67999999999995</v>
      </c>
      <c r="E39" s="2"/>
      <c r="F39" s="2"/>
      <c r="G39" s="2"/>
      <c r="J39" s="2">
        <v>4.8099999999999996</v>
      </c>
      <c r="K39" s="2">
        <v>2.74</v>
      </c>
      <c r="L39" s="2">
        <v>2.54</v>
      </c>
      <c r="M39" s="2"/>
      <c r="N39" s="2"/>
      <c r="O39" s="2">
        <v>0</v>
      </c>
    </row>
    <row r="40" spans="2:15" x14ac:dyDescent="0.2">
      <c r="B40" s="2">
        <v>556.74</v>
      </c>
      <c r="D40" s="2">
        <v>2239.86</v>
      </c>
      <c r="E40" s="2"/>
      <c r="J40" s="2">
        <v>1216.5</v>
      </c>
      <c r="K40" s="2"/>
      <c r="L40" s="2">
        <v>24.57</v>
      </c>
      <c r="M40" s="2"/>
      <c r="N40" s="2"/>
      <c r="O40" s="2"/>
    </row>
    <row r="41" spans="2:15" x14ac:dyDescent="0.2">
      <c r="B41" s="2">
        <v>296.16000000000003</v>
      </c>
      <c r="D41" s="61"/>
      <c r="E41" s="2"/>
      <c r="J41" s="2">
        <v>670.44</v>
      </c>
      <c r="K41" s="2"/>
      <c r="L41" s="2">
        <v>28.55</v>
      </c>
      <c r="M41" s="2"/>
      <c r="N41" s="2"/>
    </row>
    <row r="42" spans="2:15" x14ac:dyDescent="0.2">
      <c r="B42" s="2">
        <v>385.86</v>
      </c>
      <c r="D42" s="61"/>
      <c r="E42" s="2"/>
      <c r="G42" s="2"/>
      <c r="J42" s="2">
        <v>414.74</v>
      </c>
      <c r="K42" s="2"/>
      <c r="L42" s="2">
        <v>19.690000000000001</v>
      </c>
      <c r="M42" s="2"/>
      <c r="N42" s="2"/>
    </row>
    <row r="43" spans="2:15" x14ac:dyDescent="0.2">
      <c r="B43" s="2">
        <v>261.89</v>
      </c>
      <c r="E43" s="2"/>
      <c r="G43" s="2"/>
      <c r="J43" s="2">
        <v>355.07</v>
      </c>
      <c r="K43" s="2"/>
      <c r="L43" s="2">
        <v>2.84</v>
      </c>
      <c r="M43" s="2"/>
      <c r="N43" s="2"/>
    </row>
    <row r="44" spans="2:15" x14ac:dyDescent="0.2">
      <c r="B44" s="2">
        <v>31.54</v>
      </c>
      <c r="E44" s="2"/>
      <c r="G44" s="2"/>
      <c r="J44" s="2">
        <v>381.14</v>
      </c>
      <c r="K44" s="2"/>
      <c r="L44" s="2">
        <v>4.03</v>
      </c>
      <c r="M44" s="2"/>
      <c r="N44" s="2"/>
    </row>
    <row r="45" spans="2:15" x14ac:dyDescent="0.2">
      <c r="B45" s="2">
        <v>1044.6300000000001</v>
      </c>
      <c r="E45" s="2"/>
      <c r="F45" s="2"/>
      <c r="J45" s="2">
        <v>438.76</v>
      </c>
      <c r="K45" s="2"/>
      <c r="L45" s="2">
        <v>1.47</v>
      </c>
      <c r="M45" s="2"/>
      <c r="N45" s="2"/>
    </row>
    <row r="46" spans="2:15" x14ac:dyDescent="0.2">
      <c r="B46" s="2">
        <v>2099.4499999999998</v>
      </c>
      <c r="E46" s="2"/>
      <c r="F46" s="2"/>
      <c r="J46" s="2">
        <v>413.87</v>
      </c>
      <c r="K46" s="2"/>
      <c r="L46" s="2">
        <v>0.82</v>
      </c>
      <c r="M46" s="2"/>
    </row>
    <row r="47" spans="2:15" x14ac:dyDescent="0.2">
      <c r="B47" s="2">
        <v>2316.2800000000002</v>
      </c>
      <c r="E47" s="2"/>
      <c r="F47" s="2"/>
      <c r="G47" s="2"/>
      <c r="J47" s="2">
        <v>45.78</v>
      </c>
      <c r="K47" s="2"/>
      <c r="L47" s="2">
        <v>27.22</v>
      </c>
      <c r="M47" s="2"/>
    </row>
    <row r="48" spans="2:15" x14ac:dyDescent="0.2">
      <c r="B48" s="2">
        <v>357.28</v>
      </c>
      <c r="E48" s="2"/>
      <c r="F48" s="2"/>
      <c r="G48" s="2"/>
      <c r="J48" s="2">
        <v>87.39</v>
      </c>
      <c r="K48" s="2"/>
      <c r="L48" s="2">
        <v>6.26</v>
      </c>
      <c r="M48" s="2"/>
    </row>
    <row r="49" spans="1:15" x14ac:dyDescent="0.2">
      <c r="B49" s="2">
        <v>1466.76</v>
      </c>
      <c r="E49" s="2"/>
      <c r="F49" s="2"/>
      <c r="G49" s="2"/>
      <c r="J49" s="2">
        <v>86.36</v>
      </c>
      <c r="K49" s="2"/>
      <c r="L49" s="2">
        <v>2.96</v>
      </c>
      <c r="M49" s="2"/>
      <c r="O49" s="2"/>
    </row>
    <row r="50" spans="1:15" x14ac:dyDescent="0.2">
      <c r="B50" s="2">
        <v>1069.7</v>
      </c>
      <c r="E50" s="2"/>
      <c r="F50" s="2"/>
      <c r="G50" s="2"/>
      <c r="J50" s="2">
        <v>0.61</v>
      </c>
      <c r="K50" s="2"/>
      <c r="L50" s="2">
        <v>1.53</v>
      </c>
      <c r="M50" s="2"/>
      <c r="O50" s="2"/>
    </row>
    <row r="51" spans="1:15" x14ac:dyDescent="0.2">
      <c r="B51" s="2"/>
      <c r="E51" s="2"/>
      <c r="F51" s="2"/>
      <c r="G51" s="2"/>
      <c r="J51" s="2">
        <v>160.46</v>
      </c>
      <c r="K51" s="2"/>
      <c r="L51" s="2">
        <v>2.59</v>
      </c>
      <c r="M51" s="2"/>
      <c r="O51" s="2"/>
    </row>
    <row r="52" spans="1:15" x14ac:dyDescent="0.2">
      <c r="B52" s="2"/>
      <c r="E52" s="2"/>
      <c r="F52" s="2"/>
      <c r="G52" s="2"/>
      <c r="J52" s="2"/>
      <c r="K52" s="2"/>
      <c r="L52" s="2"/>
      <c r="M52" s="2"/>
      <c r="O52" s="2"/>
    </row>
    <row r="53" spans="1:15" x14ac:dyDescent="0.2">
      <c r="A53" s="10" t="s">
        <v>76</v>
      </c>
      <c r="B53">
        <f>COUNT(B30:B50)</f>
        <v>21</v>
      </c>
      <c r="C53">
        <f>COUNT(C30:C39)</f>
        <v>10</v>
      </c>
      <c r="D53">
        <f t="shared" ref="C53:G53" si="1">COUNT(D30:D47)</f>
        <v>11</v>
      </c>
      <c r="E53">
        <f t="shared" si="1"/>
        <v>5</v>
      </c>
      <c r="F53">
        <f t="shared" si="1"/>
        <v>5</v>
      </c>
      <c r="G53">
        <f t="shared" si="1"/>
        <v>9</v>
      </c>
      <c r="I53" s="10" t="s">
        <v>76</v>
      </c>
      <c r="J53">
        <f>COUNT(J30:J51)</f>
        <v>22</v>
      </c>
      <c r="K53">
        <f t="shared" ref="K53:N53" si="2">COUNT(K30:K46)</f>
        <v>10</v>
      </c>
      <c r="L53">
        <f>COUNT(L30:L51)</f>
        <v>22</v>
      </c>
      <c r="M53">
        <f t="shared" si="2"/>
        <v>5</v>
      </c>
      <c r="N53">
        <f t="shared" si="2"/>
        <v>5</v>
      </c>
      <c r="O53">
        <f>COUNT(O30:O39)</f>
        <v>10</v>
      </c>
    </row>
    <row r="54" spans="1:15" x14ac:dyDescent="0.2">
      <c r="C54" s="2"/>
      <c r="E54" s="2"/>
      <c r="F54" s="2"/>
      <c r="G54" s="2"/>
      <c r="K54" s="2"/>
      <c r="L54" s="2"/>
      <c r="M54" s="2"/>
      <c r="O54" s="2"/>
    </row>
    <row r="55" spans="1:15" x14ac:dyDescent="0.2">
      <c r="C55" s="2"/>
      <c r="E55" s="2"/>
      <c r="F55" s="2"/>
      <c r="G55" s="2"/>
      <c r="K55" s="2"/>
      <c r="L55" s="2"/>
      <c r="M55" s="2"/>
      <c r="O55" s="2"/>
    </row>
    <row r="56" spans="1:15" x14ac:dyDescent="0.2">
      <c r="A56" s="10" t="s">
        <v>52</v>
      </c>
      <c r="B56" s="6" t="s">
        <v>0</v>
      </c>
      <c r="C56" s="6" t="s">
        <v>44</v>
      </c>
      <c r="D56" s="6" t="s">
        <v>45</v>
      </c>
      <c r="E56" s="6" t="s">
        <v>46</v>
      </c>
      <c r="F56" s="6" t="s">
        <v>47</v>
      </c>
      <c r="G56" s="6" t="s">
        <v>48</v>
      </c>
      <c r="I56" s="10" t="s">
        <v>52</v>
      </c>
      <c r="J56" s="6" t="s">
        <v>0</v>
      </c>
      <c r="K56" s="6" t="s">
        <v>55</v>
      </c>
      <c r="L56" s="6" t="s">
        <v>56</v>
      </c>
      <c r="M56" s="6" t="s">
        <v>46</v>
      </c>
      <c r="N56" s="6" t="s">
        <v>47</v>
      </c>
      <c r="O56" s="6" t="s">
        <v>57</v>
      </c>
    </row>
    <row r="57" spans="1:15" x14ac:dyDescent="0.2">
      <c r="B57" s="2">
        <v>21554.11</v>
      </c>
      <c r="C57" s="2">
        <v>27396.240000000002</v>
      </c>
      <c r="D57" s="2">
        <v>11209.75</v>
      </c>
      <c r="E57" s="2">
        <v>5.13</v>
      </c>
      <c r="F57" s="2">
        <v>8.4700000000000006</v>
      </c>
      <c r="G57" s="2">
        <v>14.55</v>
      </c>
      <c r="J57" s="2">
        <v>793.49</v>
      </c>
      <c r="K57" s="2">
        <v>1322.08</v>
      </c>
      <c r="L57" s="2">
        <v>1008.97</v>
      </c>
      <c r="M57" s="2">
        <v>17.22</v>
      </c>
      <c r="N57" s="2">
        <v>3.47</v>
      </c>
      <c r="O57" s="2">
        <v>8.06</v>
      </c>
    </row>
    <row r="58" spans="1:15" x14ac:dyDescent="0.2">
      <c r="B58" s="2">
        <v>27219.51</v>
      </c>
      <c r="C58" s="2">
        <v>12123.91</v>
      </c>
      <c r="D58" s="2">
        <v>27922.37</v>
      </c>
      <c r="E58" s="2">
        <v>16.04</v>
      </c>
      <c r="F58" s="2">
        <v>5.99</v>
      </c>
      <c r="G58" s="2">
        <v>12.17</v>
      </c>
      <c r="J58" s="2">
        <v>1210.96</v>
      </c>
      <c r="K58" s="2">
        <v>1903.37</v>
      </c>
      <c r="L58" s="2">
        <v>1236.21</v>
      </c>
      <c r="M58" s="2">
        <v>5.99</v>
      </c>
      <c r="N58" s="2">
        <v>0</v>
      </c>
      <c r="O58" s="2">
        <v>9.5</v>
      </c>
    </row>
    <row r="59" spans="1:15" x14ac:dyDescent="0.2">
      <c r="B59" s="2">
        <v>17457.189999999999</v>
      </c>
      <c r="C59" s="2">
        <v>11961.88</v>
      </c>
      <c r="D59" s="2">
        <v>35248.230000000003</v>
      </c>
      <c r="E59" s="2">
        <v>14.55</v>
      </c>
      <c r="F59" s="2">
        <v>33.36</v>
      </c>
      <c r="G59" s="2">
        <v>8.58</v>
      </c>
      <c r="J59" s="2">
        <v>636.37</v>
      </c>
      <c r="K59" s="2">
        <v>895.59</v>
      </c>
      <c r="L59" s="2">
        <v>1595.55</v>
      </c>
      <c r="M59" s="2">
        <v>0</v>
      </c>
      <c r="N59" s="2">
        <v>0</v>
      </c>
      <c r="O59" s="2">
        <v>16.079999999999998</v>
      </c>
    </row>
    <row r="60" spans="1:15" x14ac:dyDescent="0.2">
      <c r="B60" s="2">
        <v>14396.81</v>
      </c>
      <c r="C60" s="2">
        <v>10799.82</v>
      </c>
      <c r="D60" s="2">
        <v>11577.63</v>
      </c>
      <c r="E60" s="2">
        <v>11.33</v>
      </c>
      <c r="F60" s="2">
        <v>113.31</v>
      </c>
      <c r="G60" s="2">
        <v>5.13</v>
      </c>
      <c r="J60" s="2">
        <v>1281.97</v>
      </c>
      <c r="K60" s="2">
        <v>862.44</v>
      </c>
      <c r="L60" s="2">
        <v>841.28</v>
      </c>
      <c r="M60" s="2">
        <v>4</v>
      </c>
      <c r="N60" s="2">
        <v>37.46</v>
      </c>
      <c r="O60" s="2">
        <v>5.49</v>
      </c>
    </row>
    <row r="61" spans="1:15" x14ac:dyDescent="0.2">
      <c r="B61" s="2">
        <v>4895.95</v>
      </c>
      <c r="C61" s="2">
        <v>19642.2</v>
      </c>
      <c r="D61" s="2">
        <v>8459.11</v>
      </c>
      <c r="E61" s="2">
        <v>6.42</v>
      </c>
      <c r="F61" s="2">
        <v>10.119999999999999</v>
      </c>
      <c r="G61" s="2">
        <v>12.17</v>
      </c>
      <c r="J61" s="2">
        <v>2164.1999999999998</v>
      </c>
      <c r="K61" s="2">
        <v>785.03</v>
      </c>
      <c r="L61" s="2">
        <v>708.96</v>
      </c>
      <c r="M61" s="2">
        <v>0</v>
      </c>
      <c r="N61" s="2">
        <v>12.23</v>
      </c>
      <c r="O61" s="2">
        <v>5.49</v>
      </c>
    </row>
    <row r="62" spans="1:15" x14ac:dyDescent="0.2">
      <c r="B62" s="2">
        <v>22266.51</v>
      </c>
      <c r="C62" s="2">
        <v>5938.31</v>
      </c>
      <c r="D62" s="2">
        <v>27851.31</v>
      </c>
      <c r="F62" s="2"/>
      <c r="G62" s="2">
        <v>37.33</v>
      </c>
      <c r="J62" s="2">
        <v>4639.97</v>
      </c>
      <c r="K62" s="2">
        <v>210.33</v>
      </c>
      <c r="L62" s="2">
        <v>908.49</v>
      </c>
      <c r="M62" s="2"/>
      <c r="N62" s="2"/>
      <c r="O62" s="2">
        <v>28.6</v>
      </c>
    </row>
    <row r="63" spans="1:15" x14ac:dyDescent="0.2">
      <c r="B63" s="2">
        <v>26159.73</v>
      </c>
      <c r="C63" s="2">
        <v>27379</v>
      </c>
      <c r="D63" s="2">
        <v>13885.64</v>
      </c>
      <c r="F63" s="2"/>
      <c r="G63" s="2">
        <v>57.86</v>
      </c>
      <c r="J63" s="2">
        <v>4011.47</v>
      </c>
      <c r="K63" s="2">
        <v>510.28</v>
      </c>
      <c r="L63" s="2">
        <v>4438.99</v>
      </c>
      <c r="M63" s="2"/>
      <c r="N63" s="2"/>
      <c r="O63" s="2">
        <v>13.01</v>
      </c>
    </row>
    <row r="64" spans="1:15" x14ac:dyDescent="0.2">
      <c r="B64" s="2">
        <v>31457.9</v>
      </c>
      <c r="C64" s="2">
        <v>4481.05</v>
      </c>
      <c r="D64" s="2">
        <v>18940.66</v>
      </c>
      <c r="E64" s="2"/>
      <c r="F64" s="2"/>
      <c r="G64" s="2">
        <v>10.73</v>
      </c>
      <c r="J64" s="2">
        <v>4984.53</v>
      </c>
      <c r="K64" s="2">
        <v>465.73</v>
      </c>
      <c r="L64" s="2">
        <v>643.08000000000004</v>
      </c>
      <c r="M64" s="2"/>
      <c r="N64" s="2"/>
      <c r="O64" s="2">
        <v>15.81</v>
      </c>
    </row>
    <row r="65" spans="1:15" x14ac:dyDescent="0.2">
      <c r="B65" s="2">
        <v>12377.76</v>
      </c>
      <c r="C65" s="2">
        <v>2250.6999999999998</v>
      </c>
      <c r="D65" s="2">
        <v>15009.24</v>
      </c>
      <c r="E65" s="2"/>
      <c r="F65" s="2"/>
      <c r="G65" s="2">
        <v>6.21</v>
      </c>
      <c r="J65" s="2">
        <v>4858.63</v>
      </c>
      <c r="K65" s="2">
        <v>1666.11</v>
      </c>
      <c r="L65" s="2">
        <v>4.01</v>
      </c>
      <c r="M65" s="2"/>
      <c r="N65" s="2"/>
      <c r="O65" s="2">
        <v>0</v>
      </c>
    </row>
    <row r="66" spans="1:15" x14ac:dyDescent="0.2">
      <c r="B66" s="2">
        <v>5767.49</v>
      </c>
      <c r="C66" s="2">
        <v>5572.77</v>
      </c>
      <c r="D66" s="2">
        <v>36403.47</v>
      </c>
      <c r="E66" s="2"/>
      <c r="F66" s="2"/>
      <c r="J66" s="2">
        <v>996.99</v>
      </c>
      <c r="K66" s="2">
        <v>525.6</v>
      </c>
      <c r="L66" s="2">
        <v>942.45</v>
      </c>
      <c r="M66" s="2"/>
      <c r="N66" s="2"/>
      <c r="O66" s="2">
        <v>10.9</v>
      </c>
    </row>
    <row r="67" spans="1:15" x14ac:dyDescent="0.2">
      <c r="B67" s="2">
        <v>36385.269999999997</v>
      </c>
      <c r="C67" s="2"/>
      <c r="D67" s="2">
        <v>39370.69</v>
      </c>
      <c r="E67" s="2"/>
      <c r="J67" s="2">
        <v>33392.870000000003</v>
      </c>
      <c r="K67" s="2"/>
      <c r="L67" s="2">
        <v>2739.59</v>
      </c>
      <c r="M67" s="2"/>
      <c r="N67" s="2"/>
      <c r="O67" s="2"/>
    </row>
    <row r="68" spans="1:15" x14ac:dyDescent="0.2">
      <c r="B68" s="2">
        <v>32107.200000000001</v>
      </c>
      <c r="C68" s="2"/>
      <c r="E68" s="2"/>
      <c r="J68" s="2">
        <v>39364.519999999997</v>
      </c>
      <c r="K68" s="2"/>
      <c r="L68" s="2">
        <v>2541.52</v>
      </c>
      <c r="M68" s="2"/>
      <c r="N68" s="2"/>
    </row>
    <row r="69" spans="1:15" x14ac:dyDescent="0.2">
      <c r="B69" s="2">
        <v>12404.75</v>
      </c>
      <c r="C69" s="2"/>
      <c r="E69" s="2"/>
      <c r="G69" s="2"/>
      <c r="J69" s="2">
        <v>33705.589999999997</v>
      </c>
      <c r="K69" s="2"/>
      <c r="L69" s="2">
        <v>3205.49</v>
      </c>
      <c r="M69" s="2"/>
      <c r="N69" s="2"/>
    </row>
    <row r="70" spans="1:15" x14ac:dyDescent="0.2">
      <c r="B70" s="2">
        <v>8365.8700000000008</v>
      </c>
      <c r="C70" s="2"/>
      <c r="E70" s="2"/>
      <c r="G70" s="2"/>
      <c r="J70" s="2">
        <v>18371.45</v>
      </c>
      <c r="K70" s="2"/>
      <c r="L70" s="2">
        <v>933.29</v>
      </c>
      <c r="M70" s="2"/>
      <c r="N70" s="2"/>
    </row>
    <row r="71" spans="1:15" x14ac:dyDescent="0.2">
      <c r="B71" s="2">
        <v>3371.63</v>
      </c>
      <c r="C71" s="2"/>
      <c r="E71" s="2"/>
      <c r="G71" s="2"/>
      <c r="J71" s="2">
        <v>19201</v>
      </c>
      <c r="K71" s="2"/>
      <c r="L71" s="2">
        <v>3775.02</v>
      </c>
      <c r="M71" s="2"/>
      <c r="N71" s="2"/>
    </row>
    <row r="72" spans="1:15" x14ac:dyDescent="0.2">
      <c r="B72" s="2">
        <v>44195.64</v>
      </c>
      <c r="C72" s="2"/>
      <c r="E72" s="2"/>
      <c r="F72" s="2"/>
      <c r="G72" s="2"/>
      <c r="J72" s="2">
        <v>19081.13</v>
      </c>
      <c r="K72" s="2"/>
      <c r="L72" s="2">
        <v>558.20000000000005</v>
      </c>
      <c r="M72" s="2"/>
      <c r="N72" s="2"/>
    </row>
    <row r="73" spans="1:15" x14ac:dyDescent="0.2">
      <c r="B73" s="2">
        <v>42735.78</v>
      </c>
      <c r="C73" s="2"/>
      <c r="E73" s="2"/>
      <c r="F73" s="2"/>
      <c r="G73" s="2"/>
      <c r="J73" s="2">
        <v>13678.05</v>
      </c>
      <c r="K73" s="2"/>
      <c r="L73" s="2">
        <v>719.51</v>
      </c>
      <c r="M73" s="2"/>
    </row>
    <row r="74" spans="1:15" x14ac:dyDescent="0.2">
      <c r="B74" s="2">
        <v>39740.300000000003</v>
      </c>
      <c r="C74" s="2"/>
      <c r="E74" s="2"/>
      <c r="F74" s="2"/>
      <c r="G74" s="2"/>
      <c r="J74" s="2">
        <v>2629.19</v>
      </c>
      <c r="K74" s="2"/>
      <c r="L74" s="2">
        <v>890.44</v>
      </c>
      <c r="M74" s="2"/>
    </row>
    <row r="75" spans="1:15" x14ac:dyDescent="0.2">
      <c r="B75" s="2">
        <v>20767.169999999998</v>
      </c>
      <c r="C75" s="2"/>
      <c r="E75" s="2"/>
      <c r="F75" s="2"/>
      <c r="G75" s="2"/>
      <c r="J75" s="2">
        <v>2403.9699999999998</v>
      </c>
      <c r="K75" s="2"/>
      <c r="L75" s="2">
        <v>708.07</v>
      </c>
      <c r="M75" s="2"/>
    </row>
    <row r="76" spans="1:15" x14ac:dyDescent="0.2">
      <c r="B76" s="2">
        <v>33643.519999999997</v>
      </c>
      <c r="C76" s="2"/>
      <c r="E76" s="2"/>
      <c r="F76" s="2"/>
      <c r="G76" s="2"/>
      <c r="J76" s="2">
        <v>2725.52</v>
      </c>
      <c r="K76" s="2"/>
      <c r="L76" s="2">
        <v>935.39</v>
      </c>
      <c r="M76" s="2"/>
    </row>
    <row r="77" spans="1:15" x14ac:dyDescent="0.2">
      <c r="B77" s="2">
        <v>33428.300000000003</v>
      </c>
      <c r="C77" s="2"/>
      <c r="E77" s="2"/>
      <c r="F77" s="2"/>
      <c r="G77" s="2"/>
      <c r="J77" s="2">
        <v>533.69000000000005</v>
      </c>
      <c r="K77" s="2"/>
      <c r="L77" s="2">
        <v>815.11</v>
      </c>
      <c r="M77" s="2"/>
    </row>
    <row r="78" spans="1:15" x14ac:dyDescent="0.2">
      <c r="C78" s="2"/>
      <c r="E78" s="2"/>
      <c r="F78" s="2"/>
      <c r="G78" s="2"/>
      <c r="J78" s="2">
        <v>6806.33</v>
      </c>
      <c r="K78" s="2"/>
      <c r="L78" s="2">
        <v>1191.29</v>
      </c>
      <c r="M78" s="2"/>
    </row>
    <row r="79" spans="1:15" x14ac:dyDescent="0.2">
      <c r="C79" s="2"/>
      <c r="E79" s="2"/>
      <c r="F79" s="2"/>
      <c r="G79" s="2"/>
      <c r="J79" s="2"/>
      <c r="K79" s="2"/>
      <c r="L79" s="2"/>
      <c r="M79" s="2"/>
    </row>
    <row r="80" spans="1:15" x14ac:dyDescent="0.2">
      <c r="A80" s="10" t="s">
        <v>76</v>
      </c>
      <c r="B80">
        <f>COUNT(B57:B77)</f>
        <v>21</v>
      </c>
      <c r="C80">
        <f t="shared" ref="C80:G80" si="3">COUNT(C57:C74)</f>
        <v>10</v>
      </c>
      <c r="D80">
        <f t="shared" si="3"/>
        <v>11</v>
      </c>
      <c r="E80">
        <f t="shared" si="3"/>
        <v>5</v>
      </c>
      <c r="F80">
        <f t="shared" si="3"/>
        <v>5</v>
      </c>
      <c r="G80">
        <f t="shared" si="3"/>
        <v>9</v>
      </c>
      <c r="I80" s="10" t="s">
        <v>76</v>
      </c>
      <c r="J80">
        <f>COUNT(J57:J78)</f>
        <v>22</v>
      </c>
      <c r="K80">
        <f>COUNT(K57:K77)</f>
        <v>10</v>
      </c>
      <c r="L80">
        <f>COUNT(L57:L78)</f>
        <v>22</v>
      </c>
      <c r="M80">
        <f t="shared" ref="K80:O80" si="4">COUNT(M57:M77)</f>
        <v>5</v>
      </c>
      <c r="N80">
        <f t="shared" si="4"/>
        <v>5</v>
      </c>
      <c r="O80">
        <f>COUNT(O57:O77)</f>
        <v>10</v>
      </c>
    </row>
    <row r="81" spans="1:15" x14ac:dyDescent="0.2">
      <c r="C81" s="2"/>
      <c r="E81" s="2"/>
      <c r="F81" s="2"/>
      <c r="G81" s="2"/>
      <c r="J81" s="2"/>
      <c r="K81" s="2"/>
      <c r="M81" s="2"/>
    </row>
    <row r="82" spans="1:15" x14ac:dyDescent="0.2">
      <c r="C82" s="2"/>
      <c r="E82" s="2"/>
      <c r="F82" s="2"/>
      <c r="G82" s="2"/>
      <c r="J82" s="2"/>
      <c r="K82" s="2"/>
      <c r="L82" s="2"/>
      <c r="M82" s="2"/>
    </row>
    <row r="83" spans="1:15" x14ac:dyDescent="0.2">
      <c r="A83" s="10" t="s">
        <v>53</v>
      </c>
      <c r="B83" s="6" t="s">
        <v>0</v>
      </c>
      <c r="C83" s="6" t="s">
        <v>44</v>
      </c>
      <c r="D83" s="6" t="s">
        <v>45</v>
      </c>
      <c r="E83" s="6" t="s">
        <v>46</v>
      </c>
      <c r="F83" s="6" t="s">
        <v>47</v>
      </c>
      <c r="G83" s="6" t="s">
        <v>48</v>
      </c>
      <c r="I83" s="10" t="s">
        <v>53</v>
      </c>
      <c r="J83" s="6" t="s">
        <v>0</v>
      </c>
      <c r="K83" s="6" t="s">
        <v>55</v>
      </c>
      <c r="L83" s="6" t="s">
        <v>56</v>
      </c>
      <c r="M83" s="6" t="s">
        <v>46</v>
      </c>
      <c r="N83" s="6" t="s">
        <v>47</v>
      </c>
      <c r="O83" s="6" t="s">
        <v>57</v>
      </c>
    </row>
    <row r="84" spans="1:15" x14ac:dyDescent="0.2">
      <c r="B84" s="2">
        <v>218.76</v>
      </c>
      <c r="C84" s="2">
        <v>125.47</v>
      </c>
      <c r="D84" s="2">
        <v>130.5</v>
      </c>
      <c r="E84" s="2">
        <v>0</v>
      </c>
      <c r="F84" s="2">
        <v>0</v>
      </c>
      <c r="G84" s="2">
        <v>0</v>
      </c>
      <c r="J84" s="2">
        <v>59.96</v>
      </c>
      <c r="K84" s="2">
        <v>22.41</v>
      </c>
      <c r="L84" s="2">
        <v>21.04</v>
      </c>
      <c r="M84" s="2">
        <v>0</v>
      </c>
      <c r="N84" s="2">
        <v>0</v>
      </c>
      <c r="O84" s="2">
        <v>0</v>
      </c>
    </row>
    <row r="85" spans="1:15" x14ac:dyDescent="0.2">
      <c r="B85" s="2">
        <v>55.57</v>
      </c>
      <c r="C85" s="2">
        <v>99.95</v>
      </c>
      <c r="D85" s="2">
        <v>56.51</v>
      </c>
      <c r="E85" s="2">
        <v>2.69</v>
      </c>
      <c r="F85" s="2">
        <v>0</v>
      </c>
      <c r="G85" s="2">
        <v>0</v>
      </c>
      <c r="J85" s="2">
        <v>117.56</v>
      </c>
      <c r="K85" s="2">
        <v>11.18</v>
      </c>
      <c r="L85" s="2">
        <v>53.02</v>
      </c>
      <c r="M85" s="2">
        <v>0</v>
      </c>
      <c r="N85" s="2">
        <v>0</v>
      </c>
      <c r="O85" s="2">
        <v>0</v>
      </c>
    </row>
    <row r="86" spans="1:15" x14ac:dyDescent="0.2">
      <c r="B86" s="2">
        <v>115.49</v>
      </c>
      <c r="C86" s="2">
        <v>74.33</v>
      </c>
      <c r="D86" s="2">
        <v>51.05</v>
      </c>
      <c r="E86" s="2">
        <v>0</v>
      </c>
      <c r="F86" s="2">
        <v>0</v>
      </c>
      <c r="G86" s="2">
        <v>0</v>
      </c>
      <c r="J86" s="2">
        <v>24.47</v>
      </c>
      <c r="K86" s="2">
        <v>14.4</v>
      </c>
      <c r="L86" s="2">
        <v>21.04</v>
      </c>
      <c r="M86" s="2">
        <v>0</v>
      </c>
      <c r="N86" s="2">
        <v>0</v>
      </c>
      <c r="O86" s="2">
        <v>0</v>
      </c>
    </row>
    <row r="87" spans="1:15" x14ac:dyDescent="0.2">
      <c r="B87" s="2">
        <v>21.33</v>
      </c>
      <c r="C87" s="2">
        <v>81.180000000000007</v>
      </c>
      <c r="D87" s="2">
        <v>73.28</v>
      </c>
      <c r="E87" s="2">
        <v>0</v>
      </c>
      <c r="F87" s="2">
        <v>0</v>
      </c>
      <c r="G87" s="2">
        <v>0</v>
      </c>
      <c r="J87" s="2">
        <v>61.52</v>
      </c>
      <c r="K87" s="2">
        <v>8.0299999999999994</v>
      </c>
      <c r="L87" s="2">
        <v>18.350000000000001</v>
      </c>
      <c r="M87" s="2">
        <v>0</v>
      </c>
      <c r="N87" s="2">
        <v>0</v>
      </c>
      <c r="O87" s="2">
        <v>0</v>
      </c>
    </row>
    <row r="88" spans="1:15" x14ac:dyDescent="0.2">
      <c r="B88" s="2">
        <v>58.87</v>
      </c>
      <c r="C88" s="2">
        <v>53.6</v>
      </c>
      <c r="D88" s="2">
        <v>77.7</v>
      </c>
      <c r="E88" s="2">
        <v>0</v>
      </c>
      <c r="F88" s="2">
        <v>0</v>
      </c>
      <c r="G88" s="2">
        <v>0</v>
      </c>
      <c r="J88" s="2">
        <v>43.19</v>
      </c>
      <c r="K88" s="2">
        <v>21.04</v>
      </c>
      <c r="L88" s="2">
        <v>10.55</v>
      </c>
      <c r="M88" s="2">
        <v>0</v>
      </c>
      <c r="N88" s="2">
        <v>0</v>
      </c>
      <c r="O88" s="2">
        <v>0</v>
      </c>
    </row>
    <row r="89" spans="1:15" x14ac:dyDescent="0.2">
      <c r="B89" s="2">
        <v>72.290000000000006</v>
      </c>
      <c r="C89" s="2">
        <v>39.46</v>
      </c>
      <c r="D89" s="2">
        <v>432.27</v>
      </c>
      <c r="F89" s="2"/>
      <c r="G89" s="2">
        <v>0</v>
      </c>
      <c r="J89" s="2">
        <v>37.39</v>
      </c>
      <c r="K89" s="2">
        <v>24.83</v>
      </c>
      <c r="L89" s="2">
        <v>20.190000000000001</v>
      </c>
      <c r="M89" s="2"/>
      <c r="N89" s="2"/>
      <c r="O89" s="2">
        <v>0</v>
      </c>
    </row>
    <row r="90" spans="1:15" x14ac:dyDescent="0.2">
      <c r="B90" s="2">
        <v>49.69</v>
      </c>
      <c r="C90" s="2">
        <v>70.260000000000005</v>
      </c>
      <c r="D90" s="2">
        <v>80.97</v>
      </c>
      <c r="F90" s="2"/>
      <c r="G90" s="2">
        <v>0</v>
      </c>
      <c r="J90" s="2">
        <v>47.9</v>
      </c>
      <c r="K90" s="2">
        <v>20.76</v>
      </c>
      <c r="L90" s="2">
        <v>25.42</v>
      </c>
      <c r="M90" s="2"/>
      <c r="N90" s="2"/>
      <c r="O90" s="2">
        <v>0</v>
      </c>
    </row>
    <row r="91" spans="1:15" x14ac:dyDescent="0.2">
      <c r="B91" s="2">
        <v>50.98</v>
      </c>
      <c r="C91" s="2">
        <v>86.01</v>
      </c>
      <c r="D91" s="2">
        <v>118.13</v>
      </c>
      <c r="E91" s="2"/>
      <c r="F91" s="2"/>
      <c r="G91" s="2">
        <v>0</v>
      </c>
      <c r="J91" s="2">
        <v>84.68</v>
      </c>
      <c r="K91" s="2">
        <v>28.37</v>
      </c>
      <c r="L91" s="2">
        <v>40.46</v>
      </c>
      <c r="M91" s="2"/>
      <c r="N91" s="2"/>
      <c r="O91" s="2">
        <v>0</v>
      </c>
    </row>
    <row r="92" spans="1:15" x14ac:dyDescent="0.2">
      <c r="B92" s="2">
        <v>70.94</v>
      </c>
      <c r="C92" s="2">
        <v>63.53</v>
      </c>
      <c r="D92" s="2">
        <v>51.85</v>
      </c>
      <c r="E92" s="2"/>
      <c r="F92" s="2"/>
      <c r="G92" s="2">
        <v>0</v>
      </c>
      <c r="J92" s="2">
        <v>23.66</v>
      </c>
      <c r="K92" s="2">
        <v>93.98</v>
      </c>
      <c r="L92" s="2">
        <v>79.41</v>
      </c>
      <c r="M92" s="2"/>
      <c r="N92" s="2"/>
      <c r="O92" s="2">
        <v>0</v>
      </c>
    </row>
    <row r="93" spans="1:15" x14ac:dyDescent="0.2">
      <c r="B93" s="2">
        <v>30.2</v>
      </c>
      <c r="C93" s="2">
        <v>45.17</v>
      </c>
      <c r="D93" s="2">
        <v>137.15</v>
      </c>
      <c r="E93" s="2"/>
      <c r="F93" s="2"/>
      <c r="G93" s="2"/>
      <c r="J93" s="2">
        <v>37.39</v>
      </c>
      <c r="K93" s="2">
        <v>13.37</v>
      </c>
      <c r="L93" s="2">
        <v>15.06</v>
      </c>
      <c r="M93" s="2"/>
      <c r="N93" s="2"/>
      <c r="O93" s="2">
        <v>0</v>
      </c>
    </row>
    <row r="94" spans="1:15" x14ac:dyDescent="0.2">
      <c r="B94" s="2">
        <v>112.63</v>
      </c>
      <c r="C94" s="2"/>
      <c r="D94" s="2">
        <v>76.62</v>
      </c>
      <c r="E94" s="2"/>
      <c r="G94" s="2"/>
      <c r="J94" s="2">
        <v>35.96</v>
      </c>
      <c r="K94" s="2"/>
      <c r="L94" s="2">
        <v>82.81</v>
      </c>
      <c r="M94" s="2"/>
      <c r="N94" s="2"/>
    </row>
    <row r="95" spans="1:15" x14ac:dyDescent="0.2">
      <c r="B95" s="2">
        <v>145.87</v>
      </c>
      <c r="C95" s="2"/>
      <c r="E95" s="2"/>
      <c r="F95" s="2"/>
      <c r="G95" s="2"/>
      <c r="J95" s="2">
        <v>26.63</v>
      </c>
      <c r="K95" s="2"/>
      <c r="L95" s="2">
        <v>37.32</v>
      </c>
      <c r="M95" s="2"/>
      <c r="N95" s="2"/>
    </row>
    <row r="96" spans="1:15" x14ac:dyDescent="0.2">
      <c r="B96" s="2">
        <v>252.46</v>
      </c>
      <c r="C96" s="2"/>
      <c r="E96" s="2"/>
      <c r="F96" s="2"/>
      <c r="J96" s="2">
        <v>190.07</v>
      </c>
      <c r="K96" s="2"/>
      <c r="L96" s="2">
        <v>42.82</v>
      </c>
      <c r="M96" s="2"/>
      <c r="N96" s="2"/>
      <c r="O96" s="2"/>
    </row>
    <row r="97" spans="1:15" x14ac:dyDescent="0.2">
      <c r="B97" s="2">
        <v>76.430000000000007</v>
      </c>
      <c r="C97" s="2"/>
      <c r="E97" s="2"/>
      <c r="F97" s="2"/>
      <c r="J97" s="2">
        <v>83.56</v>
      </c>
      <c r="K97" s="2"/>
      <c r="L97" s="2">
        <v>27.29</v>
      </c>
      <c r="M97" s="2"/>
      <c r="N97" s="2"/>
      <c r="O97" s="2"/>
    </row>
    <row r="98" spans="1:15" x14ac:dyDescent="0.2">
      <c r="B98" s="2">
        <v>189.9</v>
      </c>
      <c r="C98" s="2"/>
      <c r="E98" s="2"/>
      <c r="F98" s="2"/>
      <c r="J98" s="2">
        <v>35.96</v>
      </c>
      <c r="K98" s="2"/>
      <c r="L98" s="2">
        <v>15.2</v>
      </c>
      <c r="M98" s="2"/>
      <c r="N98" s="2"/>
      <c r="O98" s="2"/>
    </row>
    <row r="99" spans="1:15" x14ac:dyDescent="0.2">
      <c r="B99" s="2">
        <v>106.1</v>
      </c>
      <c r="C99" s="2"/>
      <c r="D99" s="61"/>
      <c r="E99" s="2"/>
      <c r="F99" s="2"/>
      <c r="J99" s="2">
        <v>31.92</v>
      </c>
      <c r="K99" s="2"/>
      <c r="L99" s="2">
        <v>27.29</v>
      </c>
      <c r="M99" s="2"/>
      <c r="N99" s="2"/>
      <c r="O99" s="2"/>
    </row>
    <row r="100" spans="1:15" x14ac:dyDescent="0.2">
      <c r="B100" s="2">
        <v>148.66999999999999</v>
      </c>
      <c r="C100" s="2"/>
      <c r="E100" s="2"/>
      <c r="F100" s="2"/>
      <c r="J100" s="2">
        <v>39.64</v>
      </c>
      <c r="K100" s="2"/>
      <c r="L100" s="2">
        <v>22.6</v>
      </c>
      <c r="M100" s="2"/>
    </row>
    <row r="101" spans="1:15" x14ac:dyDescent="0.2">
      <c r="B101" s="2">
        <v>100.12</v>
      </c>
      <c r="C101" s="2"/>
      <c r="E101" s="2"/>
      <c r="F101" s="2"/>
      <c r="G101" s="2"/>
      <c r="J101" s="2">
        <v>50.56</v>
      </c>
      <c r="K101" s="2"/>
      <c r="L101" s="2">
        <v>21.89</v>
      </c>
      <c r="M101" s="2"/>
    </row>
    <row r="102" spans="1:15" x14ac:dyDescent="0.2">
      <c r="B102" s="2">
        <v>100.12</v>
      </c>
      <c r="C102" s="2"/>
      <c r="E102" s="2"/>
      <c r="F102" s="2"/>
      <c r="G102" s="2"/>
      <c r="J102" s="2">
        <v>41.18</v>
      </c>
      <c r="K102" s="2"/>
      <c r="L102" s="2">
        <v>55.34</v>
      </c>
      <c r="M102" s="2"/>
    </row>
    <row r="103" spans="1:15" x14ac:dyDescent="0.2">
      <c r="B103" s="2">
        <v>68.709999999999994</v>
      </c>
      <c r="C103" s="2"/>
      <c r="E103" s="2"/>
      <c r="F103" s="2"/>
      <c r="G103" s="2"/>
      <c r="J103" s="2">
        <v>72.430000000000007</v>
      </c>
      <c r="K103" s="2"/>
      <c r="L103" s="2">
        <v>28.38</v>
      </c>
      <c r="M103" s="2"/>
      <c r="O103" s="2"/>
    </row>
    <row r="104" spans="1:15" x14ac:dyDescent="0.2">
      <c r="B104" s="2">
        <v>67.28</v>
      </c>
      <c r="C104" s="2"/>
      <c r="E104" s="2"/>
      <c r="F104" s="2"/>
      <c r="G104" s="2"/>
      <c r="J104" s="2">
        <v>25.47</v>
      </c>
      <c r="K104" s="2"/>
      <c r="L104" s="2">
        <v>56.14</v>
      </c>
      <c r="M104" s="2"/>
      <c r="O104" s="2"/>
    </row>
    <row r="105" spans="1:15" x14ac:dyDescent="0.2">
      <c r="B105" s="2"/>
      <c r="C105" s="2"/>
      <c r="D105" s="2"/>
      <c r="E105" s="2"/>
      <c r="F105" s="2"/>
      <c r="G105" s="2"/>
      <c r="J105" s="2">
        <v>29.85</v>
      </c>
      <c r="K105" s="2"/>
      <c r="L105" s="2">
        <v>32.08</v>
      </c>
      <c r="M105" s="2"/>
      <c r="N105" s="2"/>
      <c r="O105" s="2"/>
    </row>
    <row r="106" spans="1:15" x14ac:dyDescent="0.2">
      <c r="B106" s="2"/>
      <c r="C106" s="2"/>
      <c r="D106" s="2"/>
      <c r="E106" s="2"/>
      <c r="F106" s="2"/>
      <c r="G106" s="2"/>
      <c r="K106" s="2"/>
      <c r="L106" s="2"/>
      <c r="M106" s="2"/>
      <c r="N106" s="2"/>
      <c r="O106" s="2"/>
    </row>
    <row r="107" spans="1:15" x14ac:dyDescent="0.2">
      <c r="A107" s="10" t="s">
        <v>76</v>
      </c>
      <c r="B107">
        <f>COUNT(B84:B104)</f>
        <v>21</v>
      </c>
      <c r="C107">
        <f t="shared" ref="C107:G107" si="5">COUNT(C84:C104)</f>
        <v>10</v>
      </c>
      <c r="D107">
        <f t="shared" si="5"/>
        <v>11</v>
      </c>
      <c r="E107">
        <f t="shared" si="5"/>
        <v>5</v>
      </c>
      <c r="F107">
        <f t="shared" si="5"/>
        <v>5</v>
      </c>
      <c r="G107">
        <f t="shared" si="5"/>
        <v>9</v>
      </c>
      <c r="I107" s="10" t="s">
        <v>76</v>
      </c>
      <c r="J107">
        <f>COUNT(J84:J105)</f>
        <v>22</v>
      </c>
      <c r="K107">
        <f t="shared" ref="K107:O107" si="6">COUNT(K84:K105)</f>
        <v>10</v>
      </c>
      <c r="L107">
        <f t="shared" si="6"/>
        <v>22</v>
      </c>
      <c r="M107">
        <f t="shared" si="6"/>
        <v>5</v>
      </c>
      <c r="N107">
        <f t="shared" si="6"/>
        <v>5</v>
      </c>
      <c r="O107">
        <f t="shared" si="6"/>
        <v>10</v>
      </c>
    </row>
    <row r="108" spans="1:15" x14ac:dyDescent="0.2">
      <c r="B108" s="2"/>
      <c r="C108" s="2"/>
      <c r="D108" s="2"/>
      <c r="E108" s="2"/>
      <c r="F108" s="2"/>
      <c r="G108" s="2"/>
      <c r="K108" s="2"/>
      <c r="L108" s="2"/>
      <c r="M108" s="2"/>
      <c r="N108" s="2"/>
      <c r="O108" s="2"/>
    </row>
    <row r="109" spans="1:15" x14ac:dyDescent="0.2">
      <c r="B109" s="2"/>
      <c r="C109" s="2"/>
      <c r="D109" s="2"/>
      <c r="E109" s="2"/>
      <c r="G109" s="2"/>
      <c r="J109" s="2"/>
      <c r="K109" s="2"/>
      <c r="L109" s="2"/>
      <c r="N109" s="2"/>
      <c r="O109" s="2"/>
    </row>
    <row r="110" spans="1:15" x14ac:dyDescent="0.2">
      <c r="B110" s="2"/>
      <c r="C110" s="2"/>
      <c r="D110" s="2"/>
      <c r="E110" s="2"/>
      <c r="G110" s="2"/>
      <c r="J110" s="2"/>
      <c r="K110" s="2"/>
      <c r="L110" s="2"/>
      <c r="N110" s="2"/>
      <c r="O110" s="2"/>
    </row>
    <row r="111" spans="1:15" x14ac:dyDescent="0.2">
      <c r="A111" s="10" t="s">
        <v>54</v>
      </c>
      <c r="B111" s="6" t="s">
        <v>0</v>
      </c>
      <c r="C111" s="6" t="s">
        <v>44</v>
      </c>
      <c r="D111" s="6" t="s">
        <v>45</v>
      </c>
      <c r="E111" s="6" t="s">
        <v>46</v>
      </c>
      <c r="F111" s="6" t="s">
        <v>47</v>
      </c>
      <c r="G111" s="6" t="s">
        <v>48</v>
      </c>
      <c r="I111" s="10" t="s">
        <v>54</v>
      </c>
      <c r="J111" s="6" t="s">
        <v>0</v>
      </c>
      <c r="K111" s="6" t="s">
        <v>55</v>
      </c>
      <c r="L111" s="6" t="s">
        <v>56</v>
      </c>
      <c r="M111" s="6" t="s">
        <v>46</v>
      </c>
      <c r="N111" s="6" t="s">
        <v>47</v>
      </c>
      <c r="O111" s="6" t="s">
        <v>57</v>
      </c>
    </row>
    <row r="112" spans="1:15" x14ac:dyDescent="0.2">
      <c r="B112" s="2">
        <v>13148.08</v>
      </c>
      <c r="C112" s="2">
        <v>34084.65</v>
      </c>
      <c r="D112" s="2">
        <v>6519.84</v>
      </c>
      <c r="E112" s="2">
        <v>4.0599999999999996</v>
      </c>
      <c r="F112" s="2">
        <v>2.65</v>
      </c>
      <c r="G112" s="2">
        <v>0.68</v>
      </c>
      <c r="J112" s="2">
        <v>1066.9100000000001</v>
      </c>
      <c r="K112" s="2">
        <v>828.25</v>
      </c>
      <c r="L112" s="2">
        <v>575.92999999999995</v>
      </c>
      <c r="M112" s="2">
        <v>0.82</v>
      </c>
      <c r="N112" s="2">
        <v>0.32</v>
      </c>
      <c r="O112" s="2">
        <v>2</v>
      </c>
    </row>
    <row r="113" spans="2:15" x14ac:dyDescent="0.2">
      <c r="B113" s="2">
        <v>47003.14</v>
      </c>
      <c r="C113" s="2">
        <v>12607.53</v>
      </c>
      <c r="D113" s="2">
        <v>17145.64</v>
      </c>
      <c r="E113" s="2">
        <v>104.2</v>
      </c>
      <c r="F113" s="2">
        <v>6.56</v>
      </c>
      <c r="G113" s="2">
        <v>3.95</v>
      </c>
      <c r="J113" s="2">
        <v>4556.8900000000003</v>
      </c>
      <c r="K113" s="2">
        <v>496.75</v>
      </c>
      <c r="L113" s="2">
        <v>2455.64</v>
      </c>
      <c r="M113" s="2">
        <v>1.47</v>
      </c>
      <c r="N113" s="2">
        <v>3.29</v>
      </c>
      <c r="O113" s="2">
        <v>0.21</v>
      </c>
    </row>
    <row r="114" spans="2:15" x14ac:dyDescent="0.2">
      <c r="B114" s="2">
        <v>21455.77</v>
      </c>
      <c r="C114" s="2">
        <v>13679.92</v>
      </c>
      <c r="D114" s="2">
        <v>33046.120000000003</v>
      </c>
      <c r="E114" s="2">
        <v>1.68</v>
      </c>
      <c r="F114" s="2">
        <v>31.49</v>
      </c>
      <c r="G114" s="2">
        <v>0.3</v>
      </c>
      <c r="J114" s="2">
        <v>471.07</v>
      </c>
      <c r="K114" s="2">
        <v>111.59</v>
      </c>
      <c r="L114" s="2">
        <v>580.89</v>
      </c>
      <c r="M114" s="2">
        <v>1.47</v>
      </c>
      <c r="N114" s="2">
        <v>1.1200000000000001</v>
      </c>
      <c r="O114" s="2">
        <v>3.38</v>
      </c>
    </row>
    <row r="115" spans="2:15" x14ac:dyDescent="0.2">
      <c r="B115" s="2">
        <v>15782.6</v>
      </c>
      <c r="C115" s="2">
        <v>7371.22</v>
      </c>
      <c r="D115" s="2">
        <v>20109.93</v>
      </c>
      <c r="E115" s="2">
        <v>1.1200000000000001</v>
      </c>
      <c r="F115" s="2">
        <v>83.78</v>
      </c>
      <c r="G115" s="2">
        <v>0.23</v>
      </c>
      <c r="J115" s="2">
        <v>1464.85</v>
      </c>
      <c r="K115" s="2">
        <v>310.02999999999997</v>
      </c>
      <c r="L115" s="2">
        <v>253.18</v>
      </c>
      <c r="M115" s="2">
        <v>0.97</v>
      </c>
      <c r="N115" s="2">
        <v>9.11</v>
      </c>
      <c r="O115" s="2">
        <v>0.7</v>
      </c>
    </row>
    <row r="116" spans="2:15" x14ac:dyDescent="0.2">
      <c r="B116" s="2">
        <v>12289.72</v>
      </c>
      <c r="C116" s="2">
        <v>35289.730000000003</v>
      </c>
      <c r="D116" s="2">
        <v>8961.02</v>
      </c>
      <c r="E116" s="2">
        <v>0.68</v>
      </c>
      <c r="F116" s="2">
        <v>2.56</v>
      </c>
      <c r="G116" s="2">
        <v>0.15</v>
      </c>
      <c r="J116" s="2">
        <v>5055.78</v>
      </c>
      <c r="K116" s="2">
        <v>312.56</v>
      </c>
      <c r="L116" s="2">
        <v>323.38</v>
      </c>
      <c r="M116" s="2">
        <v>0.4</v>
      </c>
      <c r="N116" s="2">
        <v>2.97</v>
      </c>
      <c r="O116" s="2">
        <v>0.25</v>
      </c>
    </row>
    <row r="117" spans="2:15" x14ac:dyDescent="0.2">
      <c r="B117" s="2">
        <v>24134.06</v>
      </c>
      <c r="C117" s="2">
        <v>8060.65</v>
      </c>
      <c r="D117" s="2">
        <v>28285.42</v>
      </c>
      <c r="F117" s="2"/>
      <c r="G117" s="2">
        <v>28.2</v>
      </c>
      <c r="J117" s="2">
        <v>23498.13</v>
      </c>
      <c r="K117" s="2">
        <v>354.07</v>
      </c>
      <c r="L117" s="2">
        <v>234</v>
      </c>
      <c r="N117" s="2"/>
      <c r="O117" s="2">
        <v>8.98</v>
      </c>
    </row>
    <row r="118" spans="2:15" x14ac:dyDescent="0.2">
      <c r="B118" s="2">
        <v>26039.48</v>
      </c>
      <c r="C118" s="2">
        <v>20366.3</v>
      </c>
      <c r="D118" s="2">
        <v>12130.78</v>
      </c>
      <c r="F118" s="2"/>
      <c r="G118" s="2">
        <v>72.03</v>
      </c>
      <c r="J118" s="2">
        <v>13247.72</v>
      </c>
      <c r="K118" s="2">
        <v>263.63</v>
      </c>
      <c r="L118" s="2">
        <v>20997.200000000001</v>
      </c>
      <c r="M118" s="2"/>
      <c r="N118" s="2"/>
      <c r="O118" s="2">
        <v>6.13</v>
      </c>
    </row>
    <row r="119" spans="2:15" x14ac:dyDescent="0.2">
      <c r="B119" s="2">
        <v>34140.75</v>
      </c>
      <c r="C119" s="2">
        <v>6133.76</v>
      </c>
      <c r="D119" s="2">
        <v>11817.02</v>
      </c>
      <c r="E119" s="2"/>
      <c r="F119" s="2"/>
      <c r="G119" s="2">
        <v>8.75</v>
      </c>
      <c r="J119" s="2">
        <v>52927.47</v>
      </c>
      <c r="K119" s="2">
        <v>440.05</v>
      </c>
      <c r="L119" s="2">
        <v>332.25</v>
      </c>
      <c r="M119" s="2"/>
      <c r="N119" s="2"/>
      <c r="O119" s="2">
        <v>2.67</v>
      </c>
    </row>
    <row r="120" spans="2:15" x14ac:dyDescent="0.2">
      <c r="B120" s="2">
        <v>9474.6</v>
      </c>
      <c r="C120" s="2">
        <v>1594.74</v>
      </c>
      <c r="D120" s="2">
        <v>15768.99</v>
      </c>
      <c r="E120" s="2"/>
      <c r="F120" s="2"/>
      <c r="G120" s="2">
        <v>3.73</v>
      </c>
      <c r="J120" s="2">
        <v>18334.560000000001</v>
      </c>
      <c r="K120" s="2">
        <v>14983.69</v>
      </c>
      <c r="L120" s="2">
        <v>19663.68</v>
      </c>
      <c r="M120" s="2"/>
      <c r="N120" s="2"/>
      <c r="O120" s="2">
        <v>0.09</v>
      </c>
    </row>
    <row r="121" spans="2:15" x14ac:dyDescent="0.2">
      <c r="B121" s="2">
        <v>5287.22</v>
      </c>
      <c r="C121" s="2">
        <v>3569.08</v>
      </c>
      <c r="D121" s="2">
        <v>46733.7</v>
      </c>
      <c r="E121" s="2"/>
      <c r="F121" s="2"/>
      <c r="G121" s="2"/>
      <c r="J121" s="2">
        <v>1289.8399999999999</v>
      </c>
      <c r="K121" s="2">
        <v>524.76</v>
      </c>
      <c r="L121" s="2">
        <v>582.97</v>
      </c>
      <c r="M121" s="2"/>
      <c r="N121" s="2"/>
      <c r="O121" s="2">
        <v>0.15</v>
      </c>
    </row>
    <row r="122" spans="2:15" x14ac:dyDescent="0.2">
      <c r="B122" s="2">
        <v>29998.47</v>
      </c>
      <c r="C122" s="2"/>
      <c r="D122" s="2">
        <v>55120.92</v>
      </c>
      <c r="E122" s="2"/>
      <c r="J122" s="2">
        <v>33180.839999999997</v>
      </c>
      <c r="K122" s="2"/>
      <c r="L122" s="2">
        <v>2581.6</v>
      </c>
      <c r="M122" s="2"/>
      <c r="N122" s="2"/>
    </row>
    <row r="123" spans="2:15" x14ac:dyDescent="0.2">
      <c r="B123" s="2">
        <v>21948.080000000002</v>
      </c>
      <c r="C123" s="2"/>
      <c r="E123" s="2"/>
      <c r="F123" s="2"/>
      <c r="J123" s="2">
        <v>60018.18</v>
      </c>
      <c r="K123" s="2"/>
      <c r="L123" s="2">
        <v>1544.26</v>
      </c>
      <c r="M123" s="2"/>
      <c r="N123" s="2"/>
    </row>
    <row r="124" spans="2:15" x14ac:dyDescent="0.2">
      <c r="B124" s="2">
        <v>31208.26</v>
      </c>
      <c r="C124" s="2"/>
      <c r="E124" s="2"/>
      <c r="F124" s="2"/>
      <c r="J124" s="2">
        <v>94940.52</v>
      </c>
      <c r="K124" s="2"/>
      <c r="L124" s="2">
        <v>2365.38</v>
      </c>
      <c r="M124" s="2"/>
      <c r="N124" s="2"/>
      <c r="O124" s="2"/>
    </row>
    <row r="125" spans="2:15" x14ac:dyDescent="0.2">
      <c r="B125" s="2">
        <v>16341.73</v>
      </c>
      <c r="C125" s="2"/>
      <c r="E125" s="2"/>
      <c r="F125" s="2"/>
      <c r="J125" s="2">
        <v>114247.33</v>
      </c>
      <c r="K125" s="2"/>
      <c r="L125" s="2">
        <v>255.56</v>
      </c>
      <c r="M125" s="2"/>
      <c r="N125" s="2"/>
      <c r="O125" s="2"/>
    </row>
    <row r="126" spans="2:15" x14ac:dyDescent="0.2">
      <c r="B126" s="2">
        <v>8359.77</v>
      </c>
      <c r="C126" s="2"/>
      <c r="E126" s="2"/>
      <c r="F126" s="2"/>
      <c r="J126" s="2">
        <v>44600.33</v>
      </c>
      <c r="K126" s="2"/>
      <c r="L126" s="2">
        <v>759.78</v>
      </c>
      <c r="M126" s="2"/>
      <c r="N126" s="2"/>
      <c r="O126" s="2"/>
    </row>
    <row r="127" spans="2:15" x14ac:dyDescent="0.2">
      <c r="B127" s="2">
        <v>56559.81</v>
      </c>
      <c r="C127" s="2"/>
      <c r="E127" s="2"/>
      <c r="F127" s="2"/>
      <c r="J127" s="2">
        <v>70885.789999999994</v>
      </c>
      <c r="K127" s="2"/>
      <c r="L127" s="2">
        <v>122.64</v>
      </c>
      <c r="M127" s="2"/>
      <c r="N127" s="2"/>
      <c r="O127" s="2"/>
    </row>
    <row r="128" spans="2:15" x14ac:dyDescent="0.2">
      <c r="B128" s="2">
        <v>50659.65</v>
      </c>
      <c r="C128" s="2"/>
      <c r="E128" s="2"/>
      <c r="F128" s="2"/>
      <c r="J128" s="2">
        <v>38966</v>
      </c>
      <c r="K128" s="2"/>
      <c r="L128" s="2">
        <v>590.53</v>
      </c>
      <c r="M128" s="2"/>
    </row>
    <row r="129" spans="1:15" x14ac:dyDescent="0.2">
      <c r="B129" s="2">
        <v>52633.79</v>
      </c>
      <c r="C129" s="2"/>
      <c r="E129" s="2"/>
      <c r="F129" s="2"/>
      <c r="G129" s="2"/>
      <c r="J129" s="2">
        <v>4839.2</v>
      </c>
      <c r="K129" s="2"/>
      <c r="L129" s="2">
        <v>1500</v>
      </c>
      <c r="M129" s="2"/>
    </row>
    <row r="130" spans="1:15" x14ac:dyDescent="0.2">
      <c r="B130" s="2">
        <v>41752.5</v>
      </c>
      <c r="C130" s="2"/>
      <c r="E130" s="2"/>
      <c r="F130" s="2"/>
      <c r="G130" s="2"/>
      <c r="J130" s="2">
        <v>8155.8</v>
      </c>
      <c r="K130" s="2"/>
      <c r="L130" s="2">
        <v>1532.37</v>
      </c>
      <c r="M130" s="2"/>
    </row>
    <row r="131" spans="1:15" x14ac:dyDescent="0.2">
      <c r="B131" s="2">
        <v>35395.230000000003</v>
      </c>
      <c r="C131" s="2"/>
      <c r="E131" s="2"/>
      <c r="F131" s="2"/>
      <c r="G131" s="2"/>
      <c r="J131" s="2">
        <v>6819.97</v>
      </c>
      <c r="K131" s="2"/>
      <c r="L131" s="2">
        <v>691.45</v>
      </c>
      <c r="M131" s="2"/>
      <c r="O131" s="2"/>
    </row>
    <row r="132" spans="1:15" x14ac:dyDescent="0.2">
      <c r="B132" s="2">
        <v>31775.279999999999</v>
      </c>
      <c r="C132" s="2"/>
      <c r="E132" s="2"/>
      <c r="F132" s="2"/>
      <c r="G132" s="2"/>
      <c r="J132" s="2">
        <v>192.02</v>
      </c>
      <c r="K132" s="2"/>
      <c r="L132" s="2">
        <v>1292.83</v>
      </c>
      <c r="M132" s="2"/>
      <c r="O132" s="2"/>
    </row>
    <row r="133" spans="1:15" x14ac:dyDescent="0.2">
      <c r="B133" s="2"/>
      <c r="C133" s="2"/>
      <c r="D133" s="2"/>
      <c r="E133" s="2"/>
      <c r="F133" s="2"/>
      <c r="G133" s="2"/>
      <c r="J133" s="2">
        <v>38679.870000000003</v>
      </c>
      <c r="K133" s="2"/>
      <c r="L133" s="2">
        <v>1177.79</v>
      </c>
      <c r="N133" s="2"/>
      <c r="O133" s="2"/>
    </row>
    <row r="134" spans="1:15" x14ac:dyDescent="0.2">
      <c r="B134" s="2"/>
      <c r="C134" s="2"/>
      <c r="D134" s="2"/>
      <c r="E134" s="2"/>
      <c r="G134" s="2"/>
      <c r="J134" s="2"/>
      <c r="K134" s="2"/>
      <c r="L134" s="2"/>
      <c r="N134" s="2"/>
      <c r="O134" s="2"/>
    </row>
    <row r="135" spans="1:15" x14ac:dyDescent="0.2">
      <c r="A135" s="10" t="s">
        <v>76</v>
      </c>
      <c r="B135">
        <f>COUNT(B112:B132)</f>
        <v>21</v>
      </c>
      <c r="C135">
        <f t="shared" ref="C135:G135" si="7">COUNT(C112:C132)</f>
        <v>10</v>
      </c>
      <c r="D135">
        <f>COUNT(D112:D122)</f>
        <v>11</v>
      </c>
      <c r="E135">
        <f t="shared" si="7"/>
        <v>5</v>
      </c>
      <c r="F135">
        <f t="shared" si="7"/>
        <v>5</v>
      </c>
      <c r="G135">
        <f t="shared" si="7"/>
        <v>9</v>
      </c>
      <c r="I135" s="10" t="s">
        <v>76</v>
      </c>
      <c r="J135">
        <f>COUNT(J112:J133)</f>
        <v>22</v>
      </c>
      <c r="K135">
        <f t="shared" ref="K135:O135" si="8">COUNT(K112:K133)</f>
        <v>10</v>
      </c>
      <c r="L135">
        <f t="shared" si="8"/>
        <v>22</v>
      </c>
      <c r="M135">
        <f t="shared" si="8"/>
        <v>5</v>
      </c>
      <c r="N135">
        <f t="shared" si="8"/>
        <v>5</v>
      </c>
      <c r="O135">
        <f t="shared" si="8"/>
        <v>10</v>
      </c>
    </row>
    <row r="136" spans="1:15" x14ac:dyDescent="0.2">
      <c r="B136" s="2"/>
      <c r="C136" s="2"/>
      <c r="D136" s="2"/>
      <c r="E136" s="2"/>
      <c r="G136" s="2"/>
      <c r="J136" s="2"/>
      <c r="K136" s="2"/>
      <c r="L136" s="2"/>
      <c r="N136" s="2"/>
      <c r="O136" s="2"/>
    </row>
    <row r="137" spans="1:15" x14ac:dyDescent="0.2">
      <c r="B137" s="2"/>
      <c r="C137" s="2"/>
      <c r="D137" s="2"/>
      <c r="E137" s="2"/>
      <c r="G137" s="2"/>
      <c r="J137" s="2"/>
      <c r="K137" s="2"/>
      <c r="L137" s="2"/>
      <c r="N137" s="2"/>
      <c r="O137" s="2"/>
    </row>
    <row r="138" spans="1:15" x14ac:dyDescent="0.2">
      <c r="J138" s="2"/>
      <c r="K138" s="2"/>
      <c r="L138" s="2"/>
      <c r="N138" s="2"/>
      <c r="O138" s="2"/>
    </row>
  </sheetData>
  <mergeCells count="7">
    <mergeCell ref="Q6:Q10"/>
    <mergeCell ref="Q11:Q15"/>
    <mergeCell ref="A1:G1"/>
    <mergeCell ref="J1:O1"/>
    <mergeCell ref="S3:X3"/>
    <mergeCell ref="Q3:Q5"/>
    <mergeCell ref="R3:R5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362C-B656-634F-AAC2-AD568DE10FDF}">
  <dimension ref="A1:E24"/>
  <sheetViews>
    <sheetView workbookViewId="0">
      <selection activeCell="H15" sqref="H15"/>
    </sheetView>
  </sheetViews>
  <sheetFormatPr baseColWidth="10" defaultRowHeight="16" x14ac:dyDescent="0.2"/>
  <cols>
    <col min="2" max="2" width="8.1640625" bestFit="1" customWidth="1"/>
    <col min="3" max="3" width="17.1640625" bestFit="1" customWidth="1"/>
    <col min="4" max="4" width="18.1640625" bestFit="1" customWidth="1"/>
    <col min="5" max="5" width="18.6640625" bestFit="1" customWidth="1"/>
  </cols>
  <sheetData>
    <row r="1" spans="1:5" x14ac:dyDescent="0.2">
      <c r="A1" s="10" t="s">
        <v>14</v>
      </c>
      <c r="B1" s="11" t="s">
        <v>17</v>
      </c>
      <c r="C1" s="11" t="s">
        <v>0</v>
      </c>
      <c r="D1" s="11" t="s">
        <v>15</v>
      </c>
      <c r="E1" s="11" t="s">
        <v>16</v>
      </c>
    </row>
    <row r="2" spans="1:5" x14ac:dyDescent="0.2">
      <c r="B2" s="1">
        <v>0.112</v>
      </c>
      <c r="C2" s="1">
        <v>0.52400000000000002</v>
      </c>
      <c r="D2" s="1">
        <v>0.35599999999999998</v>
      </c>
      <c r="E2" s="1">
        <v>0.38800000000000001</v>
      </c>
    </row>
    <row r="3" spans="1:5" x14ac:dyDescent="0.2">
      <c r="B3" s="1">
        <v>0.09</v>
      </c>
      <c r="C3" s="1">
        <v>0.54</v>
      </c>
      <c r="D3" s="1">
        <v>0.39200000000000002</v>
      </c>
      <c r="E3" s="1">
        <v>0.32500000000000001</v>
      </c>
    </row>
    <row r="4" spans="1:5" x14ac:dyDescent="0.2">
      <c r="B4" s="1">
        <v>0.21099999999999999</v>
      </c>
      <c r="C4" s="1">
        <v>0.65100000000000002</v>
      </c>
      <c r="D4" s="1">
        <v>0.45400000000000001</v>
      </c>
      <c r="E4" s="1">
        <v>0.215</v>
      </c>
    </row>
    <row r="5" spans="1:5" x14ac:dyDescent="0.2">
      <c r="B5" s="1">
        <v>8.5000000000000006E-2</v>
      </c>
      <c r="C5" s="1">
        <v>0.51400000000000001</v>
      </c>
      <c r="D5" s="1">
        <v>0.25800000000000001</v>
      </c>
      <c r="E5" s="1">
        <v>0.45500000000000002</v>
      </c>
    </row>
    <row r="6" spans="1:5" x14ac:dyDescent="0.2">
      <c r="B6" s="1">
        <v>0.124</v>
      </c>
      <c r="C6" s="1">
        <v>0.45500000000000002</v>
      </c>
      <c r="D6" s="1">
        <v>0.34200000000000003</v>
      </c>
      <c r="E6" s="1">
        <v>0.34499999999999997</v>
      </c>
    </row>
    <row r="7" spans="1:5" x14ac:dyDescent="0.2">
      <c r="B7" s="1">
        <v>0.20100000000000001</v>
      </c>
      <c r="C7" s="1">
        <v>0.38900000000000001</v>
      </c>
      <c r="D7" s="1">
        <v>0.33</v>
      </c>
      <c r="E7" s="1">
        <v>0.36199999999999999</v>
      </c>
    </row>
    <row r="8" spans="1:5" x14ac:dyDescent="0.2">
      <c r="B8" s="1">
        <v>0.125</v>
      </c>
      <c r="C8" s="1">
        <v>0.67</v>
      </c>
      <c r="D8" s="1">
        <v>0.40500000000000003</v>
      </c>
      <c r="E8" s="1">
        <v>0.498</v>
      </c>
    </row>
    <row r="9" spans="1:5" x14ac:dyDescent="0.2">
      <c r="B9" s="1">
        <v>0.19</v>
      </c>
      <c r="C9" s="1">
        <v>0.38800000000000001</v>
      </c>
      <c r="D9" s="1">
        <v>0.40200000000000002</v>
      </c>
      <c r="E9" s="1">
        <v>0.28799999999999998</v>
      </c>
    </row>
    <row r="10" spans="1:5" x14ac:dyDescent="0.2">
      <c r="B10" s="1"/>
      <c r="C10" s="1">
        <v>0.55000000000000004</v>
      </c>
      <c r="D10" s="1">
        <v>0.53500000000000003</v>
      </c>
      <c r="E10" s="1">
        <v>0.435</v>
      </c>
    </row>
    <row r="11" spans="1:5" x14ac:dyDescent="0.2">
      <c r="B11" s="1"/>
      <c r="C11" s="1">
        <v>0.68899999999999995</v>
      </c>
      <c r="D11" s="1">
        <v>0.53400000000000003</v>
      </c>
      <c r="E11" s="1">
        <v>0.44400000000000001</v>
      </c>
    </row>
    <row r="14" spans="1:5" x14ac:dyDescent="0.2">
      <c r="A14" s="10" t="s">
        <v>18</v>
      </c>
      <c r="B14" s="11" t="s">
        <v>17</v>
      </c>
      <c r="C14" s="11" t="s">
        <v>0</v>
      </c>
      <c r="D14" s="11" t="s">
        <v>15</v>
      </c>
      <c r="E14" s="11" t="s">
        <v>16</v>
      </c>
    </row>
    <row r="15" spans="1:5" x14ac:dyDescent="0.2">
      <c r="B15" s="1">
        <v>0.20300000000000001</v>
      </c>
      <c r="C15" s="1">
        <v>0.62</v>
      </c>
      <c r="D15" s="1">
        <v>0.29899999999999999</v>
      </c>
      <c r="E15" s="1">
        <v>0.46600000000000003</v>
      </c>
    </row>
    <row r="16" spans="1:5" x14ac:dyDescent="0.2">
      <c r="B16" s="1">
        <v>0.192</v>
      </c>
      <c r="C16" s="1">
        <v>0.45600000000000002</v>
      </c>
      <c r="D16" s="1">
        <v>0.45500000000000002</v>
      </c>
      <c r="E16" s="1">
        <v>0.223</v>
      </c>
    </row>
    <row r="17" spans="2:5" x14ac:dyDescent="0.2">
      <c r="B17" s="1">
        <v>9.8000000000000004E-2</v>
      </c>
      <c r="C17" s="1">
        <v>0.442</v>
      </c>
      <c r="D17" s="1">
        <v>0.42499999999999999</v>
      </c>
      <c r="E17" s="1">
        <v>0.55400000000000005</v>
      </c>
    </row>
    <row r="18" spans="2:5" x14ac:dyDescent="0.2">
      <c r="B18" s="1">
        <v>9.5000000000000001E-2</v>
      </c>
      <c r="C18" s="1">
        <v>0.52400000000000002</v>
      </c>
      <c r="D18" s="1">
        <v>0.47799999999999998</v>
      </c>
      <c r="E18" s="1">
        <v>0.29699999999999999</v>
      </c>
    </row>
    <row r="19" spans="2:5" x14ac:dyDescent="0.2">
      <c r="B19" s="1">
        <v>0.123</v>
      </c>
      <c r="C19" s="1">
        <v>0.42899999999999999</v>
      </c>
      <c r="D19" s="1">
        <v>0.34</v>
      </c>
      <c r="E19" s="1">
        <v>0.35399999999999998</v>
      </c>
    </row>
    <row r="20" spans="2:5" x14ac:dyDescent="0.2">
      <c r="B20" s="1">
        <v>0.224</v>
      </c>
      <c r="C20" s="1">
        <v>0.67300000000000004</v>
      </c>
      <c r="D20" s="1">
        <v>0.34789999999999999</v>
      </c>
      <c r="E20" s="1">
        <v>0.32</v>
      </c>
    </row>
    <row r="21" spans="2:5" x14ac:dyDescent="0.2">
      <c r="B21" s="1">
        <v>0.17399999999999999</v>
      </c>
      <c r="C21" s="1">
        <v>0.63380000000000003</v>
      </c>
      <c r="D21" s="1">
        <v>0.4501</v>
      </c>
      <c r="E21" s="1">
        <v>0.504</v>
      </c>
    </row>
    <row r="22" spans="2:5" x14ac:dyDescent="0.2">
      <c r="B22" s="1">
        <v>0.21</v>
      </c>
      <c r="C22" s="1">
        <v>0.34300000000000003</v>
      </c>
      <c r="D22" s="1">
        <v>0.30399999999999999</v>
      </c>
      <c r="E22" s="1">
        <v>0.39800000000000002</v>
      </c>
    </row>
    <row r="23" spans="2:5" x14ac:dyDescent="0.2">
      <c r="B23" s="1"/>
      <c r="C23" s="1">
        <v>0.63500000000000001</v>
      </c>
      <c r="D23" s="1">
        <v>0.502</v>
      </c>
      <c r="E23" s="1">
        <v>0.40799999999999997</v>
      </c>
    </row>
    <row r="24" spans="2:5" x14ac:dyDescent="0.2">
      <c r="B24" s="1"/>
      <c r="C24" s="1">
        <v>0.76700000000000002</v>
      </c>
      <c r="D24" s="1">
        <v>0.33100000000000002</v>
      </c>
      <c r="E24" s="1">
        <v>0.441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2BA7-EBC1-1945-A9E0-3FB9BAB7C765}">
  <dimension ref="A3:L27"/>
  <sheetViews>
    <sheetView workbookViewId="0">
      <selection activeCell="B11" sqref="B11"/>
    </sheetView>
  </sheetViews>
  <sheetFormatPr baseColWidth="10" defaultRowHeight="16" x14ac:dyDescent="0.2"/>
  <cols>
    <col min="1" max="1" width="22.83203125" bestFit="1" customWidth="1"/>
  </cols>
  <sheetData>
    <row r="3" spans="1:12" x14ac:dyDescent="0.2">
      <c r="A3" s="83" t="s">
        <v>66</v>
      </c>
      <c r="B3" s="3"/>
      <c r="C3" s="144" t="s">
        <v>58</v>
      </c>
      <c r="D3" s="145"/>
      <c r="E3" s="145"/>
      <c r="F3" s="145"/>
      <c r="G3" s="146"/>
      <c r="H3" s="144" t="s">
        <v>59</v>
      </c>
      <c r="I3" s="145"/>
      <c r="J3" s="145"/>
      <c r="K3" s="145"/>
      <c r="L3" s="146"/>
    </row>
    <row r="4" spans="1:12" x14ac:dyDescent="0.2">
      <c r="B4" s="23" t="s">
        <v>60</v>
      </c>
      <c r="C4" s="17">
        <v>537.20000000000005</v>
      </c>
      <c r="D4" s="2">
        <v>538.70000000000005</v>
      </c>
      <c r="E4" s="2">
        <v>543.20000000000005</v>
      </c>
      <c r="F4" s="2">
        <v>432</v>
      </c>
      <c r="G4" s="4">
        <v>397.5</v>
      </c>
      <c r="H4" s="17">
        <v>339.57350000000002</v>
      </c>
      <c r="I4" s="2">
        <v>568.54700000000003</v>
      </c>
      <c r="J4" s="2">
        <v>495.57670000000002</v>
      </c>
      <c r="K4" s="2">
        <v>488.98270000000002</v>
      </c>
      <c r="L4" s="4">
        <v>525.04340000000002</v>
      </c>
    </row>
    <row r="5" spans="1:12" x14ac:dyDescent="0.2">
      <c r="B5" s="23" t="s">
        <v>61</v>
      </c>
      <c r="C5" s="17">
        <v>518</v>
      </c>
      <c r="D5" s="2">
        <v>392.2</v>
      </c>
      <c r="E5" s="2">
        <v>562.4</v>
      </c>
      <c r="F5" s="2">
        <v>192</v>
      </c>
      <c r="G5" s="4">
        <v>327</v>
      </c>
      <c r="H5" s="17">
        <v>282.02330000000001</v>
      </c>
      <c r="I5" s="2">
        <v>478.34140000000002</v>
      </c>
      <c r="J5" s="2">
        <v>380.3886</v>
      </c>
      <c r="K5" s="2">
        <v>454.36450000000002</v>
      </c>
      <c r="L5" s="4">
        <v>507.0419</v>
      </c>
    </row>
    <row r="6" spans="1:12" x14ac:dyDescent="0.2">
      <c r="B6" s="23" t="s">
        <v>62</v>
      </c>
      <c r="C6" s="17">
        <v>370</v>
      </c>
      <c r="D6" s="2">
        <v>336</v>
      </c>
      <c r="E6" s="2">
        <v>518</v>
      </c>
      <c r="F6" s="2">
        <v>192</v>
      </c>
      <c r="G6" s="4">
        <v>193.5</v>
      </c>
      <c r="H6" s="17">
        <v>371.81639999999999</v>
      </c>
      <c r="I6" s="2">
        <v>345.3116</v>
      </c>
      <c r="J6" s="2">
        <v>436.80079999999998</v>
      </c>
      <c r="K6" s="2">
        <v>364.93400000000003</v>
      </c>
      <c r="L6" s="4">
        <v>486.04020000000003</v>
      </c>
    </row>
    <row r="7" spans="1:12" x14ac:dyDescent="0.2">
      <c r="B7" s="23" t="s">
        <v>63</v>
      </c>
      <c r="C7" s="17">
        <v>251.6</v>
      </c>
      <c r="D7" s="2">
        <v>161.30000000000001</v>
      </c>
      <c r="E7" s="2">
        <v>433.6</v>
      </c>
      <c r="F7" s="2">
        <v>192</v>
      </c>
      <c r="G7" s="4">
        <v>187.5</v>
      </c>
      <c r="H7" s="17">
        <v>355.52940000000001</v>
      </c>
      <c r="I7" s="2">
        <v>352.52910000000003</v>
      </c>
      <c r="J7" s="2">
        <v>252.96209999999999</v>
      </c>
      <c r="K7" s="2">
        <v>357.72190000000001</v>
      </c>
      <c r="L7" s="4">
        <v>291.09550000000002</v>
      </c>
    </row>
    <row r="8" spans="1:12" x14ac:dyDescent="0.2">
      <c r="B8" s="23" t="s">
        <v>64</v>
      </c>
      <c r="C8" s="17">
        <v>208.7</v>
      </c>
      <c r="D8" s="2" t="s">
        <v>87</v>
      </c>
      <c r="E8" s="2">
        <v>296</v>
      </c>
      <c r="F8" s="2" t="s">
        <v>87</v>
      </c>
      <c r="G8" s="2" t="s">
        <v>87</v>
      </c>
      <c r="H8" s="17">
        <v>289.52390000000003</v>
      </c>
      <c r="I8" s="2">
        <v>337.52789999999999</v>
      </c>
      <c r="J8" s="2">
        <v>372.08960000000002</v>
      </c>
      <c r="K8" s="2">
        <v>367.81889999999999</v>
      </c>
      <c r="L8" s="4">
        <v>318.77640000000002</v>
      </c>
    </row>
    <row r="9" spans="1:12" x14ac:dyDescent="0.2">
      <c r="B9" s="23" t="s">
        <v>65</v>
      </c>
      <c r="C9" s="36">
        <v>208.7</v>
      </c>
      <c r="D9" s="113">
        <v>161.30000000000001</v>
      </c>
      <c r="E9" s="15">
        <v>167</v>
      </c>
      <c r="F9" s="113">
        <v>192</v>
      </c>
      <c r="G9" s="114">
        <v>187.5</v>
      </c>
      <c r="H9" s="36">
        <v>352.52910000000003</v>
      </c>
      <c r="I9" s="15">
        <v>337.52789999999999</v>
      </c>
      <c r="J9" s="15">
        <v>379.44310000000002</v>
      </c>
      <c r="K9" s="15">
        <v>256.0926</v>
      </c>
      <c r="L9" s="16">
        <v>355.52940000000001</v>
      </c>
    </row>
    <row r="11" spans="1:12" x14ac:dyDescent="0.2">
      <c r="B11" s="25" t="s">
        <v>87</v>
      </c>
      <c r="C11" s="148" t="s">
        <v>85</v>
      </c>
      <c r="D11" s="148"/>
      <c r="E11" s="148"/>
      <c r="F11" s="148"/>
      <c r="G11" s="148"/>
      <c r="H11" s="25"/>
      <c r="I11" s="25"/>
    </row>
    <row r="12" spans="1:12" x14ac:dyDescent="0.2">
      <c r="B12" s="110"/>
      <c r="C12" s="147" t="s">
        <v>86</v>
      </c>
      <c r="D12" s="147"/>
      <c r="E12" s="147"/>
      <c r="F12" s="147"/>
      <c r="G12" s="147"/>
    </row>
    <row r="19" spans="1:12" x14ac:dyDescent="0.2">
      <c r="B19" s="18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spans="1:12" x14ac:dyDescent="0.2">
      <c r="A21" s="84"/>
      <c r="B21" s="3"/>
      <c r="C21" s="135"/>
      <c r="D21" s="135"/>
      <c r="E21" s="135"/>
      <c r="F21" s="135"/>
      <c r="G21" s="135"/>
      <c r="H21" s="135"/>
      <c r="I21" s="135"/>
      <c r="J21" s="135"/>
      <c r="K21" s="135"/>
      <c r="L21" s="135"/>
    </row>
    <row r="22" spans="1:12" x14ac:dyDescent="0.2">
      <c r="B22" s="23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B23" s="23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">
      <c r="B24" s="23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">
      <c r="B25" s="23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">
      <c r="B26" s="23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">
      <c r="B27" s="23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mergeCells count="6">
    <mergeCell ref="C3:G3"/>
    <mergeCell ref="H3:L3"/>
    <mergeCell ref="C21:G21"/>
    <mergeCell ref="H21:L21"/>
    <mergeCell ref="C12:G12"/>
    <mergeCell ref="C11:G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6662-910A-5146-8F67-F3A8A4E244B8}">
  <dimension ref="A2:L11"/>
  <sheetViews>
    <sheetView workbookViewId="0">
      <selection activeCell="B10" sqref="B10"/>
    </sheetView>
  </sheetViews>
  <sheetFormatPr baseColWidth="10" defaultRowHeight="16" x14ac:dyDescent="0.2"/>
  <cols>
    <col min="1" max="1" width="22.83203125" bestFit="1" customWidth="1"/>
  </cols>
  <sheetData>
    <row r="2" spans="1:12" x14ac:dyDescent="0.2">
      <c r="A2" s="84" t="s">
        <v>67</v>
      </c>
      <c r="B2" s="3"/>
      <c r="C2" s="144" t="s">
        <v>58</v>
      </c>
      <c r="D2" s="145"/>
      <c r="E2" s="145"/>
      <c r="F2" s="145"/>
      <c r="G2" s="146"/>
      <c r="H2" s="144" t="s">
        <v>59</v>
      </c>
      <c r="I2" s="145"/>
      <c r="J2" s="145"/>
      <c r="K2" s="145"/>
      <c r="L2" s="146"/>
    </row>
    <row r="3" spans="1:12" x14ac:dyDescent="0.2">
      <c r="B3" s="23" t="s">
        <v>60</v>
      </c>
      <c r="C3" s="17">
        <v>6.3</v>
      </c>
      <c r="D3" s="2">
        <v>4.4000000000000004</v>
      </c>
      <c r="E3" s="2">
        <v>3.6</v>
      </c>
      <c r="F3" s="2">
        <v>3.7</v>
      </c>
      <c r="G3" s="4">
        <v>3.1</v>
      </c>
      <c r="H3" s="17">
        <v>6.28</v>
      </c>
      <c r="I3" s="2">
        <v>4.18</v>
      </c>
      <c r="J3" s="2">
        <v>3.09</v>
      </c>
      <c r="K3" s="2">
        <v>5.0599999999999996</v>
      </c>
      <c r="L3" s="4">
        <v>6.08</v>
      </c>
    </row>
    <row r="4" spans="1:12" x14ac:dyDescent="0.2">
      <c r="B4" s="23" t="s">
        <v>61</v>
      </c>
      <c r="C4" s="17">
        <v>7.4</v>
      </c>
      <c r="D4" s="2">
        <v>5.8</v>
      </c>
      <c r="E4" s="2">
        <v>3.3</v>
      </c>
      <c r="F4" s="2">
        <v>3.4</v>
      </c>
      <c r="G4" s="4">
        <v>4.7</v>
      </c>
      <c r="H4" s="17">
        <v>7.75</v>
      </c>
      <c r="I4" s="2">
        <v>2.2999999999999998</v>
      </c>
      <c r="J4" s="2">
        <v>3.87</v>
      </c>
      <c r="K4" s="2">
        <v>3.46</v>
      </c>
      <c r="L4" s="4">
        <v>3.42</v>
      </c>
    </row>
    <row r="5" spans="1:12" x14ac:dyDescent="0.2">
      <c r="B5" s="23" t="s">
        <v>62</v>
      </c>
      <c r="C5" s="17">
        <v>9.9</v>
      </c>
      <c r="D5" s="2">
        <v>7.8</v>
      </c>
      <c r="E5" s="2">
        <v>4</v>
      </c>
      <c r="F5" s="2">
        <v>6.2</v>
      </c>
      <c r="G5" s="4">
        <v>8.1999999999999993</v>
      </c>
      <c r="H5" s="17">
        <v>7.11</v>
      </c>
      <c r="I5" s="2">
        <v>3.31</v>
      </c>
      <c r="J5" s="2">
        <v>3.41</v>
      </c>
      <c r="K5" s="2">
        <v>3.89</v>
      </c>
      <c r="L5" s="4">
        <v>4.26</v>
      </c>
    </row>
    <row r="6" spans="1:12" x14ac:dyDescent="0.2">
      <c r="B6" s="23" t="s">
        <v>63</v>
      </c>
      <c r="C6" s="17">
        <v>9.4</v>
      </c>
      <c r="D6" s="2">
        <v>9.1999999999999993</v>
      </c>
      <c r="E6" s="2">
        <v>4</v>
      </c>
      <c r="F6" s="2">
        <v>6.2</v>
      </c>
      <c r="G6" s="4">
        <v>8.1999999999999993</v>
      </c>
      <c r="H6" s="17">
        <v>6.12</v>
      </c>
      <c r="I6" s="2">
        <v>4.76</v>
      </c>
      <c r="J6" s="2">
        <v>4.96</v>
      </c>
      <c r="K6" s="2">
        <v>4.25</v>
      </c>
      <c r="L6" s="4">
        <v>4</v>
      </c>
    </row>
    <row r="7" spans="1:12" x14ac:dyDescent="0.2">
      <c r="B7" s="23" t="s">
        <v>64</v>
      </c>
      <c r="C7" s="17">
        <v>9.6999999999999993</v>
      </c>
      <c r="D7" s="2" t="s">
        <v>87</v>
      </c>
      <c r="E7" s="2">
        <v>3.6</v>
      </c>
      <c r="F7" s="2" t="s">
        <v>87</v>
      </c>
      <c r="G7" s="2" t="s">
        <v>87</v>
      </c>
      <c r="H7" s="17">
        <v>5.86</v>
      </c>
      <c r="I7" s="2">
        <v>3.14</v>
      </c>
      <c r="J7" s="2">
        <v>5.67</v>
      </c>
      <c r="K7" s="2">
        <v>3.62</v>
      </c>
      <c r="L7" s="4">
        <v>3.77</v>
      </c>
    </row>
    <row r="8" spans="1:12" x14ac:dyDescent="0.2">
      <c r="B8" s="23" t="s">
        <v>65</v>
      </c>
      <c r="C8" s="36">
        <v>9.6999999999999993</v>
      </c>
      <c r="D8" s="113">
        <v>9.1999999999999993</v>
      </c>
      <c r="E8" s="15">
        <v>3.4</v>
      </c>
      <c r="F8" s="113">
        <v>6.2</v>
      </c>
      <c r="G8" s="114">
        <v>8.1999999999999993</v>
      </c>
      <c r="H8" s="36">
        <v>5.73</v>
      </c>
      <c r="I8" s="15">
        <v>3.78</v>
      </c>
      <c r="J8" s="15">
        <v>4.78</v>
      </c>
      <c r="K8" s="15">
        <v>2.3199999999999998</v>
      </c>
      <c r="L8" s="16">
        <v>2.76</v>
      </c>
    </row>
    <row r="10" spans="1:12" x14ac:dyDescent="0.2">
      <c r="B10" s="2" t="s">
        <v>87</v>
      </c>
      <c r="C10" s="148" t="s">
        <v>85</v>
      </c>
      <c r="D10" s="148"/>
      <c r="E10" s="148"/>
      <c r="F10" s="148"/>
      <c r="G10" s="148"/>
    </row>
    <row r="11" spans="1:12" x14ac:dyDescent="0.2">
      <c r="B11" s="110"/>
      <c r="C11" s="147" t="s">
        <v>86</v>
      </c>
      <c r="D11" s="147"/>
      <c r="E11" s="147"/>
      <c r="F11" s="147"/>
      <c r="G11" s="147"/>
    </row>
  </sheetData>
  <mergeCells count="4">
    <mergeCell ref="C2:G2"/>
    <mergeCell ref="H2:L2"/>
    <mergeCell ref="C10:G10"/>
    <mergeCell ref="C11:G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A4EC-A642-4547-96FF-8DEBB519150B}">
  <dimension ref="A2:L11"/>
  <sheetViews>
    <sheetView workbookViewId="0">
      <selection activeCell="D7" sqref="D7"/>
    </sheetView>
  </sheetViews>
  <sheetFormatPr baseColWidth="10" defaultRowHeight="16" x14ac:dyDescent="0.2"/>
  <cols>
    <col min="1" max="1" width="21.83203125" bestFit="1" customWidth="1"/>
  </cols>
  <sheetData>
    <row r="2" spans="1:12" x14ac:dyDescent="0.2">
      <c r="A2" s="83" t="s">
        <v>68</v>
      </c>
      <c r="B2" s="3"/>
      <c r="C2" s="144" t="s">
        <v>58</v>
      </c>
      <c r="D2" s="145"/>
      <c r="E2" s="145"/>
      <c r="F2" s="145"/>
      <c r="G2" s="146"/>
      <c r="H2" s="144" t="s">
        <v>59</v>
      </c>
      <c r="I2" s="145"/>
      <c r="J2" s="145"/>
      <c r="K2" s="145"/>
      <c r="L2" s="146"/>
    </row>
    <row r="3" spans="1:12" x14ac:dyDescent="0.2">
      <c r="B3" s="23" t="s">
        <v>60</v>
      </c>
      <c r="C3" s="17">
        <v>300</v>
      </c>
      <c r="D3" s="2">
        <v>50</v>
      </c>
      <c r="E3" s="2">
        <v>75</v>
      </c>
      <c r="F3" s="2">
        <v>500</v>
      </c>
      <c r="G3" s="4">
        <v>200</v>
      </c>
      <c r="H3" s="17">
        <v>500</v>
      </c>
      <c r="I3" s="2">
        <v>15</v>
      </c>
      <c r="J3" s="2">
        <v>300</v>
      </c>
      <c r="K3" s="2">
        <v>250</v>
      </c>
      <c r="L3" s="4">
        <v>500</v>
      </c>
    </row>
    <row r="4" spans="1:12" x14ac:dyDescent="0.2">
      <c r="B4" s="23" t="s">
        <v>61</v>
      </c>
      <c r="C4" s="17">
        <v>20</v>
      </c>
      <c r="D4" s="2">
        <v>50</v>
      </c>
      <c r="E4" s="2">
        <v>75</v>
      </c>
      <c r="F4" s="2">
        <v>50</v>
      </c>
      <c r="G4" s="4">
        <v>20</v>
      </c>
      <c r="H4" s="17">
        <v>75</v>
      </c>
      <c r="I4" s="2">
        <v>15</v>
      </c>
      <c r="J4" s="2">
        <v>300</v>
      </c>
      <c r="K4" s="2">
        <v>250</v>
      </c>
      <c r="L4" s="4">
        <v>300</v>
      </c>
    </row>
    <row r="5" spans="1:12" x14ac:dyDescent="0.2">
      <c r="B5" s="23" t="s">
        <v>62</v>
      </c>
      <c r="C5" s="17">
        <v>5</v>
      </c>
      <c r="D5" s="2">
        <v>5</v>
      </c>
      <c r="E5" s="2">
        <v>5</v>
      </c>
      <c r="F5" s="2">
        <v>10</v>
      </c>
      <c r="G5" s="4">
        <v>20</v>
      </c>
      <c r="H5" s="17">
        <v>75</v>
      </c>
      <c r="I5" s="2">
        <v>150</v>
      </c>
      <c r="J5" s="2">
        <v>50</v>
      </c>
      <c r="K5" s="2">
        <v>50</v>
      </c>
      <c r="L5" s="4">
        <v>100</v>
      </c>
    </row>
    <row r="6" spans="1:12" x14ac:dyDescent="0.2">
      <c r="B6" s="23" t="s">
        <v>63</v>
      </c>
      <c r="C6" s="17">
        <v>1</v>
      </c>
      <c r="D6" s="2">
        <v>1</v>
      </c>
      <c r="E6" s="2">
        <v>1</v>
      </c>
      <c r="F6" s="2">
        <v>1</v>
      </c>
      <c r="G6" s="4">
        <v>1</v>
      </c>
      <c r="H6" s="17">
        <v>100</v>
      </c>
      <c r="I6" s="2">
        <v>30</v>
      </c>
      <c r="J6" s="2">
        <v>50</v>
      </c>
      <c r="K6" s="2">
        <v>50</v>
      </c>
      <c r="L6" s="4">
        <v>35</v>
      </c>
    </row>
    <row r="7" spans="1:12" x14ac:dyDescent="0.2">
      <c r="B7" s="23" t="s">
        <v>64</v>
      </c>
      <c r="C7" s="17">
        <v>1</v>
      </c>
      <c r="D7" s="2">
        <v>0</v>
      </c>
      <c r="E7" s="2">
        <v>1</v>
      </c>
      <c r="F7" s="2">
        <v>0</v>
      </c>
      <c r="G7" s="4">
        <v>0</v>
      </c>
      <c r="H7" s="17">
        <v>100</v>
      </c>
      <c r="I7" s="2">
        <v>20</v>
      </c>
      <c r="J7" s="2">
        <v>50</v>
      </c>
      <c r="K7" s="2">
        <v>50</v>
      </c>
      <c r="L7" s="4">
        <v>30</v>
      </c>
    </row>
    <row r="8" spans="1:12" x14ac:dyDescent="0.2">
      <c r="B8" s="23" t="s">
        <v>65</v>
      </c>
      <c r="C8" s="36">
        <v>1</v>
      </c>
      <c r="D8" s="113">
        <v>1</v>
      </c>
      <c r="E8" s="15">
        <v>1</v>
      </c>
      <c r="F8" s="113">
        <v>1</v>
      </c>
      <c r="G8" s="114">
        <v>1</v>
      </c>
      <c r="H8" s="36">
        <v>100</v>
      </c>
      <c r="I8" s="15">
        <v>50</v>
      </c>
      <c r="J8" s="15">
        <v>50</v>
      </c>
      <c r="K8" s="15">
        <v>50</v>
      </c>
      <c r="L8" s="16">
        <v>55</v>
      </c>
    </row>
    <row r="10" spans="1:12" x14ac:dyDescent="0.2">
      <c r="B10" s="6">
        <v>0</v>
      </c>
      <c r="C10" s="148" t="s">
        <v>85</v>
      </c>
      <c r="D10" s="148"/>
      <c r="E10" s="148"/>
      <c r="F10" s="148"/>
      <c r="G10" s="148"/>
    </row>
    <row r="11" spans="1:12" x14ac:dyDescent="0.2">
      <c r="B11" s="110"/>
      <c r="C11" s="147" t="s">
        <v>86</v>
      </c>
      <c r="D11" s="147"/>
      <c r="E11" s="147"/>
      <c r="F11" s="147"/>
      <c r="G11" s="147"/>
    </row>
  </sheetData>
  <mergeCells count="4">
    <mergeCell ref="C2:G2"/>
    <mergeCell ref="H2:L2"/>
    <mergeCell ref="C10:G10"/>
    <mergeCell ref="C11:G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950D-0CB4-3649-A9A8-5728110A5D1B}">
  <dimension ref="A2:L11"/>
  <sheetViews>
    <sheetView workbookViewId="0">
      <selection activeCell="B10" sqref="B10"/>
    </sheetView>
  </sheetViews>
  <sheetFormatPr baseColWidth="10" defaultRowHeight="16" x14ac:dyDescent="0.2"/>
  <cols>
    <col min="1" max="1" width="14.33203125" bestFit="1" customWidth="1"/>
  </cols>
  <sheetData>
    <row r="2" spans="1:12" x14ac:dyDescent="0.2">
      <c r="A2" s="83" t="s">
        <v>69</v>
      </c>
      <c r="B2" s="3"/>
      <c r="C2" s="144" t="s">
        <v>58</v>
      </c>
      <c r="D2" s="145"/>
      <c r="E2" s="145"/>
      <c r="F2" s="145"/>
      <c r="G2" s="146"/>
      <c r="H2" s="144" t="s">
        <v>59</v>
      </c>
      <c r="I2" s="145"/>
      <c r="J2" s="145"/>
      <c r="K2" s="145"/>
      <c r="L2" s="146"/>
    </row>
    <row r="3" spans="1:12" x14ac:dyDescent="0.2">
      <c r="B3" s="23" t="s">
        <v>60</v>
      </c>
      <c r="C3" s="17">
        <v>0.01</v>
      </c>
      <c r="D3" s="2">
        <v>0.01</v>
      </c>
      <c r="E3" s="2">
        <v>0.01</v>
      </c>
      <c r="F3" s="2">
        <v>0.01</v>
      </c>
      <c r="G3" s="4">
        <v>0.01</v>
      </c>
      <c r="H3" s="17">
        <v>0</v>
      </c>
      <c r="I3" s="2">
        <v>0.01</v>
      </c>
      <c r="J3" s="2">
        <v>0.01</v>
      </c>
      <c r="K3" s="2">
        <v>0.01</v>
      </c>
      <c r="L3" s="4">
        <v>0.01</v>
      </c>
    </row>
    <row r="4" spans="1:12" x14ac:dyDescent="0.2">
      <c r="B4" s="23" t="s">
        <v>61</v>
      </c>
      <c r="C4" s="17">
        <v>7.0000000000000007E-2</v>
      </c>
      <c r="D4" s="2">
        <v>0.05</v>
      </c>
      <c r="E4" s="2">
        <v>7.0000000000000007E-2</v>
      </c>
      <c r="F4" s="2">
        <v>0.05</v>
      </c>
      <c r="G4" s="4">
        <v>0.1</v>
      </c>
      <c r="H4" s="17">
        <v>0.1</v>
      </c>
      <c r="I4" s="2">
        <v>0.01</v>
      </c>
      <c r="J4" s="2">
        <v>7.0000000000000007E-2</v>
      </c>
      <c r="K4" s="2">
        <v>0.01</v>
      </c>
      <c r="L4" s="4">
        <v>0.05</v>
      </c>
    </row>
    <row r="5" spans="1:12" x14ac:dyDescent="0.2">
      <c r="B5" s="23" t="s">
        <v>62</v>
      </c>
      <c r="C5" s="17">
        <v>7.0000000000000007E-2</v>
      </c>
      <c r="D5" s="2">
        <v>0.1</v>
      </c>
      <c r="E5" s="2">
        <v>0.08</v>
      </c>
      <c r="F5" s="2">
        <v>0.08</v>
      </c>
      <c r="G5" s="4">
        <v>0.4</v>
      </c>
      <c r="H5" s="17">
        <v>0.1</v>
      </c>
      <c r="I5" s="2">
        <v>0.01</v>
      </c>
      <c r="J5" s="2">
        <v>7.0000000000000007E-2</v>
      </c>
      <c r="K5" s="2">
        <v>0.03</v>
      </c>
      <c r="L5" s="4">
        <v>0</v>
      </c>
    </row>
    <row r="6" spans="1:12" x14ac:dyDescent="0.2">
      <c r="B6" s="23" t="s">
        <v>63</v>
      </c>
      <c r="C6" s="17">
        <v>0.1</v>
      </c>
      <c r="D6" s="2">
        <v>0.3</v>
      </c>
      <c r="E6" s="2">
        <v>0.1</v>
      </c>
      <c r="F6" s="2">
        <v>0.2</v>
      </c>
      <c r="G6" s="4">
        <v>0.4</v>
      </c>
      <c r="H6" s="17">
        <v>0.1</v>
      </c>
      <c r="I6" s="2">
        <v>0.01</v>
      </c>
      <c r="J6" s="2">
        <v>0.05</v>
      </c>
      <c r="K6" s="2">
        <v>0.03</v>
      </c>
      <c r="L6" s="4">
        <v>0.05</v>
      </c>
    </row>
    <row r="7" spans="1:12" x14ac:dyDescent="0.2">
      <c r="B7" s="23" t="s">
        <v>64</v>
      </c>
      <c r="C7" s="17">
        <v>0.2</v>
      </c>
      <c r="D7" s="2" t="s">
        <v>87</v>
      </c>
      <c r="E7" s="2">
        <v>0.3</v>
      </c>
      <c r="F7" s="2" t="s">
        <v>87</v>
      </c>
      <c r="G7" s="2" t="s">
        <v>87</v>
      </c>
      <c r="H7" s="17">
        <v>0.1</v>
      </c>
      <c r="I7" s="2">
        <v>0.01</v>
      </c>
      <c r="J7" s="2">
        <v>0.08</v>
      </c>
      <c r="K7" s="2">
        <v>0.06</v>
      </c>
      <c r="L7" s="4">
        <v>0.05</v>
      </c>
    </row>
    <row r="8" spans="1:12" x14ac:dyDescent="0.2">
      <c r="B8" s="23" t="s">
        <v>65</v>
      </c>
      <c r="C8" s="36">
        <v>0.3</v>
      </c>
      <c r="D8" s="113">
        <v>0.3</v>
      </c>
      <c r="E8" s="15">
        <v>0.3</v>
      </c>
      <c r="F8" s="113">
        <v>0.2</v>
      </c>
      <c r="G8" s="114">
        <v>0.4</v>
      </c>
      <c r="H8" s="36">
        <v>0.1</v>
      </c>
      <c r="I8" s="15">
        <v>0.15</v>
      </c>
      <c r="J8" s="15">
        <v>0.08</v>
      </c>
      <c r="K8" s="15">
        <v>0.15</v>
      </c>
      <c r="L8" s="16">
        <v>0.05</v>
      </c>
    </row>
    <row r="10" spans="1:12" x14ac:dyDescent="0.2">
      <c r="B10" s="25" t="s">
        <v>87</v>
      </c>
      <c r="C10" s="148" t="s">
        <v>85</v>
      </c>
      <c r="D10" s="148"/>
      <c r="E10" s="148"/>
      <c r="F10" s="148"/>
      <c r="G10" s="148"/>
    </row>
    <row r="11" spans="1:12" x14ac:dyDescent="0.2">
      <c r="B11" s="110"/>
      <c r="C11" s="147" t="s">
        <v>86</v>
      </c>
      <c r="D11" s="147"/>
      <c r="E11" s="147"/>
      <c r="F11" s="147"/>
      <c r="G11" s="147"/>
    </row>
  </sheetData>
  <mergeCells count="4">
    <mergeCell ref="C2:G2"/>
    <mergeCell ref="H2:L2"/>
    <mergeCell ref="C10:G10"/>
    <mergeCell ref="C11:G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BA20-13B1-0845-BBEE-5320154D968B}">
  <dimension ref="A2:L11"/>
  <sheetViews>
    <sheetView workbookViewId="0">
      <selection activeCell="B10" sqref="B10"/>
    </sheetView>
  </sheetViews>
  <sheetFormatPr baseColWidth="10" defaultRowHeight="16" x14ac:dyDescent="0.2"/>
  <cols>
    <col min="1" max="1" width="16.33203125" bestFit="1" customWidth="1"/>
  </cols>
  <sheetData>
    <row r="2" spans="1:12" x14ac:dyDescent="0.2">
      <c r="A2" s="83" t="s">
        <v>70</v>
      </c>
      <c r="B2" s="3"/>
      <c r="C2" s="144" t="s">
        <v>58</v>
      </c>
      <c r="D2" s="145"/>
      <c r="E2" s="145"/>
      <c r="F2" s="145"/>
      <c r="G2" s="146"/>
      <c r="H2" s="144" t="s">
        <v>59</v>
      </c>
      <c r="I2" s="145"/>
      <c r="J2" s="145"/>
      <c r="K2" s="145"/>
      <c r="L2" s="146"/>
    </row>
    <row r="3" spans="1:12" x14ac:dyDescent="0.2">
      <c r="B3" s="23" t="s">
        <v>60</v>
      </c>
      <c r="C3" s="17">
        <v>1.5</v>
      </c>
      <c r="D3" s="2">
        <v>1.2</v>
      </c>
      <c r="E3" s="2">
        <v>1.5</v>
      </c>
      <c r="F3" s="2">
        <v>1.5</v>
      </c>
      <c r="G3" s="4">
        <v>2.6</v>
      </c>
      <c r="H3" s="17">
        <v>0.1</v>
      </c>
      <c r="I3" s="2">
        <v>0.2</v>
      </c>
      <c r="J3" s="2">
        <v>0.8</v>
      </c>
      <c r="K3" s="2">
        <v>0.5</v>
      </c>
      <c r="L3" s="4">
        <v>0.6</v>
      </c>
    </row>
    <row r="4" spans="1:12" x14ac:dyDescent="0.2">
      <c r="B4" s="23" t="s">
        <v>61</v>
      </c>
      <c r="C4" s="17">
        <v>1.4</v>
      </c>
      <c r="D4" s="2">
        <v>1.5</v>
      </c>
      <c r="E4" s="2">
        <v>1.1000000000000001</v>
      </c>
      <c r="F4" s="2">
        <v>4.4000000000000004</v>
      </c>
      <c r="G4" s="4">
        <v>2.9</v>
      </c>
      <c r="H4" s="17">
        <v>1.1000000000000001</v>
      </c>
      <c r="I4" s="2">
        <v>0.6</v>
      </c>
      <c r="J4" s="2">
        <v>1.9</v>
      </c>
      <c r="K4" s="2">
        <v>0.9</v>
      </c>
      <c r="L4" s="4">
        <v>0.6</v>
      </c>
    </row>
    <row r="5" spans="1:12" x14ac:dyDescent="0.2">
      <c r="B5" s="23" t="s">
        <v>62</v>
      </c>
      <c r="C5" s="17">
        <v>1.8</v>
      </c>
      <c r="D5" s="2">
        <v>1.8</v>
      </c>
      <c r="E5" s="2">
        <v>1.5</v>
      </c>
      <c r="F5" s="2">
        <v>5</v>
      </c>
      <c r="G5" s="4">
        <v>2.7</v>
      </c>
      <c r="H5" s="17">
        <v>1.9</v>
      </c>
      <c r="I5" s="2">
        <v>0.5</v>
      </c>
      <c r="J5" s="2">
        <v>1.9</v>
      </c>
      <c r="K5" s="2">
        <v>1.4</v>
      </c>
      <c r="L5" s="4">
        <v>3.1</v>
      </c>
    </row>
    <row r="6" spans="1:12" x14ac:dyDescent="0.2">
      <c r="B6" s="23" t="s">
        <v>63</v>
      </c>
      <c r="C6" s="17">
        <v>1.9</v>
      </c>
      <c r="D6" s="2">
        <v>2.5</v>
      </c>
      <c r="E6" s="2">
        <v>2.1</v>
      </c>
      <c r="F6" s="2">
        <v>5</v>
      </c>
      <c r="G6" s="4">
        <v>3</v>
      </c>
      <c r="H6" s="17">
        <v>1.8</v>
      </c>
      <c r="I6" s="2">
        <v>0.7</v>
      </c>
      <c r="J6" s="2">
        <v>1.8</v>
      </c>
      <c r="K6" s="2">
        <v>1.7</v>
      </c>
      <c r="L6" s="4">
        <v>3</v>
      </c>
    </row>
    <row r="7" spans="1:12" x14ac:dyDescent="0.2">
      <c r="B7" s="23" t="s">
        <v>64</v>
      </c>
      <c r="C7" s="17">
        <v>2.2000000000000002</v>
      </c>
      <c r="D7" s="2" t="s">
        <v>87</v>
      </c>
      <c r="E7" s="2">
        <v>3</v>
      </c>
      <c r="F7" s="2" t="s">
        <v>87</v>
      </c>
      <c r="G7" s="2" t="s">
        <v>87</v>
      </c>
      <c r="H7" s="17">
        <v>1.3</v>
      </c>
      <c r="I7" s="2">
        <v>0.8</v>
      </c>
      <c r="J7" s="2">
        <v>1.8</v>
      </c>
      <c r="K7" s="2">
        <v>1.8</v>
      </c>
      <c r="L7" s="4">
        <v>2.1</v>
      </c>
    </row>
    <row r="8" spans="1:12" x14ac:dyDescent="0.2">
      <c r="B8" s="23" t="s">
        <v>65</v>
      </c>
      <c r="C8" s="36">
        <v>2.2000000000000002</v>
      </c>
      <c r="D8" s="113">
        <v>2.5</v>
      </c>
      <c r="E8" s="15">
        <v>3.1</v>
      </c>
      <c r="F8" s="113">
        <v>5</v>
      </c>
      <c r="G8" s="114">
        <v>3</v>
      </c>
      <c r="H8" s="36">
        <v>1.5</v>
      </c>
      <c r="I8" s="15">
        <v>0.8</v>
      </c>
      <c r="J8" s="15">
        <v>1.9</v>
      </c>
      <c r="K8" s="15">
        <v>2</v>
      </c>
      <c r="L8" s="16">
        <v>1.3</v>
      </c>
    </row>
    <row r="10" spans="1:12" x14ac:dyDescent="0.2">
      <c r="B10" s="25" t="s">
        <v>87</v>
      </c>
      <c r="C10" s="148" t="s">
        <v>85</v>
      </c>
      <c r="D10" s="148"/>
      <c r="E10" s="148"/>
      <c r="F10" s="148"/>
      <c r="G10" s="148"/>
    </row>
    <row r="11" spans="1:12" x14ac:dyDescent="0.2">
      <c r="B11" s="110"/>
      <c r="C11" s="147" t="s">
        <v>86</v>
      </c>
      <c r="D11" s="147"/>
      <c r="E11" s="147"/>
      <c r="F11" s="147"/>
      <c r="G11" s="147"/>
    </row>
  </sheetData>
  <mergeCells count="4">
    <mergeCell ref="C2:G2"/>
    <mergeCell ref="H2:L2"/>
    <mergeCell ref="C10:G10"/>
    <mergeCell ref="C11:G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8DDB-C073-5E4F-8CBB-E8A628CBCCB9}">
  <dimension ref="B2:D7"/>
  <sheetViews>
    <sheetView workbookViewId="0">
      <selection activeCell="B2" sqref="B2:D2"/>
    </sheetView>
  </sheetViews>
  <sheetFormatPr baseColWidth="10" defaultRowHeight="16" x14ac:dyDescent="0.2"/>
  <cols>
    <col min="3" max="3" width="12" bestFit="1" customWidth="1"/>
    <col min="4" max="4" width="15.33203125" bestFit="1" customWidth="1"/>
  </cols>
  <sheetData>
    <row r="2" spans="2:4" x14ac:dyDescent="0.2">
      <c r="B2" s="11" t="s">
        <v>60</v>
      </c>
      <c r="C2" s="11" t="s">
        <v>58</v>
      </c>
      <c r="D2" s="11" t="s">
        <v>75</v>
      </c>
    </row>
    <row r="3" spans="2:4" x14ac:dyDescent="0.2">
      <c r="B3" s="1">
        <v>3.5</v>
      </c>
      <c r="C3" s="1">
        <v>10</v>
      </c>
      <c r="D3" s="1">
        <v>17.5</v>
      </c>
    </row>
    <row r="4" spans="2:4" x14ac:dyDescent="0.2">
      <c r="B4" s="1">
        <v>3.5</v>
      </c>
      <c r="C4" s="1">
        <v>22.5</v>
      </c>
      <c r="D4" s="1">
        <v>10.5</v>
      </c>
    </row>
    <row r="5" spans="2:4" x14ac:dyDescent="0.2">
      <c r="B5" s="1">
        <v>3</v>
      </c>
      <c r="C5" s="1">
        <v>21</v>
      </c>
      <c r="D5" s="1">
        <v>13.5</v>
      </c>
    </row>
    <row r="6" spans="2:4" x14ac:dyDescent="0.2">
      <c r="B6" s="1">
        <v>1.5</v>
      </c>
      <c r="C6" s="1">
        <v>17.5</v>
      </c>
      <c r="D6" s="1">
        <v>9.5</v>
      </c>
    </row>
    <row r="7" spans="2:4" x14ac:dyDescent="0.2">
      <c r="B7" s="1">
        <v>3.5</v>
      </c>
      <c r="C7" s="1">
        <v>22</v>
      </c>
      <c r="D7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 1c</vt:lpstr>
      <vt:lpstr>Fig 1d</vt:lpstr>
      <vt:lpstr>Fig 2a</vt:lpstr>
      <vt:lpstr>Fig 2b</vt:lpstr>
      <vt:lpstr>Fig 3a</vt:lpstr>
      <vt:lpstr>Fig 3b</vt:lpstr>
      <vt:lpstr>Fig 4a</vt:lpstr>
      <vt:lpstr>Fig 4b</vt:lpstr>
      <vt:lpstr>Fig 4d</vt:lpstr>
      <vt:lpstr>Fig 6b</vt:lpstr>
      <vt:lpstr>Fig 6c</vt:lpstr>
      <vt:lpstr>Fig 6d</vt:lpstr>
      <vt:lpstr>Fig 6e</vt:lpstr>
      <vt:lpstr>Fig 6f</vt:lpstr>
      <vt:lpstr>Fig 6h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Puthia</dc:creator>
  <cp:lastModifiedBy>Microsoft Office User</cp:lastModifiedBy>
  <dcterms:created xsi:type="dcterms:W3CDTF">2023-08-25T07:43:15Z</dcterms:created>
  <dcterms:modified xsi:type="dcterms:W3CDTF">2023-09-25T19:37:53Z</dcterms:modified>
</cp:coreProperties>
</file>