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mobile/Library/Mobile Documents/iCloud~is~workflow~my~workflows/Documents/"/>
    </mc:Choice>
  </mc:AlternateContent>
  <xr:revisionPtr revIDLastSave="0" documentId="11_F0DA84222A55782692EDF90B9720943209C8715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ummary" sheetId="1" r:id="rId1"/>
    <sheet name="Summary - old" sheetId="2" state="hidden" r:id="rId2"/>
    <sheet name="Content index 2019-2020" sheetId="3" r:id="rId3"/>
    <sheet name="Content-pages 2020-2021" sheetId="4" r:id="rId4"/>
    <sheet name="Day index 2019-2020" sheetId="5" r:id="rId5"/>
    <sheet name="Day Index 2020-2021" sheetId="6" r:id="rId6"/>
    <sheet name="Content 2021-2022" sheetId="7" r:id="rId7"/>
    <sheet name="2022-2023" sheetId="8" r:id="rId8"/>
  </sheets>
  <definedNames>
    <definedName name="_xlnm._FilterDatabase" localSheetId="7" hidden="1">'2022-2023'!$A$7:$H$107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8" l="1"/>
  <c r="J7" i="7"/>
  <c r="J8" i="7"/>
  <c r="J9" i="7"/>
  <c r="J10" i="7"/>
  <c r="J11" i="7"/>
  <c r="J12" i="7"/>
  <c r="J13" i="7"/>
  <c r="J14" i="7"/>
  <c r="K7" i="4"/>
  <c r="K6" i="4"/>
  <c r="K5" i="4"/>
  <c r="K4" i="4"/>
  <c r="K3" i="4"/>
  <c r="K2" i="4"/>
  <c r="K1" i="4"/>
  <c r="J8" i="3"/>
  <c r="J7" i="3"/>
  <c r="J6" i="3"/>
  <c r="J5" i="3"/>
  <c r="J4" i="3"/>
  <c r="J3" i="3"/>
  <c r="J2" i="3"/>
  <c r="D72" i="2"/>
  <c r="C65" i="2"/>
  <c r="C66" i="2"/>
  <c r="C67" i="2"/>
  <c r="C68" i="2"/>
  <c r="C69" i="2"/>
  <c r="C70" i="2"/>
  <c r="C71" i="2"/>
  <c r="C72" i="2"/>
  <c r="B65" i="2"/>
  <c r="B66" i="2"/>
  <c r="B67" i="2"/>
  <c r="B68" i="2"/>
  <c r="B69" i="2"/>
  <c r="B70" i="2"/>
  <c r="B71" i="2"/>
  <c r="B72" i="2"/>
  <c r="C52" i="2"/>
  <c r="D52" i="2"/>
  <c r="E52" i="2"/>
  <c r="F52" i="2"/>
  <c r="G52" i="2"/>
  <c r="H52" i="2"/>
  <c r="I52" i="2"/>
  <c r="J52" i="2"/>
  <c r="K52" i="2"/>
  <c r="L52" i="2"/>
  <c r="M52" i="2"/>
  <c r="N52" i="2"/>
  <c r="C57" i="2"/>
  <c r="D57" i="2"/>
  <c r="E57" i="2"/>
  <c r="F57" i="2"/>
  <c r="G57" i="2"/>
  <c r="H57" i="2"/>
  <c r="I57" i="2"/>
  <c r="J57" i="2"/>
  <c r="K57" i="2"/>
  <c r="L57" i="2"/>
  <c r="M57" i="2"/>
  <c r="N57" i="2"/>
  <c r="N50" i="2"/>
  <c r="M50" i="2"/>
  <c r="L50" i="2"/>
  <c r="K50" i="2"/>
  <c r="J50" i="2"/>
  <c r="I50" i="2"/>
  <c r="H50" i="2"/>
  <c r="G50" i="2"/>
  <c r="F50" i="2"/>
  <c r="E50" i="2"/>
  <c r="D50" i="2"/>
  <c r="C50" i="2"/>
  <c r="N48" i="2"/>
  <c r="M48" i="2"/>
  <c r="L48" i="2"/>
  <c r="K48" i="2"/>
  <c r="J48" i="2"/>
  <c r="I48" i="2"/>
  <c r="H48" i="2"/>
  <c r="G48" i="2"/>
  <c r="F48" i="2"/>
  <c r="E48" i="2"/>
  <c r="D48" i="2"/>
  <c r="C48" i="2"/>
  <c r="F48" i="1"/>
  <c r="E48" i="1"/>
  <c r="D48" i="1"/>
  <c r="C48" i="1"/>
</calcChain>
</file>

<file path=xl/sharedStrings.xml><?xml version="1.0" encoding="utf-8"?>
<sst xmlns="http://schemas.openxmlformats.org/spreadsheetml/2006/main" count="1079" uniqueCount="439">
  <si>
    <t xml:space="preserve">Mediarxiv </t>
  </si>
  <si>
    <t>Report Date:</t>
  </si>
  <si>
    <t>Submissions</t>
  </si>
  <si>
    <t>Cumulative total at year end</t>
  </si>
  <si>
    <t>Yearly Submissions</t>
  </si>
  <si>
    <t>2018-2019</t>
  </si>
  <si>
    <t>2019-2020</t>
  </si>
  <si>
    <t>2020-2021</t>
  </si>
  <si>
    <t>2021-2022</t>
  </si>
  <si>
    <t>2022-2023</t>
  </si>
  <si>
    <t>Your submissions</t>
  </si>
  <si>
    <t>Submissions across Services</t>
  </si>
  <si>
    <t>Annual Fee</t>
  </si>
  <si>
    <t>ytd</t>
  </si>
  <si>
    <t>Monthly Submissions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</si>
  <si>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</si>
  <si>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</si>
  <si>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</si>
  <si>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</si>
  <si>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</si>
  <si>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</si>
  <si>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</si>
  <si>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</si>
  <si>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</si>
  <si>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</si>
  <si>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</si>
  <si>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</si>
  <si>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New Submissions</t>
  </si>
  <si>
    <t>Withdrawn Submissions</t>
  </si>
  <si>
    <t>Google Analytics</t>
  </si>
  <si>
    <t>Total Page Views</t>
  </si>
  <si>
    <t>Views by Page Type</t>
  </si>
  <si>
    <t>Moderation page views</t>
  </si>
  <si>
    <t>Landing page views</t>
  </si>
  <si>
    <t>Discovery page views</t>
  </si>
  <si>
    <t>Preprint page views</t>
  </si>
  <si>
    <t>Submit page views</t>
  </si>
  <si>
    <t>Sign up/in page views</t>
  </si>
  <si>
    <t>cos.io blog</t>
  </si>
  <si>
    <t>TOTAL</t>
  </si>
  <si>
    <t>Top 10 Preprints</t>
  </si>
  <si>
    <t>mediarxiv.org/2hek4/</t>
  </si>
  <si>
    <t>mediarxiv.org/hxjgf/</t>
  </si>
  <si>
    <t>mediarxiv.org/7ejqn/</t>
  </si>
  <si>
    <t>mediarxiv.org/6bxyz/</t>
  </si>
  <si>
    <t>mediarxiv.org/vwn68/</t>
  </si>
  <si>
    <t>mediarxiv.org/fr358/</t>
  </si>
  <si>
    <t>mediarxiv.org/2nzhj/</t>
  </si>
  <si>
    <t>mediarxiv.org/qe3gp/</t>
  </si>
  <si>
    <t>mediarxiv.org/nv9z2/</t>
  </si>
  <si>
    <t>mediarxiv.org/sf432/</t>
  </si>
  <si>
    <t>mediarxiv.org/heg8k/</t>
  </si>
  <si>
    <t>mediarxiv.org/r2f7w/</t>
  </si>
  <si>
    <t>mediarxiv.org/c734s/</t>
  </si>
  <si>
    <t>mediarxiv.org/rcugs/</t>
  </si>
  <si>
    <t>mediarxiv.org/wx98s/</t>
  </si>
  <si>
    <t>mediarxiv.org/a28ku/</t>
  </si>
  <si>
    <t>mediarxiv.org/j8u9v/</t>
  </si>
  <si>
    <t>mediarxiv.org/z3dc7/</t>
  </si>
  <si>
    <t>mediarxiv.org/fwmr2/</t>
  </si>
  <si>
    <t>mediarxiv.org/kgm65/</t>
  </si>
  <si>
    <t>mediarxiv.org/z4wun/</t>
  </si>
  <si>
    <t>mediarxiv.org/y4s3w/</t>
  </si>
  <si>
    <t>mediarxiv.org/rz64t/</t>
  </si>
  <si>
    <t>mediarxiv.org/6z974/</t>
  </si>
  <si>
    <t>mediarxiv.org/k2hjv/</t>
  </si>
  <si>
    <t>mediarxiv.org/6n5ay/</t>
  </si>
  <si>
    <t>mediarxiv.org/gzsmu/</t>
  </si>
  <si>
    <t>mediarxiv.org/42g98/</t>
  </si>
  <si>
    <t>mediarxiv.org/9d6et/</t>
  </si>
  <si>
    <t>mediarxiv.org/3s7nd/</t>
  </si>
  <si>
    <t>mediarxiv.org/rz64t</t>
  </si>
  <si>
    <t>mediarxiv.org/m3ztq/</t>
  </si>
  <si>
    <t>mediarxiv.org/nv6t2/</t>
  </si>
  <si>
    <t>mediarxiv.org/kxb65/</t>
  </si>
  <si>
    <t>mediarxiv.org/v2fq4</t>
  </si>
  <si>
    <t>July 1, 2021 - June 30, 2022</t>
  </si>
  <si>
    <t>July 1, 2020 - June 30, 2021</t>
  </si>
  <si>
    <t>July 1, 2019 - June 30, 2020</t>
  </si>
  <si>
    <t>New submissions 2018-2019</t>
  </si>
  <si>
    <t>2020 Fee</t>
  </si>
  <si>
    <t>New submissions 2019-2020</t>
  </si>
  <si>
    <t>2021 Fee (Using 2020 Fee schedule)</t>
  </si>
  <si>
    <t>Adjusted submissions</t>
  </si>
  <si>
    <t>Adjusted 2021 Fees</t>
  </si>
  <si>
    <t>Number of preprints (As of 7/1/2020)</t>
  </si>
  <si>
    <t>Total Downloads (through 4/30/2020)</t>
  </si>
  <si>
    <t>Total Views (through 4/30/2020)</t>
  </si>
  <si>
    <t>New submissions 2020-2021</t>
  </si>
  <si>
    <t>2022 Fee (Using 2020 Fee schedule)</t>
  </si>
  <si>
    <t>New submissions 2021-2022</t>
  </si>
  <si>
    <t>Mediarxiv Submissions</t>
  </si>
  <si>
    <t>All services</t>
  </si>
  <si>
    <t>July 2019'</t>
  </si>
  <si>
    <t>Sept 2019</t>
  </si>
  <si>
    <t>Mediarxiv submission totals</t>
  </si>
  <si>
    <t>Mediarxiv new submissions</t>
  </si>
  <si>
    <t>All preprint submission totals</t>
  </si>
  <si>
    <t>All preprint new submissions</t>
  </si>
  <si>
    <t>Mediarxiv New Submission totals</t>
  </si>
  <si>
    <t>Mediarxiv Withdrawal totals</t>
  </si>
  <si>
    <t>Page types breakdown</t>
  </si>
  <si>
    <r>
      <rPr>
        <sz val="10"/>
        <rFont val="Arial"/>
      </rPr>
      <t xml:space="preserve">Sign </t>
    </r>
    <r>
      <rPr>
        <u/>
        <sz val="10"/>
        <color rgb="FF1155CC"/>
        <rFont val="Arial"/>
      </rPr>
      <t>up</t>
    </r>
    <r>
      <rPr>
        <sz val="10"/>
        <rFont val="Arial"/>
      </rPr>
      <t>/in page views</t>
    </r>
  </si>
  <si>
    <r>
      <rPr>
        <u/>
        <sz val="10"/>
        <color rgb="FF1155CC"/>
        <rFont val="Arial"/>
      </rPr>
      <t>cos.io</t>
    </r>
    <r>
      <rPr>
        <u/>
        <sz val="10"/>
        <color rgb="FF1155CC"/>
        <rFont val="Arial"/>
      </rPr>
      <t xml:space="preserve"> blog</t>
    </r>
  </si>
  <si>
    <t>Top 10 Preprint pageviews 2019-2020</t>
  </si>
  <si>
    <t>Top 10 Preprint pageviews 2020-2021</t>
  </si>
  <si>
    <t>Top 10 Preprint pageviews 2021-2022</t>
  </si>
  <si>
    <t>Page</t>
  </si>
  <si>
    <t>Page Title</t>
  </si>
  <si>
    <t>Pageviews</t>
  </si>
  <si>
    <t>Unique Pageviews</t>
  </si>
  <si>
    <t>Avg. Time on Page</t>
  </si>
  <si>
    <t>Entrances</t>
  </si>
  <si>
    <t>Bounce Rate</t>
  </si>
  <si>
    <t>% Exit</t>
  </si>
  <si>
    <t>mediarxiv.org/discover</t>
  </si>
  <si>
    <t>discover</t>
  </si>
  <si>
    <t>mediarxiv.org/</t>
  </si>
  <si>
    <t>index</t>
  </si>
  <si>
    <t>content.index</t>
  </si>
  <si>
    <t>mediarxiv.org/submit</t>
  </si>
  <si>
    <t>submit</t>
  </si>
  <si>
    <t>osf.io/reviews/preprints/mediarxiv</t>
  </si>
  <si>
    <t>OSF Reviews</t>
  </si>
  <si>
    <t>mediarxiv.org/6nqyf/</t>
  </si>
  <si>
    <t>mediarxiv.org/nv9z2/T</t>
  </si>
  <si>
    <t>error-no-api</t>
  </si>
  <si>
    <t>cos.io/about/news/center-open-science-mediarxiv-and-bodoarxiv-launch-branded-preprint-services/</t>
  </si>
  <si>
    <t>The Center for Open Science, MediArXiv, and BodoArXiv Launch Branded Preprint Services in the Humanities</t>
  </si>
  <si>
    <t>mediarxiv.org/4fcgu/</t>
  </si>
  <si>
    <t>mediarxiv.org/ah49c/</t>
  </si>
  <si>
    <t>mediarxiv.org/cz2pj/</t>
  </si>
  <si>
    <t>mediarxiv.org/xza9q/</t>
  </si>
  <si>
    <t>cos.io/about/news/center-open-science-mediarxiv-and-bodoarxiv-launch-branded-preprint-services/?page=2</t>
  </si>
  <si>
    <t>mediarxiv.org/2ch7x</t>
  </si>
  <si>
    <t>mediarxiv.org/4wvqa</t>
  </si>
  <si>
    <t>mediarxiv.org/75mu8/</t>
  </si>
  <si>
    <t>mediarxiv.org/ej8qb/</t>
  </si>
  <si>
    <t>mediarxiv.org/fvwm8/</t>
  </si>
  <si>
    <t>mediarxiv.org/n7us8/</t>
  </si>
  <si>
    <t>mediarxiv.org/vtrwg/</t>
  </si>
  <si>
    <t>mediarxiv.org/yzf9j/</t>
  </si>
  <si>
    <t>mediarxiv.org.googleweblight.com/vtrwg/</t>
  </si>
  <si>
    <t>(not set)</t>
  </si>
  <si>
    <t>mediarxiv.org/2ar4n/</t>
  </si>
  <si>
    <t>mediarxiv.org/2bxsy/</t>
  </si>
  <si>
    <t>mediarxiv.org/2ch7x/</t>
  </si>
  <si>
    <t>mediarxiv.org/3k8h5/</t>
  </si>
  <si>
    <t>mediarxiv.org/487qe/</t>
  </si>
  <si>
    <t>mediarxiv.org/4k67x/</t>
  </si>
  <si>
    <t>mediarxiv.org/4wvqa/</t>
  </si>
  <si>
    <t>mediarxiv.org/65c8v/</t>
  </si>
  <si>
    <t>mediarxiv.org/7abu5/</t>
  </si>
  <si>
    <t>mediarxiv.org/8mn5c/</t>
  </si>
  <si>
    <t>mediarxiv.org/9w4ug/</t>
  </si>
  <si>
    <t>mediarxiv.org/9w7cn/</t>
  </si>
  <si>
    <t>mediarxiv.org/edy7c/</t>
  </si>
  <si>
    <t>mediarxiv.org/h9rxb/</t>
  </si>
  <si>
    <t>mediarxiv.org/j3gah/</t>
  </si>
  <si>
    <t>mediarxiv.org/khbvy</t>
  </si>
  <si>
    <t>mediarxiv.org/np325</t>
  </si>
  <si>
    <t>mediarxiv.org/npkb5/</t>
  </si>
  <si>
    <t>mediarxiv.org/nv9z2</t>
  </si>
  <si>
    <t>mediarxiv.org/rgb5u/</t>
  </si>
  <si>
    <t>mediarxiv.org/te9as/</t>
  </si>
  <si>
    <t>mediarxiv.org/x54cv/</t>
  </si>
  <si>
    <t>mediarxiv.org/x7eq3/</t>
  </si>
  <si>
    <t>osf.io/preprints/mediarxiv/</t>
  </si>
  <si>
    <t>provider.index</t>
  </si>
  <si>
    <t>osf.io/register?campaign=mediarxiv-preprints&amp;next=https://mediarxiv.org/</t>
  </si>
  <si>
    <t>register</t>
  </si>
  <si>
    <t>osf.io/reviews/preprints/mediarxiv/2bxsy</t>
  </si>
  <si>
    <t>osf.io/reviews/preprints/mediarxiv/edy7c</t>
  </si>
  <si>
    <t>osf.io/reviews/preprints/mediarxiv/gzsmu</t>
  </si>
  <si>
    <t>osf.io/reviews/preprints/mediarxiv/j75mv</t>
  </si>
  <si>
    <t>content.submit</t>
  </si>
  <si>
    <t>mediarxiv.org/ecfpj/</t>
  </si>
  <si>
    <t>mediarxiv.org/5u9ds/</t>
  </si>
  <si>
    <t>mediarxiv.org/jqren/</t>
  </si>
  <si>
    <t>mediarxiv.org/a4kf5/</t>
  </si>
  <si>
    <t>mediarxiv.org/xk2b7/</t>
  </si>
  <si>
    <t>mediarxiv.org/hfzk4/</t>
  </si>
  <si>
    <t>mediarxiv.org/zqbsn/</t>
  </si>
  <si>
    <t>mediarxiv.org/pseza</t>
  </si>
  <si>
    <t>mediarxiv.org/m82zx/</t>
  </si>
  <si>
    <t>mediarxiv.org/z469n/</t>
  </si>
  <si>
    <t>mediarxiv.org/8hgfa/</t>
  </si>
  <si>
    <t>mediarxiv.org/s4379/</t>
  </si>
  <si>
    <t>mediarxiv.org/pseza/</t>
  </si>
  <si>
    <t>mediarxiv.org/mnpkz/</t>
  </si>
  <si>
    <t>mediarxiv.org/ku352/</t>
  </si>
  <si>
    <t>mediarxiv.org/dbn5u/</t>
  </si>
  <si>
    <t>mediarxiv.org/ehjkg/</t>
  </si>
  <si>
    <t>mediarxiv.org/j9vuk/</t>
  </si>
  <si>
    <t>mediarxiv.org/s6ev4/</t>
  </si>
  <si>
    <t>mediarxiv.org/b5kqz/</t>
  </si>
  <si>
    <t>mediarxiv.org/ejqks/</t>
  </si>
  <si>
    <t>mediarxiv.org/pf2t6/</t>
  </si>
  <si>
    <t>mediarxiv.org/wm9sz/</t>
  </si>
  <si>
    <t>mediarxiv.org/yrtv7/</t>
  </si>
  <si>
    <t>mediarxiv.org/dk5tb/</t>
  </si>
  <si>
    <t>mediarxiv.org/r457d/</t>
  </si>
  <si>
    <t>mediarxiv.org/nsyfv/</t>
  </si>
  <si>
    <t>mediarxiv.org/2py5r/</t>
  </si>
  <si>
    <t>mediarxiv.org/es4yk/</t>
  </si>
  <si>
    <t>mediarxiv.org/4kcw9/</t>
  </si>
  <si>
    <t>mediarxiv.org/9frgd/</t>
  </si>
  <si>
    <t>mediarxiv.org/nq6v3/</t>
  </si>
  <si>
    <t>mediarxiv.org/ukah9/</t>
  </si>
  <si>
    <t>mediarxiv.org/fghmk/</t>
  </si>
  <si>
    <t>mediarxiv.org/k23n6/</t>
  </si>
  <si>
    <t>mediarxiv.org/sytdv</t>
  </si>
  <si>
    <t>mediarxiv.org/sf432</t>
  </si>
  <si>
    <t>mediarxiv.org/6rb2k/</t>
  </si>
  <si>
    <t>mediarxiv.org/2brn7/</t>
  </si>
  <si>
    <t>mediarxiv.org/a5xgp/</t>
  </si>
  <si>
    <t>mediarxiv.org/c6v34/</t>
  </si>
  <si>
    <t>mediarxiv.org/m82zx</t>
  </si>
  <si>
    <t>mediarxiv.org/9cnrs/</t>
  </si>
  <si>
    <t>mediarxiv.org/bs2zu/</t>
  </si>
  <si>
    <t>mediarxiv.org/hdq89/</t>
  </si>
  <si>
    <t>mediarxiv.org/g9rp4/</t>
  </si>
  <si>
    <t>mediarxiv.org/vkpx5/</t>
  </si>
  <si>
    <t>mediarxiv.org/dr8bc/</t>
  </si>
  <si>
    <t>mediarxiv.org/k2hjv</t>
  </si>
  <si>
    <t>mediarxiv.org/37yuf/</t>
  </si>
  <si>
    <t>mediarxiv.org/cbk32/</t>
  </si>
  <si>
    <t>mediarxiv.org/dj6ah/</t>
  </si>
  <si>
    <t>mediarxiv.org/j75mv/</t>
  </si>
  <si>
    <t>mediarxiv.org/ng2qv/</t>
  </si>
  <si>
    <t>mediarxiv.org/vns7j/</t>
  </si>
  <si>
    <t>mediarxiv.org/28pnx/</t>
  </si>
  <si>
    <t>mediarxiv.org/4vqj3/</t>
  </si>
  <si>
    <t>mediarxiv.org/k2hjv/)!</t>
  </si>
  <si>
    <t>mediarxiv.org/tdh85/</t>
  </si>
  <si>
    <t>mediarxiv.org/xcqa3/</t>
  </si>
  <si>
    <t>mediarxiv.org/2z36n/</t>
  </si>
  <si>
    <t>mediarxiv.org/eykfv</t>
  </si>
  <si>
    <t>mediarxiv.org/eykfv/</t>
  </si>
  <si>
    <t>mediarxiv.org/m9vc7/</t>
  </si>
  <si>
    <t>osf.io/register?campaign=mediarxiv-preprints</t>
  </si>
  <si>
    <t>osf.io/reviews/preprints/mediarxiv/moderators</t>
  </si>
  <si>
    <t>mediarxiv.org/b5kqz</t>
  </si>
  <si>
    <t>mediarxiv.org/fwmr2</t>
  </si>
  <si>
    <t>mediarxiv.org/ndrb3/</t>
  </si>
  <si>
    <t>mediarxiv.org/np325/</t>
  </si>
  <si>
    <t>mediarxiv.org/wn5us/</t>
  </si>
  <si>
    <t>mediarxiv.org/37yuf/edit</t>
  </si>
  <si>
    <t>content.edit</t>
  </si>
  <si>
    <t>mediarxiv.org/mtch6/</t>
  </si>
  <si>
    <t>mediarxiv.org/vwn68</t>
  </si>
  <si>
    <t>mediarxiv.org/vz5uk/</t>
  </si>
  <si>
    <t>mediarxiv.org/3vf5q/</t>
  </si>
  <si>
    <t>mediarxiv.org/9qfyb/</t>
  </si>
  <si>
    <t>mediarxiv.org/9zbe5/</t>
  </si>
  <si>
    <t>mediarxiv.org/a28ku</t>
  </si>
  <si>
    <t>mediarxiv.org/dbn5u</t>
  </si>
  <si>
    <t>mediarxiv.org/nsyfv</t>
  </si>
  <si>
    <t>mediarxiv.org/rys78</t>
  </si>
  <si>
    <t>mediarxiv.org/zuqj8/</t>
  </si>
  <si>
    <t>mediarxiv.org/42g98/edit</t>
  </si>
  <si>
    <t>mediarxiv.org/7c6gm/</t>
  </si>
  <si>
    <t>mediarxiv.org/adkc2/</t>
  </si>
  <si>
    <t>mediarxiv.org/c8jzn</t>
  </si>
  <si>
    <t>mediarxiv.org/cz2pj</t>
  </si>
  <si>
    <t>mediarxiv.org/e3uyq/</t>
  </si>
  <si>
    <t>mediarxiv.org/e5t6x/</t>
  </si>
  <si>
    <t>mediarxiv.org/e81xl/wiki/home/</t>
  </si>
  <si>
    <t>mediarxiv.org/ezcuj/wiki/home/</t>
  </si>
  <si>
    <t>mediarxiv.org/hxjgf</t>
  </si>
  <si>
    <t>mediarxiv.org/nsyfv/edit</t>
  </si>
  <si>
    <t>mediarxiv.org/qbm6j/</t>
  </si>
  <si>
    <t>mediarxiv.org/rys78/edit</t>
  </si>
  <si>
    <t>mediarxiv.org/sytdv/</t>
  </si>
  <si>
    <t>mediarxiv.org/ta4ks/</t>
  </si>
  <si>
    <t>mediarxiv.org/tdus7/</t>
  </si>
  <si>
    <t>mediarxiv.org/vwn68/edit</t>
  </si>
  <si>
    <t>osf.io/reviews/preprints/mediarxiv/withdrawals</t>
  </si>
  <si>
    <t>mediarxiv.org/2nzhj</t>
  </si>
  <si>
    <t>mediarxiv.org/2nzhj/edit</t>
  </si>
  <si>
    <t>mediarxiv.org/2zrct/</t>
  </si>
  <si>
    <t>mediarxiv.org/37yuf</t>
  </si>
  <si>
    <t>mediarxiv.org/6bxyz</t>
  </si>
  <si>
    <t>mediarxiv.org/aezrb/</t>
  </si>
  <si>
    <t>mediarxiv.org/content/10.1101/2021.05.23.21257686v1</t>
  </si>
  <si>
    <t>mediarxiv.org/fjtkd/</t>
  </si>
  <si>
    <t>mediarxiv.org/nq6v3</t>
  </si>
  <si>
    <t>mediarxiv.org/undh5/</t>
  </si>
  <si>
    <t>osf.io/reviews/preprints/mediarxiv/6n5ay</t>
  </si>
  <si>
    <t>osf.io/reviews/preprints/mediarxiv/c6v34</t>
  </si>
  <si>
    <t>osf.io/reviews/preprints/mediarxiv/nsyfv</t>
  </si>
  <si>
    <t>osf.io/reviews/preprints/mediarxiv/pf2t6</t>
  </si>
  <si>
    <t>osf.io/reviews/preprints/mediarxiv/rkxte</t>
  </si>
  <si>
    <t>osf.io/reviews/preprints/mediarxiv/rt24n</t>
  </si>
  <si>
    <t>osf.io/reviews/preprints/mediarxiv/vwn68</t>
  </si>
  <si>
    <t>osf.io/reviews/preprints/mediarxiv/x4uaf</t>
  </si>
  <si>
    <t>osf.io/reviews/preprints/mediarxiv/zqbj7</t>
  </si>
  <si>
    <t>mediarxiv.org/2hek4</t>
  </si>
  <si>
    <t>mediarxiv.org/42g98</t>
  </si>
  <si>
    <t>mediarxiv.org/48f9x/</t>
  </si>
  <si>
    <t>mediarxiv.org/5968u/</t>
  </si>
  <si>
    <t>mediarxiv.org/7pmvx/</t>
  </si>
  <si>
    <t>mediarxiv.org/8hgfa</t>
  </si>
  <si>
    <t>mediarxiv.org/8ynak/</t>
  </si>
  <si>
    <t>mediarxiv.org/as2yq/</t>
  </si>
  <si>
    <t>mediarxiv.org/brz6c/</t>
  </si>
  <si>
    <t>mediarxiv.org/c734s</t>
  </si>
  <si>
    <t>mediarxiv.org/c8jzn/</t>
  </si>
  <si>
    <t>mediarxiv.org/dbn5u/edit</t>
  </si>
  <si>
    <t>mediarxiv.org/ecfpj</t>
  </si>
  <si>
    <t>mediarxiv.org/eykfv/edit</t>
  </si>
  <si>
    <t>mediarxiv.org/fr358</t>
  </si>
  <si>
    <t>mediarxiv.org/hxjgf/" /</t>
  </si>
  <si>
    <t>mediarxiv.org/ku352</t>
  </si>
  <si>
    <t>mediarxiv.org/kxb65</t>
  </si>
  <si>
    <t>mediarxiv.org/mediarxiv.com/public_html/mediarxiv-submit.mp4</t>
  </si>
  <si>
    <t>mediarxiv.org/nq6v3/edit</t>
  </si>
  <si>
    <t>mediarxiv.org/pf2t6</t>
  </si>
  <si>
    <t>mediarxiv.org/public_html/mediarxiv-submit.mp4</t>
  </si>
  <si>
    <t>mediarxiv.org/rys78/</t>
  </si>
  <si>
    <t>mediarxiv.org/rys78/withdraw</t>
  </si>
  <si>
    <t>content.withdraw</t>
  </si>
  <si>
    <t>mediarxiv.org/vaypj/</t>
  </si>
  <si>
    <t>mediarxiv.org/vz5uk</t>
  </si>
  <si>
    <t>mediarxiv.org/wfcmx/</t>
  </si>
  <si>
    <t>mediarxiv.org/wuect/</t>
  </si>
  <si>
    <t>mediarxiv.org/x8kzj/</t>
  </si>
  <si>
    <t>mediarxiv.org/xk2b7</t>
  </si>
  <si>
    <t>mediarxiv.org/xv8rm/</t>
  </si>
  <si>
    <t>mediarxiv.org/yrtv7</t>
  </si>
  <si>
    <t>mediarxiv.org/zqbj7</t>
  </si>
  <si>
    <t>mediarxiv.org/zqbsn</t>
  </si>
  <si>
    <t>osf.io/confirm/external/7qp8u/SC2ePMVgQZXivud89gRfCV4l2tLOQT/?destination=mediarxiv-preprints</t>
  </si>
  <si>
    <t>Bad Request</t>
  </si>
  <si>
    <t>osf.io/reviews/preprints/mediarxiv/37yuf</t>
  </si>
  <si>
    <t>osf.io/reviews/preprints/mediarxiv/42g98</t>
  </si>
  <si>
    <t>osf.io/reviews/preprints/mediarxiv/7pmvx</t>
  </si>
  <si>
    <t>osf.io/reviews/preprints/mediarxiv/9e4sj</t>
  </si>
  <si>
    <t>osf.io/reviews/preprints/mediarxiv/a28ku</t>
  </si>
  <si>
    <t>osf.io/reviews/preprints/mediarxiv/dbn5u</t>
  </si>
  <si>
    <t>osf.io/reviews/preprints/mediarxiv/es4yk</t>
  </si>
  <si>
    <t>osf.io/reviews/preprints/mediarxiv/eykfv</t>
  </si>
  <si>
    <t>osf.io/reviews/preprints/mediarxiv/gb3mx</t>
  </si>
  <si>
    <t>osf.io/reviews/preprints/mediarxiv/j8u9v</t>
  </si>
  <si>
    <t>osf.io/reviews/preprints/mediarxiv/m82zx</t>
  </si>
  <si>
    <t>osf.io/reviews/preprints/mediarxiv/q9dv4</t>
  </si>
  <si>
    <t>osf.io/reviews/preprints/mediarxiv/qbm6j</t>
  </si>
  <si>
    <t>osf.io/reviews/preprints/mediarxiv/qsfe9</t>
  </si>
  <si>
    <t>osf.io/reviews/preprints/mediarxiv/xk2b7</t>
  </si>
  <si>
    <t>www.cos.io/about/news/center-open-science-mediarxiv-and-bodoarxiv-launch-branded-preprint-services</t>
  </si>
  <si>
    <t>mediarxiv.org/28pnx</t>
  </si>
  <si>
    <t>mediarxiv.org/2hek4/edit</t>
  </si>
  <si>
    <t>mediarxiv.org/2nzhj/withdraw</t>
  </si>
  <si>
    <t>withdraw</t>
  </si>
  <si>
    <t>mediarxiv.org/37yuf/withdraw</t>
  </si>
  <si>
    <t>mediarxiv.org/4fcgu</t>
  </si>
  <si>
    <t>mediarxiv.org/4k67x</t>
  </si>
  <si>
    <t>mediarxiv.org/4k67x/edit</t>
  </si>
  <si>
    <t>mediarxiv.org/4vqj3</t>
  </si>
  <si>
    <t>mediarxiv.org/6n5ay</t>
  </si>
  <si>
    <t>mediarxiv.org/6n5ay/edit</t>
  </si>
  <si>
    <t>mediarxiv.org/6n5ay/withdraw</t>
  </si>
  <si>
    <t>mediarxiv.org/6nqyf</t>
  </si>
  <si>
    <t>mediarxiv.org/6nqyf/download.</t>
  </si>
  <si>
    <t>API unavailable</t>
  </si>
  <si>
    <t>mediarxiv.org/7c6gm/edit</t>
  </si>
  <si>
    <t>Day Index</t>
  </si>
  <si>
    <t># ----------------------------------------</t>
  </si>
  <si>
    <t># All COS Domains (internal traffic filtered out)</t>
  </si>
  <si>
    <t># Pages</t>
  </si>
  <si>
    <t># 20210701-20220630</t>
  </si>
  <si>
    <r>
      <rPr>
        <u/>
        <sz val="10"/>
        <color rgb="FF1155CC"/>
        <rFont val="Arial"/>
      </rPr>
      <t xml:space="preserve">Sign </t>
    </r>
    <r>
      <rPr>
        <u/>
        <sz val="10"/>
        <color rgb="FF1155CC"/>
        <rFont val="Arial"/>
      </rPr>
      <t>up</t>
    </r>
    <r>
      <rPr>
        <u/>
        <sz val="10"/>
        <color rgb="FF1155CC"/>
        <rFont val="Arial"/>
      </rPr>
      <t>/in page views</t>
    </r>
  </si>
  <si>
    <t>Preprint edit</t>
  </si>
  <si>
    <t>mediarxiv.org/eunhj/</t>
  </si>
  <si>
    <t>mediarxiv.org/fs4aq/</t>
  </si>
  <si>
    <t>mediarxiv.org/3yzw9/</t>
  </si>
  <si>
    <t>mediarxiv.org/4fkev/</t>
  </si>
  <si>
    <t>mediarxiv.org/g4wst/</t>
  </si>
  <si>
    <t>mediarxiv.org/qp2kb/</t>
  </si>
  <si>
    <t>mediarxiv.org/txfka/</t>
  </si>
  <si>
    <t>mediarxiv.org/ucy8n/</t>
  </si>
  <si>
    <t>page views</t>
  </si>
  <si>
    <t># 20220701-20230630</t>
  </si>
  <si>
    <t>Page Value</t>
  </si>
  <si>
    <t>mediarxiv.org/qsxj3/</t>
  </si>
  <si>
    <t>mediarxiv.org/upez3/</t>
  </si>
  <si>
    <t>mediarxiv.org/x94br/</t>
  </si>
  <si>
    <t>mediarxiv.org/u6qvh/</t>
  </si>
  <si>
    <t>mediarxiv.org/dx4ny/</t>
  </si>
  <si>
    <t>mediarxiv.org/wautz/</t>
  </si>
  <si>
    <t>mediarxiv.org/unqmy/</t>
  </si>
  <si>
    <t>mediarxiv.org/wvp8c/</t>
  </si>
  <si>
    <t>mediarxiv.org/ac2zd/</t>
  </si>
  <si>
    <t>mediarxiv.org/w6hpk/</t>
  </si>
  <si>
    <t>mediarxiv.org/d9fvr</t>
  </si>
  <si>
    <t>mediarxiv.org/wautz</t>
  </si>
  <si>
    <t>mediarxiv.org/hdfsx/</t>
  </si>
  <si>
    <t>mediarxiv.org/x5wus/</t>
  </si>
  <si>
    <t>mediarxiv.org/sj4ac/</t>
  </si>
  <si>
    <t>mediarxiv.org/9jmza/</t>
  </si>
  <si>
    <t>mediarxiv.org/wvp8c</t>
  </si>
  <si>
    <t>mediarxiv.org/yvp9n</t>
  </si>
  <si>
    <t>mediarxiv.org/d9fvr/</t>
  </si>
  <si>
    <t>mediarxiv.org/crz8g/</t>
  </si>
  <si>
    <t>mediarxiv.org/kuzbp/</t>
  </si>
  <si>
    <t>mediarxiv.org/r4xen/</t>
  </si>
  <si>
    <t>mediarxiv.org/yfw7s/</t>
  </si>
  <si>
    <t>mediarxiv.org/ytnmu/</t>
  </si>
  <si>
    <t>mediarxiv.org/bmy3w/</t>
  </si>
  <si>
    <t>mediarxiv.org/9znad/</t>
  </si>
  <si>
    <t>mediarxiv.org/qtuhr/</t>
  </si>
  <si>
    <t>mediarxiv.org/v7pzj/</t>
  </si>
  <si>
    <t>mediarxiv.org/ac2zd</t>
  </si>
  <si>
    <t>mediarxiv.org/qtuhr</t>
  </si>
  <si>
    <t>mediarxiv.org/crz8g</t>
  </si>
  <si>
    <t>mediarxiv.org/ctphf/</t>
  </si>
  <si>
    <t>mediarxiv.org/hr5wf/</t>
  </si>
  <si>
    <t>mediarxiv.org/rvkgc/</t>
  </si>
  <si>
    <t>mediarxiv.org/ud2k7/</t>
  </si>
  <si>
    <t>mediarxiv.org/bnjz6/</t>
  </si>
  <si>
    <t>mediarxiv.org/zpdtj/</t>
  </si>
  <si>
    <t>mediarxiv.org/jy25p/</t>
  </si>
  <si>
    <t>mediarxiv.org/urgy7/</t>
  </si>
  <si>
    <t>mediarxiv.org/v2fq4/</t>
  </si>
  <si>
    <t>mediarxiv.org/yvp9n/</t>
  </si>
  <si>
    <t>mediarxiv.org/7xw83/</t>
  </si>
  <si>
    <t>mediarxiv.org/7z8y2/</t>
  </si>
  <si>
    <t>mediarxiv.org/zd284/</t>
  </si>
  <si>
    <t>mediarxiv.org/acgjq/</t>
  </si>
  <si>
    <t>mediarxiv.org/syrac/</t>
  </si>
  <si>
    <t>mediarxiv.org/tcyb7/</t>
  </si>
  <si>
    <t>mediarxiv.org/v8e6s/</t>
  </si>
  <si>
    <t>mediarxiv.org/4th3x/</t>
  </si>
  <si>
    <t>mediarxiv.org/wpejh/</t>
  </si>
  <si>
    <t>mediarxiv.org/yfzm9/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</si>
</sst>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mmmm\ yyyy"/>
    <numFmt numFmtId="166" formatCode="mmm\ yyyy"/>
    <numFmt numFmtId="167" formatCode="m\-yyyy"/>
    <numFmt numFmtId="168" formatCode="&quot;$&quot;#,##0.00"/>
  </numFmts>
  <fonts count="13" x14ac:knownFonts="1">
    <font>
      <sz val="10"/>
      <color rgb="FF000000"/>
      <name val="Arial"/>
    </font>
    <font>
      <sz val="36"/>
      <color rgb="FFFFFFFF"/>
      <name val="Arial"/>
    </font>
    <font>
      <sz val="10"/>
      <name val="Arial"/>
    </font>
    <font>
      <b/>
      <sz val="10"/>
      <name val="Arial"/>
    </font>
    <font>
      <sz val="26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4" fillId="0" borderId="3" xfId="0" applyFont="1" applyBorder="1" applyAlignment="1"/>
    <xf numFmtId="0" fontId="2" fillId="0" borderId="0" xfId="0" applyFont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4" xfId="0" applyFont="1" applyBorder="1" applyAlignment="1"/>
    <xf numFmtId="3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4" fillId="0" borderId="3" xfId="0" applyFont="1" applyBorder="1" applyAlignment="1"/>
    <xf numFmtId="0" fontId="2" fillId="0" borderId="3" xfId="0" applyFont="1" applyBorder="1" applyAlignment="1"/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/>
    <xf numFmtId="0" fontId="2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/>
    <xf numFmtId="0" fontId="2" fillId="0" borderId="0" xfId="0" applyFont="1" applyAlignment="1"/>
    <xf numFmtId="0" fontId="3" fillId="0" borderId="3" xfId="0" applyFont="1" applyBorder="1" applyAlignment="1"/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3" fontId="2" fillId="0" borderId="0" xfId="0" applyNumberFormat="1" applyFont="1" applyAlignment="1">
      <alignment horizontal="center"/>
    </xf>
    <xf numFmtId="0" fontId="3" fillId="0" borderId="9" xfId="0" applyFont="1" applyBorder="1" applyAlignment="1"/>
    <xf numFmtId="3" fontId="3" fillId="0" borderId="9" xfId="0" applyNumberFormat="1" applyFont="1" applyBorder="1" applyAlignment="1">
      <alignment horizontal="center"/>
    </xf>
    <xf numFmtId="0" fontId="3" fillId="0" borderId="0" xfId="0" applyFont="1" applyAlignment="1"/>
    <xf numFmtId="0" fontId="7" fillId="0" borderId="0" xfId="0" applyFont="1" applyAlignment="1"/>
    <xf numFmtId="3" fontId="2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9" fillId="0" borderId="0" xfId="0" applyFont="1" applyAlignment="1"/>
    <xf numFmtId="0" fontId="3" fillId="0" borderId="10" xfId="0" applyFont="1" applyBorder="1" applyAlignment="1"/>
    <xf numFmtId="0" fontId="3" fillId="0" borderId="1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10" fillId="4" borderId="10" xfId="0" applyFont="1" applyFill="1" applyBorder="1" applyAlignment="1">
      <alignment wrapText="1"/>
    </xf>
    <xf numFmtId="0" fontId="2" fillId="0" borderId="0" xfId="0" applyFont="1" applyAlignment="1"/>
    <xf numFmtId="0" fontId="6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2" fillId="4" borderId="0" xfId="0" applyFont="1" applyFill="1" applyAlignment="1"/>
    <xf numFmtId="164" fontId="11" fillId="4" borderId="0" xfId="0" applyNumberFormat="1" applyFont="1" applyFill="1" applyAlignment="1">
      <alignment horizontal="right"/>
    </xf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/>
    <xf numFmtId="3" fontId="2" fillId="0" borderId="0" xfId="0" applyNumberFormat="1" applyFont="1" applyAlignment="1">
      <alignment horizontal="right"/>
    </xf>
    <xf numFmtId="0" fontId="2" fillId="0" borderId="0" xfId="0" applyFont="1" applyAlignment="1"/>
    <xf numFmtId="3" fontId="2" fillId="4" borderId="0" xfId="0" applyNumberFormat="1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165" fontId="3" fillId="0" borderId="10" xfId="0" applyNumberFormat="1" applyFont="1" applyBorder="1" applyAlignment="1">
      <alignment horizontal="right"/>
    </xf>
    <xf numFmtId="0" fontId="3" fillId="0" borderId="10" xfId="0" quotePrefix="1" applyFont="1" applyBorder="1" applyAlignment="1">
      <alignment horizontal="right"/>
    </xf>
    <xf numFmtId="166" fontId="3" fillId="0" borderId="10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2" fillId="0" borderId="11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167" fontId="5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/>
    <xf numFmtId="3" fontId="5" fillId="0" borderId="0" xfId="0" applyNumberFormat="1" applyFont="1"/>
    <xf numFmtId="0" fontId="12" fillId="0" borderId="0" xfId="0" applyFont="1" applyAlignment="1"/>
    <xf numFmtId="0" fontId="5" fillId="0" borderId="10" xfId="0" applyFont="1" applyBorder="1" applyAlignment="1"/>
    <xf numFmtId="3" fontId="5" fillId="0" borderId="9" xfId="0" applyNumberFormat="1" applyFont="1" applyBorder="1"/>
    <xf numFmtId="0" fontId="3" fillId="0" borderId="0" xfId="0" applyFont="1" applyAlignment="1"/>
    <xf numFmtId="3" fontId="5" fillId="0" borderId="0" xfId="0" applyNumberFormat="1" applyFont="1" applyAlignment="1"/>
    <xf numFmtId="21" fontId="5" fillId="0" borderId="0" xfId="0" applyNumberFormat="1" applyFont="1" applyAlignment="1"/>
    <xf numFmtId="10" fontId="5" fillId="0" borderId="0" xfId="0" applyNumberFormat="1" applyFont="1" applyAlignment="1"/>
    <xf numFmtId="14" fontId="5" fillId="0" borderId="0" xfId="0" applyNumberFormat="1" applyFont="1" applyAlignment="1"/>
    <xf numFmtId="0" fontId="2" fillId="0" borderId="11" xfId="0" applyFont="1" applyBorder="1" applyAlignment="1"/>
    <xf numFmtId="0" fontId="2" fillId="0" borderId="11" xfId="0" applyFont="1" applyBorder="1" applyAlignment="1"/>
    <xf numFmtId="3" fontId="2" fillId="0" borderId="0" xfId="0" applyNumberFormat="1" applyFont="1" applyAlignment="1">
      <alignment horizontal="right"/>
    </xf>
    <xf numFmtId="21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5" fillId="0" borderId="0" xfId="0" applyNumberFormat="1" applyFont="1"/>
    <xf numFmtId="168" fontId="2" fillId="0" borderId="0" xfId="0" applyNumberFormat="1" applyFont="1" applyAlignment="1">
      <alignment horizontal="right"/>
    </xf>
    <xf numFmtId="0" fontId="5" fillId="0" borderId="4" xfId="0" applyFont="1" applyBorder="1"/>
    <xf numFmtId="0" fontId="2" fillId="3" borderId="5" xfId="0" applyFont="1" applyFill="1" applyBorder="1" applyAlignment="1"/>
    <xf numFmtId="0" fontId="5" fillId="0" borderId="6" xfId="0" applyFont="1" applyBorder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Summary!$B$42</c:f>
              <c:strCache>
                <c:ptCount val="1"/>
                <c:pt idx="0">
                  <c:v>Landing page views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Summary!$C$41:$E$41</c:f>
              <c:numCache>
                <c:formatCode>#,##0</c:formatCode>
                <c:ptCount val="3"/>
                <c:pt idx="0">
                  <c:v>309</c:v>
                </c:pt>
                <c:pt idx="1">
                  <c:v>262</c:v>
                </c:pt>
                <c:pt idx="2">
                  <c:v>0</c:v>
                </c:pt>
              </c:numCache>
            </c:numRef>
          </c:cat>
          <c:val>
            <c:numRef>
              <c:f>Summary!$C$42:$E$42</c:f>
              <c:numCache>
                <c:formatCode>#,##0</c:formatCode>
                <c:ptCount val="3"/>
                <c:pt idx="0">
                  <c:v>1447</c:v>
                </c:pt>
                <c:pt idx="1">
                  <c:v>1769</c:v>
                </c:pt>
                <c:pt idx="2">
                  <c:v>1285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19-9E4F-94AC-CA4707FD7675}"/>
            </c:ext>
          </c:extLst>
        </c:ser>
        <c:ser>
          <c:idx val="1"/>
          <c:order val="1"/>
          <c:tx>
            <c:strRef>
              <c:f>Summary!$B$43</c:f>
              <c:strCache>
                <c:ptCount val="1"/>
                <c:pt idx="0">
                  <c:v>Discovery page views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Summary!$C$41:$E$41</c:f>
              <c:numCache>
                <c:formatCode>#,##0</c:formatCode>
                <c:ptCount val="3"/>
                <c:pt idx="0">
                  <c:v>309</c:v>
                </c:pt>
                <c:pt idx="1">
                  <c:v>262</c:v>
                </c:pt>
                <c:pt idx="2">
                  <c:v>0</c:v>
                </c:pt>
              </c:numCache>
            </c:numRef>
          </c:cat>
          <c:val>
            <c:numRef>
              <c:f>Summary!$C$43:$E$43</c:f>
              <c:numCache>
                <c:formatCode>#,##0</c:formatCode>
                <c:ptCount val="3"/>
                <c:pt idx="0">
                  <c:v>3171</c:v>
                </c:pt>
                <c:pt idx="1">
                  <c:v>5916</c:v>
                </c:pt>
                <c:pt idx="2">
                  <c:v>7229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F19-9E4F-94AC-CA4707FD7675}"/>
            </c:ext>
          </c:extLst>
        </c:ser>
        <c:ser>
          <c:idx val="2"/>
          <c:order val="2"/>
          <c:tx>
            <c:strRef>
              <c:f>Summary!$B$44</c:f>
              <c:strCache>
                <c:ptCount val="1"/>
                <c:pt idx="0">
                  <c:v>Preprint page views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Summary!$C$41:$E$41</c:f>
              <c:numCache>
                <c:formatCode>#,##0</c:formatCode>
                <c:ptCount val="3"/>
                <c:pt idx="0">
                  <c:v>309</c:v>
                </c:pt>
                <c:pt idx="1">
                  <c:v>262</c:v>
                </c:pt>
                <c:pt idx="2">
                  <c:v>0</c:v>
                </c:pt>
              </c:numCache>
            </c:numRef>
          </c:cat>
          <c:val>
            <c:numRef>
              <c:f>Summary!$C$44:$E$44</c:f>
              <c:numCache>
                <c:formatCode>#,##0</c:formatCode>
                <c:ptCount val="3"/>
                <c:pt idx="0">
                  <c:v>5427</c:v>
                </c:pt>
                <c:pt idx="1">
                  <c:v>8339</c:v>
                </c:pt>
                <c:pt idx="2">
                  <c:v>7304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F19-9E4F-94AC-CA4707FD7675}"/>
            </c:ext>
          </c:extLst>
        </c:ser>
        <c:ser>
          <c:idx val="3"/>
          <c:order val="3"/>
          <c:tx>
            <c:strRef>
              <c:f>Summary!$B$45</c:f>
              <c:strCache>
                <c:ptCount val="1"/>
                <c:pt idx="0">
                  <c:v>Submit page views</c:v>
                </c:pt>
              </c:strCache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Summary!$C$41:$E$41</c:f>
              <c:numCache>
                <c:formatCode>#,##0</c:formatCode>
                <c:ptCount val="3"/>
                <c:pt idx="0">
                  <c:v>309</c:v>
                </c:pt>
                <c:pt idx="1">
                  <c:v>262</c:v>
                </c:pt>
                <c:pt idx="2">
                  <c:v>0</c:v>
                </c:pt>
              </c:numCache>
            </c:numRef>
          </c:cat>
          <c:val>
            <c:numRef>
              <c:f>Summary!$C$45:$E$45</c:f>
              <c:numCache>
                <c:formatCode>#,##0</c:formatCode>
                <c:ptCount val="3"/>
                <c:pt idx="0">
                  <c:v>185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F19-9E4F-94AC-CA4707FD7675}"/>
            </c:ext>
          </c:extLst>
        </c:ser>
        <c:ser>
          <c:idx val="4"/>
          <c:order val="4"/>
          <c:tx>
            <c:strRef>
              <c:f>Summary!$B$46</c:f>
              <c:strCache>
                <c:ptCount val="1"/>
                <c:pt idx="0">
                  <c:v>Sign up/in page views</c:v>
                </c:pt>
              </c:strCache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Summary!$C$41:$E$41</c:f>
              <c:numCache>
                <c:formatCode>#,##0</c:formatCode>
                <c:ptCount val="3"/>
                <c:pt idx="0">
                  <c:v>309</c:v>
                </c:pt>
                <c:pt idx="1">
                  <c:v>262</c:v>
                </c:pt>
                <c:pt idx="2">
                  <c:v>0</c:v>
                </c:pt>
              </c:numCache>
            </c:numRef>
          </c:cat>
          <c:val>
            <c:numRef>
              <c:f>Summary!$C$46:$E$46</c:f>
              <c:numCache>
                <c:formatCode>#,##0</c:formatCode>
                <c:ptCount val="3"/>
                <c:pt idx="0">
                  <c:v>31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F19-9E4F-94AC-CA4707FD7675}"/>
            </c:ext>
          </c:extLst>
        </c:ser>
        <c:ser>
          <c:idx val="5"/>
          <c:order val="5"/>
          <c:tx>
            <c:strRef>
              <c:f>Summary!$B$47</c:f>
              <c:strCache>
                <c:ptCount val="1"/>
                <c:pt idx="0">
                  <c:v>cos.io blog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Summary!$C$41:$E$41</c:f>
              <c:numCache>
                <c:formatCode>#,##0</c:formatCode>
                <c:ptCount val="3"/>
                <c:pt idx="0">
                  <c:v>309</c:v>
                </c:pt>
                <c:pt idx="1">
                  <c:v>262</c:v>
                </c:pt>
                <c:pt idx="2">
                  <c:v>0</c:v>
                </c:pt>
              </c:numCache>
            </c:numRef>
          </c:cat>
          <c:val>
            <c:numRef>
              <c:f>Summary!$C$47:$E$47</c:f>
              <c:numCache>
                <c:formatCode>#,##0</c:formatCode>
                <c:ptCount val="3"/>
                <c:pt idx="0">
                  <c:v>154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F19-9E4F-94AC-CA4707FD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087504"/>
        <c:axId val="622740744"/>
      </c:barChart>
      <c:catAx>
        <c:axId val="26108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22740744"/>
        <c:crosses val="autoZero"/>
        <c:auto val="1"/>
        <c:lblAlgn val="ctr"/>
        <c:lblOffset val="100"/>
        <c:noMultiLvlLbl val="1"/>
      </c:catAx>
      <c:valAx>
        <c:axId val="622740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610875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Mediarxiv submission totals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2019-2020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- old'!$B$45:$N$45</c:f>
              <c:strCache>
                <c:ptCount val="1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  <c:pt idx="12">
                  <c:v>June</c:v>
                </c:pt>
              </c:strCache>
            </c:strRef>
          </c:cat>
          <c:val>
            <c:numRef>
              <c:f>'Summary - old'!$C$48:$N$48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-3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64-F14B-B028-4F6437DA207B}"/>
            </c:ext>
          </c:extLst>
        </c:ser>
        <c:ser>
          <c:idx val="1"/>
          <c:order val="1"/>
          <c:tx>
            <c:v>2020-2021</c:v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- old'!$B$45:$N$45</c:f>
              <c:strCache>
                <c:ptCount val="1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  <c:pt idx="12">
                  <c:v>June</c:v>
                </c:pt>
              </c:strCache>
            </c:strRef>
          </c:cat>
          <c:val>
            <c:numRef>
              <c:f>'Summary - old'!$C$53:$N$53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64-F14B-B028-4F6437DA207B}"/>
            </c:ext>
          </c:extLst>
        </c:ser>
        <c:ser>
          <c:idx val="2"/>
          <c:order val="2"/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- old'!$B$45:$N$45</c:f>
              <c:strCache>
                <c:ptCount val="1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  <c:pt idx="12">
                  <c:v>June</c:v>
                </c:pt>
              </c:strCache>
            </c:strRef>
          </c:cat>
          <c:val>
            <c:numRef>
              <c:f>'Summary - old'!$C$58:$N$58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964-F14B-B028-4F6437DA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437463"/>
        <c:axId val="1747635949"/>
      </c:barChart>
      <c:catAx>
        <c:axId val="742437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Monthly Submissions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7635949"/>
        <c:crosses val="autoZero"/>
        <c:auto val="1"/>
        <c:lblAlgn val="ctr"/>
        <c:lblOffset val="100"/>
        <c:noMultiLvlLbl val="1"/>
      </c:catAx>
      <c:valAx>
        <c:axId val="1747635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Mediarxiv submission totals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24374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July 1, 2020 - June 30, 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Index 2020-2021'!$B$1</c:f>
              <c:strCache>
                <c:ptCount val="1"/>
                <c:pt idx="0">
                  <c:v>Pageviews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'Day Index 2020-2021'!$A$2:$A$366</c:f>
              <c:numCache>
                <c:formatCode>m/d/yy</c:formatCode>
                <c:ptCount val="365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  <c:pt idx="123">
                  <c:v>44136</c:v>
                </c:pt>
                <c:pt idx="124">
                  <c:v>44137</c:v>
                </c:pt>
                <c:pt idx="125">
                  <c:v>44138</c:v>
                </c:pt>
                <c:pt idx="126">
                  <c:v>44139</c:v>
                </c:pt>
                <c:pt idx="127">
                  <c:v>44140</c:v>
                </c:pt>
                <c:pt idx="128">
                  <c:v>44141</c:v>
                </c:pt>
                <c:pt idx="129">
                  <c:v>44142</c:v>
                </c:pt>
                <c:pt idx="130">
                  <c:v>44143</c:v>
                </c:pt>
                <c:pt idx="131">
                  <c:v>44144</c:v>
                </c:pt>
                <c:pt idx="132">
                  <c:v>44145</c:v>
                </c:pt>
                <c:pt idx="133">
                  <c:v>44146</c:v>
                </c:pt>
                <c:pt idx="134">
                  <c:v>44147</c:v>
                </c:pt>
                <c:pt idx="135">
                  <c:v>44148</c:v>
                </c:pt>
                <c:pt idx="136">
                  <c:v>44149</c:v>
                </c:pt>
                <c:pt idx="137">
                  <c:v>44150</c:v>
                </c:pt>
                <c:pt idx="138">
                  <c:v>44151</c:v>
                </c:pt>
                <c:pt idx="139">
                  <c:v>44152</c:v>
                </c:pt>
                <c:pt idx="140">
                  <c:v>44153</c:v>
                </c:pt>
                <c:pt idx="141">
                  <c:v>44154</c:v>
                </c:pt>
                <c:pt idx="142">
                  <c:v>44155</c:v>
                </c:pt>
                <c:pt idx="143">
                  <c:v>44156</c:v>
                </c:pt>
                <c:pt idx="144">
                  <c:v>44157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44163</c:v>
                </c:pt>
                <c:pt idx="151">
                  <c:v>44164</c:v>
                </c:pt>
                <c:pt idx="152">
                  <c:v>44165</c:v>
                </c:pt>
                <c:pt idx="153">
                  <c:v>44166</c:v>
                </c:pt>
                <c:pt idx="154">
                  <c:v>44167</c:v>
                </c:pt>
                <c:pt idx="155">
                  <c:v>44168</c:v>
                </c:pt>
                <c:pt idx="156">
                  <c:v>44169</c:v>
                </c:pt>
                <c:pt idx="157">
                  <c:v>44170</c:v>
                </c:pt>
                <c:pt idx="158">
                  <c:v>44171</c:v>
                </c:pt>
                <c:pt idx="159">
                  <c:v>44172</c:v>
                </c:pt>
                <c:pt idx="160">
                  <c:v>44173</c:v>
                </c:pt>
                <c:pt idx="161">
                  <c:v>44174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44184</c:v>
                </c:pt>
                <c:pt idx="172">
                  <c:v>44185</c:v>
                </c:pt>
                <c:pt idx="173">
                  <c:v>44186</c:v>
                </c:pt>
                <c:pt idx="174">
                  <c:v>44187</c:v>
                </c:pt>
                <c:pt idx="175">
                  <c:v>44188</c:v>
                </c:pt>
                <c:pt idx="176">
                  <c:v>44189</c:v>
                </c:pt>
                <c:pt idx="177">
                  <c:v>44190</c:v>
                </c:pt>
                <c:pt idx="178">
                  <c:v>44191</c:v>
                </c:pt>
                <c:pt idx="179">
                  <c:v>44192</c:v>
                </c:pt>
                <c:pt idx="180">
                  <c:v>44193</c:v>
                </c:pt>
                <c:pt idx="181">
                  <c:v>44194</c:v>
                </c:pt>
                <c:pt idx="182">
                  <c:v>44195</c:v>
                </c:pt>
                <c:pt idx="183">
                  <c:v>44196</c:v>
                </c:pt>
                <c:pt idx="184">
                  <c:v>44197</c:v>
                </c:pt>
                <c:pt idx="185">
                  <c:v>44198</c:v>
                </c:pt>
                <c:pt idx="186">
                  <c:v>44199</c:v>
                </c:pt>
                <c:pt idx="187">
                  <c:v>44200</c:v>
                </c:pt>
                <c:pt idx="188">
                  <c:v>44201</c:v>
                </c:pt>
                <c:pt idx="189">
                  <c:v>44202</c:v>
                </c:pt>
                <c:pt idx="190">
                  <c:v>44203</c:v>
                </c:pt>
                <c:pt idx="191">
                  <c:v>44204</c:v>
                </c:pt>
                <c:pt idx="192">
                  <c:v>44205</c:v>
                </c:pt>
                <c:pt idx="193">
                  <c:v>44206</c:v>
                </c:pt>
                <c:pt idx="194">
                  <c:v>44207</c:v>
                </c:pt>
                <c:pt idx="195">
                  <c:v>44208</c:v>
                </c:pt>
                <c:pt idx="196">
                  <c:v>44209</c:v>
                </c:pt>
                <c:pt idx="197">
                  <c:v>44210</c:v>
                </c:pt>
                <c:pt idx="198">
                  <c:v>44211</c:v>
                </c:pt>
                <c:pt idx="199">
                  <c:v>44212</c:v>
                </c:pt>
                <c:pt idx="200">
                  <c:v>44213</c:v>
                </c:pt>
                <c:pt idx="201">
                  <c:v>44214</c:v>
                </c:pt>
                <c:pt idx="202">
                  <c:v>44215</c:v>
                </c:pt>
                <c:pt idx="203">
                  <c:v>44216</c:v>
                </c:pt>
                <c:pt idx="204">
                  <c:v>44217</c:v>
                </c:pt>
                <c:pt idx="205">
                  <c:v>44218</c:v>
                </c:pt>
                <c:pt idx="206">
                  <c:v>44219</c:v>
                </c:pt>
                <c:pt idx="207">
                  <c:v>44220</c:v>
                </c:pt>
                <c:pt idx="208">
                  <c:v>44221</c:v>
                </c:pt>
                <c:pt idx="209">
                  <c:v>44222</c:v>
                </c:pt>
                <c:pt idx="210">
                  <c:v>44223</c:v>
                </c:pt>
                <c:pt idx="211">
                  <c:v>44224</c:v>
                </c:pt>
                <c:pt idx="212">
                  <c:v>44225</c:v>
                </c:pt>
                <c:pt idx="213">
                  <c:v>44226</c:v>
                </c:pt>
                <c:pt idx="214">
                  <c:v>44227</c:v>
                </c:pt>
                <c:pt idx="215">
                  <c:v>44228</c:v>
                </c:pt>
                <c:pt idx="216">
                  <c:v>44229</c:v>
                </c:pt>
                <c:pt idx="217">
                  <c:v>44230</c:v>
                </c:pt>
                <c:pt idx="218">
                  <c:v>44231</c:v>
                </c:pt>
                <c:pt idx="219">
                  <c:v>44232</c:v>
                </c:pt>
                <c:pt idx="220">
                  <c:v>44233</c:v>
                </c:pt>
                <c:pt idx="221">
                  <c:v>44234</c:v>
                </c:pt>
                <c:pt idx="222">
                  <c:v>44235</c:v>
                </c:pt>
                <c:pt idx="223">
                  <c:v>44236</c:v>
                </c:pt>
                <c:pt idx="224">
                  <c:v>44237</c:v>
                </c:pt>
                <c:pt idx="225">
                  <c:v>44238</c:v>
                </c:pt>
                <c:pt idx="226">
                  <c:v>44239</c:v>
                </c:pt>
                <c:pt idx="227">
                  <c:v>44240</c:v>
                </c:pt>
                <c:pt idx="228">
                  <c:v>44241</c:v>
                </c:pt>
                <c:pt idx="229">
                  <c:v>44242</c:v>
                </c:pt>
                <c:pt idx="230">
                  <c:v>44243</c:v>
                </c:pt>
                <c:pt idx="231">
                  <c:v>44244</c:v>
                </c:pt>
                <c:pt idx="232">
                  <c:v>44245</c:v>
                </c:pt>
                <c:pt idx="233">
                  <c:v>44246</c:v>
                </c:pt>
                <c:pt idx="234">
                  <c:v>44247</c:v>
                </c:pt>
                <c:pt idx="235">
                  <c:v>44248</c:v>
                </c:pt>
                <c:pt idx="236">
                  <c:v>44249</c:v>
                </c:pt>
                <c:pt idx="237">
                  <c:v>44250</c:v>
                </c:pt>
                <c:pt idx="238">
                  <c:v>44251</c:v>
                </c:pt>
                <c:pt idx="239">
                  <c:v>44252</c:v>
                </c:pt>
                <c:pt idx="240">
                  <c:v>44253</c:v>
                </c:pt>
                <c:pt idx="241">
                  <c:v>44254</c:v>
                </c:pt>
                <c:pt idx="242">
                  <c:v>44255</c:v>
                </c:pt>
                <c:pt idx="243">
                  <c:v>44256</c:v>
                </c:pt>
                <c:pt idx="244">
                  <c:v>44257</c:v>
                </c:pt>
                <c:pt idx="245">
                  <c:v>44258</c:v>
                </c:pt>
                <c:pt idx="246">
                  <c:v>44259</c:v>
                </c:pt>
                <c:pt idx="247">
                  <c:v>44260</c:v>
                </c:pt>
                <c:pt idx="248">
                  <c:v>44261</c:v>
                </c:pt>
                <c:pt idx="249">
                  <c:v>44262</c:v>
                </c:pt>
                <c:pt idx="250">
                  <c:v>44263</c:v>
                </c:pt>
                <c:pt idx="251">
                  <c:v>44264</c:v>
                </c:pt>
                <c:pt idx="252">
                  <c:v>44265</c:v>
                </c:pt>
                <c:pt idx="253">
                  <c:v>44266</c:v>
                </c:pt>
                <c:pt idx="254">
                  <c:v>44267</c:v>
                </c:pt>
                <c:pt idx="255">
                  <c:v>44268</c:v>
                </c:pt>
                <c:pt idx="256">
                  <c:v>44269</c:v>
                </c:pt>
                <c:pt idx="257">
                  <c:v>44270</c:v>
                </c:pt>
                <c:pt idx="258">
                  <c:v>44271</c:v>
                </c:pt>
                <c:pt idx="259">
                  <c:v>44272</c:v>
                </c:pt>
                <c:pt idx="260">
                  <c:v>44273</c:v>
                </c:pt>
                <c:pt idx="261">
                  <c:v>44274</c:v>
                </c:pt>
                <c:pt idx="262">
                  <c:v>44275</c:v>
                </c:pt>
                <c:pt idx="263">
                  <c:v>44276</c:v>
                </c:pt>
                <c:pt idx="264">
                  <c:v>44277</c:v>
                </c:pt>
                <c:pt idx="265">
                  <c:v>44278</c:v>
                </c:pt>
                <c:pt idx="266">
                  <c:v>44279</c:v>
                </c:pt>
                <c:pt idx="267">
                  <c:v>44280</c:v>
                </c:pt>
                <c:pt idx="268">
                  <c:v>44281</c:v>
                </c:pt>
                <c:pt idx="269">
                  <c:v>44282</c:v>
                </c:pt>
                <c:pt idx="270">
                  <c:v>44283</c:v>
                </c:pt>
                <c:pt idx="271">
                  <c:v>44284</c:v>
                </c:pt>
                <c:pt idx="272">
                  <c:v>44285</c:v>
                </c:pt>
                <c:pt idx="273">
                  <c:v>44286</c:v>
                </c:pt>
                <c:pt idx="274">
                  <c:v>44287</c:v>
                </c:pt>
                <c:pt idx="275">
                  <c:v>44288</c:v>
                </c:pt>
                <c:pt idx="276">
                  <c:v>44289</c:v>
                </c:pt>
                <c:pt idx="277">
                  <c:v>44290</c:v>
                </c:pt>
                <c:pt idx="278">
                  <c:v>44291</c:v>
                </c:pt>
                <c:pt idx="279">
                  <c:v>44292</c:v>
                </c:pt>
                <c:pt idx="280">
                  <c:v>44293</c:v>
                </c:pt>
                <c:pt idx="281">
                  <c:v>44294</c:v>
                </c:pt>
                <c:pt idx="282">
                  <c:v>44295</c:v>
                </c:pt>
                <c:pt idx="283">
                  <c:v>44296</c:v>
                </c:pt>
                <c:pt idx="284">
                  <c:v>44297</c:v>
                </c:pt>
                <c:pt idx="285">
                  <c:v>44298</c:v>
                </c:pt>
                <c:pt idx="286">
                  <c:v>44299</c:v>
                </c:pt>
                <c:pt idx="287">
                  <c:v>44300</c:v>
                </c:pt>
                <c:pt idx="288">
                  <c:v>44301</c:v>
                </c:pt>
                <c:pt idx="289">
                  <c:v>44302</c:v>
                </c:pt>
                <c:pt idx="290">
                  <c:v>44303</c:v>
                </c:pt>
                <c:pt idx="291">
                  <c:v>44304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44310</c:v>
                </c:pt>
                <c:pt idx="298">
                  <c:v>44311</c:v>
                </c:pt>
                <c:pt idx="299">
                  <c:v>44312</c:v>
                </c:pt>
                <c:pt idx="300">
                  <c:v>44313</c:v>
                </c:pt>
                <c:pt idx="301">
                  <c:v>44314</c:v>
                </c:pt>
                <c:pt idx="302">
                  <c:v>44315</c:v>
                </c:pt>
                <c:pt idx="303">
                  <c:v>44316</c:v>
                </c:pt>
                <c:pt idx="304">
                  <c:v>44317</c:v>
                </c:pt>
                <c:pt idx="305">
                  <c:v>44318</c:v>
                </c:pt>
                <c:pt idx="306">
                  <c:v>44319</c:v>
                </c:pt>
                <c:pt idx="307">
                  <c:v>44320</c:v>
                </c:pt>
                <c:pt idx="308">
                  <c:v>44321</c:v>
                </c:pt>
                <c:pt idx="309">
                  <c:v>44322</c:v>
                </c:pt>
                <c:pt idx="310">
                  <c:v>44323</c:v>
                </c:pt>
                <c:pt idx="311">
                  <c:v>44324</c:v>
                </c:pt>
                <c:pt idx="312">
                  <c:v>44325</c:v>
                </c:pt>
                <c:pt idx="313">
                  <c:v>44326</c:v>
                </c:pt>
                <c:pt idx="314">
                  <c:v>44327</c:v>
                </c:pt>
                <c:pt idx="315">
                  <c:v>44328</c:v>
                </c:pt>
                <c:pt idx="316">
                  <c:v>44329</c:v>
                </c:pt>
                <c:pt idx="317">
                  <c:v>44330</c:v>
                </c:pt>
                <c:pt idx="318">
                  <c:v>44331</c:v>
                </c:pt>
                <c:pt idx="319">
                  <c:v>44332</c:v>
                </c:pt>
                <c:pt idx="320">
                  <c:v>44333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44338</c:v>
                </c:pt>
                <c:pt idx="326">
                  <c:v>44339</c:v>
                </c:pt>
                <c:pt idx="327">
                  <c:v>44340</c:v>
                </c:pt>
                <c:pt idx="328">
                  <c:v>44341</c:v>
                </c:pt>
                <c:pt idx="329">
                  <c:v>44342</c:v>
                </c:pt>
                <c:pt idx="330">
                  <c:v>44343</c:v>
                </c:pt>
                <c:pt idx="331">
                  <c:v>44344</c:v>
                </c:pt>
                <c:pt idx="332">
                  <c:v>44345</c:v>
                </c:pt>
                <c:pt idx="333">
                  <c:v>44346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44352</c:v>
                </c:pt>
                <c:pt idx="340">
                  <c:v>44353</c:v>
                </c:pt>
                <c:pt idx="341">
                  <c:v>44354</c:v>
                </c:pt>
                <c:pt idx="342">
                  <c:v>44355</c:v>
                </c:pt>
                <c:pt idx="343">
                  <c:v>44356</c:v>
                </c:pt>
                <c:pt idx="344">
                  <c:v>44357</c:v>
                </c:pt>
                <c:pt idx="345">
                  <c:v>44358</c:v>
                </c:pt>
                <c:pt idx="346">
                  <c:v>44359</c:v>
                </c:pt>
                <c:pt idx="347">
                  <c:v>44360</c:v>
                </c:pt>
                <c:pt idx="348">
                  <c:v>44361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44366</c:v>
                </c:pt>
                <c:pt idx="354">
                  <c:v>44367</c:v>
                </c:pt>
                <c:pt idx="355">
                  <c:v>44368</c:v>
                </c:pt>
                <c:pt idx="356">
                  <c:v>44369</c:v>
                </c:pt>
                <c:pt idx="357">
                  <c:v>44370</c:v>
                </c:pt>
                <c:pt idx="358">
                  <c:v>44371</c:v>
                </c:pt>
                <c:pt idx="359">
                  <c:v>44372</c:v>
                </c:pt>
                <c:pt idx="360">
                  <c:v>44373</c:v>
                </c:pt>
                <c:pt idx="361">
                  <c:v>44374</c:v>
                </c:pt>
                <c:pt idx="362">
                  <c:v>44375</c:v>
                </c:pt>
                <c:pt idx="363">
                  <c:v>44376</c:v>
                </c:pt>
                <c:pt idx="364">
                  <c:v>44377</c:v>
                </c:pt>
              </c:numCache>
            </c:numRef>
          </c:cat>
          <c:val>
            <c:numRef>
              <c:f>'Day Index 2020-2021'!$B$2:$B$366</c:f>
              <c:numCache>
                <c:formatCode>General</c:formatCode>
                <c:ptCount val="365"/>
                <c:pt idx="0">
                  <c:v>11</c:v>
                </c:pt>
                <c:pt idx="1">
                  <c:v>31</c:v>
                </c:pt>
                <c:pt idx="2">
                  <c:v>20</c:v>
                </c:pt>
                <c:pt idx="3">
                  <c:v>18</c:v>
                </c:pt>
                <c:pt idx="4">
                  <c:v>28</c:v>
                </c:pt>
                <c:pt idx="5">
                  <c:v>156</c:v>
                </c:pt>
                <c:pt idx="6">
                  <c:v>126</c:v>
                </c:pt>
                <c:pt idx="7">
                  <c:v>77</c:v>
                </c:pt>
                <c:pt idx="8">
                  <c:v>26</c:v>
                </c:pt>
                <c:pt idx="9">
                  <c:v>22</c:v>
                </c:pt>
                <c:pt idx="10">
                  <c:v>17</c:v>
                </c:pt>
                <c:pt idx="11">
                  <c:v>23</c:v>
                </c:pt>
                <c:pt idx="12">
                  <c:v>98</c:v>
                </c:pt>
                <c:pt idx="13">
                  <c:v>25</c:v>
                </c:pt>
                <c:pt idx="14">
                  <c:v>18</c:v>
                </c:pt>
                <c:pt idx="15">
                  <c:v>15</c:v>
                </c:pt>
                <c:pt idx="16">
                  <c:v>38</c:v>
                </c:pt>
                <c:pt idx="17">
                  <c:v>49</c:v>
                </c:pt>
                <c:pt idx="18">
                  <c:v>19</c:v>
                </c:pt>
                <c:pt idx="19">
                  <c:v>28</c:v>
                </c:pt>
                <c:pt idx="20">
                  <c:v>14</c:v>
                </c:pt>
                <c:pt idx="21">
                  <c:v>46</c:v>
                </c:pt>
                <c:pt idx="22">
                  <c:v>34</c:v>
                </c:pt>
                <c:pt idx="23">
                  <c:v>34</c:v>
                </c:pt>
                <c:pt idx="24">
                  <c:v>65</c:v>
                </c:pt>
                <c:pt idx="25">
                  <c:v>21</c:v>
                </c:pt>
                <c:pt idx="26">
                  <c:v>14</c:v>
                </c:pt>
                <c:pt idx="27">
                  <c:v>43</c:v>
                </c:pt>
                <c:pt idx="28">
                  <c:v>31</c:v>
                </c:pt>
                <c:pt idx="29">
                  <c:v>36</c:v>
                </c:pt>
                <c:pt idx="30">
                  <c:v>11</c:v>
                </c:pt>
                <c:pt idx="31">
                  <c:v>25</c:v>
                </c:pt>
                <c:pt idx="32">
                  <c:v>46</c:v>
                </c:pt>
                <c:pt idx="33">
                  <c:v>26</c:v>
                </c:pt>
                <c:pt idx="34">
                  <c:v>67</c:v>
                </c:pt>
                <c:pt idx="35">
                  <c:v>38</c:v>
                </c:pt>
                <c:pt idx="36">
                  <c:v>145</c:v>
                </c:pt>
                <c:pt idx="37">
                  <c:v>77</c:v>
                </c:pt>
                <c:pt idx="38">
                  <c:v>12</c:v>
                </c:pt>
                <c:pt idx="39">
                  <c:v>26</c:v>
                </c:pt>
                <c:pt idx="40">
                  <c:v>28</c:v>
                </c:pt>
                <c:pt idx="41">
                  <c:v>36</c:v>
                </c:pt>
                <c:pt idx="42">
                  <c:v>25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17</c:v>
                </c:pt>
                <c:pt idx="47">
                  <c:v>25</c:v>
                </c:pt>
                <c:pt idx="48">
                  <c:v>10</c:v>
                </c:pt>
                <c:pt idx="49">
                  <c:v>28</c:v>
                </c:pt>
                <c:pt idx="50">
                  <c:v>37</c:v>
                </c:pt>
                <c:pt idx="51">
                  <c:v>22</c:v>
                </c:pt>
                <c:pt idx="52">
                  <c:v>53</c:v>
                </c:pt>
                <c:pt idx="53">
                  <c:v>36</c:v>
                </c:pt>
                <c:pt idx="54">
                  <c:v>26</c:v>
                </c:pt>
                <c:pt idx="55">
                  <c:v>62</c:v>
                </c:pt>
                <c:pt idx="56">
                  <c:v>42</c:v>
                </c:pt>
                <c:pt idx="57">
                  <c:v>41</c:v>
                </c:pt>
                <c:pt idx="58">
                  <c:v>72</c:v>
                </c:pt>
                <c:pt idx="59">
                  <c:v>34</c:v>
                </c:pt>
                <c:pt idx="60">
                  <c:v>23</c:v>
                </c:pt>
                <c:pt idx="61">
                  <c:v>33</c:v>
                </c:pt>
                <c:pt idx="62">
                  <c:v>36</c:v>
                </c:pt>
                <c:pt idx="63">
                  <c:v>33</c:v>
                </c:pt>
                <c:pt idx="64">
                  <c:v>19</c:v>
                </c:pt>
                <c:pt idx="65">
                  <c:v>19</c:v>
                </c:pt>
                <c:pt idx="66">
                  <c:v>22</c:v>
                </c:pt>
                <c:pt idx="67">
                  <c:v>16</c:v>
                </c:pt>
                <c:pt idx="68">
                  <c:v>35</c:v>
                </c:pt>
                <c:pt idx="69">
                  <c:v>21</c:v>
                </c:pt>
                <c:pt idx="70">
                  <c:v>61</c:v>
                </c:pt>
                <c:pt idx="71">
                  <c:v>70</c:v>
                </c:pt>
                <c:pt idx="72">
                  <c:v>13</c:v>
                </c:pt>
                <c:pt idx="73">
                  <c:v>19</c:v>
                </c:pt>
                <c:pt idx="74">
                  <c:v>33</c:v>
                </c:pt>
                <c:pt idx="75">
                  <c:v>26</c:v>
                </c:pt>
                <c:pt idx="76">
                  <c:v>26</c:v>
                </c:pt>
                <c:pt idx="77">
                  <c:v>22</c:v>
                </c:pt>
                <c:pt idx="78">
                  <c:v>36</c:v>
                </c:pt>
                <c:pt idx="79">
                  <c:v>53</c:v>
                </c:pt>
                <c:pt idx="80">
                  <c:v>14</c:v>
                </c:pt>
                <c:pt idx="81">
                  <c:v>14</c:v>
                </c:pt>
                <c:pt idx="82">
                  <c:v>95</c:v>
                </c:pt>
                <c:pt idx="83">
                  <c:v>86</c:v>
                </c:pt>
                <c:pt idx="84">
                  <c:v>20</c:v>
                </c:pt>
                <c:pt idx="85">
                  <c:v>123</c:v>
                </c:pt>
                <c:pt idx="86">
                  <c:v>17</c:v>
                </c:pt>
                <c:pt idx="87">
                  <c:v>2</c:v>
                </c:pt>
                <c:pt idx="88">
                  <c:v>42</c:v>
                </c:pt>
                <c:pt idx="89">
                  <c:v>41</c:v>
                </c:pt>
                <c:pt idx="90">
                  <c:v>24</c:v>
                </c:pt>
                <c:pt idx="91">
                  <c:v>22</c:v>
                </c:pt>
                <c:pt idx="92">
                  <c:v>38</c:v>
                </c:pt>
                <c:pt idx="93">
                  <c:v>76</c:v>
                </c:pt>
                <c:pt idx="94">
                  <c:v>15</c:v>
                </c:pt>
                <c:pt idx="95">
                  <c:v>30</c:v>
                </c:pt>
                <c:pt idx="96">
                  <c:v>24</c:v>
                </c:pt>
                <c:pt idx="97">
                  <c:v>33</c:v>
                </c:pt>
                <c:pt idx="98">
                  <c:v>25</c:v>
                </c:pt>
                <c:pt idx="99">
                  <c:v>80</c:v>
                </c:pt>
                <c:pt idx="100">
                  <c:v>62</c:v>
                </c:pt>
                <c:pt idx="101">
                  <c:v>12</c:v>
                </c:pt>
                <c:pt idx="102">
                  <c:v>61</c:v>
                </c:pt>
                <c:pt idx="103">
                  <c:v>21</c:v>
                </c:pt>
                <c:pt idx="104">
                  <c:v>35</c:v>
                </c:pt>
                <c:pt idx="105">
                  <c:v>50</c:v>
                </c:pt>
                <c:pt idx="106">
                  <c:v>24</c:v>
                </c:pt>
                <c:pt idx="107">
                  <c:v>39</c:v>
                </c:pt>
                <c:pt idx="108">
                  <c:v>8</c:v>
                </c:pt>
                <c:pt idx="109">
                  <c:v>13</c:v>
                </c:pt>
                <c:pt idx="110">
                  <c:v>17</c:v>
                </c:pt>
                <c:pt idx="111">
                  <c:v>40</c:v>
                </c:pt>
                <c:pt idx="112">
                  <c:v>41</c:v>
                </c:pt>
                <c:pt idx="113">
                  <c:v>25</c:v>
                </c:pt>
                <c:pt idx="114">
                  <c:v>18</c:v>
                </c:pt>
                <c:pt idx="115">
                  <c:v>19</c:v>
                </c:pt>
                <c:pt idx="116">
                  <c:v>35</c:v>
                </c:pt>
                <c:pt idx="117">
                  <c:v>34</c:v>
                </c:pt>
                <c:pt idx="118">
                  <c:v>22</c:v>
                </c:pt>
                <c:pt idx="119">
                  <c:v>30</c:v>
                </c:pt>
                <c:pt idx="120">
                  <c:v>40</c:v>
                </c:pt>
                <c:pt idx="121">
                  <c:v>51</c:v>
                </c:pt>
                <c:pt idx="122">
                  <c:v>38</c:v>
                </c:pt>
                <c:pt idx="123">
                  <c:v>11</c:v>
                </c:pt>
                <c:pt idx="124">
                  <c:v>21</c:v>
                </c:pt>
                <c:pt idx="125">
                  <c:v>29</c:v>
                </c:pt>
                <c:pt idx="126">
                  <c:v>45</c:v>
                </c:pt>
                <c:pt idx="127">
                  <c:v>33</c:v>
                </c:pt>
                <c:pt idx="128">
                  <c:v>27</c:v>
                </c:pt>
                <c:pt idx="129">
                  <c:v>33</c:v>
                </c:pt>
                <c:pt idx="130">
                  <c:v>58</c:v>
                </c:pt>
                <c:pt idx="131">
                  <c:v>45</c:v>
                </c:pt>
                <c:pt idx="132">
                  <c:v>50</c:v>
                </c:pt>
                <c:pt idx="133">
                  <c:v>50</c:v>
                </c:pt>
                <c:pt idx="134">
                  <c:v>46</c:v>
                </c:pt>
                <c:pt idx="135">
                  <c:v>55</c:v>
                </c:pt>
                <c:pt idx="136">
                  <c:v>52</c:v>
                </c:pt>
                <c:pt idx="137">
                  <c:v>75</c:v>
                </c:pt>
                <c:pt idx="138">
                  <c:v>121</c:v>
                </c:pt>
                <c:pt idx="139">
                  <c:v>93</c:v>
                </c:pt>
                <c:pt idx="140">
                  <c:v>36</c:v>
                </c:pt>
                <c:pt idx="141">
                  <c:v>65</c:v>
                </c:pt>
                <c:pt idx="142">
                  <c:v>56</c:v>
                </c:pt>
                <c:pt idx="143">
                  <c:v>102</c:v>
                </c:pt>
                <c:pt idx="144">
                  <c:v>23</c:v>
                </c:pt>
                <c:pt idx="145">
                  <c:v>43</c:v>
                </c:pt>
                <c:pt idx="146">
                  <c:v>30</c:v>
                </c:pt>
                <c:pt idx="147">
                  <c:v>53</c:v>
                </c:pt>
                <c:pt idx="148">
                  <c:v>38</c:v>
                </c:pt>
                <c:pt idx="149">
                  <c:v>21</c:v>
                </c:pt>
                <c:pt idx="150">
                  <c:v>31</c:v>
                </c:pt>
                <c:pt idx="151">
                  <c:v>13</c:v>
                </c:pt>
                <c:pt idx="152">
                  <c:v>51</c:v>
                </c:pt>
                <c:pt idx="153">
                  <c:v>34</c:v>
                </c:pt>
                <c:pt idx="154">
                  <c:v>33</c:v>
                </c:pt>
                <c:pt idx="155">
                  <c:v>35</c:v>
                </c:pt>
                <c:pt idx="156">
                  <c:v>29</c:v>
                </c:pt>
                <c:pt idx="157">
                  <c:v>29</c:v>
                </c:pt>
                <c:pt idx="158">
                  <c:v>32</c:v>
                </c:pt>
                <c:pt idx="159">
                  <c:v>32</c:v>
                </c:pt>
                <c:pt idx="160">
                  <c:v>41</c:v>
                </c:pt>
                <c:pt idx="161">
                  <c:v>121</c:v>
                </c:pt>
                <c:pt idx="162">
                  <c:v>56</c:v>
                </c:pt>
                <c:pt idx="163">
                  <c:v>19</c:v>
                </c:pt>
                <c:pt idx="164">
                  <c:v>14</c:v>
                </c:pt>
                <c:pt idx="165">
                  <c:v>14</c:v>
                </c:pt>
                <c:pt idx="166">
                  <c:v>5</c:v>
                </c:pt>
                <c:pt idx="167">
                  <c:v>29</c:v>
                </c:pt>
                <c:pt idx="168">
                  <c:v>48</c:v>
                </c:pt>
                <c:pt idx="169">
                  <c:v>63</c:v>
                </c:pt>
                <c:pt idx="170">
                  <c:v>91</c:v>
                </c:pt>
                <c:pt idx="171">
                  <c:v>9</c:v>
                </c:pt>
                <c:pt idx="172">
                  <c:v>30</c:v>
                </c:pt>
                <c:pt idx="173">
                  <c:v>15</c:v>
                </c:pt>
                <c:pt idx="174">
                  <c:v>23</c:v>
                </c:pt>
                <c:pt idx="175">
                  <c:v>25</c:v>
                </c:pt>
                <c:pt idx="176">
                  <c:v>12</c:v>
                </c:pt>
                <c:pt idx="177">
                  <c:v>21</c:v>
                </c:pt>
                <c:pt idx="178">
                  <c:v>9</c:v>
                </c:pt>
                <c:pt idx="179">
                  <c:v>17</c:v>
                </c:pt>
                <c:pt idx="180">
                  <c:v>22</c:v>
                </c:pt>
                <c:pt idx="181">
                  <c:v>40</c:v>
                </c:pt>
                <c:pt idx="182">
                  <c:v>18</c:v>
                </c:pt>
                <c:pt idx="183">
                  <c:v>11</c:v>
                </c:pt>
                <c:pt idx="184">
                  <c:v>9</c:v>
                </c:pt>
                <c:pt idx="185">
                  <c:v>16</c:v>
                </c:pt>
                <c:pt idx="186">
                  <c:v>14</c:v>
                </c:pt>
                <c:pt idx="187">
                  <c:v>22</c:v>
                </c:pt>
                <c:pt idx="188">
                  <c:v>13</c:v>
                </c:pt>
                <c:pt idx="189">
                  <c:v>14</c:v>
                </c:pt>
                <c:pt idx="190">
                  <c:v>102</c:v>
                </c:pt>
                <c:pt idx="191">
                  <c:v>52</c:v>
                </c:pt>
                <c:pt idx="192">
                  <c:v>27</c:v>
                </c:pt>
                <c:pt idx="193">
                  <c:v>144</c:v>
                </c:pt>
                <c:pt idx="194">
                  <c:v>88</c:v>
                </c:pt>
                <c:pt idx="195">
                  <c:v>37</c:v>
                </c:pt>
                <c:pt idx="196">
                  <c:v>35</c:v>
                </c:pt>
                <c:pt idx="197">
                  <c:v>15</c:v>
                </c:pt>
                <c:pt idx="198">
                  <c:v>21</c:v>
                </c:pt>
                <c:pt idx="199">
                  <c:v>16</c:v>
                </c:pt>
                <c:pt idx="200">
                  <c:v>47</c:v>
                </c:pt>
                <c:pt idx="201">
                  <c:v>39</c:v>
                </c:pt>
                <c:pt idx="202">
                  <c:v>40</c:v>
                </c:pt>
                <c:pt idx="203">
                  <c:v>45</c:v>
                </c:pt>
                <c:pt idx="204">
                  <c:v>49</c:v>
                </c:pt>
                <c:pt idx="205">
                  <c:v>187</c:v>
                </c:pt>
                <c:pt idx="206">
                  <c:v>18</c:v>
                </c:pt>
                <c:pt idx="207">
                  <c:v>17</c:v>
                </c:pt>
                <c:pt idx="208">
                  <c:v>38</c:v>
                </c:pt>
                <c:pt idx="209">
                  <c:v>58</c:v>
                </c:pt>
                <c:pt idx="210">
                  <c:v>44</c:v>
                </c:pt>
                <c:pt idx="211">
                  <c:v>28</c:v>
                </c:pt>
                <c:pt idx="212">
                  <c:v>49</c:v>
                </c:pt>
                <c:pt idx="213">
                  <c:v>40</c:v>
                </c:pt>
                <c:pt idx="214">
                  <c:v>30</c:v>
                </c:pt>
                <c:pt idx="215">
                  <c:v>50</c:v>
                </c:pt>
                <c:pt idx="216">
                  <c:v>58</c:v>
                </c:pt>
                <c:pt idx="217">
                  <c:v>55</c:v>
                </c:pt>
                <c:pt idx="218">
                  <c:v>43</c:v>
                </c:pt>
                <c:pt idx="219">
                  <c:v>127</c:v>
                </c:pt>
                <c:pt idx="220">
                  <c:v>86</c:v>
                </c:pt>
                <c:pt idx="221">
                  <c:v>50</c:v>
                </c:pt>
                <c:pt idx="222">
                  <c:v>83</c:v>
                </c:pt>
                <c:pt idx="223">
                  <c:v>52</c:v>
                </c:pt>
                <c:pt idx="224">
                  <c:v>34</c:v>
                </c:pt>
                <c:pt idx="225">
                  <c:v>37</c:v>
                </c:pt>
                <c:pt idx="226">
                  <c:v>23</c:v>
                </c:pt>
                <c:pt idx="227">
                  <c:v>55</c:v>
                </c:pt>
                <c:pt idx="228">
                  <c:v>43</c:v>
                </c:pt>
                <c:pt idx="229">
                  <c:v>43</c:v>
                </c:pt>
                <c:pt idx="230">
                  <c:v>74</c:v>
                </c:pt>
                <c:pt idx="231">
                  <c:v>45</c:v>
                </c:pt>
                <c:pt idx="232">
                  <c:v>103</c:v>
                </c:pt>
                <c:pt idx="233">
                  <c:v>44</c:v>
                </c:pt>
                <c:pt idx="234">
                  <c:v>32</c:v>
                </c:pt>
                <c:pt idx="235">
                  <c:v>106</c:v>
                </c:pt>
                <c:pt idx="236">
                  <c:v>41</c:v>
                </c:pt>
                <c:pt idx="237">
                  <c:v>41</c:v>
                </c:pt>
                <c:pt idx="238">
                  <c:v>25</c:v>
                </c:pt>
                <c:pt idx="239">
                  <c:v>40</c:v>
                </c:pt>
                <c:pt idx="240">
                  <c:v>33</c:v>
                </c:pt>
                <c:pt idx="241">
                  <c:v>27</c:v>
                </c:pt>
                <c:pt idx="242">
                  <c:v>37</c:v>
                </c:pt>
                <c:pt idx="243">
                  <c:v>31</c:v>
                </c:pt>
                <c:pt idx="244">
                  <c:v>52</c:v>
                </c:pt>
                <c:pt idx="245">
                  <c:v>25</c:v>
                </c:pt>
                <c:pt idx="246">
                  <c:v>57</c:v>
                </c:pt>
                <c:pt idx="247">
                  <c:v>21</c:v>
                </c:pt>
                <c:pt idx="248">
                  <c:v>15</c:v>
                </c:pt>
                <c:pt idx="249">
                  <c:v>32</c:v>
                </c:pt>
                <c:pt idx="250">
                  <c:v>52</c:v>
                </c:pt>
                <c:pt idx="251">
                  <c:v>70</c:v>
                </c:pt>
                <c:pt idx="252">
                  <c:v>74</c:v>
                </c:pt>
                <c:pt idx="253">
                  <c:v>68</c:v>
                </c:pt>
                <c:pt idx="254">
                  <c:v>86</c:v>
                </c:pt>
                <c:pt idx="255">
                  <c:v>22</c:v>
                </c:pt>
                <c:pt idx="256">
                  <c:v>35</c:v>
                </c:pt>
                <c:pt idx="257">
                  <c:v>81</c:v>
                </c:pt>
                <c:pt idx="258">
                  <c:v>99</c:v>
                </c:pt>
                <c:pt idx="259">
                  <c:v>31</c:v>
                </c:pt>
                <c:pt idx="260">
                  <c:v>332</c:v>
                </c:pt>
                <c:pt idx="261">
                  <c:v>30</c:v>
                </c:pt>
                <c:pt idx="262">
                  <c:v>27</c:v>
                </c:pt>
                <c:pt idx="263">
                  <c:v>31</c:v>
                </c:pt>
                <c:pt idx="264">
                  <c:v>516</c:v>
                </c:pt>
                <c:pt idx="265">
                  <c:v>86</c:v>
                </c:pt>
                <c:pt idx="266">
                  <c:v>141</c:v>
                </c:pt>
                <c:pt idx="267">
                  <c:v>87</c:v>
                </c:pt>
                <c:pt idx="268">
                  <c:v>54</c:v>
                </c:pt>
                <c:pt idx="269">
                  <c:v>51</c:v>
                </c:pt>
                <c:pt idx="270">
                  <c:v>35</c:v>
                </c:pt>
                <c:pt idx="271">
                  <c:v>44</c:v>
                </c:pt>
                <c:pt idx="272">
                  <c:v>56</c:v>
                </c:pt>
                <c:pt idx="273">
                  <c:v>43</c:v>
                </c:pt>
                <c:pt idx="274">
                  <c:v>52</c:v>
                </c:pt>
                <c:pt idx="275">
                  <c:v>22</c:v>
                </c:pt>
                <c:pt idx="276">
                  <c:v>19</c:v>
                </c:pt>
                <c:pt idx="277">
                  <c:v>69</c:v>
                </c:pt>
                <c:pt idx="278">
                  <c:v>31</c:v>
                </c:pt>
                <c:pt idx="279">
                  <c:v>41</c:v>
                </c:pt>
                <c:pt idx="280">
                  <c:v>44</c:v>
                </c:pt>
                <c:pt idx="281">
                  <c:v>111</c:v>
                </c:pt>
                <c:pt idx="282">
                  <c:v>38</c:v>
                </c:pt>
                <c:pt idx="283">
                  <c:v>45</c:v>
                </c:pt>
                <c:pt idx="284">
                  <c:v>34</c:v>
                </c:pt>
                <c:pt idx="285">
                  <c:v>35</c:v>
                </c:pt>
                <c:pt idx="286">
                  <c:v>105</c:v>
                </c:pt>
                <c:pt idx="287">
                  <c:v>40</c:v>
                </c:pt>
                <c:pt idx="288">
                  <c:v>89</c:v>
                </c:pt>
                <c:pt idx="289">
                  <c:v>46</c:v>
                </c:pt>
                <c:pt idx="290">
                  <c:v>36</c:v>
                </c:pt>
                <c:pt idx="291">
                  <c:v>22</c:v>
                </c:pt>
                <c:pt idx="292">
                  <c:v>59</c:v>
                </c:pt>
                <c:pt idx="293">
                  <c:v>32</c:v>
                </c:pt>
                <c:pt idx="294">
                  <c:v>40</c:v>
                </c:pt>
                <c:pt idx="295">
                  <c:v>107</c:v>
                </c:pt>
                <c:pt idx="296">
                  <c:v>84</c:v>
                </c:pt>
                <c:pt idx="297">
                  <c:v>75</c:v>
                </c:pt>
                <c:pt idx="298">
                  <c:v>20</c:v>
                </c:pt>
                <c:pt idx="299">
                  <c:v>19</c:v>
                </c:pt>
                <c:pt idx="300">
                  <c:v>28</c:v>
                </c:pt>
                <c:pt idx="301">
                  <c:v>25</c:v>
                </c:pt>
                <c:pt idx="302">
                  <c:v>39</c:v>
                </c:pt>
                <c:pt idx="303">
                  <c:v>121</c:v>
                </c:pt>
                <c:pt idx="304">
                  <c:v>29</c:v>
                </c:pt>
                <c:pt idx="305">
                  <c:v>25</c:v>
                </c:pt>
                <c:pt idx="306">
                  <c:v>68</c:v>
                </c:pt>
                <c:pt idx="307">
                  <c:v>82</c:v>
                </c:pt>
                <c:pt idx="308">
                  <c:v>86</c:v>
                </c:pt>
                <c:pt idx="309">
                  <c:v>80</c:v>
                </c:pt>
                <c:pt idx="310">
                  <c:v>63</c:v>
                </c:pt>
                <c:pt idx="311">
                  <c:v>31</c:v>
                </c:pt>
                <c:pt idx="312">
                  <c:v>33</c:v>
                </c:pt>
                <c:pt idx="313">
                  <c:v>77</c:v>
                </c:pt>
                <c:pt idx="314">
                  <c:v>39</c:v>
                </c:pt>
                <c:pt idx="315">
                  <c:v>60</c:v>
                </c:pt>
                <c:pt idx="316">
                  <c:v>97</c:v>
                </c:pt>
                <c:pt idx="317">
                  <c:v>41</c:v>
                </c:pt>
                <c:pt idx="318">
                  <c:v>29</c:v>
                </c:pt>
                <c:pt idx="319">
                  <c:v>51</c:v>
                </c:pt>
                <c:pt idx="320">
                  <c:v>49</c:v>
                </c:pt>
                <c:pt idx="321">
                  <c:v>48</c:v>
                </c:pt>
                <c:pt idx="322">
                  <c:v>56</c:v>
                </c:pt>
                <c:pt idx="323">
                  <c:v>35</c:v>
                </c:pt>
                <c:pt idx="324">
                  <c:v>112</c:v>
                </c:pt>
                <c:pt idx="325">
                  <c:v>24</c:v>
                </c:pt>
                <c:pt idx="326">
                  <c:v>35</c:v>
                </c:pt>
                <c:pt idx="327">
                  <c:v>53</c:v>
                </c:pt>
                <c:pt idx="328">
                  <c:v>57</c:v>
                </c:pt>
                <c:pt idx="329">
                  <c:v>46</c:v>
                </c:pt>
                <c:pt idx="330">
                  <c:v>57</c:v>
                </c:pt>
                <c:pt idx="331">
                  <c:v>64</c:v>
                </c:pt>
                <c:pt idx="332">
                  <c:v>29</c:v>
                </c:pt>
                <c:pt idx="333">
                  <c:v>39</c:v>
                </c:pt>
                <c:pt idx="334">
                  <c:v>42</c:v>
                </c:pt>
                <c:pt idx="335">
                  <c:v>126</c:v>
                </c:pt>
                <c:pt idx="336">
                  <c:v>186</c:v>
                </c:pt>
                <c:pt idx="337">
                  <c:v>56</c:v>
                </c:pt>
                <c:pt idx="338">
                  <c:v>99</c:v>
                </c:pt>
                <c:pt idx="339">
                  <c:v>38</c:v>
                </c:pt>
                <c:pt idx="340">
                  <c:v>43</c:v>
                </c:pt>
                <c:pt idx="341">
                  <c:v>75</c:v>
                </c:pt>
                <c:pt idx="342">
                  <c:v>25</c:v>
                </c:pt>
                <c:pt idx="343">
                  <c:v>34</c:v>
                </c:pt>
                <c:pt idx="344">
                  <c:v>36</c:v>
                </c:pt>
                <c:pt idx="345">
                  <c:v>33</c:v>
                </c:pt>
                <c:pt idx="346">
                  <c:v>27</c:v>
                </c:pt>
                <c:pt idx="347">
                  <c:v>27</c:v>
                </c:pt>
                <c:pt idx="348">
                  <c:v>22</c:v>
                </c:pt>
                <c:pt idx="349">
                  <c:v>194</c:v>
                </c:pt>
                <c:pt idx="350">
                  <c:v>67</c:v>
                </c:pt>
                <c:pt idx="351">
                  <c:v>33</c:v>
                </c:pt>
                <c:pt idx="352">
                  <c:v>39</c:v>
                </c:pt>
                <c:pt idx="353">
                  <c:v>102</c:v>
                </c:pt>
                <c:pt idx="354">
                  <c:v>83</c:v>
                </c:pt>
                <c:pt idx="355">
                  <c:v>37</c:v>
                </c:pt>
                <c:pt idx="356">
                  <c:v>47</c:v>
                </c:pt>
                <c:pt idx="357">
                  <c:v>69</c:v>
                </c:pt>
                <c:pt idx="358">
                  <c:v>46</c:v>
                </c:pt>
                <c:pt idx="359">
                  <c:v>23</c:v>
                </c:pt>
                <c:pt idx="360">
                  <c:v>8</c:v>
                </c:pt>
                <c:pt idx="361">
                  <c:v>22</c:v>
                </c:pt>
                <c:pt idx="362">
                  <c:v>40</c:v>
                </c:pt>
                <c:pt idx="363">
                  <c:v>55</c:v>
                </c:pt>
                <c:pt idx="36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F-314B-A242-EBDCC5D0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709633"/>
        <c:axId val="1932189465"/>
      </c:lineChart>
      <c:dateAx>
        <c:axId val="400709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32189465"/>
        <c:crosses val="autoZero"/>
        <c:auto val="1"/>
        <c:lblOffset val="100"/>
        <c:baseTimeUnit val="days"/>
      </c:dateAx>
      <c:valAx>
        <c:axId val="1932189465"/>
        <c:scaling>
          <c:orientation val="minMax"/>
          <c:max val="7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07096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Page views by page type 2020-2021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DB4437"/>
              </a:solidFill>
            </c:spPr>
          </c:dPt>
          <c:dPt>
            <c:idx val="2"/>
            <c:bubble3D val="0"/>
            <c:spPr>
              <a:solidFill>
                <a:srgbClr val="F4B400"/>
              </a:solidFill>
            </c:spPr>
          </c:dPt>
          <c:dPt>
            <c:idx val="3"/>
            <c:bubble3D val="0"/>
            <c:spPr>
              <a:solidFill>
                <a:srgbClr val="0F9D58"/>
              </a:solidFill>
            </c:spPr>
          </c:dPt>
          <c:dPt>
            <c:idx val="4"/>
            <c:bubble3D val="0"/>
            <c:spPr>
              <a:solidFill>
                <a:srgbClr val="FF6D00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AB30C4"/>
              </a:solidFill>
            </c:spPr>
          </c:dPt>
          <c:cat>
            <c:strRef>
              <c:f>'Summary - old'!$A$65:$A$71</c:f>
              <c:strCache>
                <c:ptCount val="7"/>
                <c:pt idx="0">
                  <c:v>Moderation page views</c:v>
                </c:pt>
                <c:pt idx="1">
                  <c:v>Landing page views</c:v>
                </c:pt>
                <c:pt idx="2">
                  <c:v>Discovery page views</c:v>
                </c:pt>
                <c:pt idx="3">
                  <c:v>Preprint page views</c:v>
                </c:pt>
                <c:pt idx="4">
                  <c:v>Submit page views</c:v>
                </c:pt>
                <c:pt idx="5">
                  <c:v>Sign up/in page views</c:v>
                </c:pt>
                <c:pt idx="6">
                  <c:v>cos.io blog</c:v>
                </c:pt>
              </c:strCache>
            </c:strRef>
          </c:cat>
          <c:val>
            <c:numRef>
              <c:f>'Summary - old'!$C$65:$C$71</c:f>
              <c:numCache>
                <c:formatCode>#,##0</c:formatCode>
                <c:ptCount val="7"/>
                <c:pt idx="0">
                  <c:v>262</c:v>
                </c:pt>
                <c:pt idx="1">
                  <c:v>1769</c:v>
                </c:pt>
                <c:pt idx="2">
                  <c:v>5916</c:v>
                </c:pt>
                <c:pt idx="3">
                  <c:v>8339</c:v>
                </c:pt>
                <c:pt idx="4">
                  <c:v>0</c:v>
                </c:pt>
                <c:pt idx="5">
                  <c:v>18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8946-B96D-053525EE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Page views by page type 2021-2022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'Summary - old'!$D$64</c:f>
              <c:strCache>
                <c:ptCount val="1"/>
                <c:pt idx="0">
                  <c:v>2021-2022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DB4437"/>
              </a:solidFill>
            </c:spPr>
          </c:dPt>
          <c:dPt>
            <c:idx val="2"/>
            <c:bubble3D val="0"/>
            <c:spPr>
              <a:solidFill>
                <a:srgbClr val="F4B400"/>
              </a:solidFill>
            </c:spPr>
          </c:dPt>
          <c:dPt>
            <c:idx val="3"/>
            <c:bubble3D val="0"/>
            <c:spPr>
              <a:solidFill>
                <a:srgbClr val="0F9D58"/>
              </a:solidFill>
            </c:spPr>
          </c:dPt>
          <c:dPt>
            <c:idx val="4"/>
            <c:bubble3D val="0"/>
            <c:spPr>
              <a:solidFill>
                <a:srgbClr val="FF6D00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cat>
            <c:strRef>
              <c:f>'Summary - old'!$A$65:$A$70</c:f>
              <c:strCache>
                <c:ptCount val="6"/>
                <c:pt idx="0">
                  <c:v>Moderation page views</c:v>
                </c:pt>
                <c:pt idx="1">
                  <c:v>Landing page views</c:v>
                </c:pt>
                <c:pt idx="2">
                  <c:v>Discovery page views</c:v>
                </c:pt>
                <c:pt idx="3">
                  <c:v>Preprint page views</c:v>
                </c:pt>
                <c:pt idx="4">
                  <c:v>Submit page views</c:v>
                </c:pt>
                <c:pt idx="5">
                  <c:v>Sign up/in page views</c:v>
                </c:pt>
              </c:strCache>
            </c:strRef>
          </c:cat>
          <c:val>
            <c:numRef>
              <c:f>'Summary - old'!$D$65:$D$70</c:f>
              <c:numCache>
                <c:formatCode>General</c:formatCode>
                <c:ptCount val="6"/>
                <c:pt idx="0">
                  <c:v>0</c:v>
                </c:pt>
                <c:pt idx="1">
                  <c:v>1285</c:v>
                </c:pt>
                <c:pt idx="2">
                  <c:v>7229</c:v>
                </c:pt>
                <c:pt idx="3">
                  <c:v>7304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B-BB4F-BFD1-CF26EC16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July 1, 2021 - June 30, 2022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'Content 2021-2022'!$A$55:$A$419</c:f>
              <c:numCache>
                <c:formatCode>m/d/yy</c:formatCode>
                <c:ptCount val="365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</c:numCache>
            </c:numRef>
          </c:cat>
          <c:val>
            <c:numRef>
              <c:f>'Content 2021-2022'!$B$55:$B$419</c:f>
              <c:numCache>
                <c:formatCode>General</c:formatCode>
                <c:ptCount val="365"/>
                <c:pt idx="0">
                  <c:v>46</c:v>
                </c:pt>
                <c:pt idx="1">
                  <c:v>21</c:v>
                </c:pt>
                <c:pt idx="2">
                  <c:v>24</c:v>
                </c:pt>
                <c:pt idx="3">
                  <c:v>33</c:v>
                </c:pt>
                <c:pt idx="4">
                  <c:v>47</c:v>
                </c:pt>
                <c:pt idx="5">
                  <c:v>41</c:v>
                </c:pt>
                <c:pt idx="6">
                  <c:v>36</c:v>
                </c:pt>
                <c:pt idx="7">
                  <c:v>67</c:v>
                </c:pt>
                <c:pt idx="8">
                  <c:v>37</c:v>
                </c:pt>
                <c:pt idx="9">
                  <c:v>63</c:v>
                </c:pt>
                <c:pt idx="10">
                  <c:v>27</c:v>
                </c:pt>
                <c:pt idx="11">
                  <c:v>102</c:v>
                </c:pt>
                <c:pt idx="12">
                  <c:v>82</c:v>
                </c:pt>
                <c:pt idx="13">
                  <c:v>34</c:v>
                </c:pt>
                <c:pt idx="14">
                  <c:v>34</c:v>
                </c:pt>
                <c:pt idx="15">
                  <c:v>32</c:v>
                </c:pt>
                <c:pt idx="16">
                  <c:v>183</c:v>
                </c:pt>
                <c:pt idx="17">
                  <c:v>24</c:v>
                </c:pt>
                <c:pt idx="18">
                  <c:v>79</c:v>
                </c:pt>
                <c:pt idx="19">
                  <c:v>34</c:v>
                </c:pt>
                <c:pt idx="20">
                  <c:v>24</c:v>
                </c:pt>
                <c:pt idx="21">
                  <c:v>38</c:v>
                </c:pt>
                <c:pt idx="22">
                  <c:v>26</c:v>
                </c:pt>
                <c:pt idx="23">
                  <c:v>34</c:v>
                </c:pt>
                <c:pt idx="24">
                  <c:v>26</c:v>
                </c:pt>
                <c:pt idx="25">
                  <c:v>31</c:v>
                </c:pt>
                <c:pt idx="26">
                  <c:v>33</c:v>
                </c:pt>
                <c:pt idx="27">
                  <c:v>32</c:v>
                </c:pt>
                <c:pt idx="28">
                  <c:v>73</c:v>
                </c:pt>
                <c:pt idx="29">
                  <c:v>27</c:v>
                </c:pt>
                <c:pt idx="30">
                  <c:v>18</c:v>
                </c:pt>
                <c:pt idx="31">
                  <c:v>25</c:v>
                </c:pt>
                <c:pt idx="32">
                  <c:v>33</c:v>
                </c:pt>
                <c:pt idx="33">
                  <c:v>69</c:v>
                </c:pt>
                <c:pt idx="34">
                  <c:v>44</c:v>
                </c:pt>
                <c:pt idx="35">
                  <c:v>242</c:v>
                </c:pt>
                <c:pt idx="36">
                  <c:v>27</c:v>
                </c:pt>
                <c:pt idx="37">
                  <c:v>21</c:v>
                </c:pt>
                <c:pt idx="38">
                  <c:v>26</c:v>
                </c:pt>
                <c:pt idx="39">
                  <c:v>34</c:v>
                </c:pt>
                <c:pt idx="40">
                  <c:v>39</c:v>
                </c:pt>
                <c:pt idx="41">
                  <c:v>41</c:v>
                </c:pt>
                <c:pt idx="42">
                  <c:v>44</c:v>
                </c:pt>
                <c:pt idx="43">
                  <c:v>31</c:v>
                </c:pt>
                <c:pt idx="44">
                  <c:v>26</c:v>
                </c:pt>
                <c:pt idx="45">
                  <c:v>30</c:v>
                </c:pt>
                <c:pt idx="46">
                  <c:v>25</c:v>
                </c:pt>
                <c:pt idx="47">
                  <c:v>35</c:v>
                </c:pt>
                <c:pt idx="48">
                  <c:v>20</c:v>
                </c:pt>
                <c:pt idx="49">
                  <c:v>36</c:v>
                </c:pt>
                <c:pt idx="50">
                  <c:v>22</c:v>
                </c:pt>
                <c:pt idx="51">
                  <c:v>25</c:v>
                </c:pt>
                <c:pt idx="52">
                  <c:v>41</c:v>
                </c:pt>
                <c:pt idx="53">
                  <c:v>23</c:v>
                </c:pt>
                <c:pt idx="54">
                  <c:v>39</c:v>
                </c:pt>
                <c:pt idx="55">
                  <c:v>44</c:v>
                </c:pt>
                <c:pt idx="56">
                  <c:v>34</c:v>
                </c:pt>
                <c:pt idx="57">
                  <c:v>49</c:v>
                </c:pt>
                <c:pt idx="58">
                  <c:v>37</c:v>
                </c:pt>
                <c:pt idx="59">
                  <c:v>44</c:v>
                </c:pt>
                <c:pt idx="60">
                  <c:v>38</c:v>
                </c:pt>
                <c:pt idx="61">
                  <c:v>104</c:v>
                </c:pt>
                <c:pt idx="62">
                  <c:v>34</c:v>
                </c:pt>
                <c:pt idx="63">
                  <c:v>61</c:v>
                </c:pt>
                <c:pt idx="64">
                  <c:v>38</c:v>
                </c:pt>
                <c:pt idx="65">
                  <c:v>23</c:v>
                </c:pt>
                <c:pt idx="66">
                  <c:v>89</c:v>
                </c:pt>
                <c:pt idx="67">
                  <c:v>40</c:v>
                </c:pt>
                <c:pt idx="68">
                  <c:v>31</c:v>
                </c:pt>
                <c:pt idx="69">
                  <c:v>66</c:v>
                </c:pt>
                <c:pt idx="70">
                  <c:v>69</c:v>
                </c:pt>
                <c:pt idx="71">
                  <c:v>59</c:v>
                </c:pt>
                <c:pt idx="72">
                  <c:v>24</c:v>
                </c:pt>
                <c:pt idx="73">
                  <c:v>22</c:v>
                </c:pt>
                <c:pt idx="74">
                  <c:v>44</c:v>
                </c:pt>
                <c:pt idx="75">
                  <c:v>34</c:v>
                </c:pt>
                <c:pt idx="76">
                  <c:v>29</c:v>
                </c:pt>
                <c:pt idx="77">
                  <c:v>43</c:v>
                </c:pt>
                <c:pt idx="78">
                  <c:v>34</c:v>
                </c:pt>
                <c:pt idx="79">
                  <c:v>53</c:v>
                </c:pt>
                <c:pt idx="80">
                  <c:v>32</c:v>
                </c:pt>
                <c:pt idx="81">
                  <c:v>87</c:v>
                </c:pt>
                <c:pt idx="82">
                  <c:v>41</c:v>
                </c:pt>
                <c:pt idx="83">
                  <c:v>43</c:v>
                </c:pt>
                <c:pt idx="84">
                  <c:v>33</c:v>
                </c:pt>
                <c:pt idx="85">
                  <c:v>34</c:v>
                </c:pt>
                <c:pt idx="86">
                  <c:v>13</c:v>
                </c:pt>
                <c:pt idx="87">
                  <c:v>12</c:v>
                </c:pt>
                <c:pt idx="88">
                  <c:v>36</c:v>
                </c:pt>
                <c:pt idx="89">
                  <c:v>17</c:v>
                </c:pt>
                <c:pt idx="90">
                  <c:v>93</c:v>
                </c:pt>
                <c:pt idx="91">
                  <c:v>27</c:v>
                </c:pt>
                <c:pt idx="92">
                  <c:v>38</c:v>
                </c:pt>
                <c:pt idx="93">
                  <c:v>18</c:v>
                </c:pt>
                <c:pt idx="94">
                  <c:v>29</c:v>
                </c:pt>
                <c:pt idx="95">
                  <c:v>54</c:v>
                </c:pt>
                <c:pt idx="96">
                  <c:v>80</c:v>
                </c:pt>
                <c:pt idx="97">
                  <c:v>78</c:v>
                </c:pt>
                <c:pt idx="98">
                  <c:v>59</c:v>
                </c:pt>
                <c:pt idx="99">
                  <c:v>85</c:v>
                </c:pt>
                <c:pt idx="100">
                  <c:v>30</c:v>
                </c:pt>
                <c:pt idx="101">
                  <c:v>29</c:v>
                </c:pt>
                <c:pt idx="102">
                  <c:v>35</c:v>
                </c:pt>
                <c:pt idx="103">
                  <c:v>41</c:v>
                </c:pt>
                <c:pt idx="104">
                  <c:v>66</c:v>
                </c:pt>
                <c:pt idx="105">
                  <c:v>62</c:v>
                </c:pt>
                <c:pt idx="106">
                  <c:v>64</c:v>
                </c:pt>
                <c:pt idx="107">
                  <c:v>44</c:v>
                </c:pt>
                <c:pt idx="108">
                  <c:v>22</c:v>
                </c:pt>
                <c:pt idx="109">
                  <c:v>45</c:v>
                </c:pt>
                <c:pt idx="110">
                  <c:v>39</c:v>
                </c:pt>
                <c:pt idx="111">
                  <c:v>77</c:v>
                </c:pt>
                <c:pt idx="112">
                  <c:v>53</c:v>
                </c:pt>
                <c:pt idx="113">
                  <c:v>73</c:v>
                </c:pt>
                <c:pt idx="114">
                  <c:v>27</c:v>
                </c:pt>
                <c:pt idx="115">
                  <c:v>22</c:v>
                </c:pt>
                <c:pt idx="116">
                  <c:v>36</c:v>
                </c:pt>
                <c:pt idx="117">
                  <c:v>56</c:v>
                </c:pt>
                <c:pt idx="118">
                  <c:v>90</c:v>
                </c:pt>
                <c:pt idx="119">
                  <c:v>93</c:v>
                </c:pt>
                <c:pt idx="120">
                  <c:v>45</c:v>
                </c:pt>
                <c:pt idx="121">
                  <c:v>20</c:v>
                </c:pt>
                <c:pt idx="122">
                  <c:v>65</c:v>
                </c:pt>
                <c:pt idx="123">
                  <c:v>107</c:v>
                </c:pt>
                <c:pt idx="124">
                  <c:v>66</c:v>
                </c:pt>
                <c:pt idx="125">
                  <c:v>81</c:v>
                </c:pt>
                <c:pt idx="126">
                  <c:v>44</c:v>
                </c:pt>
                <c:pt idx="127">
                  <c:v>33</c:v>
                </c:pt>
                <c:pt idx="128">
                  <c:v>31</c:v>
                </c:pt>
                <c:pt idx="129">
                  <c:v>45</c:v>
                </c:pt>
                <c:pt idx="130">
                  <c:v>47</c:v>
                </c:pt>
                <c:pt idx="131">
                  <c:v>54</c:v>
                </c:pt>
                <c:pt idx="132">
                  <c:v>35</c:v>
                </c:pt>
                <c:pt idx="133">
                  <c:v>50</c:v>
                </c:pt>
                <c:pt idx="134">
                  <c:v>27</c:v>
                </c:pt>
                <c:pt idx="135">
                  <c:v>25</c:v>
                </c:pt>
                <c:pt idx="136">
                  <c:v>25</c:v>
                </c:pt>
                <c:pt idx="137">
                  <c:v>39</c:v>
                </c:pt>
                <c:pt idx="138">
                  <c:v>41</c:v>
                </c:pt>
                <c:pt idx="139">
                  <c:v>74</c:v>
                </c:pt>
                <c:pt idx="140">
                  <c:v>38</c:v>
                </c:pt>
                <c:pt idx="141">
                  <c:v>49</c:v>
                </c:pt>
                <c:pt idx="142">
                  <c:v>45</c:v>
                </c:pt>
                <c:pt idx="143">
                  <c:v>28</c:v>
                </c:pt>
                <c:pt idx="144">
                  <c:v>46</c:v>
                </c:pt>
                <c:pt idx="145">
                  <c:v>59</c:v>
                </c:pt>
                <c:pt idx="146">
                  <c:v>23</c:v>
                </c:pt>
                <c:pt idx="147">
                  <c:v>28</c:v>
                </c:pt>
                <c:pt idx="148">
                  <c:v>28</c:v>
                </c:pt>
                <c:pt idx="149">
                  <c:v>26</c:v>
                </c:pt>
                <c:pt idx="150">
                  <c:v>25</c:v>
                </c:pt>
                <c:pt idx="151">
                  <c:v>96</c:v>
                </c:pt>
                <c:pt idx="152">
                  <c:v>54</c:v>
                </c:pt>
                <c:pt idx="153">
                  <c:v>34</c:v>
                </c:pt>
                <c:pt idx="154">
                  <c:v>33</c:v>
                </c:pt>
                <c:pt idx="155">
                  <c:v>20</c:v>
                </c:pt>
                <c:pt idx="156">
                  <c:v>19</c:v>
                </c:pt>
                <c:pt idx="157">
                  <c:v>26</c:v>
                </c:pt>
                <c:pt idx="158">
                  <c:v>34</c:v>
                </c:pt>
                <c:pt idx="159">
                  <c:v>82</c:v>
                </c:pt>
                <c:pt idx="160">
                  <c:v>34</c:v>
                </c:pt>
                <c:pt idx="161">
                  <c:v>56</c:v>
                </c:pt>
                <c:pt idx="162">
                  <c:v>31</c:v>
                </c:pt>
                <c:pt idx="163">
                  <c:v>23</c:v>
                </c:pt>
                <c:pt idx="164">
                  <c:v>22</c:v>
                </c:pt>
                <c:pt idx="165">
                  <c:v>33</c:v>
                </c:pt>
                <c:pt idx="166">
                  <c:v>61</c:v>
                </c:pt>
                <c:pt idx="167">
                  <c:v>87</c:v>
                </c:pt>
                <c:pt idx="168">
                  <c:v>76</c:v>
                </c:pt>
                <c:pt idx="169">
                  <c:v>37</c:v>
                </c:pt>
                <c:pt idx="170">
                  <c:v>80</c:v>
                </c:pt>
                <c:pt idx="171">
                  <c:v>44</c:v>
                </c:pt>
                <c:pt idx="172">
                  <c:v>58</c:v>
                </c:pt>
                <c:pt idx="173">
                  <c:v>36</c:v>
                </c:pt>
                <c:pt idx="174">
                  <c:v>23</c:v>
                </c:pt>
                <c:pt idx="175">
                  <c:v>19</c:v>
                </c:pt>
                <c:pt idx="176">
                  <c:v>18</c:v>
                </c:pt>
                <c:pt idx="177">
                  <c:v>21</c:v>
                </c:pt>
                <c:pt idx="178">
                  <c:v>38</c:v>
                </c:pt>
                <c:pt idx="179">
                  <c:v>30</c:v>
                </c:pt>
                <c:pt idx="180">
                  <c:v>23</c:v>
                </c:pt>
                <c:pt idx="181">
                  <c:v>46</c:v>
                </c:pt>
                <c:pt idx="182">
                  <c:v>18</c:v>
                </c:pt>
                <c:pt idx="183">
                  <c:v>13</c:v>
                </c:pt>
                <c:pt idx="184">
                  <c:v>20</c:v>
                </c:pt>
                <c:pt idx="185">
                  <c:v>41</c:v>
                </c:pt>
                <c:pt idx="186">
                  <c:v>43</c:v>
                </c:pt>
                <c:pt idx="187">
                  <c:v>46</c:v>
                </c:pt>
                <c:pt idx="188">
                  <c:v>46</c:v>
                </c:pt>
                <c:pt idx="189">
                  <c:v>37</c:v>
                </c:pt>
                <c:pt idx="190">
                  <c:v>18</c:v>
                </c:pt>
                <c:pt idx="191">
                  <c:v>31</c:v>
                </c:pt>
                <c:pt idx="192">
                  <c:v>21</c:v>
                </c:pt>
                <c:pt idx="193">
                  <c:v>21</c:v>
                </c:pt>
                <c:pt idx="194">
                  <c:v>30</c:v>
                </c:pt>
                <c:pt idx="195">
                  <c:v>39</c:v>
                </c:pt>
                <c:pt idx="196">
                  <c:v>39</c:v>
                </c:pt>
                <c:pt idx="197">
                  <c:v>30</c:v>
                </c:pt>
                <c:pt idx="198">
                  <c:v>73</c:v>
                </c:pt>
                <c:pt idx="199">
                  <c:v>57</c:v>
                </c:pt>
                <c:pt idx="200">
                  <c:v>43</c:v>
                </c:pt>
                <c:pt idx="201">
                  <c:v>119</c:v>
                </c:pt>
                <c:pt idx="202">
                  <c:v>44</c:v>
                </c:pt>
                <c:pt idx="203">
                  <c:v>76</c:v>
                </c:pt>
                <c:pt idx="204">
                  <c:v>114</c:v>
                </c:pt>
                <c:pt idx="205">
                  <c:v>41</c:v>
                </c:pt>
                <c:pt idx="206">
                  <c:v>30</c:v>
                </c:pt>
                <c:pt idx="207">
                  <c:v>40</c:v>
                </c:pt>
                <c:pt idx="208">
                  <c:v>70</c:v>
                </c:pt>
                <c:pt idx="209">
                  <c:v>89</c:v>
                </c:pt>
                <c:pt idx="210">
                  <c:v>47</c:v>
                </c:pt>
                <c:pt idx="211">
                  <c:v>90</c:v>
                </c:pt>
                <c:pt idx="212">
                  <c:v>34</c:v>
                </c:pt>
                <c:pt idx="213">
                  <c:v>75</c:v>
                </c:pt>
                <c:pt idx="214">
                  <c:v>30</c:v>
                </c:pt>
                <c:pt idx="215">
                  <c:v>33</c:v>
                </c:pt>
                <c:pt idx="216">
                  <c:v>39</c:v>
                </c:pt>
                <c:pt idx="217">
                  <c:v>41</c:v>
                </c:pt>
                <c:pt idx="218">
                  <c:v>42</c:v>
                </c:pt>
                <c:pt idx="219">
                  <c:v>42</c:v>
                </c:pt>
                <c:pt idx="220">
                  <c:v>26</c:v>
                </c:pt>
                <c:pt idx="221">
                  <c:v>40</c:v>
                </c:pt>
                <c:pt idx="222">
                  <c:v>47</c:v>
                </c:pt>
                <c:pt idx="223">
                  <c:v>73</c:v>
                </c:pt>
                <c:pt idx="224">
                  <c:v>47</c:v>
                </c:pt>
                <c:pt idx="225">
                  <c:v>39</c:v>
                </c:pt>
                <c:pt idx="226">
                  <c:v>112</c:v>
                </c:pt>
                <c:pt idx="227">
                  <c:v>26</c:v>
                </c:pt>
                <c:pt idx="228">
                  <c:v>52</c:v>
                </c:pt>
                <c:pt idx="229">
                  <c:v>42</c:v>
                </c:pt>
                <c:pt idx="230">
                  <c:v>58</c:v>
                </c:pt>
                <c:pt idx="231">
                  <c:v>65</c:v>
                </c:pt>
                <c:pt idx="232">
                  <c:v>42</c:v>
                </c:pt>
                <c:pt idx="233">
                  <c:v>23</c:v>
                </c:pt>
                <c:pt idx="234">
                  <c:v>36</c:v>
                </c:pt>
                <c:pt idx="235">
                  <c:v>49</c:v>
                </c:pt>
                <c:pt idx="236">
                  <c:v>42</c:v>
                </c:pt>
                <c:pt idx="237">
                  <c:v>45</c:v>
                </c:pt>
                <c:pt idx="238">
                  <c:v>44</c:v>
                </c:pt>
                <c:pt idx="239">
                  <c:v>45</c:v>
                </c:pt>
                <c:pt idx="240">
                  <c:v>52</c:v>
                </c:pt>
                <c:pt idx="241">
                  <c:v>35</c:v>
                </c:pt>
                <c:pt idx="242">
                  <c:v>86</c:v>
                </c:pt>
                <c:pt idx="243">
                  <c:v>79</c:v>
                </c:pt>
                <c:pt idx="244">
                  <c:v>30</c:v>
                </c:pt>
                <c:pt idx="245">
                  <c:v>29</c:v>
                </c:pt>
                <c:pt idx="246">
                  <c:v>36</c:v>
                </c:pt>
                <c:pt idx="247">
                  <c:v>26</c:v>
                </c:pt>
                <c:pt idx="248">
                  <c:v>62</c:v>
                </c:pt>
                <c:pt idx="249">
                  <c:v>53</c:v>
                </c:pt>
                <c:pt idx="250">
                  <c:v>26</c:v>
                </c:pt>
                <c:pt idx="251">
                  <c:v>66</c:v>
                </c:pt>
                <c:pt idx="252">
                  <c:v>31</c:v>
                </c:pt>
                <c:pt idx="253">
                  <c:v>69</c:v>
                </c:pt>
                <c:pt idx="254">
                  <c:v>26</c:v>
                </c:pt>
                <c:pt idx="255">
                  <c:v>26</c:v>
                </c:pt>
                <c:pt idx="256">
                  <c:v>67</c:v>
                </c:pt>
                <c:pt idx="257">
                  <c:v>66</c:v>
                </c:pt>
                <c:pt idx="258">
                  <c:v>38</c:v>
                </c:pt>
                <c:pt idx="259">
                  <c:v>61</c:v>
                </c:pt>
                <c:pt idx="260">
                  <c:v>96</c:v>
                </c:pt>
                <c:pt idx="261">
                  <c:v>18</c:v>
                </c:pt>
                <c:pt idx="262">
                  <c:v>53</c:v>
                </c:pt>
                <c:pt idx="263">
                  <c:v>73</c:v>
                </c:pt>
                <c:pt idx="264">
                  <c:v>49</c:v>
                </c:pt>
                <c:pt idx="265">
                  <c:v>112</c:v>
                </c:pt>
                <c:pt idx="266">
                  <c:v>315</c:v>
                </c:pt>
                <c:pt idx="267">
                  <c:v>122</c:v>
                </c:pt>
                <c:pt idx="268">
                  <c:v>42</c:v>
                </c:pt>
                <c:pt idx="269">
                  <c:v>43</c:v>
                </c:pt>
                <c:pt idx="270">
                  <c:v>121</c:v>
                </c:pt>
                <c:pt idx="271">
                  <c:v>94</c:v>
                </c:pt>
                <c:pt idx="272">
                  <c:v>191</c:v>
                </c:pt>
                <c:pt idx="273">
                  <c:v>101</c:v>
                </c:pt>
                <c:pt idx="274">
                  <c:v>73</c:v>
                </c:pt>
                <c:pt idx="275">
                  <c:v>125</c:v>
                </c:pt>
                <c:pt idx="276">
                  <c:v>79</c:v>
                </c:pt>
                <c:pt idx="277">
                  <c:v>547</c:v>
                </c:pt>
                <c:pt idx="278">
                  <c:v>97</c:v>
                </c:pt>
                <c:pt idx="279">
                  <c:v>52</c:v>
                </c:pt>
                <c:pt idx="280">
                  <c:v>44</c:v>
                </c:pt>
                <c:pt idx="281">
                  <c:v>25</c:v>
                </c:pt>
                <c:pt idx="282">
                  <c:v>24</c:v>
                </c:pt>
                <c:pt idx="283">
                  <c:v>50</c:v>
                </c:pt>
                <c:pt idx="284">
                  <c:v>49</c:v>
                </c:pt>
                <c:pt idx="285">
                  <c:v>29</c:v>
                </c:pt>
                <c:pt idx="286">
                  <c:v>29</c:v>
                </c:pt>
                <c:pt idx="287">
                  <c:v>70</c:v>
                </c:pt>
                <c:pt idx="288">
                  <c:v>48</c:v>
                </c:pt>
                <c:pt idx="289">
                  <c:v>65</c:v>
                </c:pt>
                <c:pt idx="290">
                  <c:v>18</c:v>
                </c:pt>
                <c:pt idx="291">
                  <c:v>60</c:v>
                </c:pt>
                <c:pt idx="292">
                  <c:v>84</c:v>
                </c:pt>
                <c:pt idx="293">
                  <c:v>39</c:v>
                </c:pt>
                <c:pt idx="294">
                  <c:v>24</c:v>
                </c:pt>
                <c:pt idx="295">
                  <c:v>43</c:v>
                </c:pt>
                <c:pt idx="296">
                  <c:v>38</c:v>
                </c:pt>
                <c:pt idx="297">
                  <c:v>27</c:v>
                </c:pt>
                <c:pt idx="298">
                  <c:v>83</c:v>
                </c:pt>
                <c:pt idx="299">
                  <c:v>77</c:v>
                </c:pt>
                <c:pt idx="300">
                  <c:v>47</c:v>
                </c:pt>
                <c:pt idx="301">
                  <c:v>58</c:v>
                </c:pt>
                <c:pt idx="302">
                  <c:v>38</c:v>
                </c:pt>
                <c:pt idx="303">
                  <c:v>46</c:v>
                </c:pt>
                <c:pt idx="304">
                  <c:v>83</c:v>
                </c:pt>
                <c:pt idx="305">
                  <c:v>148</c:v>
                </c:pt>
                <c:pt idx="306">
                  <c:v>62</c:v>
                </c:pt>
                <c:pt idx="307">
                  <c:v>80</c:v>
                </c:pt>
                <c:pt idx="308">
                  <c:v>63</c:v>
                </c:pt>
                <c:pt idx="309">
                  <c:v>32</c:v>
                </c:pt>
                <c:pt idx="310">
                  <c:v>40</c:v>
                </c:pt>
                <c:pt idx="311">
                  <c:v>33</c:v>
                </c:pt>
                <c:pt idx="312">
                  <c:v>47</c:v>
                </c:pt>
                <c:pt idx="313">
                  <c:v>43</c:v>
                </c:pt>
                <c:pt idx="314">
                  <c:v>113</c:v>
                </c:pt>
                <c:pt idx="315">
                  <c:v>112</c:v>
                </c:pt>
                <c:pt idx="316">
                  <c:v>62</c:v>
                </c:pt>
                <c:pt idx="317">
                  <c:v>64</c:v>
                </c:pt>
                <c:pt idx="318">
                  <c:v>63</c:v>
                </c:pt>
                <c:pt idx="319">
                  <c:v>88</c:v>
                </c:pt>
                <c:pt idx="320">
                  <c:v>68</c:v>
                </c:pt>
                <c:pt idx="321">
                  <c:v>87</c:v>
                </c:pt>
                <c:pt idx="322">
                  <c:v>38</c:v>
                </c:pt>
                <c:pt idx="323">
                  <c:v>44</c:v>
                </c:pt>
                <c:pt idx="324">
                  <c:v>45</c:v>
                </c:pt>
                <c:pt idx="325">
                  <c:v>30</c:v>
                </c:pt>
                <c:pt idx="326">
                  <c:v>41</c:v>
                </c:pt>
                <c:pt idx="327">
                  <c:v>63</c:v>
                </c:pt>
                <c:pt idx="328">
                  <c:v>29</c:v>
                </c:pt>
                <c:pt idx="329">
                  <c:v>103</c:v>
                </c:pt>
                <c:pt idx="330">
                  <c:v>59</c:v>
                </c:pt>
                <c:pt idx="331">
                  <c:v>34</c:v>
                </c:pt>
                <c:pt idx="332">
                  <c:v>86</c:v>
                </c:pt>
                <c:pt idx="333">
                  <c:v>73</c:v>
                </c:pt>
                <c:pt idx="334">
                  <c:v>50</c:v>
                </c:pt>
                <c:pt idx="335">
                  <c:v>51</c:v>
                </c:pt>
                <c:pt idx="336">
                  <c:v>37</c:v>
                </c:pt>
                <c:pt idx="337">
                  <c:v>58</c:v>
                </c:pt>
                <c:pt idx="338">
                  <c:v>34</c:v>
                </c:pt>
                <c:pt idx="339">
                  <c:v>24</c:v>
                </c:pt>
                <c:pt idx="340">
                  <c:v>41</c:v>
                </c:pt>
                <c:pt idx="341">
                  <c:v>45</c:v>
                </c:pt>
                <c:pt idx="342">
                  <c:v>35</c:v>
                </c:pt>
                <c:pt idx="343">
                  <c:v>118</c:v>
                </c:pt>
                <c:pt idx="344">
                  <c:v>34</c:v>
                </c:pt>
                <c:pt idx="345">
                  <c:v>28</c:v>
                </c:pt>
                <c:pt idx="346">
                  <c:v>25</c:v>
                </c:pt>
                <c:pt idx="347">
                  <c:v>106</c:v>
                </c:pt>
                <c:pt idx="348">
                  <c:v>59</c:v>
                </c:pt>
                <c:pt idx="349">
                  <c:v>64</c:v>
                </c:pt>
                <c:pt idx="350">
                  <c:v>165</c:v>
                </c:pt>
                <c:pt idx="351">
                  <c:v>36</c:v>
                </c:pt>
                <c:pt idx="352">
                  <c:v>24</c:v>
                </c:pt>
                <c:pt idx="353">
                  <c:v>20</c:v>
                </c:pt>
                <c:pt idx="354">
                  <c:v>38</c:v>
                </c:pt>
                <c:pt idx="355">
                  <c:v>44</c:v>
                </c:pt>
                <c:pt idx="356">
                  <c:v>75</c:v>
                </c:pt>
                <c:pt idx="357">
                  <c:v>50</c:v>
                </c:pt>
                <c:pt idx="358">
                  <c:v>47</c:v>
                </c:pt>
                <c:pt idx="359">
                  <c:v>34</c:v>
                </c:pt>
                <c:pt idx="360">
                  <c:v>23</c:v>
                </c:pt>
                <c:pt idx="361">
                  <c:v>47</c:v>
                </c:pt>
                <c:pt idx="362">
                  <c:v>34</c:v>
                </c:pt>
                <c:pt idx="363">
                  <c:v>42</c:v>
                </c:pt>
                <c:pt idx="36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C-0D4D-8AFF-5E187848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266554"/>
        <c:axId val="251108459"/>
      </c:lineChart>
      <c:dateAx>
        <c:axId val="1588266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51108459"/>
        <c:crosses val="autoZero"/>
        <c:auto val="1"/>
        <c:lblOffset val="100"/>
        <c:baseTimeUnit val="days"/>
      </c:dateAx>
      <c:valAx>
        <c:axId val="251108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882665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Pageviews vs. Day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index 2019-2020'!$B$1</c:f>
              <c:strCache>
                <c:ptCount val="1"/>
                <c:pt idx="0">
                  <c:v>Pageviews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'Day index 2019-2020'!$A$2:$A$368</c:f>
              <c:numCache>
                <c:formatCode>m/d/yy</c:formatCode>
                <c:ptCount val="36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43948</c:v>
                </c:pt>
                <c:pt idx="302">
                  <c:v>43949</c:v>
                </c:pt>
                <c:pt idx="303">
                  <c:v>43950</c:v>
                </c:pt>
                <c:pt idx="304">
                  <c:v>43951</c:v>
                </c:pt>
                <c:pt idx="305">
                  <c:v>43952</c:v>
                </c:pt>
                <c:pt idx="306">
                  <c:v>43953</c:v>
                </c:pt>
                <c:pt idx="307">
                  <c:v>43954</c:v>
                </c:pt>
                <c:pt idx="308">
                  <c:v>43955</c:v>
                </c:pt>
                <c:pt idx="309">
                  <c:v>43956</c:v>
                </c:pt>
                <c:pt idx="310">
                  <c:v>43957</c:v>
                </c:pt>
                <c:pt idx="311">
                  <c:v>43958</c:v>
                </c:pt>
                <c:pt idx="312">
                  <c:v>43959</c:v>
                </c:pt>
                <c:pt idx="313">
                  <c:v>43960</c:v>
                </c:pt>
                <c:pt idx="314">
                  <c:v>43961</c:v>
                </c:pt>
                <c:pt idx="315">
                  <c:v>43962</c:v>
                </c:pt>
                <c:pt idx="316">
                  <c:v>43963</c:v>
                </c:pt>
                <c:pt idx="317">
                  <c:v>43964</c:v>
                </c:pt>
                <c:pt idx="318">
                  <c:v>43965</c:v>
                </c:pt>
                <c:pt idx="319">
                  <c:v>43966</c:v>
                </c:pt>
                <c:pt idx="320">
                  <c:v>43967</c:v>
                </c:pt>
                <c:pt idx="321">
                  <c:v>43968</c:v>
                </c:pt>
                <c:pt idx="322">
                  <c:v>43969</c:v>
                </c:pt>
                <c:pt idx="323">
                  <c:v>43970</c:v>
                </c:pt>
                <c:pt idx="324">
                  <c:v>43971</c:v>
                </c:pt>
                <c:pt idx="325">
                  <c:v>43972</c:v>
                </c:pt>
                <c:pt idx="326">
                  <c:v>43973</c:v>
                </c:pt>
                <c:pt idx="327">
                  <c:v>43974</c:v>
                </c:pt>
                <c:pt idx="328">
                  <c:v>43975</c:v>
                </c:pt>
                <c:pt idx="329">
                  <c:v>43976</c:v>
                </c:pt>
                <c:pt idx="330">
                  <c:v>43977</c:v>
                </c:pt>
                <c:pt idx="331">
                  <c:v>43978</c:v>
                </c:pt>
                <c:pt idx="332">
                  <c:v>43979</c:v>
                </c:pt>
                <c:pt idx="333">
                  <c:v>43980</c:v>
                </c:pt>
                <c:pt idx="334">
                  <c:v>43981</c:v>
                </c:pt>
                <c:pt idx="335">
                  <c:v>43982</c:v>
                </c:pt>
                <c:pt idx="336">
                  <c:v>43983</c:v>
                </c:pt>
                <c:pt idx="337">
                  <c:v>43984</c:v>
                </c:pt>
                <c:pt idx="338">
                  <c:v>43985</c:v>
                </c:pt>
                <c:pt idx="339">
                  <c:v>43986</c:v>
                </c:pt>
                <c:pt idx="340">
                  <c:v>43987</c:v>
                </c:pt>
                <c:pt idx="341">
                  <c:v>43988</c:v>
                </c:pt>
                <c:pt idx="342">
                  <c:v>43989</c:v>
                </c:pt>
                <c:pt idx="343">
                  <c:v>43990</c:v>
                </c:pt>
                <c:pt idx="344">
                  <c:v>43991</c:v>
                </c:pt>
                <c:pt idx="345">
                  <c:v>43992</c:v>
                </c:pt>
                <c:pt idx="346">
                  <c:v>43993</c:v>
                </c:pt>
                <c:pt idx="347">
                  <c:v>43994</c:v>
                </c:pt>
                <c:pt idx="348">
                  <c:v>43995</c:v>
                </c:pt>
                <c:pt idx="349">
                  <c:v>43996</c:v>
                </c:pt>
                <c:pt idx="350">
                  <c:v>43997</c:v>
                </c:pt>
                <c:pt idx="351">
                  <c:v>43998</c:v>
                </c:pt>
                <c:pt idx="352">
                  <c:v>43999</c:v>
                </c:pt>
                <c:pt idx="353">
                  <c:v>44000</c:v>
                </c:pt>
                <c:pt idx="354">
                  <c:v>44001</c:v>
                </c:pt>
                <c:pt idx="355">
                  <c:v>44002</c:v>
                </c:pt>
                <c:pt idx="356">
                  <c:v>44003</c:v>
                </c:pt>
                <c:pt idx="357">
                  <c:v>44004</c:v>
                </c:pt>
                <c:pt idx="358">
                  <c:v>44005</c:v>
                </c:pt>
                <c:pt idx="359">
                  <c:v>44006</c:v>
                </c:pt>
                <c:pt idx="360">
                  <c:v>44007</c:v>
                </c:pt>
                <c:pt idx="361">
                  <c:v>44008</c:v>
                </c:pt>
                <c:pt idx="362">
                  <c:v>44009</c:v>
                </c:pt>
                <c:pt idx="363">
                  <c:v>44010</c:v>
                </c:pt>
                <c:pt idx="364">
                  <c:v>44011</c:v>
                </c:pt>
                <c:pt idx="365">
                  <c:v>44012</c:v>
                </c:pt>
              </c:numCache>
            </c:numRef>
          </c:cat>
          <c:val>
            <c:numRef>
              <c:f>'Day index 2019-2020'!$B$2:$B$368</c:f>
              <c:numCache>
                <c:formatCode>General</c:formatCode>
                <c:ptCount val="36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23</c:v>
                </c:pt>
                <c:pt idx="4">
                  <c:v>34</c:v>
                </c:pt>
                <c:pt idx="5">
                  <c:v>5</c:v>
                </c:pt>
                <c:pt idx="6">
                  <c:v>37</c:v>
                </c:pt>
                <c:pt idx="7">
                  <c:v>44</c:v>
                </c:pt>
                <c:pt idx="8">
                  <c:v>47</c:v>
                </c:pt>
                <c:pt idx="9">
                  <c:v>4</c:v>
                </c:pt>
                <c:pt idx="10">
                  <c:v>20</c:v>
                </c:pt>
                <c:pt idx="11">
                  <c:v>37</c:v>
                </c:pt>
                <c:pt idx="12">
                  <c:v>6</c:v>
                </c:pt>
                <c:pt idx="13">
                  <c:v>6</c:v>
                </c:pt>
                <c:pt idx="14">
                  <c:v>29</c:v>
                </c:pt>
                <c:pt idx="15">
                  <c:v>21</c:v>
                </c:pt>
                <c:pt idx="16">
                  <c:v>63</c:v>
                </c:pt>
                <c:pt idx="17">
                  <c:v>19</c:v>
                </c:pt>
                <c:pt idx="18">
                  <c:v>5</c:v>
                </c:pt>
                <c:pt idx="19">
                  <c:v>13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18</c:v>
                </c:pt>
                <c:pt idx="24">
                  <c:v>15</c:v>
                </c:pt>
                <c:pt idx="25">
                  <c:v>6</c:v>
                </c:pt>
                <c:pt idx="26">
                  <c:v>2</c:v>
                </c:pt>
                <c:pt idx="27">
                  <c:v>26</c:v>
                </c:pt>
                <c:pt idx="28">
                  <c:v>53</c:v>
                </c:pt>
                <c:pt idx="29">
                  <c:v>12</c:v>
                </c:pt>
                <c:pt idx="30">
                  <c:v>19</c:v>
                </c:pt>
                <c:pt idx="31">
                  <c:v>16</c:v>
                </c:pt>
                <c:pt idx="32">
                  <c:v>14</c:v>
                </c:pt>
                <c:pt idx="33">
                  <c:v>15</c:v>
                </c:pt>
                <c:pt idx="34">
                  <c:v>3</c:v>
                </c:pt>
                <c:pt idx="35">
                  <c:v>12</c:v>
                </c:pt>
                <c:pt idx="36">
                  <c:v>40</c:v>
                </c:pt>
                <c:pt idx="37">
                  <c:v>48</c:v>
                </c:pt>
                <c:pt idx="38">
                  <c:v>19</c:v>
                </c:pt>
                <c:pt idx="39">
                  <c:v>19</c:v>
                </c:pt>
                <c:pt idx="40">
                  <c:v>62</c:v>
                </c:pt>
                <c:pt idx="41">
                  <c:v>12</c:v>
                </c:pt>
                <c:pt idx="42">
                  <c:v>45</c:v>
                </c:pt>
                <c:pt idx="43">
                  <c:v>19</c:v>
                </c:pt>
                <c:pt idx="44">
                  <c:v>17</c:v>
                </c:pt>
                <c:pt idx="45">
                  <c:v>15</c:v>
                </c:pt>
                <c:pt idx="46">
                  <c:v>57</c:v>
                </c:pt>
                <c:pt idx="47">
                  <c:v>3</c:v>
                </c:pt>
                <c:pt idx="48">
                  <c:v>10</c:v>
                </c:pt>
                <c:pt idx="49">
                  <c:v>32</c:v>
                </c:pt>
                <c:pt idx="50">
                  <c:v>31</c:v>
                </c:pt>
                <c:pt idx="51">
                  <c:v>14</c:v>
                </c:pt>
                <c:pt idx="52">
                  <c:v>16</c:v>
                </c:pt>
                <c:pt idx="53">
                  <c:v>22</c:v>
                </c:pt>
                <c:pt idx="54">
                  <c:v>47</c:v>
                </c:pt>
                <c:pt idx="55">
                  <c:v>5</c:v>
                </c:pt>
                <c:pt idx="56">
                  <c:v>51</c:v>
                </c:pt>
                <c:pt idx="57">
                  <c:v>9</c:v>
                </c:pt>
                <c:pt idx="58">
                  <c:v>33</c:v>
                </c:pt>
                <c:pt idx="59">
                  <c:v>13</c:v>
                </c:pt>
                <c:pt idx="60">
                  <c:v>11</c:v>
                </c:pt>
                <c:pt idx="61">
                  <c:v>5</c:v>
                </c:pt>
                <c:pt idx="62">
                  <c:v>26</c:v>
                </c:pt>
                <c:pt idx="63">
                  <c:v>19</c:v>
                </c:pt>
                <c:pt idx="64">
                  <c:v>12</c:v>
                </c:pt>
                <c:pt idx="65">
                  <c:v>13</c:v>
                </c:pt>
                <c:pt idx="66">
                  <c:v>15</c:v>
                </c:pt>
                <c:pt idx="67">
                  <c:v>107</c:v>
                </c:pt>
                <c:pt idx="68">
                  <c:v>12</c:v>
                </c:pt>
                <c:pt idx="69">
                  <c:v>33</c:v>
                </c:pt>
                <c:pt idx="70">
                  <c:v>63</c:v>
                </c:pt>
                <c:pt idx="71">
                  <c:v>71</c:v>
                </c:pt>
                <c:pt idx="72">
                  <c:v>77</c:v>
                </c:pt>
                <c:pt idx="73">
                  <c:v>203</c:v>
                </c:pt>
                <c:pt idx="74">
                  <c:v>58</c:v>
                </c:pt>
                <c:pt idx="75">
                  <c:v>13</c:v>
                </c:pt>
                <c:pt idx="76">
                  <c:v>7</c:v>
                </c:pt>
                <c:pt idx="77">
                  <c:v>23</c:v>
                </c:pt>
                <c:pt idx="78">
                  <c:v>103</c:v>
                </c:pt>
                <c:pt idx="79">
                  <c:v>66</c:v>
                </c:pt>
                <c:pt idx="80">
                  <c:v>52</c:v>
                </c:pt>
                <c:pt idx="81">
                  <c:v>29</c:v>
                </c:pt>
                <c:pt idx="82">
                  <c:v>12</c:v>
                </c:pt>
                <c:pt idx="83">
                  <c:v>18</c:v>
                </c:pt>
                <c:pt idx="84">
                  <c:v>28</c:v>
                </c:pt>
                <c:pt idx="85">
                  <c:v>109</c:v>
                </c:pt>
                <c:pt idx="86">
                  <c:v>33</c:v>
                </c:pt>
                <c:pt idx="87">
                  <c:v>76</c:v>
                </c:pt>
                <c:pt idx="88">
                  <c:v>63</c:v>
                </c:pt>
                <c:pt idx="89">
                  <c:v>13</c:v>
                </c:pt>
                <c:pt idx="90">
                  <c:v>14</c:v>
                </c:pt>
                <c:pt idx="91">
                  <c:v>58</c:v>
                </c:pt>
                <c:pt idx="92">
                  <c:v>58</c:v>
                </c:pt>
                <c:pt idx="93">
                  <c:v>15</c:v>
                </c:pt>
                <c:pt idx="94">
                  <c:v>23</c:v>
                </c:pt>
                <c:pt idx="95">
                  <c:v>28</c:v>
                </c:pt>
                <c:pt idx="96">
                  <c:v>8</c:v>
                </c:pt>
                <c:pt idx="97">
                  <c:v>7</c:v>
                </c:pt>
                <c:pt idx="98">
                  <c:v>28</c:v>
                </c:pt>
                <c:pt idx="99">
                  <c:v>25</c:v>
                </c:pt>
                <c:pt idx="100">
                  <c:v>11</c:v>
                </c:pt>
                <c:pt idx="101">
                  <c:v>28</c:v>
                </c:pt>
                <c:pt idx="102">
                  <c:v>10</c:v>
                </c:pt>
                <c:pt idx="103">
                  <c:v>13</c:v>
                </c:pt>
                <c:pt idx="104">
                  <c:v>11</c:v>
                </c:pt>
                <c:pt idx="105">
                  <c:v>15</c:v>
                </c:pt>
                <c:pt idx="106">
                  <c:v>20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33</c:v>
                </c:pt>
                <c:pt idx="111">
                  <c:v>26</c:v>
                </c:pt>
                <c:pt idx="112">
                  <c:v>15</c:v>
                </c:pt>
                <c:pt idx="113">
                  <c:v>45</c:v>
                </c:pt>
                <c:pt idx="114">
                  <c:v>48</c:v>
                </c:pt>
                <c:pt idx="115">
                  <c:v>108</c:v>
                </c:pt>
                <c:pt idx="116">
                  <c:v>35</c:v>
                </c:pt>
                <c:pt idx="117">
                  <c:v>13</c:v>
                </c:pt>
                <c:pt idx="118">
                  <c:v>29</c:v>
                </c:pt>
                <c:pt idx="119">
                  <c:v>38</c:v>
                </c:pt>
                <c:pt idx="120">
                  <c:v>101</c:v>
                </c:pt>
                <c:pt idx="121">
                  <c:v>37</c:v>
                </c:pt>
                <c:pt idx="122">
                  <c:v>56</c:v>
                </c:pt>
                <c:pt idx="123">
                  <c:v>46</c:v>
                </c:pt>
                <c:pt idx="124">
                  <c:v>28</c:v>
                </c:pt>
                <c:pt idx="125">
                  <c:v>24</c:v>
                </c:pt>
                <c:pt idx="126">
                  <c:v>25</c:v>
                </c:pt>
                <c:pt idx="127">
                  <c:v>77</c:v>
                </c:pt>
                <c:pt idx="128">
                  <c:v>55</c:v>
                </c:pt>
                <c:pt idx="129">
                  <c:v>58</c:v>
                </c:pt>
                <c:pt idx="130">
                  <c:v>28</c:v>
                </c:pt>
                <c:pt idx="131">
                  <c:v>30</c:v>
                </c:pt>
                <c:pt idx="132">
                  <c:v>26</c:v>
                </c:pt>
                <c:pt idx="133">
                  <c:v>46</c:v>
                </c:pt>
                <c:pt idx="134">
                  <c:v>50</c:v>
                </c:pt>
                <c:pt idx="135">
                  <c:v>17</c:v>
                </c:pt>
                <c:pt idx="136">
                  <c:v>18</c:v>
                </c:pt>
                <c:pt idx="137">
                  <c:v>15</c:v>
                </c:pt>
                <c:pt idx="138">
                  <c:v>19</c:v>
                </c:pt>
                <c:pt idx="139">
                  <c:v>56</c:v>
                </c:pt>
                <c:pt idx="140">
                  <c:v>35</c:v>
                </c:pt>
                <c:pt idx="141">
                  <c:v>19</c:v>
                </c:pt>
                <c:pt idx="142">
                  <c:v>28</c:v>
                </c:pt>
                <c:pt idx="143">
                  <c:v>16</c:v>
                </c:pt>
                <c:pt idx="144">
                  <c:v>38</c:v>
                </c:pt>
                <c:pt idx="145">
                  <c:v>9</c:v>
                </c:pt>
                <c:pt idx="146">
                  <c:v>10</c:v>
                </c:pt>
                <c:pt idx="147">
                  <c:v>13</c:v>
                </c:pt>
                <c:pt idx="148">
                  <c:v>12</c:v>
                </c:pt>
                <c:pt idx="149">
                  <c:v>43</c:v>
                </c:pt>
                <c:pt idx="150">
                  <c:v>17</c:v>
                </c:pt>
                <c:pt idx="151">
                  <c:v>16</c:v>
                </c:pt>
                <c:pt idx="152">
                  <c:v>72</c:v>
                </c:pt>
                <c:pt idx="153">
                  <c:v>9</c:v>
                </c:pt>
                <c:pt idx="154">
                  <c:v>17</c:v>
                </c:pt>
                <c:pt idx="155">
                  <c:v>15</c:v>
                </c:pt>
                <c:pt idx="156">
                  <c:v>45</c:v>
                </c:pt>
                <c:pt idx="157">
                  <c:v>65</c:v>
                </c:pt>
                <c:pt idx="158">
                  <c:v>61</c:v>
                </c:pt>
                <c:pt idx="159">
                  <c:v>7</c:v>
                </c:pt>
                <c:pt idx="160">
                  <c:v>15</c:v>
                </c:pt>
                <c:pt idx="161">
                  <c:v>27</c:v>
                </c:pt>
                <c:pt idx="162">
                  <c:v>29</c:v>
                </c:pt>
                <c:pt idx="163">
                  <c:v>43</c:v>
                </c:pt>
                <c:pt idx="164">
                  <c:v>107</c:v>
                </c:pt>
                <c:pt idx="165">
                  <c:v>28</c:v>
                </c:pt>
                <c:pt idx="166">
                  <c:v>36</c:v>
                </c:pt>
                <c:pt idx="167">
                  <c:v>36</c:v>
                </c:pt>
                <c:pt idx="168">
                  <c:v>34</c:v>
                </c:pt>
                <c:pt idx="169">
                  <c:v>65</c:v>
                </c:pt>
                <c:pt idx="170">
                  <c:v>23</c:v>
                </c:pt>
                <c:pt idx="171">
                  <c:v>10</c:v>
                </c:pt>
                <c:pt idx="172">
                  <c:v>61</c:v>
                </c:pt>
                <c:pt idx="173">
                  <c:v>16</c:v>
                </c:pt>
                <c:pt idx="174">
                  <c:v>13</c:v>
                </c:pt>
                <c:pt idx="175">
                  <c:v>8</c:v>
                </c:pt>
                <c:pt idx="176">
                  <c:v>23</c:v>
                </c:pt>
                <c:pt idx="177">
                  <c:v>8</c:v>
                </c:pt>
                <c:pt idx="178">
                  <c:v>7</c:v>
                </c:pt>
                <c:pt idx="179">
                  <c:v>16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13</c:v>
                </c:pt>
                <c:pt idx="184">
                  <c:v>6</c:v>
                </c:pt>
                <c:pt idx="185">
                  <c:v>13</c:v>
                </c:pt>
                <c:pt idx="186">
                  <c:v>11</c:v>
                </c:pt>
                <c:pt idx="187">
                  <c:v>8</c:v>
                </c:pt>
                <c:pt idx="188">
                  <c:v>4</c:v>
                </c:pt>
                <c:pt idx="189">
                  <c:v>16</c:v>
                </c:pt>
                <c:pt idx="190">
                  <c:v>45</c:v>
                </c:pt>
                <c:pt idx="191">
                  <c:v>22</c:v>
                </c:pt>
                <c:pt idx="192">
                  <c:v>85</c:v>
                </c:pt>
                <c:pt idx="193">
                  <c:v>15</c:v>
                </c:pt>
                <c:pt idx="194">
                  <c:v>13</c:v>
                </c:pt>
                <c:pt idx="195">
                  <c:v>31</c:v>
                </c:pt>
                <c:pt idx="196">
                  <c:v>45</c:v>
                </c:pt>
                <c:pt idx="197">
                  <c:v>28</c:v>
                </c:pt>
                <c:pt idx="198">
                  <c:v>59</c:v>
                </c:pt>
                <c:pt idx="199">
                  <c:v>26</c:v>
                </c:pt>
                <c:pt idx="200">
                  <c:v>39</c:v>
                </c:pt>
                <c:pt idx="201">
                  <c:v>14</c:v>
                </c:pt>
                <c:pt idx="202">
                  <c:v>22</c:v>
                </c:pt>
                <c:pt idx="203">
                  <c:v>62</c:v>
                </c:pt>
                <c:pt idx="204">
                  <c:v>60</c:v>
                </c:pt>
                <c:pt idx="205">
                  <c:v>21</c:v>
                </c:pt>
                <c:pt idx="206">
                  <c:v>21</c:v>
                </c:pt>
                <c:pt idx="207">
                  <c:v>49</c:v>
                </c:pt>
                <c:pt idx="208">
                  <c:v>43</c:v>
                </c:pt>
                <c:pt idx="209">
                  <c:v>10</c:v>
                </c:pt>
                <c:pt idx="210">
                  <c:v>18</c:v>
                </c:pt>
                <c:pt idx="211">
                  <c:v>29</c:v>
                </c:pt>
                <c:pt idx="212">
                  <c:v>28</c:v>
                </c:pt>
                <c:pt idx="213">
                  <c:v>77</c:v>
                </c:pt>
                <c:pt idx="214">
                  <c:v>27</c:v>
                </c:pt>
                <c:pt idx="215">
                  <c:v>10</c:v>
                </c:pt>
                <c:pt idx="216">
                  <c:v>16</c:v>
                </c:pt>
                <c:pt idx="217">
                  <c:v>60</c:v>
                </c:pt>
                <c:pt idx="218">
                  <c:v>8</c:v>
                </c:pt>
                <c:pt idx="219">
                  <c:v>33</c:v>
                </c:pt>
                <c:pt idx="220">
                  <c:v>18</c:v>
                </c:pt>
                <c:pt idx="221">
                  <c:v>66</c:v>
                </c:pt>
                <c:pt idx="222">
                  <c:v>39</c:v>
                </c:pt>
                <c:pt idx="223">
                  <c:v>9</c:v>
                </c:pt>
                <c:pt idx="224">
                  <c:v>37</c:v>
                </c:pt>
                <c:pt idx="225">
                  <c:v>56</c:v>
                </c:pt>
                <c:pt idx="226">
                  <c:v>11</c:v>
                </c:pt>
                <c:pt idx="227">
                  <c:v>38</c:v>
                </c:pt>
                <c:pt idx="228">
                  <c:v>27</c:v>
                </c:pt>
                <c:pt idx="229">
                  <c:v>10</c:v>
                </c:pt>
                <c:pt idx="230">
                  <c:v>14</c:v>
                </c:pt>
                <c:pt idx="231">
                  <c:v>23</c:v>
                </c:pt>
                <c:pt idx="232">
                  <c:v>53</c:v>
                </c:pt>
                <c:pt idx="233">
                  <c:v>20</c:v>
                </c:pt>
                <c:pt idx="234">
                  <c:v>23</c:v>
                </c:pt>
                <c:pt idx="235">
                  <c:v>25</c:v>
                </c:pt>
                <c:pt idx="236">
                  <c:v>99</c:v>
                </c:pt>
                <c:pt idx="237">
                  <c:v>26</c:v>
                </c:pt>
                <c:pt idx="238">
                  <c:v>43</c:v>
                </c:pt>
                <c:pt idx="239">
                  <c:v>22</c:v>
                </c:pt>
                <c:pt idx="240">
                  <c:v>25</c:v>
                </c:pt>
                <c:pt idx="241">
                  <c:v>98</c:v>
                </c:pt>
                <c:pt idx="242">
                  <c:v>23</c:v>
                </c:pt>
                <c:pt idx="243">
                  <c:v>15</c:v>
                </c:pt>
                <c:pt idx="244">
                  <c:v>43</c:v>
                </c:pt>
                <c:pt idx="245">
                  <c:v>61</c:v>
                </c:pt>
                <c:pt idx="246">
                  <c:v>56</c:v>
                </c:pt>
                <c:pt idx="247">
                  <c:v>156</c:v>
                </c:pt>
                <c:pt idx="248">
                  <c:v>83</c:v>
                </c:pt>
                <c:pt idx="249">
                  <c:v>42</c:v>
                </c:pt>
                <c:pt idx="250">
                  <c:v>26</c:v>
                </c:pt>
                <c:pt idx="251">
                  <c:v>49</c:v>
                </c:pt>
                <c:pt idx="252">
                  <c:v>85</c:v>
                </c:pt>
                <c:pt idx="253">
                  <c:v>46</c:v>
                </c:pt>
                <c:pt idx="254">
                  <c:v>94</c:v>
                </c:pt>
                <c:pt idx="255">
                  <c:v>18</c:v>
                </c:pt>
                <c:pt idx="256">
                  <c:v>36</c:v>
                </c:pt>
                <c:pt idx="257">
                  <c:v>29</c:v>
                </c:pt>
                <c:pt idx="258">
                  <c:v>58</c:v>
                </c:pt>
                <c:pt idx="259">
                  <c:v>90</c:v>
                </c:pt>
                <c:pt idx="260">
                  <c:v>35</c:v>
                </c:pt>
                <c:pt idx="261">
                  <c:v>99</c:v>
                </c:pt>
                <c:pt idx="262">
                  <c:v>100</c:v>
                </c:pt>
                <c:pt idx="263">
                  <c:v>55</c:v>
                </c:pt>
                <c:pt idx="264">
                  <c:v>48</c:v>
                </c:pt>
                <c:pt idx="265">
                  <c:v>39</c:v>
                </c:pt>
                <c:pt idx="266">
                  <c:v>66</c:v>
                </c:pt>
                <c:pt idx="267">
                  <c:v>92</c:v>
                </c:pt>
                <c:pt idx="268">
                  <c:v>47</c:v>
                </c:pt>
                <c:pt idx="269">
                  <c:v>47</c:v>
                </c:pt>
                <c:pt idx="270">
                  <c:v>29</c:v>
                </c:pt>
                <c:pt idx="271">
                  <c:v>42</c:v>
                </c:pt>
                <c:pt idx="272">
                  <c:v>39</c:v>
                </c:pt>
                <c:pt idx="273">
                  <c:v>24</c:v>
                </c:pt>
                <c:pt idx="274">
                  <c:v>47</c:v>
                </c:pt>
                <c:pt idx="275">
                  <c:v>57</c:v>
                </c:pt>
                <c:pt idx="276">
                  <c:v>65</c:v>
                </c:pt>
                <c:pt idx="277">
                  <c:v>38</c:v>
                </c:pt>
                <c:pt idx="278">
                  <c:v>58</c:v>
                </c:pt>
                <c:pt idx="279">
                  <c:v>43</c:v>
                </c:pt>
                <c:pt idx="280">
                  <c:v>91</c:v>
                </c:pt>
                <c:pt idx="281">
                  <c:v>200</c:v>
                </c:pt>
                <c:pt idx="282">
                  <c:v>105</c:v>
                </c:pt>
                <c:pt idx="283">
                  <c:v>76</c:v>
                </c:pt>
                <c:pt idx="284">
                  <c:v>73</c:v>
                </c:pt>
                <c:pt idx="285">
                  <c:v>45</c:v>
                </c:pt>
                <c:pt idx="286">
                  <c:v>35</c:v>
                </c:pt>
                <c:pt idx="287">
                  <c:v>74</c:v>
                </c:pt>
                <c:pt idx="288">
                  <c:v>94</c:v>
                </c:pt>
                <c:pt idx="289">
                  <c:v>52</c:v>
                </c:pt>
                <c:pt idx="290">
                  <c:v>67</c:v>
                </c:pt>
                <c:pt idx="291">
                  <c:v>92</c:v>
                </c:pt>
                <c:pt idx="292">
                  <c:v>61</c:v>
                </c:pt>
                <c:pt idx="293">
                  <c:v>101</c:v>
                </c:pt>
                <c:pt idx="294">
                  <c:v>132</c:v>
                </c:pt>
                <c:pt idx="295">
                  <c:v>83</c:v>
                </c:pt>
                <c:pt idx="296">
                  <c:v>62</c:v>
                </c:pt>
                <c:pt idx="297">
                  <c:v>77</c:v>
                </c:pt>
                <c:pt idx="298">
                  <c:v>127</c:v>
                </c:pt>
                <c:pt idx="299">
                  <c:v>18</c:v>
                </c:pt>
                <c:pt idx="300">
                  <c:v>57</c:v>
                </c:pt>
                <c:pt idx="301">
                  <c:v>69</c:v>
                </c:pt>
                <c:pt idx="302">
                  <c:v>31</c:v>
                </c:pt>
                <c:pt idx="303">
                  <c:v>35</c:v>
                </c:pt>
                <c:pt idx="304">
                  <c:v>70</c:v>
                </c:pt>
                <c:pt idx="305">
                  <c:v>56</c:v>
                </c:pt>
                <c:pt idx="306">
                  <c:v>12</c:v>
                </c:pt>
                <c:pt idx="307">
                  <c:v>22</c:v>
                </c:pt>
                <c:pt idx="308">
                  <c:v>27</c:v>
                </c:pt>
                <c:pt idx="309">
                  <c:v>33</c:v>
                </c:pt>
                <c:pt idx="310">
                  <c:v>32</c:v>
                </c:pt>
                <c:pt idx="311">
                  <c:v>28</c:v>
                </c:pt>
                <c:pt idx="312">
                  <c:v>12</c:v>
                </c:pt>
                <c:pt idx="313">
                  <c:v>17</c:v>
                </c:pt>
                <c:pt idx="314">
                  <c:v>56</c:v>
                </c:pt>
                <c:pt idx="315">
                  <c:v>27</c:v>
                </c:pt>
                <c:pt idx="316">
                  <c:v>48</c:v>
                </c:pt>
                <c:pt idx="317">
                  <c:v>18</c:v>
                </c:pt>
                <c:pt idx="318">
                  <c:v>19</c:v>
                </c:pt>
                <c:pt idx="319">
                  <c:v>23</c:v>
                </c:pt>
                <c:pt idx="320">
                  <c:v>109</c:v>
                </c:pt>
                <c:pt idx="321">
                  <c:v>15</c:v>
                </c:pt>
                <c:pt idx="322">
                  <c:v>26</c:v>
                </c:pt>
                <c:pt idx="323">
                  <c:v>25</c:v>
                </c:pt>
                <c:pt idx="324">
                  <c:v>26</c:v>
                </c:pt>
                <c:pt idx="325">
                  <c:v>37</c:v>
                </c:pt>
                <c:pt idx="326">
                  <c:v>127</c:v>
                </c:pt>
                <c:pt idx="327">
                  <c:v>51</c:v>
                </c:pt>
                <c:pt idx="328">
                  <c:v>14</c:v>
                </c:pt>
                <c:pt idx="329">
                  <c:v>34</c:v>
                </c:pt>
                <c:pt idx="330">
                  <c:v>40</c:v>
                </c:pt>
                <c:pt idx="331">
                  <c:v>23</c:v>
                </c:pt>
                <c:pt idx="332">
                  <c:v>14</c:v>
                </c:pt>
                <c:pt idx="333">
                  <c:v>53</c:v>
                </c:pt>
                <c:pt idx="334">
                  <c:v>14</c:v>
                </c:pt>
                <c:pt idx="335">
                  <c:v>17</c:v>
                </c:pt>
                <c:pt idx="336">
                  <c:v>62</c:v>
                </c:pt>
                <c:pt idx="337">
                  <c:v>28</c:v>
                </c:pt>
                <c:pt idx="338">
                  <c:v>52</c:v>
                </c:pt>
                <c:pt idx="339">
                  <c:v>45</c:v>
                </c:pt>
                <c:pt idx="340">
                  <c:v>15</c:v>
                </c:pt>
                <c:pt idx="341">
                  <c:v>13</c:v>
                </c:pt>
                <c:pt idx="342">
                  <c:v>78</c:v>
                </c:pt>
                <c:pt idx="343">
                  <c:v>18</c:v>
                </c:pt>
                <c:pt idx="344">
                  <c:v>125</c:v>
                </c:pt>
                <c:pt idx="345">
                  <c:v>27</c:v>
                </c:pt>
                <c:pt idx="346">
                  <c:v>35</c:v>
                </c:pt>
                <c:pt idx="347">
                  <c:v>17</c:v>
                </c:pt>
                <c:pt idx="348">
                  <c:v>106</c:v>
                </c:pt>
                <c:pt idx="349">
                  <c:v>7</c:v>
                </c:pt>
                <c:pt idx="350">
                  <c:v>39</c:v>
                </c:pt>
                <c:pt idx="351">
                  <c:v>74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14</c:v>
                </c:pt>
                <c:pt idx="356">
                  <c:v>18</c:v>
                </c:pt>
                <c:pt idx="357">
                  <c:v>37</c:v>
                </c:pt>
                <c:pt idx="358">
                  <c:v>44</c:v>
                </c:pt>
                <c:pt idx="359">
                  <c:v>62</c:v>
                </c:pt>
                <c:pt idx="360">
                  <c:v>152</c:v>
                </c:pt>
                <c:pt idx="361">
                  <c:v>33</c:v>
                </c:pt>
                <c:pt idx="362">
                  <c:v>19</c:v>
                </c:pt>
                <c:pt idx="363">
                  <c:v>10</c:v>
                </c:pt>
                <c:pt idx="364">
                  <c:v>41</c:v>
                </c:pt>
                <c:pt idx="365">
                  <c:v>25</c:v>
                </c:pt>
                <c:pt idx="366" formatCode="#,##0">
                  <c:v>13790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6-4D47-B12D-E30F1921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9371"/>
        <c:axId val="1507439915"/>
      </c:lineChart>
      <c:dateAx>
        <c:axId val="733719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07439915"/>
        <c:crosses val="autoZero"/>
        <c:auto val="1"/>
        <c:lblOffset val="100"/>
        <c:baseTimeUnit val="days"/>
      </c:dateAx>
      <c:valAx>
        <c:axId val="1507439915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37193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Pageviews vs. Day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Index 2020-2021'!$B$1</c:f>
              <c:strCache>
                <c:ptCount val="1"/>
                <c:pt idx="0">
                  <c:v>Pageviews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'Day Index 2020-2021'!$A$2:$A$366</c:f>
              <c:numCache>
                <c:formatCode>m/d/yy</c:formatCode>
                <c:ptCount val="365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  <c:pt idx="123">
                  <c:v>44136</c:v>
                </c:pt>
                <c:pt idx="124">
                  <c:v>44137</c:v>
                </c:pt>
                <c:pt idx="125">
                  <c:v>44138</c:v>
                </c:pt>
                <c:pt idx="126">
                  <c:v>44139</c:v>
                </c:pt>
                <c:pt idx="127">
                  <c:v>44140</c:v>
                </c:pt>
                <c:pt idx="128">
                  <c:v>44141</c:v>
                </c:pt>
                <c:pt idx="129">
                  <c:v>44142</c:v>
                </c:pt>
                <c:pt idx="130">
                  <c:v>44143</c:v>
                </c:pt>
                <c:pt idx="131">
                  <c:v>44144</c:v>
                </c:pt>
                <c:pt idx="132">
                  <c:v>44145</c:v>
                </c:pt>
                <c:pt idx="133">
                  <c:v>44146</c:v>
                </c:pt>
                <c:pt idx="134">
                  <c:v>44147</c:v>
                </c:pt>
                <c:pt idx="135">
                  <c:v>44148</c:v>
                </c:pt>
                <c:pt idx="136">
                  <c:v>44149</c:v>
                </c:pt>
                <c:pt idx="137">
                  <c:v>44150</c:v>
                </c:pt>
                <c:pt idx="138">
                  <c:v>44151</c:v>
                </c:pt>
                <c:pt idx="139">
                  <c:v>44152</c:v>
                </c:pt>
                <c:pt idx="140">
                  <c:v>44153</c:v>
                </c:pt>
                <c:pt idx="141">
                  <c:v>44154</c:v>
                </c:pt>
                <c:pt idx="142">
                  <c:v>44155</c:v>
                </c:pt>
                <c:pt idx="143">
                  <c:v>44156</c:v>
                </c:pt>
                <c:pt idx="144">
                  <c:v>44157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44163</c:v>
                </c:pt>
                <c:pt idx="151">
                  <c:v>44164</c:v>
                </c:pt>
                <c:pt idx="152">
                  <c:v>44165</c:v>
                </c:pt>
                <c:pt idx="153">
                  <c:v>44166</c:v>
                </c:pt>
                <c:pt idx="154">
                  <c:v>44167</c:v>
                </c:pt>
                <c:pt idx="155">
                  <c:v>44168</c:v>
                </c:pt>
                <c:pt idx="156">
                  <c:v>44169</c:v>
                </c:pt>
                <c:pt idx="157">
                  <c:v>44170</c:v>
                </c:pt>
                <c:pt idx="158">
                  <c:v>44171</c:v>
                </c:pt>
                <c:pt idx="159">
                  <c:v>44172</c:v>
                </c:pt>
                <c:pt idx="160">
                  <c:v>44173</c:v>
                </c:pt>
                <c:pt idx="161">
                  <c:v>44174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44184</c:v>
                </c:pt>
                <c:pt idx="172">
                  <c:v>44185</c:v>
                </c:pt>
                <c:pt idx="173">
                  <c:v>44186</c:v>
                </c:pt>
                <c:pt idx="174">
                  <c:v>44187</c:v>
                </c:pt>
                <c:pt idx="175">
                  <c:v>44188</c:v>
                </c:pt>
                <c:pt idx="176">
                  <c:v>44189</c:v>
                </c:pt>
                <c:pt idx="177">
                  <c:v>44190</c:v>
                </c:pt>
                <c:pt idx="178">
                  <c:v>44191</c:v>
                </c:pt>
                <c:pt idx="179">
                  <c:v>44192</c:v>
                </c:pt>
                <c:pt idx="180">
                  <c:v>44193</c:v>
                </c:pt>
                <c:pt idx="181">
                  <c:v>44194</c:v>
                </c:pt>
                <c:pt idx="182">
                  <c:v>44195</c:v>
                </c:pt>
                <c:pt idx="183">
                  <c:v>44196</c:v>
                </c:pt>
                <c:pt idx="184">
                  <c:v>44197</c:v>
                </c:pt>
                <c:pt idx="185">
                  <c:v>44198</c:v>
                </c:pt>
                <c:pt idx="186">
                  <c:v>44199</c:v>
                </c:pt>
                <c:pt idx="187">
                  <c:v>44200</c:v>
                </c:pt>
                <c:pt idx="188">
                  <c:v>44201</c:v>
                </c:pt>
                <c:pt idx="189">
                  <c:v>44202</c:v>
                </c:pt>
                <c:pt idx="190">
                  <c:v>44203</c:v>
                </c:pt>
                <c:pt idx="191">
                  <c:v>44204</c:v>
                </c:pt>
                <c:pt idx="192">
                  <c:v>44205</c:v>
                </c:pt>
                <c:pt idx="193">
                  <c:v>44206</c:v>
                </c:pt>
                <c:pt idx="194">
                  <c:v>44207</c:v>
                </c:pt>
                <c:pt idx="195">
                  <c:v>44208</c:v>
                </c:pt>
                <c:pt idx="196">
                  <c:v>44209</c:v>
                </c:pt>
                <c:pt idx="197">
                  <c:v>44210</c:v>
                </c:pt>
                <c:pt idx="198">
                  <c:v>44211</c:v>
                </c:pt>
                <c:pt idx="199">
                  <c:v>44212</c:v>
                </c:pt>
                <c:pt idx="200">
                  <c:v>44213</c:v>
                </c:pt>
                <c:pt idx="201">
                  <c:v>44214</c:v>
                </c:pt>
                <c:pt idx="202">
                  <c:v>44215</c:v>
                </c:pt>
                <c:pt idx="203">
                  <c:v>44216</c:v>
                </c:pt>
                <c:pt idx="204">
                  <c:v>44217</c:v>
                </c:pt>
                <c:pt idx="205">
                  <c:v>44218</c:v>
                </c:pt>
                <c:pt idx="206">
                  <c:v>44219</c:v>
                </c:pt>
                <c:pt idx="207">
                  <c:v>44220</c:v>
                </c:pt>
                <c:pt idx="208">
                  <c:v>44221</c:v>
                </c:pt>
                <c:pt idx="209">
                  <c:v>44222</c:v>
                </c:pt>
                <c:pt idx="210">
                  <c:v>44223</c:v>
                </c:pt>
                <c:pt idx="211">
                  <c:v>44224</c:v>
                </c:pt>
                <c:pt idx="212">
                  <c:v>44225</c:v>
                </c:pt>
                <c:pt idx="213">
                  <c:v>44226</c:v>
                </c:pt>
                <c:pt idx="214">
                  <c:v>44227</c:v>
                </c:pt>
                <c:pt idx="215">
                  <c:v>44228</c:v>
                </c:pt>
                <c:pt idx="216">
                  <c:v>44229</c:v>
                </c:pt>
                <c:pt idx="217">
                  <c:v>44230</c:v>
                </c:pt>
                <c:pt idx="218">
                  <c:v>44231</c:v>
                </c:pt>
                <c:pt idx="219">
                  <c:v>44232</c:v>
                </c:pt>
                <c:pt idx="220">
                  <c:v>44233</c:v>
                </c:pt>
                <c:pt idx="221">
                  <c:v>44234</c:v>
                </c:pt>
                <c:pt idx="222">
                  <c:v>44235</c:v>
                </c:pt>
                <c:pt idx="223">
                  <c:v>44236</c:v>
                </c:pt>
                <c:pt idx="224">
                  <c:v>44237</c:v>
                </c:pt>
                <c:pt idx="225">
                  <c:v>44238</c:v>
                </c:pt>
                <c:pt idx="226">
                  <c:v>44239</c:v>
                </c:pt>
                <c:pt idx="227">
                  <c:v>44240</c:v>
                </c:pt>
                <c:pt idx="228">
                  <c:v>44241</c:v>
                </c:pt>
                <c:pt idx="229">
                  <c:v>44242</c:v>
                </c:pt>
                <c:pt idx="230">
                  <c:v>44243</c:v>
                </c:pt>
                <c:pt idx="231">
                  <c:v>44244</c:v>
                </c:pt>
                <c:pt idx="232">
                  <c:v>44245</c:v>
                </c:pt>
                <c:pt idx="233">
                  <c:v>44246</c:v>
                </c:pt>
                <c:pt idx="234">
                  <c:v>44247</c:v>
                </c:pt>
                <c:pt idx="235">
                  <c:v>44248</c:v>
                </c:pt>
                <c:pt idx="236">
                  <c:v>44249</c:v>
                </c:pt>
                <c:pt idx="237">
                  <c:v>44250</c:v>
                </c:pt>
                <c:pt idx="238">
                  <c:v>44251</c:v>
                </c:pt>
                <c:pt idx="239">
                  <c:v>44252</c:v>
                </c:pt>
                <c:pt idx="240">
                  <c:v>44253</c:v>
                </c:pt>
                <c:pt idx="241">
                  <c:v>44254</c:v>
                </c:pt>
                <c:pt idx="242">
                  <c:v>44255</c:v>
                </c:pt>
                <c:pt idx="243">
                  <c:v>44256</c:v>
                </c:pt>
                <c:pt idx="244">
                  <c:v>44257</c:v>
                </c:pt>
                <c:pt idx="245">
                  <c:v>44258</c:v>
                </c:pt>
                <c:pt idx="246">
                  <c:v>44259</c:v>
                </c:pt>
                <c:pt idx="247">
                  <c:v>44260</c:v>
                </c:pt>
                <c:pt idx="248">
                  <c:v>44261</c:v>
                </c:pt>
                <c:pt idx="249">
                  <c:v>44262</c:v>
                </c:pt>
                <c:pt idx="250">
                  <c:v>44263</c:v>
                </c:pt>
                <c:pt idx="251">
                  <c:v>44264</c:v>
                </c:pt>
                <c:pt idx="252">
                  <c:v>44265</c:v>
                </c:pt>
                <c:pt idx="253">
                  <c:v>44266</c:v>
                </c:pt>
                <c:pt idx="254">
                  <c:v>44267</c:v>
                </c:pt>
                <c:pt idx="255">
                  <c:v>44268</c:v>
                </c:pt>
                <c:pt idx="256">
                  <c:v>44269</c:v>
                </c:pt>
                <c:pt idx="257">
                  <c:v>44270</c:v>
                </c:pt>
                <c:pt idx="258">
                  <c:v>44271</c:v>
                </c:pt>
                <c:pt idx="259">
                  <c:v>44272</c:v>
                </c:pt>
                <c:pt idx="260">
                  <c:v>44273</c:v>
                </c:pt>
                <c:pt idx="261">
                  <c:v>44274</c:v>
                </c:pt>
                <c:pt idx="262">
                  <c:v>44275</c:v>
                </c:pt>
                <c:pt idx="263">
                  <c:v>44276</c:v>
                </c:pt>
                <c:pt idx="264">
                  <c:v>44277</c:v>
                </c:pt>
                <c:pt idx="265">
                  <c:v>44278</c:v>
                </c:pt>
                <c:pt idx="266">
                  <c:v>44279</c:v>
                </c:pt>
                <c:pt idx="267">
                  <c:v>44280</c:v>
                </c:pt>
                <c:pt idx="268">
                  <c:v>44281</c:v>
                </c:pt>
                <c:pt idx="269">
                  <c:v>44282</c:v>
                </c:pt>
                <c:pt idx="270">
                  <c:v>44283</c:v>
                </c:pt>
                <c:pt idx="271">
                  <c:v>44284</c:v>
                </c:pt>
                <c:pt idx="272">
                  <c:v>44285</c:v>
                </c:pt>
                <c:pt idx="273">
                  <c:v>44286</c:v>
                </c:pt>
                <c:pt idx="274">
                  <c:v>44287</c:v>
                </c:pt>
                <c:pt idx="275">
                  <c:v>44288</c:v>
                </c:pt>
                <c:pt idx="276">
                  <c:v>44289</c:v>
                </c:pt>
                <c:pt idx="277">
                  <c:v>44290</c:v>
                </c:pt>
                <c:pt idx="278">
                  <c:v>44291</c:v>
                </c:pt>
                <c:pt idx="279">
                  <c:v>44292</c:v>
                </c:pt>
                <c:pt idx="280">
                  <c:v>44293</c:v>
                </c:pt>
                <c:pt idx="281">
                  <c:v>44294</c:v>
                </c:pt>
                <c:pt idx="282">
                  <c:v>44295</c:v>
                </c:pt>
                <c:pt idx="283">
                  <c:v>44296</c:v>
                </c:pt>
                <c:pt idx="284">
                  <c:v>44297</c:v>
                </c:pt>
                <c:pt idx="285">
                  <c:v>44298</c:v>
                </c:pt>
                <c:pt idx="286">
                  <c:v>44299</c:v>
                </c:pt>
                <c:pt idx="287">
                  <c:v>44300</c:v>
                </c:pt>
                <c:pt idx="288">
                  <c:v>44301</c:v>
                </c:pt>
                <c:pt idx="289">
                  <c:v>44302</c:v>
                </c:pt>
                <c:pt idx="290">
                  <c:v>44303</c:v>
                </c:pt>
                <c:pt idx="291">
                  <c:v>44304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44310</c:v>
                </c:pt>
                <c:pt idx="298">
                  <c:v>44311</c:v>
                </c:pt>
                <c:pt idx="299">
                  <c:v>44312</c:v>
                </c:pt>
                <c:pt idx="300">
                  <c:v>44313</c:v>
                </c:pt>
                <c:pt idx="301">
                  <c:v>44314</c:v>
                </c:pt>
                <c:pt idx="302">
                  <c:v>44315</c:v>
                </c:pt>
                <c:pt idx="303">
                  <c:v>44316</c:v>
                </c:pt>
                <c:pt idx="304">
                  <c:v>44317</c:v>
                </c:pt>
                <c:pt idx="305">
                  <c:v>44318</c:v>
                </c:pt>
                <c:pt idx="306">
                  <c:v>44319</c:v>
                </c:pt>
                <c:pt idx="307">
                  <c:v>44320</c:v>
                </c:pt>
                <c:pt idx="308">
                  <c:v>44321</c:v>
                </c:pt>
                <c:pt idx="309">
                  <c:v>44322</c:v>
                </c:pt>
                <c:pt idx="310">
                  <c:v>44323</c:v>
                </c:pt>
                <c:pt idx="311">
                  <c:v>44324</c:v>
                </c:pt>
                <c:pt idx="312">
                  <c:v>44325</c:v>
                </c:pt>
                <c:pt idx="313">
                  <c:v>44326</c:v>
                </c:pt>
                <c:pt idx="314">
                  <c:v>44327</c:v>
                </c:pt>
                <c:pt idx="315">
                  <c:v>44328</c:v>
                </c:pt>
                <c:pt idx="316">
                  <c:v>44329</c:v>
                </c:pt>
                <c:pt idx="317">
                  <c:v>44330</c:v>
                </c:pt>
                <c:pt idx="318">
                  <c:v>44331</c:v>
                </c:pt>
                <c:pt idx="319">
                  <c:v>44332</c:v>
                </c:pt>
                <c:pt idx="320">
                  <c:v>44333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44338</c:v>
                </c:pt>
                <c:pt idx="326">
                  <c:v>44339</c:v>
                </c:pt>
                <c:pt idx="327">
                  <c:v>44340</c:v>
                </c:pt>
                <c:pt idx="328">
                  <c:v>44341</c:v>
                </c:pt>
                <c:pt idx="329">
                  <c:v>44342</c:v>
                </c:pt>
                <c:pt idx="330">
                  <c:v>44343</c:v>
                </c:pt>
                <c:pt idx="331">
                  <c:v>44344</c:v>
                </c:pt>
                <c:pt idx="332">
                  <c:v>44345</c:v>
                </c:pt>
                <c:pt idx="333">
                  <c:v>44346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44352</c:v>
                </c:pt>
                <c:pt idx="340">
                  <c:v>44353</c:v>
                </c:pt>
                <c:pt idx="341">
                  <c:v>44354</c:v>
                </c:pt>
                <c:pt idx="342">
                  <c:v>44355</c:v>
                </c:pt>
                <c:pt idx="343">
                  <c:v>44356</c:v>
                </c:pt>
                <c:pt idx="344">
                  <c:v>44357</c:v>
                </c:pt>
                <c:pt idx="345">
                  <c:v>44358</c:v>
                </c:pt>
                <c:pt idx="346">
                  <c:v>44359</c:v>
                </c:pt>
                <c:pt idx="347">
                  <c:v>44360</c:v>
                </c:pt>
                <c:pt idx="348">
                  <c:v>44361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44366</c:v>
                </c:pt>
                <c:pt idx="354">
                  <c:v>44367</c:v>
                </c:pt>
                <c:pt idx="355">
                  <c:v>44368</c:v>
                </c:pt>
                <c:pt idx="356">
                  <c:v>44369</c:v>
                </c:pt>
                <c:pt idx="357">
                  <c:v>44370</c:v>
                </c:pt>
                <c:pt idx="358">
                  <c:v>44371</c:v>
                </c:pt>
                <c:pt idx="359">
                  <c:v>44372</c:v>
                </c:pt>
                <c:pt idx="360">
                  <c:v>44373</c:v>
                </c:pt>
                <c:pt idx="361">
                  <c:v>44374</c:v>
                </c:pt>
                <c:pt idx="362">
                  <c:v>44375</c:v>
                </c:pt>
                <c:pt idx="363">
                  <c:v>44376</c:v>
                </c:pt>
                <c:pt idx="364">
                  <c:v>44377</c:v>
                </c:pt>
              </c:numCache>
            </c:numRef>
          </c:cat>
          <c:val>
            <c:numRef>
              <c:f>'Day Index 2020-2021'!$B$2:$B$366</c:f>
              <c:numCache>
                <c:formatCode>General</c:formatCode>
                <c:ptCount val="365"/>
                <c:pt idx="0">
                  <c:v>11</c:v>
                </c:pt>
                <c:pt idx="1">
                  <c:v>31</c:v>
                </c:pt>
                <c:pt idx="2">
                  <c:v>20</c:v>
                </c:pt>
                <c:pt idx="3">
                  <c:v>18</c:v>
                </c:pt>
                <c:pt idx="4">
                  <c:v>28</c:v>
                </c:pt>
                <c:pt idx="5">
                  <c:v>156</c:v>
                </c:pt>
                <c:pt idx="6">
                  <c:v>126</c:v>
                </c:pt>
                <c:pt idx="7">
                  <c:v>77</c:v>
                </c:pt>
                <c:pt idx="8">
                  <c:v>26</c:v>
                </c:pt>
                <c:pt idx="9">
                  <c:v>22</c:v>
                </c:pt>
                <c:pt idx="10">
                  <c:v>17</c:v>
                </c:pt>
                <c:pt idx="11">
                  <c:v>23</c:v>
                </c:pt>
                <c:pt idx="12">
                  <c:v>98</c:v>
                </c:pt>
                <c:pt idx="13">
                  <c:v>25</c:v>
                </c:pt>
                <c:pt idx="14">
                  <c:v>18</c:v>
                </c:pt>
                <c:pt idx="15">
                  <c:v>15</c:v>
                </c:pt>
                <c:pt idx="16">
                  <c:v>38</c:v>
                </c:pt>
                <c:pt idx="17">
                  <c:v>49</c:v>
                </c:pt>
                <c:pt idx="18">
                  <c:v>19</c:v>
                </c:pt>
                <c:pt idx="19">
                  <c:v>28</c:v>
                </c:pt>
                <c:pt idx="20">
                  <c:v>14</c:v>
                </c:pt>
                <c:pt idx="21">
                  <c:v>46</c:v>
                </c:pt>
                <c:pt idx="22">
                  <c:v>34</c:v>
                </c:pt>
                <c:pt idx="23">
                  <c:v>34</c:v>
                </c:pt>
                <c:pt idx="24">
                  <c:v>65</c:v>
                </c:pt>
                <c:pt idx="25">
                  <c:v>21</c:v>
                </c:pt>
                <c:pt idx="26">
                  <c:v>14</c:v>
                </c:pt>
                <c:pt idx="27">
                  <c:v>43</c:v>
                </c:pt>
                <c:pt idx="28">
                  <c:v>31</c:v>
                </c:pt>
                <c:pt idx="29">
                  <c:v>36</c:v>
                </c:pt>
                <c:pt idx="30">
                  <c:v>11</c:v>
                </c:pt>
                <c:pt idx="31">
                  <c:v>25</c:v>
                </c:pt>
                <c:pt idx="32">
                  <c:v>46</c:v>
                </c:pt>
                <c:pt idx="33">
                  <c:v>26</c:v>
                </c:pt>
                <c:pt idx="34">
                  <c:v>67</c:v>
                </c:pt>
                <c:pt idx="35">
                  <c:v>38</c:v>
                </c:pt>
                <c:pt idx="36">
                  <c:v>145</c:v>
                </c:pt>
                <c:pt idx="37">
                  <c:v>77</c:v>
                </c:pt>
                <c:pt idx="38">
                  <c:v>12</c:v>
                </c:pt>
                <c:pt idx="39">
                  <c:v>26</c:v>
                </c:pt>
                <c:pt idx="40">
                  <c:v>28</c:v>
                </c:pt>
                <c:pt idx="41">
                  <c:v>36</c:v>
                </c:pt>
                <c:pt idx="42">
                  <c:v>25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17</c:v>
                </c:pt>
                <c:pt idx="47">
                  <c:v>25</c:v>
                </c:pt>
                <c:pt idx="48">
                  <c:v>10</c:v>
                </c:pt>
                <c:pt idx="49">
                  <c:v>28</c:v>
                </c:pt>
                <c:pt idx="50">
                  <c:v>37</c:v>
                </c:pt>
                <c:pt idx="51">
                  <c:v>22</c:v>
                </c:pt>
                <c:pt idx="52">
                  <c:v>53</c:v>
                </c:pt>
                <c:pt idx="53">
                  <c:v>36</c:v>
                </c:pt>
                <c:pt idx="54">
                  <c:v>26</c:v>
                </c:pt>
                <c:pt idx="55">
                  <c:v>62</c:v>
                </c:pt>
                <c:pt idx="56">
                  <c:v>42</c:v>
                </c:pt>
                <c:pt idx="57">
                  <c:v>41</c:v>
                </c:pt>
                <c:pt idx="58">
                  <c:v>72</c:v>
                </c:pt>
                <c:pt idx="59">
                  <c:v>34</c:v>
                </c:pt>
                <c:pt idx="60">
                  <c:v>23</c:v>
                </c:pt>
                <c:pt idx="61">
                  <c:v>33</c:v>
                </c:pt>
                <c:pt idx="62">
                  <c:v>36</c:v>
                </c:pt>
                <c:pt idx="63">
                  <c:v>33</c:v>
                </c:pt>
                <c:pt idx="64">
                  <c:v>19</c:v>
                </c:pt>
                <c:pt idx="65">
                  <c:v>19</c:v>
                </c:pt>
                <c:pt idx="66">
                  <c:v>22</c:v>
                </c:pt>
                <c:pt idx="67">
                  <c:v>16</c:v>
                </c:pt>
                <c:pt idx="68">
                  <c:v>35</c:v>
                </c:pt>
                <c:pt idx="69">
                  <c:v>21</c:v>
                </c:pt>
                <c:pt idx="70">
                  <c:v>61</c:v>
                </c:pt>
                <c:pt idx="71">
                  <c:v>70</c:v>
                </c:pt>
                <c:pt idx="72">
                  <c:v>13</c:v>
                </c:pt>
                <c:pt idx="73">
                  <c:v>19</c:v>
                </c:pt>
                <c:pt idx="74">
                  <c:v>33</c:v>
                </c:pt>
                <c:pt idx="75">
                  <c:v>26</c:v>
                </c:pt>
                <c:pt idx="76">
                  <c:v>26</c:v>
                </c:pt>
                <c:pt idx="77">
                  <c:v>22</c:v>
                </c:pt>
                <c:pt idx="78">
                  <c:v>36</c:v>
                </c:pt>
                <c:pt idx="79">
                  <c:v>53</c:v>
                </c:pt>
                <c:pt idx="80">
                  <c:v>14</c:v>
                </c:pt>
                <c:pt idx="81">
                  <c:v>14</c:v>
                </c:pt>
                <c:pt idx="82">
                  <c:v>95</c:v>
                </c:pt>
                <c:pt idx="83">
                  <c:v>86</c:v>
                </c:pt>
                <c:pt idx="84">
                  <c:v>20</c:v>
                </c:pt>
                <c:pt idx="85">
                  <c:v>123</c:v>
                </c:pt>
                <c:pt idx="86">
                  <c:v>17</c:v>
                </c:pt>
                <c:pt idx="87">
                  <c:v>2</c:v>
                </c:pt>
                <c:pt idx="88">
                  <c:v>42</c:v>
                </c:pt>
                <c:pt idx="89">
                  <c:v>41</c:v>
                </c:pt>
                <c:pt idx="90">
                  <c:v>24</c:v>
                </c:pt>
                <c:pt idx="91">
                  <c:v>22</c:v>
                </c:pt>
                <c:pt idx="92">
                  <c:v>38</c:v>
                </c:pt>
                <c:pt idx="93">
                  <c:v>76</c:v>
                </c:pt>
                <c:pt idx="94">
                  <c:v>15</c:v>
                </c:pt>
                <c:pt idx="95">
                  <c:v>30</c:v>
                </c:pt>
                <c:pt idx="96">
                  <c:v>24</c:v>
                </c:pt>
                <c:pt idx="97">
                  <c:v>33</c:v>
                </c:pt>
                <c:pt idx="98">
                  <c:v>25</c:v>
                </c:pt>
                <c:pt idx="99">
                  <c:v>80</c:v>
                </c:pt>
                <c:pt idx="100">
                  <c:v>62</c:v>
                </c:pt>
                <c:pt idx="101">
                  <c:v>12</c:v>
                </c:pt>
                <c:pt idx="102">
                  <c:v>61</c:v>
                </c:pt>
                <c:pt idx="103">
                  <c:v>21</c:v>
                </c:pt>
                <c:pt idx="104">
                  <c:v>35</c:v>
                </c:pt>
                <c:pt idx="105">
                  <c:v>50</c:v>
                </c:pt>
                <c:pt idx="106">
                  <c:v>24</c:v>
                </c:pt>
                <c:pt idx="107">
                  <c:v>39</c:v>
                </c:pt>
                <c:pt idx="108">
                  <c:v>8</c:v>
                </c:pt>
                <c:pt idx="109">
                  <c:v>13</c:v>
                </c:pt>
                <c:pt idx="110">
                  <c:v>17</c:v>
                </c:pt>
                <c:pt idx="111">
                  <c:v>40</c:v>
                </c:pt>
                <c:pt idx="112">
                  <c:v>41</c:v>
                </c:pt>
                <c:pt idx="113">
                  <c:v>25</c:v>
                </c:pt>
                <c:pt idx="114">
                  <c:v>18</c:v>
                </c:pt>
                <c:pt idx="115">
                  <c:v>19</c:v>
                </c:pt>
                <c:pt idx="116">
                  <c:v>35</c:v>
                </c:pt>
                <c:pt idx="117">
                  <c:v>34</c:v>
                </c:pt>
                <c:pt idx="118">
                  <c:v>22</c:v>
                </c:pt>
                <c:pt idx="119">
                  <c:v>30</c:v>
                </c:pt>
                <c:pt idx="120">
                  <c:v>40</c:v>
                </c:pt>
                <c:pt idx="121">
                  <c:v>51</c:v>
                </c:pt>
                <c:pt idx="122">
                  <c:v>38</c:v>
                </c:pt>
                <c:pt idx="123">
                  <c:v>11</c:v>
                </c:pt>
                <c:pt idx="124">
                  <c:v>21</c:v>
                </c:pt>
                <c:pt idx="125">
                  <c:v>29</c:v>
                </c:pt>
                <c:pt idx="126">
                  <c:v>45</c:v>
                </c:pt>
                <c:pt idx="127">
                  <c:v>33</c:v>
                </c:pt>
                <c:pt idx="128">
                  <c:v>27</c:v>
                </c:pt>
                <c:pt idx="129">
                  <c:v>33</c:v>
                </c:pt>
                <c:pt idx="130">
                  <c:v>58</c:v>
                </c:pt>
                <c:pt idx="131">
                  <c:v>45</c:v>
                </c:pt>
                <c:pt idx="132">
                  <c:v>50</c:v>
                </c:pt>
                <c:pt idx="133">
                  <c:v>50</c:v>
                </c:pt>
                <c:pt idx="134">
                  <c:v>46</c:v>
                </c:pt>
                <c:pt idx="135">
                  <c:v>55</c:v>
                </c:pt>
                <c:pt idx="136">
                  <c:v>52</c:v>
                </c:pt>
                <c:pt idx="137">
                  <c:v>75</c:v>
                </c:pt>
                <c:pt idx="138">
                  <c:v>121</c:v>
                </c:pt>
                <c:pt idx="139">
                  <c:v>93</c:v>
                </c:pt>
                <c:pt idx="140">
                  <c:v>36</c:v>
                </c:pt>
                <c:pt idx="141">
                  <c:v>65</c:v>
                </c:pt>
                <c:pt idx="142">
                  <c:v>56</c:v>
                </c:pt>
                <c:pt idx="143">
                  <c:v>102</c:v>
                </c:pt>
                <c:pt idx="144">
                  <c:v>23</c:v>
                </c:pt>
                <c:pt idx="145">
                  <c:v>43</c:v>
                </c:pt>
                <c:pt idx="146">
                  <c:v>30</c:v>
                </c:pt>
                <c:pt idx="147">
                  <c:v>53</c:v>
                </c:pt>
                <c:pt idx="148">
                  <c:v>38</c:v>
                </c:pt>
                <c:pt idx="149">
                  <c:v>21</c:v>
                </c:pt>
                <c:pt idx="150">
                  <c:v>31</c:v>
                </c:pt>
                <c:pt idx="151">
                  <c:v>13</c:v>
                </c:pt>
                <c:pt idx="152">
                  <c:v>51</c:v>
                </c:pt>
                <c:pt idx="153">
                  <c:v>34</c:v>
                </c:pt>
                <c:pt idx="154">
                  <c:v>33</c:v>
                </c:pt>
                <c:pt idx="155">
                  <c:v>35</c:v>
                </c:pt>
                <c:pt idx="156">
                  <c:v>29</c:v>
                </c:pt>
                <c:pt idx="157">
                  <c:v>29</c:v>
                </c:pt>
                <c:pt idx="158">
                  <c:v>32</c:v>
                </c:pt>
                <c:pt idx="159">
                  <c:v>32</c:v>
                </c:pt>
                <c:pt idx="160">
                  <c:v>41</c:v>
                </c:pt>
                <c:pt idx="161">
                  <c:v>121</c:v>
                </c:pt>
                <c:pt idx="162">
                  <c:v>56</c:v>
                </c:pt>
                <c:pt idx="163">
                  <c:v>19</c:v>
                </c:pt>
                <c:pt idx="164">
                  <c:v>14</c:v>
                </c:pt>
                <c:pt idx="165">
                  <c:v>14</c:v>
                </c:pt>
                <c:pt idx="166">
                  <c:v>5</c:v>
                </c:pt>
                <c:pt idx="167">
                  <c:v>29</c:v>
                </c:pt>
                <c:pt idx="168">
                  <c:v>48</c:v>
                </c:pt>
                <c:pt idx="169">
                  <c:v>63</c:v>
                </c:pt>
                <c:pt idx="170">
                  <c:v>91</c:v>
                </c:pt>
                <c:pt idx="171">
                  <c:v>9</c:v>
                </c:pt>
                <c:pt idx="172">
                  <c:v>30</c:v>
                </c:pt>
                <c:pt idx="173">
                  <c:v>15</c:v>
                </c:pt>
                <c:pt idx="174">
                  <c:v>23</c:v>
                </c:pt>
                <c:pt idx="175">
                  <c:v>25</c:v>
                </c:pt>
                <c:pt idx="176">
                  <c:v>12</c:v>
                </c:pt>
                <c:pt idx="177">
                  <c:v>21</c:v>
                </c:pt>
                <c:pt idx="178">
                  <c:v>9</c:v>
                </c:pt>
                <c:pt idx="179">
                  <c:v>17</c:v>
                </c:pt>
                <c:pt idx="180">
                  <c:v>22</c:v>
                </c:pt>
                <c:pt idx="181">
                  <c:v>40</c:v>
                </c:pt>
                <c:pt idx="182">
                  <c:v>18</c:v>
                </c:pt>
                <c:pt idx="183">
                  <c:v>11</c:v>
                </c:pt>
                <c:pt idx="184">
                  <c:v>9</c:v>
                </c:pt>
                <c:pt idx="185">
                  <c:v>16</c:v>
                </c:pt>
                <c:pt idx="186">
                  <c:v>14</c:v>
                </c:pt>
                <c:pt idx="187">
                  <c:v>22</c:v>
                </c:pt>
                <c:pt idx="188">
                  <c:v>13</c:v>
                </c:pt>
                <c:pt idx="189">
                  <c:v>14</c:v>
                </c:pt>
                <c:pt idx="190">
                  <c:v>102</c:v>
                </c:pt>
                <c:pt idx="191">
                  <c:v>52</c:v>
                </c:pt>
                <c:pt idx="192">
                  <c:v>27</c:v>
                </c:pt>
                <c:pt idx="193">
                  <c:v>144</c:v>
                </c:pt>
                <c:pt idx="194">
                  <c:v>88</c:v>
                </c:pt>
                <c:pt idx="195">
                  <c:v>37</c:v>
                </c:pt>
                <c:pt idx="196">
                  <c:v>35</c:v>
                </c:pt>
                <c:pt idx="197">
                  <c:v>15</c:v>
                </c:pt>
                <c:pt idx="198">
                  <c:v>21</c:v>
                </c:pt>
                <c:pt idx="199">
                  <c:v>16</c:v>
                </c:pt>
                <c:pt idx="200">
                  <c:v>47</c:v>
                </c:pt>
                <c:pt idx="201">
                  <c:v>39</c:v>
                </c:pt>
                <c:pt idx="202">
                  <c:v>40</c:v>
                </c:pt>
                <c:pt idx="203">
                  <c:v>45</c:v>
                </c:pt>
                <c:pt idx="204">
                  <c:v>49</c:v>
                </c:pt>
                <c:pt idx="205">
                  <c:v>187</c:v>
                </c:pt>
                <c:pt idx="206">
                  <c:v>18</c:v>
                </c:pt>
                <c:pt idx="207">
                  <c:v>17</c:v>
                </c:pt>
                <c:pt idx="208">
                  <c:v>38</c:v>
                </c:pt>
                <c:pt idx="209">
                  <c:v>58</c:v>
                </c:pt>
                <c:pt idx="210">
                  <c:v>44</c:v>
                </c:pt>
                <c:pt idx="211">
                  <c:v>28</c:v>
                </c:pt>
                <c:pt idx="212">
                  <c:v>49</c:v>
                </c:pt>
                <c:pt idx="213">
                  <c:v>40</c:v>
                </c:pt>
                <c:pt idx="214">
                  <c:v>30</c:v>
                </c:pt>
                <c:pt idx="215">
                  <c:v>50</c:v>
                </c:pt>
                <c:pt idx="216">
                  <c:v>58</c:v>
                </c:pt>
                <c:pt idx="217">
                  <c:v>55</c:v>
                </c:pt>
                <c:pt idx="218">
                  <c:v>43</c:v>
                </c:pt>
                <c:pt idx="219">
                  <c:v>127</c:v>
                </c:pt>
                <c:pt idx="220">
                  <c:v>86</c:v>
                </c:pt>
                <c:pt idx="221">
                  <c:v>50</c:v>
                </c:pt>
                <c:pt idx="222">
                  <c:v>83</c:v>
                </c:pt>
                <c:pt idx="223">
                  <c:v>52</c:v>
                </c:pt>
                <c:pt idx="224">
                  <c:v>34</c:v>
                </c:pt>
                <c:pt idx="225">
                  <c:v>37</c:v>
                </c:pt>
                <c:pt idx="226">
                  <c:v>23</c:v>
                </c:pt>
                <c:pt idx="227">
                  <c:v>55</c:v>
                </c:pt>
                <c:pt idx="228">
                  <c:v>43</c:v>
                </c:pt>
                <c:pt idx="229">
                  <c:v>43</c:v>
                </c:pt>
                <c:pt idx="230">
                  <c:v>74</c:v>
                </c:pt>
                <c:pt idx="231">
                  <c:v>45</c:v>
                </c:pt>
                <c:pt idx="232">
                  <c:v>103</c:v>
                </c:pt>
                <c:pt idx="233">
                  <c:v>44</c:v>
                </c:pt>
                <c:pt idx="234">
                  <c:v>32</c:v>
                </c:pt>
                <c:pt idx="235">
                  <c:v>106</c:v>
                </c:pt>
                <c:pt idx="236">
                  <c:v>41</c:v>
                </c:pt>
                <c:pt idx="237">
                  <c:v>41</c:v>
                </c:pt>
                <c:pt idx="238">
                  <c:v>25</c:v>
                </c:pt>
                <c:pt idx="239">
                  <c:v>40</c:v>
                </c:pt>
                <c:pt idx="240">
                  <c:v>33</c:v>
                </c:pt>
                <c:pt idx="241">
                  <c:v>27</c:v>
                </c:pt>
                <c:pt idx="242">
                  <c:v>37</c:v>
                </c:pt>
                <c:pt idx="243">
                  <c:v>31</c:v>
                </c:pt>
                <c:pt idx="244">
                  <c:v>52</c:v>
                </c:pt>
                <c:pt idx="245">
                  <c:v>25</c:v>
                </c:pt>
                <c:pt idx="246">
                  <c:v>57</c:v>
                </c:pt>
                <c:pt idx="247">
                  <c:v>21</c:v>
                </c:pt>
                <c:pt idx="248">
                  <c:v>15</c:v>
                </c:pt>
                <c:pt idx="249">
                  <c:v>32</c:v>
                </c:pt>
                <c:pt idx="250">
                  <c:v>52</c:v>
                </c:pt>
                <c:pt idx="251">
                  <c:v>70</c:v>
                </c:pt>
                <c:pt idx="252">
                  <c:v>74</c:v>
                </c:pt>
                <c:pt idx="253">
                  <c:v>68</c:v>
                </c:pt>
                <c:pt idx="254">
                  <c:v>86</c:v>
                </c:pt>
                <c:pt idx="255">
                  <c:v>22</c:v>
                </c:pt>
                <c:pt idx="256">
                  <c:v>35</c:v>
                </c:pt>
                <c:pt idx="257">
                  <c:v>81</c:v>
                </c:pt>
                <c:pt idx="258">
                  <c:v>99</c:v>
                </c:pt>
                <c:pt idx="259">
                  <c:v>31</c:v>
                </c:pt>
                <c:pt idx="260">
                  <c:v>332</c:v>
                </c:pt>
                <c:pt idx="261">
                  <c:v>30</c:v>
                </c:pt>
                <c:pt idx="262">
                  <c:v>27</c:v>
                </c:pt>
                <c:pt idx="263">
                  <c:v>31</c:v>
                </c:pt>
                <c:pt idx="264">
                  <c:v>516</c:v>
                </c:pt>
                <c:pt idx="265">
                  <c:v>86</c:v>
                </c:pt>
                <c:pt idx="266">
                  <c:v>141</c:v>
                </c:pt>
                <c:pt idx="267">
                  <c:v>87</c:v>
                </c:pt>
                <c:pt idx="268">
                  <c:v>54</c:v>
                </c:pt>
                <c:pt idx="269">
                  <c:v>51</c:v>
                </c:pt>
                <c:pt idx="270">
                  <c:v>35</c:v>
                </c:pt>
                <c:pt idx="271">
                  <c:v>44</c:v>
                </c:pt>
                <c:pt idx="272">
                  <c:v>56</c:v>
                </c:pt>
                <c:pt idx="273">
                  <c:v>43</c:v>
                </c:pt>
                <c:pt idx="274">
                  <c:v>52</c:v>
                </c:pt>
                <c:pt idx="275">
                  <c:v>22</c:v>
                </c:pt>
                <c:pt idx="276">
                  <c:v>19</c:v>
                </c:pt>
                <c:pt idx="277">
                  <c:v>69</c:v>
                </c:pt>
                <c:pt idx="278">
                  <c:v>31</c:v>
                </c:pt>
                <c:pt idx="279">
                  <c:v>41</c:v>
                </c:pt>
                <c:pt idx="280">
                  <c:v>44</c:v>
                </c:pt>
                <c:pt idx="281">
                  <c:v>111</c:v>
                </c:pt>
                <c:pt idx="282">
                  <c:v>38</c:v>
                </c:pt>
                <c:pt idx="283">
                  <c:v>45</c:v>
                </c:pt>
                <c:pt idx="284">
                  <c:v>34</c:v>
                </c:pt>
                <c:pt idx="285">
                  <c:v>35</c:v>
                </c:pt>
                <c:pt idx="286">
                  <c:v>105</c:v>
                </c:pt>
                <c:pt idx="287">
                  <c:v>40</c:v>
                </c:pt>
                <c:pt idx="288">
                  <c:v>89</c:v>
                </c:pt>
                <c:pt idx="289">
                  <c:v>46</c:v>
                </c:pt>
                <c:pt idx="290">
                  <c:v>36</c:v>
                </c:pt>
                <c:pt idx="291">
                  <c:v>22</c:v>
                </c:pt>
                <c:pt idx="292">
                  <c:v>59</c:v>
                </c:pt>
                <c:pt idx="293">
                  <c:v>32</c:v>
                </c:pt>
                <c:pt idx="294">
                  <c:v>40</c:v>
                </c:pt>
                <c:pt idx="295">
                  <c:v>107</c:v>
                </c:pt>
                <c:pt idx="296">
                  <c:v>84</c:v>
                </c:pt>
                <c:pt idx="297">
                  <c:v>75</c:v>
                </c:pt>
                <c:pt idx="298">
                  <c:v>20</c:v>
                </c:pt>
                <c:pt idx="299">
                  <c:v>19</c:v>
                </c:pt>
                <c:pt idx="300">
                  <c:v>28</c:v>
                </c:pt>
                <c:pt idx="301">
                  <c:v>25</c:v>
                </c:pt>
                <c:pt idx="302">
                  <c:v>39</c:v>
                </c:pt>
                <c:pt idx="303">
                  <c:v>121</c:v>
                </c:pt>
                <c:pt idx="304">
                  <c:v>29</c:v>
                </c:pt>
                <c:pt idx="305">
                  <c:v>25</c:v>
                </c:pt>
                <c:pt idx="306">
                  <c:v>68</c:v>
                </c:pt>
                <c:pt idx="307">
                  <c:v>82</c:v>
                </c:pt>
                <c:pt idx="308">
                  <c:v>86</c:v>
                </c:pt>
                <c:pt idx="309">
                  <c:v>80</c:v>
                </c:pt>
                <c:pt idx="310">
                  <c:v>63</c:v>
                </c:pt>
                <c:pt idx="311">
                  <c:v>31</c:v>
                </c:pt>
                <c:pt idx="312">
                  <c:v>33</c:v>
                </c:pt>
                <c:pt idx="313">
                  <c:v>77</c:v>
                </c:pt>
                <c:pt idx="314">
                  <c:v>39</c:v>
                </c:pt>
                <c:pt idx="315">
                  <c:v>60</c:v>
                </c:pt>
                <c:pt idx="316">
                  <c:v>97</c:v>
                </c:pt>
                <c:pt idx="317">
                  <c:v>41</c:v>
                </c:pt>
                <c:pt idx="318">
                  <c:v>29</c:v>
                </c:pt>
                <c:pt idx="319">
                  <c:v>51</c:v>
                </c:pt>
                <c:pt idx="320">
                  <c:v>49</c:v>
                </c:pt>
                <c:pt idx="321">
                  <c:v>48</c:v>
                </c:pt>
                <c:pt idx="322">
                  <c:v>56</c:v>
                </c:pt>
                <c:pt idx="323">
                  <c:v>35</c:v>
                </c:pt>
                <c:pt idx="324">
                  <c:v>112</c:v>
                </c:pt>
                <c:pt idx="325">
                  <c:v>24</c:v>
                </c:pt>
                <c:pt idx="326">
                  <c:v>35</c:v>
                </c:pt>
                <c:pt idx="327">
                  <c:v>53</c:v>
                </c:pt>
                <c:pt idx="328">
                  <c:v>57</c:v>
                </c:pt>
                <c:pt idx="329">
                  <c:v>46</c:v>
                </c:pt>
                <c:pt idx="330">
                  <c:v>57</c:v>
                </c:pt>
                <c:pt idx="331">
                  <c:v>64</c:v>
                </c:pt>
                <c:pt idx="332">
                  <c:v>29</c:v>
                </c:pt>
                <c:pt idx="333">
                  <c:v>39</c:v>
                </c:pt>
                <c:pt idx="334">
                  <c:v>42</c:v>
                </c:pt>
                <c:pt idx="335">
                  <c:v>126</c:v>
                </c:pt>
                <c:pt idx="336">
                  <c:v>186</c:v>
                </c:pt>
                <c:pt idx="337">
                  <c:v>56</c:v>
                </c:pt>
                <c:pt idx="338">
                  <c:v>99</c:v>
                </c:pt>
                <c:pt idx="339">
                  <c:v>38</c:v>
                </c:pt>
                <c:pt idx="340">
                  <c:v>43</c:v>
                </c:pt>
                <c:pt idx="341">
                  <c:v>75</c:v>
                </c:pt>
                <c:pt idx="342">
                  <c:v>25</c:v>
                </c:pt>
                <c:pt idx="343">
                  <c:v>34</c:v>
                </c:pt>
                <c:pt idx="344">
                  <c:v>36</c:v>
                </c:pt>
                <c:pt idx="345">
                  <c:v>33</c:v>
                </c:pt>
                <c:pt idx="346">
                  <c:v>27</c:v>
                </c:pt>
                <c:pt idx="347">
                  <c:v>27</c:v>
                </c:pt>
                <c:pt idx="348">
                  <c:v>22</c:v>
                </c:pt>
                <c:pt idx="349">
                  <c:v>194</c:v>
                </c:pt>
                <c:pt idx="350">
                  <c:v>67</c:v>
                </c:pt>
                <c:pt idx="351">
                  <c:v>33</c:v>
                </c:pt>
                <c:pt idx="352">
                  <c:v>39</c:v>
                </c:pt>
                <c:pt idx="353">
                  <c:v>102</c:v>
                </c:pt>
                <c:pt idx="354">
                  <c:v>83</c:v>
                </c:pt>
                <c:pt idx="355">
                  <c:v>37</c:v>
                </c:pt>
                <c:pt idx="356">
                  <c:v>47</c:v>
                </c:pt>
                <c:pt idx="357">
                  <c:v>69</c:v>
                </c:pt>
                <c:pt idx="358">
                  <c:v>46</c:v>
                </c:pt>
                <c:pt idx="359">
                  <c:v>23</c:v>
                </c:pt>
                <c:pt idx="360">
                  <c:v>8</c:v>
                </c:pt>
                <c:pt idx="361">
                  <c:v>22</c:v>
                </c:pt>
                <c:pt idx="362">
                  <c:v>40</c:v>
                </c:pt>
                <c:pt idx="363">
                  <c:v>55</c:v>
                </c:pt>
                <c:pt idx="36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0-6048-AB7C-EF9BFCFA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81219"/>
        <c:axId val="1463800964"/>
      </c:lineChart>
      <c:dateAx>
        <c:axId val="577981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63800964"/>
        <c:crosses val="autoZero"/>
        <c:auto val="1"/>
        <c:lblOffset val="100"/>
        <c:baseTimeUnit val="days"/>
      </c:dateAx>
      <c:valAx>
        <c:axId val="1463800964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779812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Pageviews vs. Day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'Content 2021-2022'!$A$55:$A$419</c:f>
              <c:numCache>
                <c:formatCode>m/d/yy</c:formatCode>
                <c:ptCount val="365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</c:numCache>
            </c:numRef>
          </c:cat>
          <c:val>
            <c:numRef>
              <c:f>'Content 2021-2022'!$B$55:$B$419</c:f>
              <c:numCache>
                <c:formatCode>General</c:formatCode>
                <c:ptCount val="365"/>
                <c:pt idx="0">
                  <c:v>46</c:v>
                </c:pt>
                <c:pt idx="1">
                  <c:v>21</c:v>
                </c:pt>
                <c:pt idx="2">
                  <c:v>24</c:v>
                </c:pt>
                <c:pt idx="3">
                  <c:v>33</c:v>
                </c:pt>
                <c:pt idx="4">
                  <c:v>47</c:v>
                </c:pt>
                <c:pt idx="5">
                  <c:v>41</c:v>
                </c:pt>
                <c:pt idx="6">
                  <c:v>36</c:v>
                </c:pt>
                <c:pt idx="7">
                  <c:v>67</c:v>
                </c:pt>
                <c:pt idx="8">
                  <c:v>37</c:v>
                </c:pt>
                <c:pt idx="9">
                  <c:v>63</c:v>
                </c:pt>
                <c:pt idx="10">
                  <c:v>27</c:v>
                </c:pt>
                <c:pt idx="11">
                  <c:v>102</c:v>
                </c:pt>
                <c:pt idx="12">
                  <c:v>82</c:v>
                </c:pt>
                <c:pt idx="13">
                  <c:v>34</c:v>
                </c:pt>
                <c:pt idx="14">
                  <c:v>34</c:v>
                </c:pt>
                <c:pt idx="15">
                  <c:v>32</c:v>
                </c:pt>
                <c:pt idx="16">
                  <c:v>183</c:v>
                </c:pt>
                <c:pt idx="17">
                  <c:v>24</c:v>
                </c:pt>
                <c:pt idx="18">
                  <c:v>79</c:v>
                </c:pt>
                <c:pt idx="19">
                  <c:v>34</c:v>
                </c:pt>
                <c:pt idx="20">
                  <c:v>24</c:v>
                </c:pt>
                <c:pt idx="21">
                  <c:v>38</c:v>
                </c:pt>
                <c:pt idx="22">
                  <c:v>26</c:v>
                </c:pt>
                <c:pt idx="23">
                  <c:v>34</c:v>
                </c:pt>
                <c:pt idx="24">
                  <c:v>26</c:v>
                </c:pt>
                <c:pt idx="25">
                  <c:v>31</c:v>
                </c:pt>
                <c:pt idx="26">
                  <c:v>33</c:v>
                </c:pt>
                <c:pt idx="27">
                  <c:v>32</c:v>
                </c:pt>
                <c:pt idx="28">
                  <c:v>73</c:v>
                </c:pt>
                <c:pt idx="29">
                  <c:v>27</c:v>
                </c:pt>
                <c:pt idx="30">
                  <c:v>18</c:v>
                </c:pt>
                <c:pt idx="31">
                  <c:v>25</c:v>
                </c:pt>
                <c:pt idx="32">
                  <c:v>33</c:v>
                </c:pt>
                <c:pt idx="33">
                  <c:v>69</c:v>
                </c:pt>
                <c:pt idx="34">
                  <c:v>44</c:v>
                </c:pt>
                <c:pt idx="35">
                  <c:v>242</c:v>
                </c:pt>
                <c:pt idx="36">
                  <c:v>27</c:v>
                </c:pt>
                <c:pt idx="37">
                  <c:v>21</c:v>
                </c:pt>
                <c:pt idx="38">
                  <c:v>26</c:v>
                </c:pt>
                <c:pt idx="39">
                  <c:v>34</c:v>
                </c:pt>
                <c:pt idx="40">
                  <c:v>39</c:v>
                </c:pt>
                <c:pt idx="41">
                  <c:v>41</c:v>
                </c:pt>
                <c:pt idx="42">
                  <c:v>44</c:v>
                </c:pt>
                <c:pt idx="43">
                  <c:v>31</c:v>
                </c:pt>
                <c:pt idx="44">
                  <c:v>26</c:v>
                </c:pt>
                <c:pt idx="45">
                  <c:v>30</c:v>
                </c:pt>
                <c:pt idx="46">
                  <c:v>25</c:v>
                </c:pt>
                <c:pt idx="47">
                  <c:v>35</c:v>
                </c:pt>
                <c:pt idx="48">
                  <c:v>20</c:v>
                </c:pt>
                <c:pt idx="49">
                  <c:v>36</c:v>
                </c:pt>
                <c:pt idx="50">
                  <c:v>22</c:v>
                </c:pt>
                <c:pt idx="51">
                  <c:v>25</c:v>
                </c:pt>
                <c:pt idx="52">
                  <c:v>41</c:v>
                </c:pt>
                <c:pt idx="53">
                  <c:v>23</c:v>
                </c:pt>
                <c:pt idx="54">
                  <c:v>39</c:v>
                </c:pt>
                <c:pt idx="55">
                  <c:v>44</c:v>
                </c:pt>
                <c:pt idx="56">
                  <c:v>34</c:v>
                </c:pt>
                <c:pt idx="57">
                  <c:v>49</c:v>
                </c:pt>
                <c:pt idx="58">
                  <c:v>37</c:v>
                </c:pt>
                <c:pt idx="59">
                  <c:v>44</c:v>
                </c:pt>
                <c:pt idx="60">
                  <c:v>38</c:v>
                </c:pt>
                <c:pt idx="61">
                  <c:v>104</c:v>
                </c:pt>
                <c:pt idx="62">
                  <c:v>34</c:v>
                </c:pt>
                <c:pt idx="63">
                  <c:v>61</c:v>
                </c:pt>
                <c:pt idx="64">
                  <c:v>38</c:v>
                </c:pt>
                <c:pt idx="65">
                  <c:v>23</c:v>
                </c:pt>
                <c:pt idx="66">
                  <c:v>89</c:v>
                </c:pt>
                <c:pt idx="67">
                  <c:v>40</c:v>
                </c:pt>
                <c:pt idx="68">
                  <c:v>31</c:v>
                </c:pt>
                <c:pt idx="69">
                  <c:v>66</c:v>
                </c:pt>
                <c:pt idx="70">
                  <c:v>69</c:v>
                </c:pt>
                <c:pt idx="71">
                  <c:v>59</c:v>
                </c:pt>
                <c:pt idx="72">
                  <c:v>24</c:v>
                </c:pt>
                <c:pt idx="73">
                  <c:v>22</c:v>
                </c:pt>
                <c:pt idx="74">
                  <c:v>44</c:v>
                </c:pt>
                <c:pt idx="75">
                  <c:v>34</c:v>
                </c:pt>
                <c:pt idx="76">
                  <c:v>29</c:v>
                </c:pt>
                <c:pt idx="77">
                  <c:v>43</c:v>
                </c:pt>
                <c:pt idx="78">
                  <c:v>34</c:v>
                </c:pt>
                <c:pt idx="79">
                  <c:v>53</c:v>
                </c:pt>
                <c:pt idx="80">
                  <c:v>32</c:v>
                </c:pt>
                <c:pt idx="81">
                  <c:v>87</c:v>
                </c:pt>
                <c:pt idx="82">
                  <c:v>41</c:v>
                </c:pt>
                <c:pt idx="83">
                  <c:v>43</c:v>
                </c:pt>
                <c:pt idx="84">
                  <c:v>33</c:v>
                </c:pt>
                <c:pt idx="85">
                  <c:v>34</c:v>
                </c:pt>
                <c:pt idx="86">
                  <c:v>13</c:v>
                </c:pt>
                <c:pt idx="87">
                  <c:v>12</c:v>
                </c:pt>
                <c:pt idx="88">
                  <c:v>36</c:v>
                </c:pt>
                <c:pt idx="89">
                  <c:v>17</c:v>
                </c:pt>
                <c:pt idx="90">
                  <c:v>93</c:v>
                </c:pt>
                <c:pt idx="91">
                  <c:v>27</c:v>
                </c:pt>
                <c:pt idx="92">
                  <c:v>38</c:v>
                </c:pt>
                <c:pt idx="93">
                  <c:v>18</c:v>
                </c:pt>
                <c:pt idx="94">
                  <c:v>29</c:v>
                </c:pt>
                <c:pt idx="95">
                  <c:v>54</c:v>
                </c:pt>
                <c:pt idx="96">
                  <c:v>80</c:v>
                </c:pt>
                <c:pt idx="97">
                  <c:v>78</c:v>
                </c:pt>
                <c:pt idx="98">
                  <c:v>59</c:v>
                </c:pt>
                <c:pt idx="99">
                  <c:v>85</c:v>
                </c:pt>
                <c:pt idx="100">
                  <c:v>30</c:v>
                </c:pt>
                <c:pt idx="101">
                  <c:v>29</c:v>
                </c:pt>
                <c:pt idx="102">
                  <c:v>35</c:v>
                </c:pt>
                <c:pt idx="103">
                  <c:v>41</c:v>
                </c:pt>
                <c:pt idx="104">
                  <c:v>66</c:v>
                </c:pt>
                <c:pt idx="105">
                  <c:v>62</c:v>
                </c:pt>
                <c:pt idx="106">
                  <c:v>64</c:v>
                </c:pt>
                <c:pt idx="107">
                  <c:v>44</c:v>
                </c:pt>
                <c:pt idx="108">
                  <c:v>22</c:v>
                </c:pt>
                <c:pt idx="109">
                  <c:v>45</c:v>
                </c:pt>
                <c:pt idx="110">
                  <c:v>39</c:v>
                </c:pt>
                <c:pt idx="111">
                  <c:v>77</c:v>
                </c:pt>
                <c:pt idx="112">
                  <c:v>53</c:v>
                </c:pt>
                <c:pt idx="113">
                  <c:v>73</c:v>
                </c:pt>
                <c:pt idx="114">
                  <c:v>27</c:v>
                </c:pt>
                <c:pt idx="115">
                  <c:v>22</c:v>
                </c:pt>
                <c:pt idx="116">
                  <c:v>36</c:v>
                </c:pt>
                <c:pt idx="117">
                  <c:v>56</c:v>
                </c:pt>
                <c:pt idx="118">
                  <c:v>90</c:v>
                </c:pt>
                <c:pt idx="119">
                  <c:v>93</c:v>
                </c:pt>
                <c:pt idx="120">
                  <c:v>45</c:v>
                </c:pt>
                <c:pt idx="121">
                  <c:v>20</c:v>
                </c:pt>
                <c:pt idx="122">
                  <c:v>65</c:v>
                </c:pt>
                <c:pt idx="123">
                  <c:v>107</c:v>
                </c:pt>
                <c:pt idx="124">
                  <c:v>66</c:v>
                </c:pt>
                <c:pt idx="125">
                  <c:v>81</c:v>
                </c:pt>
                <c:pt idx="126">
                  <c:v>44</c:v>
                </c:pt>
                <c:pt idx="127">
                  <c:v>33</c:v>
                </c:pt>
                <c:pt idx="128">
                  <c:v>31</c:v>
                </c:pt>
                <c:pt idx="129">
                  <c:v>45</c:v>
                </c:pt>
                <c:pt idx="130">
                  <c:v>47</c:v>
                </c:pt>
                <c:pt idx="131">
                  <c:v>54</c:v>
                </c:pt>
                <c:pt idx="132">
                  <c:v>35</c:v>
                </c:pt>
                <c:pt idx="133">
                  <c:v>50</c:v>
                </c:pt>
                <c:pt idx="134">
                  <c:v>27</c:v>
                </c:pt>
                <c:pt idx="135">
                  <c:v>25</c:v>
                </c:pt>
                <c:pt idx="136">
                  <c:v>25</c:v>
                </c:pt>
                <c:pt idx="137">
                  <c:v>39</c:v>
                </c:pt>
                <c:pt idx="138">
                  <c:v>41</c:v>
                </c:pt>
                <c:pt idx="139">
                  <c:v>74</c:v>
                </c:pt>
                <c:pt idx="140">
                  <c:v>38</c:v>
                </c:pt>
                <c:pt idx="141">
                  <c:v>49</c:v>
                </c:pt>
                <c:pt idx="142">
                  <c:v>45</c:v>
                </c:pt>
                <c:pt idx="143">
                  <c:v>28</c:v>
                </c:pt>
                <c:pt idx="144">
                  <c:v>46</c:v>
                </c:pt>
                <c:pt idx="145">
                  <c:v>59</c:v>
                </c:pt>
                <c:pt idx="146">
                  <c:v>23</c:v>
                </c:pt>
                <c:pt idx="147">
                  <c:v>28</c:v>
                </c:pt>
                <c:pt idx="148">
                  <c:v>28</c:v>
                </c:pt>
                <c:pt idx="149">
                  <c:v>26</c:v>
                </c:pt>
                <c:pt idx="150">
                  <c:v>25</c:v>
                </c:pt>
                <c:pt idx="151">
                  <c:v>96</c:v>
                </c:pt>
                <c:pt idx="152">
                  <c:v>54</c:v>
                </c:pt>
                <c:pt idx="153">
                  <c:v>34</c:v>
                </c:pt>
                <c:pt idx="154">
                  <c:v>33</c:v>
                </c:pt>
                <c:pt idx="155">
                  <c:v>20</c:v>
                </c:pt>
                <c:pt idx="156">
                  <c:v>19</c:v>
                </c:pt>
                <c:pt idx="157">
                  <c:v>26</c:v>
                </c:pt>
                <c:pt idx="158">
                  <c:v>34</c:v>
                </c:pt>
                <c:pt idx="159">
                  <c:v>82</c:v>
                </c:pt>
                <c:pt idx="160">
                  <c:v>34</c:v>
                </c:pt>
                <c:pt idx="161">
                  <c:v>56</c:v>
                </c:pt>
                <c:pt idx="162">
                  <c:v>31</c:v>
                </c:pt>
                <c:pt idx="163">
                  <c:v>23</c:v>
                </c:pt>
                <c:pt idx="164">
                  <c:v>22</c:v>
                </c:pt>
                <c:pt idx="165">
                  <c:v>33</c:v>
                </c:pt>
                <c:pt idx="166">
                  <c:v>61</c:v>
                </c:pt>
                <c:pt idx="167">
                  <c:v>87</c:v>
                </c:pt>
                <c:pt idx="168">
                  <c:v>76</c:v>
                </c:pt>
                <c:pt idx="169">
                  <c:v>37</c:v>
                </c:pt>
                <c:pt idx="170">
                  <c:v>80</c:v>
                </c:pt>
                <c:pt idx="171">
                  <c:v>44</c:v>
                </c:pt>
                <c:pt idx="172">
                  <c:v>58</c:v>
                </c:pt>
                <c:pt idx="173">
                  <c:v>36</c:v>
                </c:pt>
                <c:pt idx="174">
                  <c:v>23</c:v>
                </c:pt>
                <c:pt idx="175">
                  <c:v>19</c:v>
                </c:pt>
                <c:pt idx="176">
                  <c:v>18</c:v>
                </c:pt>
                <c:pt idx="177">
                  <c:v>21</c:v>
                </c:pt>
                <c:pt idx="178">
                  <c:v>38</c:v>
                </c:pt>
                <c:pt idx="179">
                  <c:v>30</c:v>
                </c:pt>
                <c:pt idx="180">
                  <c:v>23</c:v>
                </c:pt>
                <c:pt idx="181">
                  <c:v>46</c:v>
                </c:pt>
                <c:pt idx="182">
                  <c:v>18</c:v>
                </c:pt>
                <c:pt idx="183">
                  <c:v>13</c:v>
                </c:pt>
                <c:pt idx="184">
                  <c:v>20</c:v>
                </c:pt>
                <c:pt idx="185">
                  <c:v>41</c:v>
                </c:pt>
                <c:pt idx="186">
                  <c:v>43</c:v>
                </c:pt>
                <c:pt idx="187">
                  <c:v>46</c:v>
                </c:pt>
                <c:pt idx="188">
                  <c:v>46</c:v>
                </c:pt>
                <c:pt idx="189">
                  <c:v>37</c:v>
                </c:pt>
                <c:pt idx="190">
                  <c:v>18</c:v>
                </c:pt>
                <c:pt idx="191">
                  <c:v>31</c:v>
                </c:pt>
                <c:pt idx="192">
                  <c:v>21</c:v>
                </c:pt>
                <c:pt idx="193">
                  <c:v>21</c:v>
                </c:pt>
                <c:pt idx="194">
                  <c:v>30</c:v>
                </c:pt>
                <c:pt idx="195">
                  <c:v>39</c:v>
                </c:pt>
                <c:pt idx="196">
                  <c:v>39</c:v>
                </c:pt>
                <c:pt idx="197">
                  <c:v>30</c:v>
                </c:pt>
                <c:pt idx="198">
                  <c:v>73</c:v>
                </c:pt>
                <c:pt idx="199">
                  <c:v>57</c:v>
                </c:pt>
                <c:pt idx="200">
                  <c:v>43</c:v>
                </c:pt>
                <c:pt idx="201">
                  <c:v>119</c:v>
                </c:pt>
                <c:pt idx="202">
                  <c:v>44</c:v>
                </c:pt>
                <c:pt idx="203">
                  <c:v>76</c:v>
                </c:pt>
                <c:pt idx="204">
                  <c:v>114</c:v>
                </c:pt>
                <c:pt idx="205">
                  <c:v>41</c:v>
                </c:pt>
                <c:pt idx="206">
                  <c:v>30</c:v>
                </c:pt>
                <c:pt idx="207">
                  <c:v>40</c:v>
                </c:pt>
                <c:pt idx="208">
                  <c:v>70</c:v>
                </c:pt>
                <c:pt idx="209">
                  <c:v>89</c:v>
                </c:pt>
                <c:pt idx="210">
                  <c:v>47</c:v>
                </c:pt>
                <c:pt idx="211">
                  <c:v>90</c:v>
                </c:pt>
                <c:pt idx="212">
                  <c:v>34</c:v>
                </c:pt>
                <c:pt idx="213">
                  <c:v>75</c:v>
                </c:pt>
                <c:pt idx="214">
                  <c:v>30</c:v>
                </c:pt>
                <c:pt idx="215">
                  <c:v>33</c:v>
                </c:pt>
                <c:pt idx="216">
                  <c:v>39</c:v>
                </c:pt>
                <c:pt idx="217">
                  <c:v>41</c:v>
                </c:pt>
                <c:pt idx="218">
                  <c:v>42</c:v>
                </c:pt>
                <c:pt idx="219">
                  <c:v>42</c:v>
                </c:pt>
                <c:pt idx="220">
                  <c:v>26</c:v>
                </c:pt>
                <c:pt idx="221">
                  <c:v>40</c:v>
                </c:pt>
                <c:pt idx="222">
                  <c:v>47</c:v>
                </c:pt>
                <c:pt idx="223">
                  <c:v>73</c:v>
                </c:pt>
                <c:pt idx="224">
                  <c:v>47</c:v>
                </c:pt>
                <c:pt idx="225">
                  <c:v>39</c:v>
                </c:pt>
                <c:pt idx="226">
                  <c:v>112</c:v>
                </c:pt>
                <c:pt idx="227">
                  <c:v>26</c:v>
                </c:pt>
                <c:pt idx="228">
                  <c:v>52</c:v>
                </c:pt>
                <c:pt idx="229">
                  <c:v>42</c:v>
                </c:pt>
                <c:pt idx="230">
                  <c:v>58</c:v>
                </c:pt>
                <c:pt idx="231">
                  <c:v>65</c:v>
                </c:pt>
                <c:pt idx="232">
                  <c:v>42</c:v>
                </c:pt>
                <c:pt idx="233">
                  <c:v>23</c:v>
                </c:pt>
                <c:pt idx="234">
                  <c:v>36</c:v>
                </c:pt>
                <c:pt idx="235">
                  <c:v>49</c:v>
                </c:pt>
                <c:pt idx="236">
                  <c:v>42</c:v>
                </c:pt>
                <c:pt idx="237">
                  <c:v>45</c:v>
                </c:pt>
                <c:pt idx="238">
                  <c:v>44</c:v>
                </c:pt>
                <c:pt idx="239">
                  <c:v>45</c:v>
                </c:pt>
                <c:pt idx="240">
                  <c:v>52</c:v>
                </c:pt>
                <c:pt idx="241">
                  <c:v>35</c:v>
                </c:pt>
                <c:pt idx="242">
                  <c:v>86</c:v>
                </c:pt>
                <c:pt idx="243">
                  <c:v>79</c:v>
                </c:pt>
                <c:pt idx="244">
                  <c:v>30</c:v>
                </c:pt>
                <c:pt idx="245">
                  <c:v>29</c:v>
                </c:pt>
                <c:pt idx="246">
                  <c:v>36</c:v>
                </c:pt>
                <c:pt idx="247">
                  <c:v>26</c:v>
                </c:pt>
                <c:pt idx="248">
                  <c:v>62</c:v>
                </c:pt>
                <c:pt idx="249">
                  <c:v>53</c:v>
                </c:pt>
                <c:pt idx="250">
                  <c:v>26</c:v>
                </c:pt>
                <c:pt idx="251">
                  <c:v>66</c:v>
                </c:pt>
                <c:pt idx="252">
                  <c:v>31</c:v>
                </c:pt>
                <c:pt idx="253">
                  <c:v>69</c:v>
                </c:pt>
                <c:pt idx="254">
                  <c:v>26</c:v>
                </c:pt>
                <c:pt idx="255">
                  <c:v>26</c:v>
                </c:pt>
                <c:pt idx="256">
                  <c:v>67</c:v>
                </c:pt>
                <c:pt idx="257">
                  <c:v>66</c:v>
                </c:pt>
                <c:pt idx="258">
                  <c:v>38</c:v>
                </c:pt>
                <c:pt idx="259">
                  <c:v>61</c:v>
                </c:pt>
                <c:pt idx="260">
                  <c:v>96</c:v>
                </c:pt>
                <c:pt idx="261">
                  <c:v>18</c:v>
                </c:pt>
                <c:pt idx="262">
                  <c:v>53</c:v>
                </c:pt>
                <c:pt idx="263">
                  <c:v>73</c:v>
                </c:pt>
                <c:pt idx="264">
                  <c:v>49</c:v>
                </c:pt>
                <c:pt idx="265">
                  <c:v>112</c:v>
                </c:pt>
                <c:pt idx="266">
                  <c:v>315</c:v>
                </c:pt>
                <c:pt idx="267">
                  <c:v>122</c:v>
                </c:pt>
                <c:pt idx="268">
                  <c:v>42</c:v>
                </c:pt>
                <c:pt idx="269">
                  <c:v>43</c:v>
                </c:pt>
                <c:pt idx="270">
                  <c:v>121</c:v>
                </c:pt>
                <c:pt idx="271">
                  <c:v>94</c:v>
                </c:pt>
                <c:pt idx="272">
                  <c:v>191</c:v>
                </c:pt>
                <c:pt idx="273">
                  <c:v>101</c:v>
                </c:pt>
                <c:pt idx="274">
                  <c:v>73</c:v>
                </c:pt>
                <c:pt idx="275">
                  <c:v>125</c:v>
                </c:pt>
                <c:pt idx="276">
                  <c:v>79</c:v>
                </c:pt>
                <c:pt idx="277">
                  <c:v>547</c:v>
                </c:pt>
                <c:pt idx="278">
                  <c:v>97</c:v>
                </c:pt>
                <c:pt idx="279">
                  <c:v>52</c:v>
                </c:pt>
                <c:pt idx="280">
                  <c:v>44</c:v>
                </c:pt>
                <c:pt idx="281">
                  <c:v>25</c:v>
                </c:pt>
                <c:pt idx="282">
                  <c:v>24</c:v>
                </c:pt>
                <c:pt idx="283">
                  <c:v>50</c:v>
                </c:pt>
                <c:pt idx="284">
                  <c:v>49</c:v>
                </c:pt>
                <c:pt idx="285">
                  <c:v>29</c:v>
                </c:pt>
                <c:pt idx="286">
                  <c:v>29</c:v>
                </c:pt>
                <c:pt idx="287">
                  <c:v>70</c:v>
                </c:pt>
                <c:pt idx="288">
                  <c:v>48</c:v>
                </c:pt>
                <c:pt idx="289">
                  <c:v>65</c:v>
                </c:pt>
                <c:pt idx="290">
                  <c:v>18</c:v>
                </c:pt>
                <c:pt idx="291">
                  <c:v>60</c:v>
                </c:pt>
                <c:pt idx="292">
                  <c:v>84</c:v>
                </c:pt>
                <c:pt idx="293">
                  <c:v>39</c:v>
                </c:pt>
                <c:pt idx="294">
                  <c:v>24</c:v>
                </c:pt>
                <c:pt idx="295">
                  <c:v>43</c:v>
                </c:pt>
                <c:pt idx="296">
                  <c:v>38</c:v>
                </c:pt>
                <c:pt idx="297">
                  <c:v>27</c:v>
                </c:pt>
                <c:pt idx="298">
                  <c:v>83</c:v>
                </c:pt>
                <c:pt idx="299">
                  <c:v>77</c:v>
                </c:pt>
                <c:pt idx="300">
                  <c:v>47</c:v>
                </c:pt>
                <c:pt idx="301">
                  <c:v>58</c:v>
                </c:pt>
                <c:pt idx="302">
                  <c:v>38</c:v>
                </c:pt>
                <c:pt idx="303">
                  <c:v>46</c:v>
                </c:pt>
                <c:pt idx="304">
                  <c:v>83</c:v>
                </c:pt>
                <c:pt idx="305">
                  <c:v>148</c:v>
                </c:pt>
                <c:pt idx="306">
                  <c:v>62</c:v>
                </c:pt>
                <c:pt idx="307">
                  <c:v>80</c:v>
                </c:pt>
                <c:pt idx="308">
                  <c:v>63</c:v>
                </c:pt>
                <c:pt idx="309">
                  <c:v>32</c:v>
                </c:pt>
                <c:pt idx="310">
                  <c:v>40</c:v>
                </c:pt>
                <c:pt idx="311">
                  <c:v>33</c:v>
                </c:pt>
                <c:pt idx="312">
                  <c:v>47</c:v>
                </c:pt>
                <c:pt idx="313">
                  <c:v>43</c:v>
                </c:pt>
                <c:pt idx="314">
                  <c:v>113</c:v>
                </c:pt>
                <c:pt idx="315">
                  <c:v>112</c:v>
                </c:pt>
                <c:pt idx="316">
                  <c:v>62</c:v>
                </c:pt>
                <c:pt idx="317">
                  <c:v>64</c:v>
                </c:pt>
                <c:pt idx="318">
                  <c:v>63</c:v>
                </c:pt>
                <c:pt idx="319">
                  <c:v>88</c:v>
                </c:pt>
                <c:pt idx="320">
                  <c:v>68</c:v>
                </c:pt>
                <c:pt idx="321">
                  <c:v>87</c:v>
                </c:pt>
                <c:pt idx="322">
                  <c:v>38</c:v>
                </c:pt>
                <c:pt idx="323">
                  <c:v>44</c:v>
                </c:pt>
                <c:pt idx="324">
                  <c:v>45</c:v>
                </c:pt>
                <c:pt idx="325">
                  <c:v>30</c:v>
                </c:pt>
                <c:pt idx="326">
                  <c:v>41</c:v>
                </c:pt>
                <c:pt idx="327">
                  <c:v>63</c:v>
                </c:pt>
                <c:pt idx="328">
                  <c:v>29</c:v>
                </c:pt>
                <c:pt idx="329">
                  <c:v>103</c:v>
                </c:pt>
                <c:pt idx="330">
                  <c:v>59</c:v>
                </c:pt>
                <c:pt idx="331">
                  <c:v>34</c:v>
                </c:pt>
                <c:pt idx="332">
                  <c:v>86</c:v>
                </c:pt>
                <c:pt idx="333">
                  <c:v>73</c:v>
                </c:pt>
                <c:pt idx="334">
                  <c:v>50</c:v>
                </c:pt>
                <c:pt idx="335">
                  <c:v>51</c:v>
                </c:pt>
                <c:pt idx="336">
                  <c:v>37</c:v>
                </c:pt>
                <c:pt idx="337">
                  <c:v>58</c:v>
                </c:pt>
                <c:pt idx="338">
                  <c:v>34</c:v>
                </c:pt>
                <c:pt idx="339">
                  <c:v>24</c:v>
                </c:pt>
                <c:pt idx="340">
                  <c:v>41</c:v>
                </c:pt>
                <c:pt idx="341">
                  <c:v>45</c:v>
                </c:pt>
                <c:pt idx="342">
                  <c:v>35</c:v>
                </c:pt>
                <c:pt idx="343">
                  <c:v>118</c:v>
                </c:pt>
                <c:pt idx="344">
                  <c:v>34</c:v>
                </c:pt>
                <c:pt idx="345">
                  <c:v>28</c:v>
                </c:pt>
                <c:pt idx="346">
                  <c:v>25</c:v>
                </c:pt>
                <c:pt idx="347">
                  <c:v>106</c:v>
                </c:pt>
                <c:pt idx="348">
                  <c:v>59</c:v>
                </c:pt>
                <c:pt idx="349">
                  <c:v>64</c:v>
                </c:pt>
                <c:pt idx="350">
                  <c:v>165</c:v>
                </c:pt>
                <c:pt idx="351">
                  <c:v>36</c:v>
                </c:pt>
                <c:pt idx="352">
                  <c:v>24</c:v>
                </c:pt>
                <c:pt idx="353">
                  <c:v>20</c:v>
                </c:pt>
                <c:pt idx="354">
                  <c:v>38</c:v>
                </c:pt>
                <c:pt idx="355">
                  <c:v>44</c:v>
                </c:pt>
                <c:pt idx="356">
                  <c:v>75</c:v>
                </c:pt>
                <c:pt idx="357">
                  <c:v>50</c:v>
                </c:pt>
                <c:pt idx="358">
                  <c:v>47</c:v>
                </c:pt>
                <c:pt idx="359">
                  <c:v>34</c:v>
                </c:pt>
                <c:pt idx="360">
                  <c:v>23</c:v>
                </c:pt>
                <c:pt idx="361">
                  <c:v>47</c:v>
                </c:pt>
                <c:pt idx="362">
                  <c:v>34</c:v>
                </c:pt>
                <c:pt idx="363">
                  <c:v>42</c:v>
                </c:pt>
                <c:pt idx="36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1-5F4F-AD2F-02722FAF2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09713"/>
        <c:axId val="633899132"/>
      </c:lineChart>
      <c:dateAx>
        <c:axId val="712809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3899132"/>
        <c:crosses val="autoZero"/>
        <c:auto val="1"/>
        <c:lblOffset val="100"/>
        <c:baseTimeUnit val="days"/>
      </c:dateAx>
      <c:valAx>
        <c:axId val="63389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12809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Pageviews vs. Day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'2022-2023'!$B$110</c:f>
              <c:strCache>
                <c:ptCount val="1"/>
                <c:pt idx="0">
                  <c:v>Pageviews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'2022-2023'!$A$111:$A$475</c:f>
              <c:numCache>
                <c:formatCode>m/d/yy</c:formatCode>
                <c:ptCount val="36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44890</c:v>
                </c:pt>
                <c:pt idx="148">
                  <c:v>44891</c:v>
                </c:pt>
                <c:pt idx="149">
                  <c:v>44892</c:v>
                </c:pt>
                <c:pt idx="150">
                  <c:v>44893</c:v>
                </c:pt>
                <c:pt idx="151">
                  <c:v>44894</c:v>
                </c:pt>
                <c:pt idx="152">
                  <c:v>44895</c:v>
                </c:pt>
                <c:pt idx="153">
                  <c:v>44896</c:v>
                </c:pt>
                <c:pt idx="154">
                  <c:v>44897</c:v>
                </c:pt>
                <c:pt idx="155">
                  <c:v>44898</c:v>
                </c:pt>
                <c:pt idx="156">
                  <c:v>44899</c:v>
                </c:pt>
                <c:pt idx="157">
                  <c:v>44900</c:v>
                </c:pt>
                <c:pt idx="158">
                  <c:v>44901</c:v>
                </c:pt>
                <c:pt idx="159">
                  <c:v>44902</c:v>
                </c:pt>
                <c:pt idx="160">
                  <c:v>44903</c:v>
                </c:pt>
                <c:pt idx="161">
                  <c:v>44904</c:v>
                </c:pt>
                <c:pt idx="162">
                  <c:v>44905</c:v>
                </c:pt>
                <c:pt idx="163">
                  <c:v>44906</c:v>
                </c:pt>
                <c:pt idx="164">
                  <c:v>44907</c:v>
                </c:pt>
                <c:pt idx="165">
                  <c:v>44908</c:v>
                </c:pt>
                <c:pt idx="166">
                  <c:v>44909</c:v>
                </c:pt>
                <c:pt idx="167">
                  <c:v>44910</c:v>
                </c:pt>
                <c:pt idx="168">
                  <c:v>44911</c:v>
                </c:pt>
                <c:pt idx="169">
                  <c:v>44912</c:v>
                </c:pt>
                <c:pt idx="170">
                  <c:v>44913</c:v>
                </c:pt>
                <c:pt idx="171">
                  <c:v>44914</c:v>
                </c:pt>
                <c:pt idx="172">
                  <c:v>44915</c:v>
                </c:pt>
                <c:pt idx="173">
                  <c:v>44916</c:v>
                </c:pt>
                <c:pt idx="174">
                  <c:v>44917</c:v>
                </c:pt>
                <c:pt idx="175">
                  <c:v>44918</c:v>
                </c:pt>
                <c:pt idx="176">
                  <c:v>44919</c:v>
                </c:pt>
                <c:pt idx="177">
                  <c:v>44920</c:v>
                </c:pt>
                <c:pt idx="178">
                  <c:v>44921</c:v>
                </c:pt>
                <c:pt idx="179">
                  <c:v>44922</c:v>
                </c:pt>
                <c:pt idx="180">
                  <c:v>44923</c:v>
                </c:pt>
                <c:pt idx="181">
                  <c:v>44924</c:v>
                </c:pt>
                <c:pt idx="182">
                  <c:v>44925</c:v>
                </c:pt>
                <c:pt idx="183">
                  <c:v>44926</c:v>
                </c:pt>
                <c:pt idx="184">
                  <c:v>44927</c:v>
                </c:pt>
                <c:pt idx="185">
                  <c:v>44928</c:v>
                </c:pt>
                <c:pt idx="186">
                  <c:v>44929</c:v>
                </c:pt>
                <c:pt idx="187">
                  <c:v>44930</c:v>
                </c:pt>
                <c:pt idx="188">
                  <c:v>44931</c:v>
                </c:pt>
                <c:pt idx="189">
                  <c:v>44932</c:v>
                </c:pt>
                <c:pt idx="190">
                  <c:v>44933</c:v>
                </c:pt>
                <c:pt idx="191">
                  <c:v>44934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44940</c:v>
                </c:pt>
                <c:pt idx="198">
                  <c:v>44941</c:v>
                </c:pt>
                <c:pt idx="199">
                  <c:v>44942</c:v>
                </c:pt>
                <c:pt idx="200">
                  <c:v>44943</c:v>
                </c:pt>
                <c:pt idx="201">
                  <c:v>44944</c:v>
                </c:pt>
                <c:pt idx="202">
                  <c:v>44945</c:v>
                </c:pt>
                <c:pt idx="203">
                  <c:v>44946</c:v>
                </c:pt>
                <c:pt idx="204">
                  <c:v>44947</c:v>
                </c:pt>
                <c:pt idx="205">
                  <c:v>44948</c:v>
                </c:pt>
                <c:pt idx="206">
                  <c:v>44949</c:v>
                </c:pt>
                <c:pt idx="207">
                  <c:v>44950</c:v>
                </c:pt>
                <c:pt idx="208">
                  <c:v>44951</c:v>
                </c:pt>
                <c:pt idx="209">
                  <c:v>44952</c:v>
                </c:pt>
                <c:pt idx="210">
                  <c:v>44953</c:v>
                </c:pt>
                <c:pt idx="211">
                  <c:v>44954</c:v>
                </c:pt>
                <c:pt idx="212">
                  <c:v>44955</c:v>
                </c:pt>
                <c:pt idx="213">
                  <c:v>44956</c:v>
                </c:pt>
                <c:pt idx="214">
                  <c:v>44957</c:v>
                </c:pt>
                <c:pt idx="215">
                  <c:v>44958</c:v>
                </c:pt>
                <c:pt idx="216">
                  <c:v>44959</c:v>
                </c:pt>
                <c:pt idx="217">
                  <c:v>44960</c:v>
                </c:pt>
                <c:pt idx="218">
                  <c:v>44961</c:v>
                </c:pt>
                <c:pt idx="219">
                  <c:v>44962</c:v>
                </c:pt>
                <c:pt idx="220">
                  <c:v>44963</c:v>
                </c:pt>
                <c:pt idx="221">
                  <c:v>44964</c:v>
                </c:pt>
                <c:pt idx="222">
                  <c:v>44965</c:v>
                </c:pt>
                <c:pt idx="223">
                  <c:v>44966</c:v>
                </c:pt>
                <c:pt idx="224">
                  <c:v>44967</c:v>
                </c:pt>
                <c:pt idx="225">
                  <c:v>44968</c:v>
                </c:pt>
                <c:pt idx="226">
                  <c:v>44969</c:v>
                </c:pt>
                <c:pt idx="227">
                  <c:v>44970</c:v>
                </c:pt>
                <c:pt idx="228">
                  <c:v>44971</c:v>
                </c:pt>
                <c:pt idx="229">
                  <c:v>44972</c:v>
                </c:pt>
                <c:pt idx="230">
                  <c:v>44973</c:v>
                </c:pt>
                <c:pt idx="231">
                  <c:v>44974</c:v>
                </c:pt>
                <c:pt idx="232">
                  <c:v>44975</c:v>
                </c:pt>
                <c:pt idx="233">
                  <c:v>44976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44982</c:v>
                </c:pt>
                <c:pt idx="240">
                  <c:v>44983</c:v>
                </c:pt>
                <c:pt idx="241">
                  <c:v>44984</c:v>
                </c:pt>
                <c:pt idx="242">
                  <c:v>44985</c:v>
                </c:pt>
                <c:pt idx="243">
                  <c:v>44986</c:v>
                </c:pt>
                <c:pt idx="244">
                  <c:v>44987</c:v>
                </c:pt>
                <c:pt idx="245">
                  <c:v>44988</c:v>
                </c:pt>
                <c:pt idx="246">
                  <c:v>44989</c:v>
                </c:pt>
                <c:pt idx="247">
                  <c:v>44990</c:v>
                </c:pt>
                <c:pt idx="248">
                  <c:v>44991</c:v>
                </c:pt>
                <c:pt idx="249">
                  <c:v>44992</c:v>
                </c:pt>
                <c:pt idx="250">
                  <c:v>44993</c:v>
                </c:pt>
                <c:pt idx="251">
                  <c:v>44994</c:v>
                </c:pt>
                <c:pt idx="252">
                  <c:v>44995</c:v>
                </c:pt>
                <c:pt idx="253">
                  <c:v>44996</c:v>
                </c:pt>
                <c:pt idx="254">
                  <c:v>44997</c:v>
                </c:pt>
                <c:pt idx="255">
                  <c:v>44998</c:v>
                </c:pt>
                <c:pt idx="256">
                  <c:v>44999</c:v>
                </c:pt>
                <c:pt idx="257">
                  <c:v>45000</c:v>
                </c:pt>
                <c:pt idx="258">
                  <c:v>45001</c:v>
                </c:pt>
                <c:pt idx="259">
                  <c:v>45002</c:v>
                </c:pt>
                <c:pt idx="260">
                  <c:v>45003</c:v>
                </c:pt>
                <c:pt idx="261">
                  <c:v>45004</c:v>
                </c:pt>
                <c:pt idx="262">
                  <c:v>45005</c:v>
                </c:pt>
                <c:pt idx="263">
                  <c:v>45006</c:v>
                </c:pt>
                <c:pt idx="264">
                  <c:v>45007</c:v>
                </c:pt>
                <c:pt idx="265">
                  <c:v>45008</c:v>
                </c:pt>
                <c:pt idx="266">
                  <c:v>45009</c:v>
                </c:pt>
                <c:pt idx="267">
                  <c:v>45010</c:v>
                </c:pt>
                <c:pt idx="268">
                  <c:v>45011</c:v>
                </c:pt>
                <c:pt idx="269">
                  <c:v>45012</c:v>
                </c:pt>
                <c:pt idx="270">
                  <c:v>45013</c:v>
                </c:pt>
                <c:pt idx="271">
                  <c:v>45014</c:v>
                </c:pt>
                <c:pt idx="272">
                  <c:v>45015</c:v>
                </c:pt>
                <c:pt idx="273">
                  <c:v>45016</c:v>
                </c:pt>
                <c:pt idx="274">
                  <c:v>45017</c:v>
                </c:pt>
                <c:pt idx="275">
                  <c:v>45018</c:v>
                </c:pt>
                <c:pt idx="276">
                  <c:v>45019</c:v>
                </c:pt>
                <c:pt idx="277">
                  <c:v>45020</c:v>
                </c:pt>
                <c:pt idx="278">
                  <c:v>45021</c:v>
                </c:pt>
                <c:pt idx="279">
                  <c:v>45022</c:v>
                </c:pt>
                <c:pt idx="280">
                  <c:v>45023</c:v>
                </c:pt>
                <c:pt idx="281">
                  <c:v>45024</c:v>
                </c:pt>
                <c:pt idx="282">
                  <c:v>45025</c:v>
                </c:pt>
                <c:pt idx="283">
                  <c:v>45026</c:v>
                </c:pt>
                <c:pt idx="284">
                  <c:v>45027</c:v>
                </c:pt>
                <c:pt idx="285">
                  <c:v>45028</c:v>
                </c:pt>
                <c:pt idx="286">
                  <c:v>45029</c:v>
                </c:pt>
                <c:pt idx="287">
                  <c:v>45030</c:v>
                </c:pt>
                <c:pt idx="288">
                  <c:v>45031</c:v>
                </c:pt>
                <c:pt idx="289">
                  <c:v>45032</c:v>
                </c:pt>
                <c:pt idx="290">
                  <c:v>45033</c:v>
                </c:pt>
                <c:pt idx="291">
                  <c:v>45034</c:v>
                </c:pt>
                <c:pt idx="292">
                  <c:v>45035</c:v>
                </c:pt>
                <c:pt idx="293">
                  <c:v>45036</c:v>
                </c:pt>
                <c:pt idx="294">
                  <c:v>45037</c:v>
                </c:pt>
                <c:pt idx="295">
                  <c:v>45038</c:v>
                </c:pt>
                <c:pt idx="296">
                  <c:v>45039</c:v>
                </c:pt>
                <c:pt idx="297">
                  <c:v>45040</c:v>
                </c:pt>
                <c:pt idx="298">
                  <c:v>45041</c:v>
                </c:pt>
                <c:pt idx="299">
                  <c:v>45042</c:v>
                </c:pt>
                <c:pt idx="300">
                  <c:v>45043</c:v>
                </c:pt>
                <c:pt idx="301">
                  <c:v>45044</c:v>
                </c:pt>
                <c:pt idx="302">
                  <c:v>45045</c:v>
                </c:pt>
                <c:pt idx="303">
                  <c:v>45046</c:v>
                </c:pt>
                <c:pt idx="304">
                  <c:v>45047</c:v>
                </c:pt>
                <c:pt idx="305">
                  <c:v>45048</c:v>
                </c:pt>
                <c:pt idx="306">
                  <c:v>45049</c:v>
                </c:pt>
                <c:pt idx="307">
                  <c:v>45050</c:v>
                </c:pt>
                <c:pt idx="308">
                  <c:v>45051</c:v>
                </c:pt>
                <c:pt idx="309">
                  <c:v>45052</c:v>
                </c:pt>
                <c:pt idx="310">
                  <c:v>45053</c:v>
                </c:pt>
                <c:pt idx="311">
                  <c:v>45054</c:v>
                </c:pt>
                <c:pt idx="312">
                  <c:v>45055</c:v>
                </c:pt>
                <c:pt idx="313">
                  <c:v>45056</c:v>
                </c:pt>
                <c:pt idx="314">
                  <c:v>45057</c:v>
                </c:pt>
                <c:pt idx="315">
                  <c:v>45058</c:v>
                </c:pt>
                <c:pt idx="316">
                  <c:v>45059</c:v>
                </c:pt>
                <c:pt idx="317">
                  <c:v>45060</c:v>
                </c:pt>
                <c:pt idx="318">
                  <c:v>45061</c:v>
                </c:pt>
                <c:pt idx="319">
                  <c:v>45062</c:v>
                </c:pt>
                <c:pt idx="320">
                  <c:v>45063</c:v>
                </c:pt>
                <c:pt idx="321">
                  <c:v>45064</c:v>
                </c:pt>
                <c:pt idx="322">
                  <c:v>45065</c:v>
                </c:pt>
                <c:pt idx="323">
                  <c:v>45066</c:v>
                </c:pt>
                <c:pt idx="324">
                  <c:v>45067</c:v>
                </c:pt>
                <c:pt idx="325">
                  <c:v>45068</c:v>
                </c:pt>
                <c:pt idx="326">
                  <c:v>45069</c:v>
                </c:pt>
                <c:pt idx="327">
                  <c:v>45070</c:v>
                </c:pt>
                <c:pt idx="328">
                  <c:v>45071</c:v>
                </c:pt>
                <c:pt idx="329">
                  <c:v>45072</c:v>
                </c:pt>
                <c:pt idx="330">
                  <c:v>45073</c:v>
                </c:pt>
                <c:pt idx="331">
                  <c:v>45074</c:v>
                </c:pt>
                <c:pt idx="332">
                  <c:v>45075</c:v>
                </c:pt>
                <c:pt idx="333">
                  <c:v>45076</c:v>
                </c:pt>
                <c:pt idx="334">
                  <c:v>45077</c:v>
                </c:pt>
                <c:pt idx="335">
                  <c:v>45078</c:v>
                </c:pt>
                <c:pt idx="336">
                  <c:v>45079</c:v>
                </c:pt>
                <c:pt idx="337">
                  <c:v>45080</c:v>
                </c:pt>
                <c:pt idx="338">
                  <c:v>45081</c:v>
                </c:pt>
                <c:pt idx="339">
                  <c:v>45082</c:v>
                </c:pt>
                <c:pt idx="340">
                  <c:v>45083</c:v>
                </c:pt>
                <c:pt idx="341">
                  <c:v>45084</c:v>
                </c:pt>
                <c:pt idx="342">
                  <c:v>45085</c:v>
                </c:pt>
                <c:pt idx="343">
                  <c:v>45086</c:v>
                </c:pt>
                <c:pt idx="344">
                  <c:v>45087</c:v>
                </c:pt>
                <c:pt idx="345">
                  <c:v>45088</c:v>
                </c:pt>
                <c:pt idx="346">
                  <c:v>45089</c:v>
                </c:pt>
                <c:pt idx="347">
                  <c:v>45090</c:v>
                </c:pt>
                <c:pt idx="348">
                  <c:v>45091</c:v>
                </c:pt>
                <c:pt idx="349">
                  <c:v>45092</c:v>
                </c:pt>
                <c:pt idx="350">
                  <c:v>45093</c:v>
                </c:pt>
                <c:pt idx="351">
                  <c:v>45094</c:v>
                </c:pt>
                <c:pt idx="352">
                  <c:v>45095</c:v>
                </c:pt>
                <c:pt idx="353">
                  <c:v>45096</c:v>
                </c:pt>
                <c:pt idx="354">
                  <c:v>45097</c:v>
                </c:pt>
                <c:pt idx="355">
                  <c:v>45098</c:v>
                </c:pt>
                <c:pt idx="356">
                  <c:v>45099</c:v>
                </c:pt>
                <c:pt idx="357">
                  <c:v>45100</c:v>
                </c:pt>
                <c:pt idx="358">
                  <c:v>45101</c:v>
                </c:pt>
                <c:pt idx="359">
                  <c:v>45102</c:v>
                </c:pt>
                <c:pt idx="360">
                  <c:v>45103</c:v>
                </c:pt>
                <c:pt idx="361">
                  <c:v>45104</c:v>
                </c:pt>
                <c:pt idx="362">
                  <c:v>45105</c:v>
                </c:pt>
                <c:pt idx="363">
                  <c:v>45106</c:v>
                </c:pt>
                <c:pt idx="364">
                  <c:v>45107</c:v>
                </c:pt>
              </c:numCache>
            </c:numRef>
          </c:cat>
          <c:val>
            <c:numRef>
              <c:f>'2022-2023'!$B$111:$B$475</c:f>
              <c:numCache>
                <c:formatCode>General</c:formatCode>
                <c:ptCount val="365"/>
                <c:pt idx="0">
                  <c:v>37</c:v>
                </c:pt>
                <c:pt idx="1">
                  <c:v>38</c:v>
                </c:pt>
                <c:pt idx="2">
                  <c:v>28</c:v>
                </c:pt>
                <c:pt idx="3">
                  <c:v>55</c:v>
                </c:pt>
                <c:pt idx="4">
                  <c:v>59</c:v>
                </c:pt>
                <c:pt idx="5">
                  <c:v>117</c:v>
                </c:pt>
                <c:pt idx="6">
                  <c:v>42</c:v>
                </c:pt>
                <c:pt idx="7">
                  <c:v>41</c:v>
                </c:pt>
                <c:pt idx="8">
                  <c:v>15</c:v>
                </c:pt>
                <c:pt idx="9">
                  <c:v>39</c:v>
                </c:pt>
                <c:pt idx="10">
                  <c:v>161</c:v>
                </c:pt>
                <c:pt idx="11">
                  <c:v>87</c:v>
                </c:pt>
                <c:pt idx="12">
                  <c:v>117</c:v>
                </c:pt>
                <c:pt idx="13">
                  <c:v>67</c:v>
                </c:pt>
                <c:pt idx="14">
                  <c:v>50</c:v>
                </c:pt>
                <c:pt idx="15">
                  <c:v>23</c:v>
                </c:pt>
                <c:pt idx="16">
                  <c:v>25</c:v>
                </c:pt>
                <c:pt idx="17">
                  <c:v>39</c:v>
                </c:pt>
                <c:pt idx="18">
                  <c:v>43</c:v>
                </c:pt>
                <c:pt idx="19">
                  <c:v>49</c:v>
                </c:pt>
                <c:pt idx="20">
                  <c:v>61</c:v>
                </c:pt>
                <c:pt idx="21">
                  <c:v>35</c:v>
                </c:pt>
                <c:pt idx="22">
                  <c:v>124</c:v>
                </c:pt>
                <c:pt idx="23">
                  <c:v>26</c:v>
                </c:pt>
                <c:pt idx="24">
                  <c:v>91</c:v>
                </c:pt>
                <c:pt idx="25">
                  <c:v>43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28</c:v>
                </c:pt>
                <c:pt idx="30">
                  <c:v>23</c:v>
                </c:pt>
                <c:pt idx="31">
                  <c:v>57</c:v>
                </c:pt>
                <c:pt idx="32">
                  <c:v>49</c:v>
                </c:pt>
                <c:pt idx="33">
                  <c:v>43</c:v>
                </c:pt>
                <c:pt idx="34">
                  <c:v>38</c:v>
                </c:pt>
                <c:pt idx="35">
                  <c:v>37</c:v>
                </c:pt>
                <c:pt idx="36">
                  <c:v>29</c:v>
                </c:pt>
                <c:pt idx="37">
                  <c:v>29</c:v>
                </c:pt>
                <c:pt idx="38">
                  <c:v>40</c:v>
                </c:pt>
                <c:pt idx="39">
                  <c:v>115</c:v>
                </c:pt>
                <c:pt idx="40">
                  <c:v>40</c:v>
                </c:pt>
                <c:pt idx="41">
                  <c:v>46</c:v>
                </c:pt>
                <c:pt idx="42">
                  <c:v>36</c:v>
                </c:pt>
                <c:pt idx="43">
                  <c:v>24</c:v>
                </c:pt>
                <c:pt idx="44">
                  <c:v>28</c:v>
                </c:pt>
                <c:pt idx="45">
                  <c:v>46</c:v>
                </c:pt>
                <c:pt idx="46">
                  <c:v>59</c:v>
                </c:pt>
                <c:pt idx="47">
                  <c:v>51</c:v>
                </c:pt>
                <c:pt idx="48">
                  <c:v>26</c:v>
                </c:pt>
                <c:pt idx="49">
                  <c:v>27</c:v>
                </c:pt>
                <c:pt idx="50">
                  <c:v>34</c:v>
                </c:pt>
                <c:pt idx="51">
                  <c:v>39</c:v>
                </c:pt>
                <c:pt idx="52">
                  <c:v>34</c:v>
                </c:pt>
                <c:pt idx="53">
                  <c:v>53</c:v>
                </c:pt>
                <c:pt idx="54">
                  <c:v>29</c:v>
                </c:pt>
                <c:pt idx="55">
                  <c:v>140</c:v>
                </c:pt>
                <c:pt idx="56">
                  <c:v>33</c:v>
                </c:pt>
                <c:pt idx="57">
                  <c:v>24</c:v>
                </c:pt>
                <c:pt idx="58">
                  <c:v>22</c:v>
                </c:pt>
                <c:pt idx="59">
                  <c:v>112</c:v>
                </c:pt>
                <c:pt idx="60">
                  <c:v>47</c:v>
                </c:pt>
                <c:pt idx="61">
                  <c:v>33</c:v>
                </c:pt>
                <c:pt idx="62">
                  <c:v>147</c:v>
                </c:pt>
                <c:pt idx="63">
                  <c:v>42</c:v>
                </c:pt>
                <c:pt idx="64">
                  <c:v>41</c:v>
                </c:pt>
                <c:pt idx="65">
                  <c:v>43</c:v>
                </c:pt>
                <c:pt idx="66">
                  <c:v>85</c:v>
                </c:pt>
                <c:pt idx="67">
                  <c:v>75</c:v>
                </c:pt>
                <c:pt idx="68">
                  <c:v>60</c:v>
                </c:pt>
                <c:pt idx="69">
                  <c:v>57</c:v>
                </c:pt>
                <c:pt idx="70">
                  <c:v>67</c:v>
                </c:pt>
                <c:pt idx="71">
                  <c:v>52</c:v>
                </c:pt>
                <c:pt idx="72">
                  <c:v>39</c:v>
                </c:pt>
                <c:pt idx="73">
                  <c:v>105</c:v>
                </c:pt>
                <c:pt idx="74">
                  <c:v>87</c:v>
                </c:pt>
                <c:pt idx="75">
                  <c:v>43</c:v>
                </c:pt>
                <c:pt idx="76">
                  <c:v>93</c:v>
                </c:pt>
                <c:pt idx="77">
                  <c:v>83</c:v>
                </c:pt>
                <c:pt idx="78">
                  <c:v>28</c:v>
                </c:pt>
                <c:pt idx="79">
                  <c:v>36</c:v>
                </c:pt>
                <c:pt idx="80">
                  <c:v>98</c:v>
                </c:pt>
                <c:pt idx="81">
                  <c:v>94</c:v>
                </c:pt>
                <c:pt idx="82">
                  <c:v>41</c:v>
                </c:pt>
                <c:pt idx="83">
                  <c:v>76</c:v>
                </c:pt>
                <c:pt idx="84">
                  <c:v>33</c:v>
                </c:pt>
                <c:pt idx="85">
                  <c:v>84</c:v>
                </c:pt>
                <c:pt idx="86">
                  <c:v>46</c:v>
                </c:pt>
                <c:pt idx="87">
                  <c:v>60</c:v>
                </c:pt>
                <c:pt idx="88">
                  <c:v>69</c:v>
                </c:pt>
                <c:pt idx="89">
                  <c:v>121</c:v>
                </c:pt>
                <c:pt idx="90">
                  <c:v>53</c:v>
                </c:pt>
                <c:pt idx="91">
                  <c:v>86</c:v>
                </c:pt>
                <c:pt idx="92">
                  <c:v>42</c:v>
                </c:pt>
                <c:pt idx="93">
                  <c:v>53</c:v>
                </c:pt>
                <c:pt idx="94">
                  <c:v>36</c:v>
                </c:pt>
                <c:pt idx="95">
                  <c:v>57</c:v>
                </c:pt>
                <c:pt idx="96">
                  <c:v>44</c:v>
                </c:pt>
                <c:pt idx="97">
                  <c:v>67</c:v>
                </c:pt>
                <c:pt idx="98">
                  <c:v>33</c:v>
                </c:pt>
                <c:pt idx="99">
                  <c:v>30</c:v>
                </c:pt>
                <c:pt idx="100">
                  <c:v>35</c:v>
                </c:pt>
                <c:pt idx="101">
                  <c:v>62</c:v>
                </c:pt>
                <c:pt idx="102">
                  <c:v>79</c:v>
                </c:pt>
                <c:pt idx="103">
                  <c:v>74</c:v>
                </c:pt>
                <c:pt idx="104">
                  <c:v>59</c:v>
                </c:pt>
                <c:pt idx="105">
                  <c:v>44</c:v>
                </c:pt>
                <c:pt idx="106">
                  <c:v>38</c:v>
                </c:pt>
                <c:pt idx="107">
                  <c:v>42</c:v>
                </c:pt>
                <c:pt idx="108">
                  <c:v>42</c:v>
                </c:pt>
                <c:pt idx="109">
                  <c:v>59</c:v>
                </c:pt>
                <c:pt idx="110">
                  <c:v>44</c:v>
                </c:pt>
                <c:pt idx="111">
                  <c:v>45</c:v>
                </c:pt>
                <c:pt idx="112">
                  <c:v>36</c:v>
                </c:pt>
                <c:pt idx="113">
                  <c:v>48</c:v>
                </c:pt>
                <c:pt idx="114">
                  <c:v>43</c:v>
                </c:pt>
                <c:pt idx="115">
                  <c:v>50</c:v>
                </c:pt>
                <c:pt idx="116">
                  <c:v>58</c:v>
                </c:pt>
                <c:pt idx="117">
                  <c:v>75</c:v>
                </c:pt>
                <c:pt idx="118">
                  <c:v>41</c:v>
                </c:pt>
                <c:pt idx="119">
                  <c:v>64</c:v>
                </c:pt>
                <c:pt idx="120">
                  <c:v>36</c:v>
                </c:pt>
                <c:pt idx="121">
                  <c:v>26</c:v>
                </c:pt>
                <c:pt idx="122">
                  <c:v>70</c:v>
                </c:pt>
                <c:pt idx="123">
                  <c:v>38</c:v>
                </c:pt>
                <c:pt idx="124">
                  <c:v>83</c:v>
                </c:pt>
                <c:pt idx="125">
                  <c:v>70</c:v>
                </c:pt>
                <c:pt idx="126">
                  <c:v>50</c:v>
                </c:pt>
                <c:pt idx="127">
                  <c:v>23</c:v>
                </c:pt>
                <c:pt idx="128">
                  <c:v>31</c:v>
                </c:pt>
                <c:pt idx="129">
                  <c:v>41</c:v>
                </c:pt>
                <c:pt idx="130">
                  <c:v>35</c:v>
                </c:pt>
                <c:pt idx="131">
                  <c:v>61</c:v>
                </c:pt>
                <c:pt idx="132">
                  <c:v>47</c:v>
                </c:pt>
                <c:pt idx="133">
                  <c:v>24</c:v>
                </c:pt>
                <c:pt idx="134">
                  <c:v>34</c:v>
                </c:pt>
                <c:pt idx="135">
                  <c:v>30</c:v>
                </c:pt>
                <c:pt idx="136">
                  <c:v>46</c:v>
                </c:pt>
                <c:pt idx="137">
                  <c:v>73</c:v>
                </c:pt>
                <c:pt idx="138">
                  <c:v>125</c:v>
                </c:pt>
                <c:pt idx="139">
                  <c:v>45</c:v>
                </c:pt>
                <c:pt idx="140">
                  <c:v>25</c:v>
                </c:pt>
                <c:pt idx="141">
                  <c:v>73</c:v>
                </c:pt>
                <c:pt idx="142">
                  <c:v>26</c:v>
                </c:pt>
                <c:pt idx="143">
                  <c:v>130</c:v>
                </c:pt>
                <c:pt idx="144">
                  <c:v>37</c:v>
                </c:pt>
                <c:pt idx="145">
                  <c:v>18</c:v>
                </c:pt>
                <c:pt idx="146">
                  <c:v>35</c:v>
                </c:pt>
                <c:pt idx="147">
                  <c:v>19</c:v>
                </c:pt>
                <c:pt idx="148">
                  <c:v>32</c:v>
                </c:pt>
                <c:pt idx="149">
                  <c:v>26</c:v>
                </c:pt>
                <c:pt idx="150">
                  <c:v>130</c:v>
                </c:pt>
                <c:pt idx="151">
                  <c:v>115</c:v>
                </c:pt>
                <c:pt idx="152">
                  <c:v>221</c:v>
                </c:pt>
                <c:pt idx="153">
                  <c:v>36</c:v>
                </c:pt>
                <c:pt idx="154">
                  <c:v>43</c:v>
                </c:pt>
                <c:pt idx="155">
                  <c:v>498</c:v>
                </c:pt>
                <c:pt idx="156">
                  <c:v>216</c:v>
                </c:pt>
                <c:pt idx="157">
                  <c:v>66</c:v>
                </c:pt>
                <c:pt idx="158">
                  <c:v>34</c:v>
                </c:pt>
                <c:pt idx="159">
                  <c:v>47</c:v>
                </c:pt>
                <c:pt idx="160">
                  <c:v>37</c:v>
                </c:pt>
                <c:pt idx="161">
                  <c:v>26</c:v>
                </c:pt>
                <c:pt idx="162">
                  <c:v>30</c:v>
                </c:pt>
                <c:pt idx="163">
                  <c:v>39</c:v>
                </c:pt>
                <c:pt idx="164">
                  <c:v>89</c:v>
                </c:pt>
                <c:pt idx="165">
                  <c:v>40</c:v>
                </c:pt>
                <c:pt idx="166">
                  <c:v>34</c:v>
                </c:pt>
                <c:pt idx="167">
                  <c:v>90</c:v>
                </c:pt>
                <c:pt idx="168">
                  <c:v>28</c:v>
                </c:pt>
                <c:pt idx="169">
                  <c:v>76</c:v>
                </c:pt>
                <c:pt idx="170">
                  <c:v>38</c:v>
                </c:pt>
                <c:pt idx="171">
                  <c:v>68</c:v>
                </c:pt>
                <c:pt idx="172">
                  <c:v>47</c:v>
                </c:pt>
                <c:pt idx="173">
                  <c:v>41</c:v>
                </c:pt>
                <c:pt idx="174">
                  <c:v>22</c:v>
                </c:pt>
                <c:pt idx="175">
                  <c:v>62</c:v>
                </c:pt>
                <c:pt idx="176">
                  <c:v>29</c:v>
                </c:pt>
                <c:pt idx="177">
                  <c:v>15</c:v>
                </c:pt>
                <c:pt idx="178">
                  <c:v>45</c:v>
                </c:pt>
                <c:pt idx="179">
                  <c:v>35</c:v>
                </c:pt>
                <c:pt idx="180">
                  <c:v>25</c:v>
                </c:pt>
                <c:pt idx="181">
                  <c:v>39</c:v>
                </c:pt>
                <c:pt idx="182">
                  <c:v>46</c:v>
                </c:pt>
                <c:pt idx="183">
                  <c:v>93</c:v>
                </c:pt>
                <c:pt idx="184">
                  <c:v>17</c:v>
                </c:pt>
                <c:pt idx="185">
                  <c:v>24</c:v>
                </c:pt>
                <c:pt idx="186">
                  <c:v>23</c:v>
                </c:pt>
                <c:pt idx="187">
                  <c:v>49</c:v>
                </c:pt>
                <c:pt idx="188">
                  <c:v>34</c:v>
                </c:pt>
                <c:pt idx="189">
                  <c:v>30</c:v>
                </c:pt>
                <c:pt idx="190">
                  <c:v>38</c:v>
                </c:pt>
                <c:pt idx="191">
                  <c:v>25</c:v>
                </c:pt>
                <c:pt idx="192">
                  <c:v>41</c:v>
                </c:pt>
                <c:pt idx="193">
                  <c:v>39</c:v>
                </c:pt>
                <c:pt idx="194">
                  <c:v>33</c:v>
                </c:pt>
                <c:pt idx="195">
                  <c:v>27</c:v>
                </c:pt>
                <c:pt idx="196">
                  <c:v>26</c:v>
                </c:pt>
                <c:pt idx="197">
                  <c:v>101</c:v>
                </c:pt>
                <c:pt idx="198">
                  <c:v>43</c:v>
                </c:pt>
                <c:pt idx="199">
                  <c:v>44</c:v>
                </c:pt>
                <c:pt idx="200">
                  <c:v>28</c:v>
                </c:pt>
                <c:pt idx="201">
                  <c:v>33</c:v>
                </c:pt>
                <c:pt idx="202">
                  <c:v>31</c:v>
                </c:pt>
                <c:pt idx="203">
                  <c:v>53</c:v>
                </c:pt>
                <c:pt idx="204">
                  <c:v>18</c:v>
                </c:pt>
                <c:pt idx="205">
                  <c:v>136</c:v>
                </c:pt>
                <c:pt idx="206">
                  <c:v>34</c:v>
                </c:pt>
                <c:pt idx="207">
                  <c:v>22</c:v>
                </c:pt>
                <c:pt idx="208">
                  <c:v>51</c:v>
                </c:pt>
                <c:pt idx="209">
                  <c:v>67</c:v>
                </c:pt>
                <c:pt idx="210">
                  <c:v>98</c:v>
                </c:pt>
                <c:pt idx="211">
                  <c:v>28</c:v>
                </c:pt>
                <c:pt idx="212">
                  <c:v>42</c:v>
                </c:pt>
                <c:pt idx="213">
                  <c:v>39</c:v>
                </c:pt>
                <c:pt idx="214">
                  <c:v>38</c:v>
                </c:pt>
                <c:pt idx="215">
                  <c:v>45</c:v>
                </c:pt>
                <c:pt idx="216">
                  <c:v>31</c:v>
                </c:pt>
                <c:pt idx="217">
                  <c:v>37</c:v>
                </c:pt>
                <c:pt idx="218">
                  <c:v>26</c:v>
                </c:pt>
                <c:pt idx="219">
                  <c:v>32</c:v>
                </c:pt>
                <c:pt idx="220">
                  <c:v>65</c:v>
                </c:pt>
                <c:pt idx="221">
                  <c:v>30</c:v>
                </c:pt>
                <c:pt idx="222">
                  <c:v>25</c:v>
                </c:pt>
                <c:pt idx="223">
                  <c:v>47</c:v>
                </c:pt>
                <c:pt idx="224">
                  <c:v>32</c:v>
                </c:pt>
                <c:pt idx="225">
                  <c:v>24</c:v>
                </c:pt>
                <c:pt idx="226">
                  <c:v>24</c:v>
                </c:pt>
                <c:pt idx="227">
                  <c:v>33</c:v>
                </c:pt>
                <c:pt idx="228">
                  <c:v>60</c:v>
                </c:pt>
                <c:pt idx="229">
                  <c:v>60</c:v>
                </c:pt>
                <c:pt idx="230">
                  <c:v>52</c:v>
                </c:pt>
                <c:pt idx="231">
                  <c:v>85</c:v>
                </c:pt>
                <c:pt idx="232">
                  <c:v>58</c:v>
                </c:pt>
                <c:pt idx="233">
                  <c:v>43</c:v>
                </c:pt>
                <c:pt idx="234">
                  <c:v>81</c:v>
                </c:pt>
                <c:pt idx="235">
                  <c:v>29</c:v>
                </c:pt>
                <c:pt idx="236">
                  <c:v>48</c:v>
                </c:pt>
                <c:pt idx="237">
                  <c:v>81</c:v>
                </c:pt>
                <c:pt idx="238">
                  <c:v>39</c:v>
                </c:pt>
                <c:pt idx="239">
                  <c:v>18</c:v>
                </c:pt>
                <c:pt idx="240">
                  <c:v>27</c:v>
                </c:pt>
                <c:pt idx="241">
                  <c:v>37</c:v>
                </c:pt>
                <c:pt idx="242">
                  <c:v>38</c:v>
                </c:pt>
                <c:pt idx="243">
                  <c:v>26</c:v>
                </c:pt>
                <c:pt idx="244">
                  <c:v>32</c:v>
                </c:pt>
                <c:pt idx="245">
                  <c:v>65</c:v>
                </c:pt>
                <c:pt idx="246">
                  <c:v>24</c:v>
                </c:pt>
                <c:pt idx="247">
                  <c:v>22</c:v>
                </c:pt>
                <c:pt idx="248">
                  <c:v>31</c:v>
                </c:pt>
                <c:pt idx="249">
                  <c:v>34</c:v>
                </c:pt>
                <c:pt idx="250">
                  <c:v>110</c:v>
                </c:pt>
                <c:pt idx="251">
                  <c:v>38</c:v>
                </c:pt>
                <c:pt idx="252">
                  <c:v>47</c:v>
                </c:pt>
                <c:pt idx="253">
                  <c:v>27</c:v>
                </c:pt>
                <c:pt idx="254">
                  <c:v>89</c:v>
                </c:pt>
                <c:pt idx="255">
                  <c:v>38</c:v>
                </c:pt>
                <c:pt idx="256">
                  <c:v>32</c:v>
                </c:pt>
                <c:pt idx="257">
                  <c:v>36</c:v>
                </c:pt>
                <c:pt idx="258">
                  <c:v>26</c:v>
                </c:pt>
                <c:pt idx="259">
                  <c:v>43</c:v>
                </c:pt>
                <c:pt idx="260">
                  <c:v>23</c:v>
                </c:pt>
                <c:pt idx="261">
                  <c:v>19</c:v>
                </c:pt>
                <c:pt idx="262">
                  <c:v>58</c:v>
                </c:pt>
                <c:pt idx="263">
                  <c:v>37</c:v>
                </c:pt>
                <c:pt idx="264">
                  <c:v>131</c:v>
                </c:pt>
                <c:pt idx="265">
                  <c:v>68</c:v>
                </c:pt>
                <c:pt idx="266">
                  <c:v>37</c:v>
                </c:pt>
                <c:pt idx="267">
                  <c:v>47</c:v>
                </c:pt>
                <c:pt idx="268">
                  <c:v>28</c:v>
                </c:pt>
                <c:pt idx="269">
                  <c:v>113</c:v>
                </c:pt>
                <c:pt idx="270">
                  <c:v>33</c:v>
                </c:pt>
                <c:pt idx="271">
                  <c:v>35</c:v>
                </c:pt>
                <c:pt idx="272">
                  <c:v>56</c:v>
                </c:pt>
                <c:pt idx="273">
                  <c:v>34</c:v>
                </c:pt>
                <c:pt idx="274">
                  <c:v>20</c:v>
                </c:pt>
                <c:pt idx="275">
                  <c:v>58</c:v>
                </c:pt>
                <c:pt idx="276">
                  <c:v>131</c:v>
                </c:pt>
                <c:pt idx="277">
                  <c:v>78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33</c:v>
                </c:pt>
                <c:pt idx="282">
                  <c:v>29</c:v>
                </c:pt>
                <c:pt idx="283">
                  <c:v>32</c:v>
                </c:pt>
                <c:pt idx="284">
                  <c:v>28</c:v>
                </c:pt>
                <c:pt idx="285">
                  <c:v>32</c:v>
                </c:pt>
                <c:pt idx="286">
                  <c:v>78</c:v>
                </c:pt>
                <c:pt idx="287">
                  <c:v>47</c:v>
                </c:pt>
                <c:pt idx="288">
                  <c:v>17</c:v>
                </c:pt>
                <c:pt idx="289">
                  <c:v>57</c:v>
                </c:pt>
                <c:pt idx="290">
                  <c:v>78</c:v>
                </c:pt>
                <c:pt idx="291">
                  <c:v>39</c:v>
                </c:pt>
                <c:pt idx="292">
                  <c:v>80</c:v>
                </c:pt>
                <c:pt idx="293">
                  <c:v>73</c:v>
                </c:pt>
                <c:pt idx="294">
                  <c:v>157</c:v>
                </c:pt>
                <c:pt idx="295">
                  <c:v>74</c:v>
                </c:pt>
                <c:pt idx="296">
                  <c:v>47</c:v>
                </c:pt>
                <c:pt idx="297">
                  <c:v>68</c:v>
                </c:pt>
                <c:pt idx="298">
                  <c:v>84</c:v>
                </c:pt>
                <c:pt idx="299">
                  <c:v>35</c:v>
                </c:pt>
                <c:pt idx="300">
                  <c:v>96</c:v>
                </c:pt>
                <c:pt idx="301">
                  <c:v>31</c:v>
                </c:pt>
                <c:pt idx="302">
                  <c:v>181</c:v>
                </c:pt>
                <c:pt idx="303">
                  <c:v>21</c:v>
                </c:pt>
                <c:pt idx="304">
                  <c:v>49</c:v>
                </c:pt>
                <c:pt idx="305">
                  <c:v>143</c:v>
                </c:pt>
                <c:pt idx="306">
                  <c:v>49</c:v>
                </c:pt>
                <c:pt idx="307">
                  <c:v>55</c:v>
                </c:pt>
                <c:pt idx="308">
                  <c:v>29</c:v>
                </c:pt>
                <c:pt idx="309">
                  <c:v>30</c:v>
                </c:pt>
                <c:pt idx="310">
                  <c:v>32</c:v>
                </c:pt>
                <c:pt idx="311">
                  <c:v>81</c:v>
                </c:pt>
                <c:pt idx="312">
                  <c:v>48</c:v>
                </c:pt>
                <c:pt idx="313">
                  <c:v>44</c:v>
                </c:pt>
                <c:pt idx="314">
                  <c:v>62</c:v>
                </c:pt>
                <c:pt idx="315">
                  <c:v>42</c:v>
                </c:pt>
                <c:pt idx="316">
                  <c:v>35</c:v>
                </c:pt>
                <c:pt idx="317">
                  <c:v>19</c:v>
                </c:pt>
                <c:pt idx="318">
                  <c:v>63</c:v>
                </c:pt>
                <c:pt idx="319">
                  <c:v>30</c:v>
                </c:pt>
                <c:pt idx="320">
                  <c:v>37</c:v>
                </c:pt>
                <c:pt idx="321">
                  <c:v>148</c:v>
                </c:pt>
                <c:pt idx="322">
                  <c:v>30</c:v>
                </c:pt>
                <c:pt idx="323">
                  <c:v>24</c:v>
                </c:pt>
                <c:pt idx="324">
                  <c:v>24</c:v>
                </c:pt>
                <c:pt idx="325">
                  <c:v>33</c:v>
                </c:pt>
                <c:pt idx="326">
                  <c:v>38</c:v>
                </c:pt>
                <c:pt idx="327">
                  <c:v>53</c:v>
                </c:pt>
                <c:pt idx="328">
                  <c:v>32</c:v>
                </c:pt>
                <c:pt idx="329">
                  <c:v>23</c:v>
                </c:pt>
                <c:pt idx="330">
                  <c:v>19</c:v>
                </c:pt>
                <c:pt idx="331">
                  <c:v>70</c:v>
                </c:pt>
                <c:pt idx="332">
                  <c:v>25</c:v>
                </c:pt>
                <c:pt idx="333">
                  <c:v>46</c:v>
                </c:pt>
                <c:pt idx="334">
                  <c:v>69</c:v>
                </c:pt>
                <c:pt idx="335">
                  <c:v>22</c:v>
                </c:pt>
                <c:pt idx="336">
                  <c:v>32</c:v>
                </c:pt>
                <c:pt idx="337">
                  <c:v>57</c:v>
                </c:pt>
                <c:pt idx="338">
                  <c:v>42</c:v>
                </c:pt>
                <c:pt idx="339">
                  <c:v>97</c:v>
                </c:pt>
                <c:pt idx="340">
                  <c:v>136</c:v>
                </c:pt>
                <c:pt idx="341">
                  <c:v>31</c:v>
                </c:pt>
                <c:pt idx="342">
                  <c:v>30</c:v>
                </c:pt>
                <c:pt idx="343">
                  <c:v>26</c:v>
                </c:pt>
                <c:pt idx="344">
                  <c:v>17</c:v>
                </c:pt>
                <c:pt idx="345">
                  <c:v>16</c:v>
                </c:pt>
                <c:pt idx="346">
                  <c:v>31</c:v>
                </c:pt>
                <c:pt idx="347">
                  <c:v>123</c:v>
                </c:pt>
                <c:pt idx="348">
                  <c:v>31</c:v>
                </c:pt>
                <c:pt idx="349">
                  <c:v>27</c:v>
                </c:pt>
                <c:pt idx="350">
                  <c:v>78</c:v>
                </c:pt>
                <c:pt idx="351">
                  <c:v>29</c:v>
                </c:pt>
                <c:pt idx="352">
                  <c:v>39</c:v>
                </c:pt>
                <c:pt idx="353">
                  <c:v>62</c:v>
                </c:pt>
                <c:pt idx="354">
                  <c:v>28</c:v>
                </c:pt>
                <c:pt idx="355">
                  <c:v>28</c:v>
                </c:pt>
                <c:pt idx="356">
                  <c:v>34</c:v>
                </c:pt>
                <c:pt idx="357">
                  <c:v>171</c:v>
                </c:pt>
                <c:pt idx="358">
                  <c:v>18</c:v>
                </c:pt>
                <c:pt idx="359">
                  <c:v>29</c:v>
                </c:pt>
                <c:pt idx="360">
                  <c:v>65</c:v>
                </c:pt>
                <c:pt idx="361">
                  <c:v>39</c:v>
                </c:pt>
                <c:pt idx="362">
                  <c:v>40</c:v>
                </c:pt>
                <c:pt idx="363">
                  <c:v>29</c:v>
                </c:pt>
                <c:pt idx="36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6-CC42-A517-FFC03005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014851"/>
        <c:axId val="2019366899"/>
      </c:lineChart>
      <c:dateAx>
        <c:axId val="1990014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9366899"/>
        <c:crosses val="autoZero"/>
        <c:auto val="1"/>
        <c:lblOffset val="100"/>
        <c:baseTimeUnit val="days"/>
      </c:dateAx>
      <c:valAx>
        <c:axId val="2019366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90014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July 1, 2019 - June 30, 2020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index 2019-2020'!$B$1</c:f>
              <c:strCache>
                <c:ptCount val="1"/>
                <c:pt idx="0">
                  <c:v>Pageviews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'Day index 2019-2020'!$A$2:$A$368</c:f>
              <c:numCache>
                <c:formatCode>m/d/yy</c:formatCode>
                <c:ptCount val="36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43948</c:v>
                </c:pt>
                <c:pt idx="302">
                  <c:v>43949</c:v>
                </c:pt>
                <c:pt idx="303">
                  <c:v>43950</c:v>
                </c:pt>
                <c:pt idx="304">
                  <c:v>43951</c:v>
                </c:pt>
                <c:pt idx="305">
                  <c:v>43952</c:v>
                </c:pt>
                <c:pt idx="306">
                  <c:v>43953</c:v>
                </c:pt>
                <c:pt idx="307">
                  <c:v>43954</c:v>
                </c:pt>
                <c:pt idx="308">
                  <c:v>43955</c:v>
                </c:pt>
                <c:pt idx="309">
                  <c:v>43956</c:v>
                </c:pt>
                <c:pt idx="310">
                  <c:v>43957</c:v>
                </c:pt>
                <c:pt idx="311">
                  <c:v>43958</c:v>
                </c:pt>
                <c:pt idx="312">
                  <c:v>43959</c:v>
                </c:pt>
                <c:pt idx="313">
                  <c:v>43960</c:v>
                </c:pt>
                <c:pt idx="314">
                  <c:v>43961</c:v>
                </c:pt>
                <c:pt idx="315">
                  <c:v>43962</c:v>
                </c:pt>
                <c:pt idx="316">
                  <c:v>43963</c:v>
                </c:pt>
                <c:pt idx="317">
                  <c:v>43964</c:v>
                </c:pt>
                <c:pt idx="318">
                  <c:v>43965</c:v>
                </c:pt>
                <c:pt idx="319">
                  <c:v>43966</c:v>
                </c:pt>
                <c:pt idx="320">
                  <c:v>43967</c:v>
                </c:pt>
                <c:pt idx="321">
                  <c:v>43968</c:v>
                </c:pt>
                <c:pt idx="322">
                  <c:v>43969</c:v>
                </c:pt>
                <c:pt idx="323">
                  <c:v>43970</c:v>
                </c:pt>
                <c:pt idx="324">
                  <c:v>43971</c:v>
                </c:pt>
                <c:pt idx="325">
                  <c:v>43972</c:v>
                </c:pt>
                <c:pt idx="326">
                  <c:v>43973</c:v>
                </c:pt>
                <c:pt idx="327">
                  <c:v>43974</c:v>
                </c:pt>
                <c:pt idx="328">
                  <c:v>43975</c:v>
                </c:pt>
                <c:pt idx="329">
                  <c:v>43976</c:v>
                </c:pt>
                <c:pt idx="330">
                  <c:v>43977</c:v>
                </c:pt>
                <c:pt idx="331">
                  <c:v>43978</c:v>
                </c:pt>
                <c:pt idx="332">
                  <c:v>43979</c:v>
                </c:pt>
                <c:pt idx="333">
                  <c:v>43980</c:v>
                </c:pt>
                <c:pt idx="334">
                  <c:v>43981</c:v>
                </c:pt>
                <c:pt idx="335">
                  <c:v>43982</c:v>
                </c:pt>
                <c:pt idx="336">
                  <c:v>43983</c:v>
                </c:pt>
                <c:pt idx="337">
                  <c:v>43984</c:v>
                </c:pt>
                <c:pt idx="338">
                  <c:v>43985</c:v>
                </c:pt>
                <c:pt idx="339">
                  <c:v>43986</c:v>
                </c:pt>
                <c:pt idx="340">
                  <c:v>43987</c:v>
                </c:pt>
                <c:pt idx="341">
                  <c:v>43988</c:v>
                </c:pt>
                <c:pt idx="342">
                  <c:v>43989</c:v>
                </c:pt>
                <c:pt idx="343">
                  <c:v>43990</c:v>
                </c:pt>
                <c:pt idx="344">
                  <c:v>43991</c:v>
                </c:pt>
                <c:pt idx="345">
                  <c:v>43992</c:v>
                </c:pt>
                <c:pt idx="346">
                  <c:v>43993</c:v>
                </c:pt>
                <c:pt idx="347">
                  <c:v>43994</c:v>
                </c:pt>
                <c:pt idx="348">
                  <c:v>43995</c:v>
                </c:pt>
                <c:pt idx="349">
                  <c:v>43996</c:v>
                </c:pt>
                <c:pt idx="350">
                  <c:v>43997</c:v>
                </c:pt>
                <c:pt idx="351">
                  <c:v>43998</c:v>
                </c:pt>
                <c:pt idx="352">
                  <c:v>43999</c:v>
                </c:pt>
                <c:pt idx="353">
                  <c:v>44000</c:v>
                </c:pt>
                <c:pt idx="354">
                  <c:v>44001</c:v>
                </c:pt>
                <c:pt idx="355">
                  <c:v>44002</c:v>
                </c:pt>
                <c:pt idx="356">
                  <c:v>44003</c:v>
                </c:pt>
                <c:pt idx="357">
                  <c:v>44004</c:v>
                </c:pt>
                <c:pt idx="358">
                  <c:v>44005</c:v>
                </c:pt>
                <c:pt idx="359">
                  <c:v>44006</c:v>
                </c:pt>
                <c:pt idx="360">
                  <c:v>44007</c:v>
                </c:pt>
                <c:pt idx="361">
                  <c:v>44008</c:v>
                </c:pt>
                <c:pt idx="362">
                  <c:v>44009</c:v>
                </c:pt>
                <c:pt idx="363">
                  <c:v>44010</c:v>
                </c:pt>
                <c:pt idx="364">
                  <c:v>44011</c:v>
                </c:pt>
                <c:pt idx="365">
                  <c:v>44012</c:v>
                </c:pt>
              </c:numCache>
            </c:numRef>
          </c:cat>
          <c:val>
            <c:numRef>
              <c:f>'Day index 2019-2020'!$B$2:$B$368</c:f>
              <c:numCache>
                <c:formatCode>General</c:formatCode>
                <c:ptCount val="36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23</c:v>
                </c:pt>
                <c:pt idx="4">
                  <c:v>34</c:v>
                </c:pt>
                <c:pt idx="5">
                  <c:v>5</c:v>
                </c:pt>
                <c:pt idx="6">
                  <c:v>37</c:v>
                </c:pt>
                <c:pt idx="7">
                  <c:v>44</c:v>
                </c:pt>
                <c:pt idx="8">
                  <c:v>47</c:v>
                </c:pt>
                <c:pt idx="9">
                  <c:v>4</c:v>
                </c:pt>
                <c:pt idx="10">
                  <c:v>20</c:v>
                </c:pt>
                <c:pt idx="11">
                  <c:v>37</c:v>
                </c:pt>
                <c:pt idx="12">
                  <c:v>6</c:v>
                </c:pt>
                <c:pt idx="13">
                  <c:v>6</c:v>
                </c:pt>
                <c:pt idx="14">
                  <c:v>29</c:v>
                </c:pt>
                <c:pt idx="15">
                  <c:v>21</c:v>
                </c:pt>
                <c:pt idx="16">
                  <c:v>63</c:v>
                </c:pt>
                <c:pt idx="17">
                  <c:v>19</c:v>
                </c:pt>
                <c:pt idx="18">
                  <c:v>5</c:v>
                </c:pt>
                <c:pt idx="19">
                  <c:v>13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18</c:v>
                </c:pt>
                <c:pt idx="24">
                  <c:v>15</c:v>
                </c:pt>
                <c:pt idx="25">
                  <c:v>6</c:v>
                </c:pt>
                <c:pt idx="26">
                  <c:v>2</c:v>
                </c:pt>
                <c:pt idx="27">
                  <c:v>26</c:v>
                </c:pt>
                <c:pt idx="28">
                  <c:v>53</c:v>
                </c:pt>
                <c:pt idx="29">
                  <c:v>12</c:v>
                </c:pt>
                <c:pt idx="30">
                  <c:v>19</c:v>
                </c:pt>
                <c:pt idx="31">
                  <c:v>16</c:v>
                </c:pt>
                <c:pt idx="32">
                  <c:v>14</c:v>
                </c:pt>
                <c:pt idx="33">
                  <c:v>15</c:v>
                </c:pt>
                <c:pt idx="34">
                  <c:v>3</c:v>
                </c:pt>
                <c:pt idx="35">
                  <c:v>12</c:v>
                </c:pt>
                <c:pt idx="36">
                  <c:v>40</c:v>
                </c:pt>
                <c:pt idx="37">
                  <c:v>48</c:v>
                </c:pt>
                <c:pt idx="38">
                  <c:v>19</c:v>
                </c:pt>
                <c:pt idx="39">
                  <c:v>19</c:v>
                </c:pt>
                <c:pt idx="40">
                  <c:v>62</c:v>
                </c:pt>
                <c:pt idx="41">
                  <c:v>12</c:v>
                </c:pt>
                <c:pt idx="42">
                  <c:v>45</c:v>
                </c:pt>
                <c:pt idx="43">
                  <c:v>19</c:v>
                </c:pt>
                <c:pt idx="44">
                  <c:v>17</c:v>
                </c:pt>
                <c:pt idx="45">
                  <c:v>15</c:v>
                </c:pt>
                <c:pt idx="46">
                  <c:v>57</c:v>
                </c:pt>
                <c:pt idx="47">
                  <c:v>3</c:v>
                </c:pt>
                <c:pt idx="48">
                  <c:v>10</c:v>
                </c:pt>
                <c:pt idx="49">
                  <c:v>32</c:v>
                </c:pt>
                <c:pt idx="50">
                  <c:v>31</c:v>
                </c:pt>
                <c:pt idx="51">
                  <c:v>14</c:v>
                </c:pt>
                <c:pt idx="52">
                  <c:v>16</c:v>
                </c:pt>
                <c:pt idx="53">
                  <c:v>22</c:v>
                </c:pt>
                <c:pt idx="54">
                  <c:v>47</c:v>
                </c:pt>
                <c:pt idx="55">
                  <c:v>5</c:v>
                </c:pt>
                <c:pt idx="56">
                  <c:v>51</c:v>
                </c:pt>
                <c:pt idx="57">
                  <c:v>9</c:v>
                </c:pt>
                <c:pt idx="58">
                  <c:v>33</c:v>
                </c:pt>
                <c:pt idx="59">
                  <c:v>13</c:v>
                </c:pt>
                <c:pt idx="60">
                  <c:v>11</c:v>
                </c:pt>
                <c:pt idx="61">
                  <c:v>5</c:v>
                </c:pt>
                <c:pt idx="62">
                  <c:v>26</c:v>
                </c:pt>
                <c:pt idx="63">
                  <c:v>19</c:v>
                </c:pt>
                <c:pt idx="64">
                  <c:v>12</c:v>
                </c:pt>
                <c:pt idx="65">
                  <c:v>13</c:v>
                </c:pt>
                <c:pt idx="66">
                  <c:v>15</c:v>
                </c:pt>
                <c:pt idx="67">
                  <c:v>107</c:v>
                </c:pt>
                <c:pt idx="68">
                  <c:v>12</c:v>
                </c:pt>
                <c:pt idx="69">
                  <c:v>33</c:v>
                </c:pt>
                <c:pt idx="70">
                  <c:v>63</c:v>
                </c:pt>
                <c:pt idx="71">
                  <c:v>71</c:v>
                </c:pt>
                <c:pt idx="72">
                  <c:v>77</c:v>
                </c:pt>
                <c:pt idx="73">
                  <c:v>203</c:v>
                </c:pt>
                <c:pt idx="74">
                  <c:v>58</c:v>
                </c:pt>
                <c:pt idx="75">
                  <c:v>13</c:v>
                </c:pt>
                <c:pt idx="76">
                  <c:v>7</c:v>
                </c:pt>
                <c:pt idx="77">
                  <c:v>23</c:v>
                </c:pt>
                <c:pt idx="78">
                  <c:v>103</c:v>
                </c:pt>
                <c:pt idx="79">
                  <c:v>66</c:v>
                </c:pt>
                <c:pt idx="80">
                  <c:v>52</c:v>
                </c:pt>
                <c:pt idx="81">
                  <c:v>29</c:v>
                </c:pt>
                <c:pt idx="82">
                  <c:v>12</c:v>
                </c:pt>
                <c:pt idx="83">
                  <c:v>18</c:v>
                </c:pt>
                <c:pt idx="84">
                  <c:v>28</c:v>
                </c:pt>
                <c:pt idx="85">
                  <c:v>109</c:v>
                </c:pt>
                <c:pt idx="86">
                  <c:v>33</c:v>
                </c:pt>
                <c:pt idx="87">
                  <c:v>76</c:v>
                </c:pt>
                <c:pt idx="88">
                  <c:v>63</c:v>
                </c:pt>
                <c:pt idx="89">
                  <c:v>13</c:v>
                </c:pt>
                <c:pt idx="90">
                  <c:v>14</c:v>
                </c:pt>
                <c:pt idx="91">
                  <c:v>58</c:v>
                </c:pt>
                <c:pt idx="92">
                  <c:v>58</c:v>
                </c:pt>
                <c:pt idx="93">
                  <c:v>15</c:v>
                </c:pt>
                <c:pt idx="94">
                  <c:v>23</c:v>
                </c:pt>
                <c:pt idx="95">
                  <c:v>28</c:v>
                </c:pt>
                <c:pt idx="96">
                  <c:v>8</c:v>
                </c:pt>
                <c:pt idx="97">
                  <c:v>7</c:v>
                </c:pt>
                <c:pt idx="98">
                  <c:v>28</c:v>
                </c:pt>
                <c:pt idx="99">
                  <c:v>25</c:v>
                </c:pt>
                <c:pt idx="100">
                  <c:v>11</c:v>
                </c:pt>
                <c:pt idx="101">
                  <c:v>28</c:v>
                </c:pt>
                <c:pt idx="102">
                  <c:v>10</c:v>
                </c:pt>
                <c:pt idx="103">
                  <c:v>13</c:v>
                </c:pt>
                <c:pt idx="104">
                  <c:v>11</c:v>
                </c:pt>
                <c:pt idx="105">
                  <c:v>15</c:v>
                </c:pt>
                <c:pt idx="106">
                  <c:v>20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33</c:v>
                </c:pt>
                <c:pt idx="111">
                  <c:v>26</c:v>
                </c:pt>
                <c:pt idx="112">
                  <c:v>15</c:v>
                </c:pt>
                <c:pt idx="113">
                  <c:v>45</c:v>
                </c:pt>
                <c:pt idx="114">
                  <c:v>48</c:v>
                </c:pt>
                <c:pt idx="115">
                  <c:v>108</c:v>
                </c:pt>
                <c:pt idx="116">
                  <c:v>35</c:v>
                </c:pt>
                <c:pt idx="117">
                  <c:v>13</c:v>
                </c:pt>
                <c:pt idx="118">
                  <c:v>29</c:v>
                </c:pt>
                <c:pt idx="119">
                  <c:v>38</c:v>
                </c:pt>
                <c:pt idx="120">
                  <c:v>101</c:v>
                </c:pt>
                <c:pt idx="121">
                  <c:v>37</c:v>
                </c:pt>
                <c:pt idx="122">
                  <c:v>56</c:v>
                </c:pt>
                <c:pt idx="123">
                  <c:v>46</c:v>
                </c:pt>
                <c:pt idx="124">
                  <c:v>28</c:v>
                </c:pt>
                <c:pt idx="125">
                  <c:v>24</c:v>
                </c:pt>
                <c:pt idx="126">
                  <c:v>25</c:v>
                </c:pt>
                <c:pt idx="127">
                  <c:v>77</c:v>
                </c:pt>
                <c:pt idx="128">
                  <c:v>55</c:v>
                </c:pt>
                <c:pt idx="129">
                  <c:v>58</c:v>
                </c:pt>
                <c:pt idx="130">
                  <c:v>28</c:v>
                </c:pt>
                <c:pt idx="131">
                  <c:v>30</c:v>
                </c:pt>
                <c:pt idx="132">
                  <c:v>26</c:v>
                </c:pt>
                <c:pt idx="133">
                  <c:v>46</c:v>
                </c:pt>
                <c:pt idx="134">
                  <c:v>50</c:v>
                </c:pt>
                <c:pt idx="135">
                  <c:v>17</c:v>
                </c:pt>
                <c:pt idx="136">
                  <c:v>18</c:v>
                </c:pt>
                <c:pt idx="137">
                  <c:v>15</c:v>
                </c:pt>
                <c:pt idx="138">
                  <c:v>19</c:v>
                </c:pt>
                <c:pt idx="139">
                  <c:v>56</c:v>
                </c:pt>
                <c:pt idx="140">
                  <c:v>35</c:v>
                </c:pt>
                <c:pt idx="141">
                  <c:v>19</c:v>
                </c:pt>
                <c:pt idx="142">
                  <c:v>28</c:v>
                </c:pt>
                <c:pt idx="143">
                  <c:v>16</c:v>
                </c:pt>
                <c:pt idx="144">
                  <c:v>38</c:v>
                </c:pt>
                <c:pt idx="145">
                  <c:v>9</c:v>
                </c:pt>
                <c:pt idx="146">
                  <c:v>10</c:v>
                </c:pt>
                <c:pt idx="147">
                  <c:v>13</c:v>
                </c:pt>
                <c:pt idx="148">
                  <c:v>12</c:v>
                </c:pt>
                <c:pt idx="149">
                  <c:v>43</c:v>
                </c:pt>
                <c:pt idx="150">
                  <c:v>17</c:v>
                </c:pt>
                <c:pt idx="151">
                  <c:v>16</c:v>
                </c:pt>
                <c:pt idx="152">
                  <c:v>72</c:v>
                </c:pt>
                <c:pt idx="153">
                  <c:v>9</c:v>
                </c:pt>
                <c:pt idx="154">
                  <c:v>17</c:v>
                </c:pt>
                <c:pt idx="155">
                  <c:v>15</c:v>
                </c:pt>
                <c:pt idx="156">
                  <c:v>45</c:v>
                </c:pt>
                <c:pt idx="157">
                  <c:v>65</c:v>
                </c:pt>
                <c:pt idx="158">
                  <c:v>61</c:v>
                </c:pt>
                <c:pt idx="159">
                  <c:v>7</c:v>
                </c:pt>
                <c:pt idx="160">
                  <c:v>15</c:v>
                </c:pt>
                <c:pt idx="161">
                  <c:v>27</c:v>
                </c:pt>
                <c:pt idx="162">
                  <c:v>29</c:v>
                </c:pt>
                <c:pt idx="163">
                  <c:v>43</c:v>
                </c:pt>
                <c:pt idx="164">
                  <c:v>107</c:v>
                </c:pt>
                <c:pt idx="165">
                  <c:v>28</c:v>
                </c:pt>
                <c:pt idx="166">
                  <c:v>36</c:v>
                </c:pt>
                <c:pt idx="167">
                  <c:v>36</c:v>
                </c:pt>
                <c:pt idx="168">
                  <c:v>34</c:v>
                </c:pt>
                <c:pt idx="169">
                  <c:v>65</c:v>
                </c:pt>
                <c:pt idx="170">
                  <c:v>23</c:v>
                </c:pt>
                <c:pt idx="171">
                  <c:v>10</c:v>
                </c:pt>
                <c:pt idx="172">
                  <c:v>61</c:v>
                </c:pt>
                <c:pt idx="173">
                  <c:v>16</c:v>
                </c:pt>
                <c:pt idx="174">
                  <c:v>13</c:v>
                </c:pt>
                <c:pt idx="175">
                  <c:v>8</c:v>
                </c:pt>
                <c:pt idx="176">
                  <c:v>23</c:v>
                </c:pt>
                <c:pt idx="177">
                  <c:v>8</c:v>
                </c:pt>
                <c:pt idx="178">
                  <c:v>7</c:v>
                </c:pt>
                <c:pt idx="179">
                  <c:v>16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13</c:v>
                </c:pt>
                <c:pt idx="184">
                  <c:v>6</c:v>
                </c:pt>
                <c:pt idx="185">
                  <c:v>13</c:v>
                </c:pt>
                <c:pt idx="186">
                  <c:v>11</c:v>
                </c:pt>
                <c:pt idx="187">
                  <c:v>8</c:v>
                </c:pt>
                <c:pt idx="188">
                  <c:v>4</c:v>
                </c:pt>
                <c:pt idx="189">
                  <c:v>16</c:v>
                </c:pt>
                <c:pt idx="190">
                  <c:v>45</c:v>
                </c:pt>
                <c:pt idx="191">
                  <c:v>22</c:v>
                </c:pt>
                <c:pt idx="192">
                  <c:v>85</c:v>
                </c:pt>
                <c:pt idx="193">
                  <c:v>15</c:v>
                </c:pt>
                <c:pt idx="194">
                  <c:v>13</c:v>
                </c:pt>
                <c:pt idx="195">
                  <c:v>31</c:v>
                </c:pt>
                <c:pt idx="196">
                  <c:v>45</c:v>
                </c:pt>
                <c:pt idx="197">
                  <c:v>28</c:v>
                </c:pt>
                <c:pt idx="198">
                  <c:v>59</c:v>
                </c:pt>
                <c:pt idx="199">
                  <c:v>26</c:v>
                </c:pt>
                <c:pt idx="200">
                  <c:v>39</c:v>
                </c:pt>
                <c:pt idx="201">
                  <c:v>14</c:v>
                </c:pt>
                <c:pt idx="202">
                  <c:v>22</c:v>
                </c:pt>
                <c:pt idx="203">
                  <c:v>62</c:v>
                </c:pt>
                <c:pt idx="204">
                  <c:v>60</c:v>
                </c:pt>
                <c:pt idx="205">
                  <c:v>21</c:v>
                </c:pt>
                <c:pt idx="206">
                  <c:v>21</c:v>
                </c:pt>
                <c:pt idx="207">
                  <c:v>49</c:v>
                </c:pt>
                <c:pt idx="208">
                  <c:v>43</c:v>
                </c:pt>
                <c:pt idx="209">
                  <c:v>10</c:v>
                </c:pt>
                <c:pt idx="210">
                  <c:v>18</c:v>
                </c:pt>
                <c:pt idx="211">
                  <c:v>29</c:v>
                </c:pt>
                <c:pt idx="212">
                  <c:v>28</c:v>
                </c:pt>
                <c:pt idx="213">
                  <c:v>77</c:v>
                </c:pt>
                <c:pt idx="214">
                  <c:v>27</c:v>
                </c:pt>
                <c:pt idx="215">
                  <c:v>10</c:v>
                </c:pt>
                <c:pt idx="216">
                  <c:v>16</c:v>
                </c:pt>
                <c:pt idx="217">
                  <c:v>60</c:v>
                </c:pt>
                <c:pt idx="218">
                  <c:v>8</c:v>
                </c:pt>
                <c:pt idx="219">
                  <c:v>33</c:v>
                </c:pt>
                <c:pt idx="220">
                  <c:v>18</c:v>
                </c:pt>
                <c:pt idx="221">
                  <c:v>66</c:v>
                </c:pt>
                <c:pt idx="222">
                  <c:v>39</c:v>
                </c:pt>
                <c:pt idx="223">
                  <c:v>9</c:v>
                </c:pt>
                <c:pt idx="224">
                  <c:v>37</c:v>
                </c:pt>
                <c:pt idx="225">
                  <c:v>56</c:v>
                </c:pt>
                <c:pt idx="226">
                  <c:v>11</c:v>
                </c:pt>
                <c:pt idx="227">
                  <c:v>38</c:v>
                </c:pt>
                <c:pt idx="228">
                  <c:v>27</c:v>
                </c:pt>
                <c:pt idx="229">
                  <c:v>10</c:v>
                </c:pt>
                <c:pt idx="230">
                  <c:v>14</c:v>
                </c:pt>
                <c:pt idx="231">
                  <c:v>23</c:v>
                </c:pt>
                <c:pt idx="232">
                  <c:v>53</c:v>
                </c:pt>
                <c:pt idx="233">
                  <c:v>20</c:v>
                </c:pt>
                <c:pt idx="234">
                  <c:v>23</c:v>
                </c:pt>
                <c:pt idx="235">
                  <c:v>25</c:v>
                </c:pt>
                <c:pt idx="236">
                  <c:v>99</c:v>
                </c:pt>
                <c:pt idx="237">
                  <c:v>26</c:v>
                </c:pt>
                <c:pt idx="238">
                  <c:v>43</c:v>
                </c:pt>
                <c:pt idx="239">
                  <c:v>22</c:v>
                </c:pt>
                <c:pt idx="240">
                  <c:v>25</c:v>
                </c:pt>
                <c:pt idx="241">
                  <c:v>98</c:v>
                </c:pt>
                <c:pt idx="242">
                  <c:v>23</c:v>
                </c:pt>
                <c:pt idx="243">
                  <c:v>15</c:v>
                </c:pt>
                <c:pt idx="244">
                  <c:v>43</c:v>
                </c:pt>
                <c:pt idx="245">
                  <c:v>61</c:v>
                </c:pt>
                <c:pt idx="246">
                  <c:v>56</c:v>
                </c:pt>
                <c:pt idx="247">
                  <c:v>156</c:v>
                </c:pt>
                <c:pt idx="248">
                  <c:v>83</c:v>
                </c:pt>
                <c:pt idx="249">
                  <c:v>42</c:v>
                </c:pt>
                <c:pt idx="250">
                  <c:v>26</c:v>
                </c:pt>
                <c:pt idx="251">
                  <c:v>49</c:v>
                </c:pt>
                <c:pt idx="252">
                  <c:v>85</c:v>
                </c:pt>
                <c:pt idx="253">
                  <c:v>46</c:v>
                </c:pt>
                <c:pt idx="254">
                  <c:v>94</c:v>
                </c:pt>
                <c:pt idx="255">
                  <c:v>18</c:v>
                </c:pt>
                <c:pt idx="256">
                  <c:v>36</c:v>
                </c:pt>
                <c:pt idx="257">
                  <c:v>29</c:v>
                </c:pt>
                <c:pt idx="258">
                  <c:v>58</c:v>
                </c:pt>
                <c:pt idx="259">
                  <c:v>90</c:v>
                </c:pt>
                <c:pt idx="260">
                  <c:v>35</c:v>
                </c:pt>
                <c:pt idx="261">
                  <c:v>99</c:v>
                </c:pt>
                <c:pt idx="262">
                  <c:v>100</c:v>
                </c:pt>
                <c:pt idx="263">
                  <c:v>55</c:v>
                </c:pt>
                <c:pt idx="264">
                  <c:v>48</c:v>
                </c:pt>
                <c:pt idx="265">
                  <c:v>39</c:v>
                </c:pt>
                <c:pt idx="266">
                  <c:v>66</c:v>
                </c:pt>
                <c:pt idx="267">
                  <c:v>92</c:v>
                </c:pt>
                <c:pt idx="268">
                  <c:v>47</c:v>
                </c:pt>
                <c:pt idx="269">
                  <c:v>47</c:v>
                </c:pt>
                <c:pt idx="270">
                  <c:v>29</c:v>
                </c:pt>
                <c:pt idx="271">
                  <c:v>42</c:v>
                </c:pt>
                <c:pt idx="272">
                  <c:v>39</c:v>
                </c:pt>
                <c:pt idx="273">
                  <c:v>24</c:v>
                </c:pt>
                <c:pt idx="274">
                  <c:v>47</c:v>
                </c:pt>
                <c:pt idx="275">
                  <c:v>57</c:v>
                </c:pt>
                <c:pt idx="276">
                  <c:v>65</c:v>
                </c:pt>
                <c:pt idx="277">
                  <c:v>38</c:v>
                </c:pt>
                <c:pt idx="278">
                  <c:v>58</c:v>
                </c:pt>
                <c:pt idx="279">
                  <c:v>43</c:v>
                </c:pt>
                <c:pt idx="280">
                  <c:v>91</c:v>
                </c:pt>
                <c:pt idx="281">
                  <c:v>200</c:v>
                </c:pt>
                <c:pt idx="282">
                  <c:v>105</c:v>
                </c:pt>
                <c:pt idx="283">
                  <c:v>76</c:v>
                </c:pt>
                <c:pt idx="284">
                  <c:v>73</c:v>
                </c:pt>
                <c:pt idx="285">
                  <c:v>45</c:v>
                </c:pt>
                <c:pt idx="286">
                  <c:v>35</c:v>
                </c:pt>
                <c:pt idx="287">
                  <c:v>74</c:v>
                </c:pt>
                <c:pt idx="288">
                  <c:v>94</c:v>
                </c:pt>
                <c:pt idx="289">
                  <c:v>52</c:v>
                </c:pt>
                <c:pt idx="290">
                  <c:v>67</c:v>
                </c:pt>
                <c:pt idx="291">
                  <c:v>92</c:v>
                </c:pt>
                <c:pt idx="292">
                  <c:v>61</c:v>
                </c:pt>
                <c:pt idx="293">
                  <c:v>101</c:v>
                </c:pt>
                <c:pt idx="294">
                  <c:v>132</c:v>
                </c:pt>
                <c:pt idx="295">
                  <c:v>83</c:v>
                </c:pt>
                <c:pt idx="296">
                  <c:v>62</c:v>
                </c:pt>
                <c:pt idx="297">
                  <c:v>77</c:v>
                </c:pt>
                <c:pt idx="298">
                  <c:v>127</c:v>
                </c:pt>
                <c:pt idx="299">
                  <c:v>18</c:v>
                </c:pt>
                <c:pt idx="300">
                  <c:v>57</c:v>
                </c:pt>
                <c:pt idx="301">
                  <c:v>69</c:v>
                </c:pt>
                <c:pt idx="302">
                  <c:v>31</c:v>
                </c:pt>
                <c:pt idx="303">
                  <c:v>35</c:v>
                </c:pt>
                <c:pt idx="304">
                  <c:v>70</c:v>
                </c:pt>
                <c:pt idx="305">
                  <c:v>56</c:v>
                </c:pt>
                <c:pt idx="306">
                  <c:v>12</c:v>
                </c:pt>
                <c:pt idx="307">
                  <c:v>22</c:v>
                </c:pt>
                <c:pt idx="308">
                  <c:v>27</c:v>
                </c:pt>
                <c:pt idx="309">
                  <c:v>33</c:v>
                </c:pt>
                <c:pt idx="310">
                  <c:v>32</c:v>
                </c:pt>
                <c:pt idx="311">
                  <c:v>28</c:v>
                </c:pt>
                <c:pt idx="312">
                  <c:v>12</c:v>
                </c:pt>
                <c:pt idx="313">
                  <c:v>17</c:v>
                </c:pt>
                <c:pt idx="314">
                  <c:v>56</c:v>
                </c:pt>
                <c:pt idx="315">
                  <c:v>27</c:v>
                </c:pt>
                <c:pt idx="316">
                  <c:v>48</c:v>
                </c:pt>
                <c:pt idx="317">
                  <c:v>18</c:v>
                </c:pt>
                <c:pt idx="318">
                  <c:v>19</c:v>
                </c:pt>
                <c:pt idx="319">
                  <c:v>23</c:v>
                </c:pt>
                <c:pt idx="320">
                  <c:v>109</c:v>
                </c:pt>
                <c:pt idx="321">
                  <c:v>15</c:v>
                </c:pt>
                <c:pt idx="322">
                  <c:v>26</c:v>
                </c:pt>
                <c:pt idx="323">
                  <c:v>25</c:v>
                </c:pt>
                <c:pt idx="324">
                  <c:v>26</c:v>
                </c:pt>
                <c:pt idx="325">
                  <c:v>37</c:v>
                </c:pt>
                <c:pt idx="326">
                  <c:v>127</c:v>
                </c:pt>
                <c:pt idx="327">
                  <c:v>51</c:v>
                </c:pt>
                <c:pt idx="328">
                  <c:v>14</c:v>
                </c:pt>
                <c:pt idx="329">
                  <c:v>34</c:v>
                </c:pt>
                <c:pt idx="330">
                  <c:v>40</c:v>
                </c:pt>
                <c:pt idx="331">
                  <c:v>23</c:v>
                </c:pt>
                <c:pt idx="332">
                  <c:v>14</c:v>
                </c:pt>
                <c:pt idx="333">
                  <c:v>53</c:v>
                </c:pt>
                <c:pt idx="334">
                  <c:v>14</c:v>
                </c:pt>
                <c:pt idx="335">
                  <c:v>17</c:v>
                </c:pt>
                <c:pt idx="336">
                  <c:v>62</c:v>
                </c:pt>
                <c:pt idx="337">
                  <c:v>28</c:v>
                </c:pt>
                <c:pt idx="338">
                  <c:v>52</c:v>
                </c:pt>
                <c:pt idx="339">
                  <c:v>45</c:v>
                </c:pt>
                <c:pt idx="340">
                  <c:v>15</c:v>
                </c:pt>
                <c:pt idx="341">
                  <c:v>13</c:v>
                </c:pt>
                <c:pt idx="342">
                  <c:v>78</c:v>
                </c:pt>
                <c:pt idx="343">
                  <c:v>18</c:v>
                </c:pt>
                <c:pt idx="344">
                  <c:v>125</c:v>
                </c:pt>
                <c:pt idx="345">
                  <c:v>27</c:v>
                </c:pt>
                <c:pt idx="346">
                  <c:v>35</c:v>
                </c:pt>
                <c:pt idx="347">
                  <c:v>17</c:v>
                </c:pt>
                <c:pt idx="348">
                  <c:v>106</c:v>
                </c:pt>
                <c:pt idx="349">
                  <c:v>7</c:v>
                </c:pt>
                <c:pt idx="350">
                  <c:v>39</c:v>
                </c:pt>
                <c:pt idx="351">
                  <c:v>74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14</c:v>
                </c:pt>
                <c:pt idx="356">
                  <c:v>18</c:v>
                </c:pt>
                <c:pt idx="357">
                  <c:v>37</c:v>
                </c:pt>
                <c:pt idx="358">
                  <c:v>44</c:v>
                </c:pt>
                <c:pt idx="359">
                  <c:v>62</c:v>
                </c:pt>
                <c:pt idx="360">
                  <c:v>152</c:v>
                </c:pt>
                <c:pt idx="361">
                  <c:v>33</c:v>
                </c:pt>
                <c:pt idx="362">
                  <c:v>19</c:v>
                </c:pt>
                <c:pt idx="363">
                  <c:v>10</c:v>
                </c:pt>
                <c:pt idx="364">
                  <c:v>41</c:v>
                </c:pt>
                <c:pt idx="365">
                  <c:v>25</c:v>
                </c:pt>
                <c:pt idx="366" formatCode="#,##0">
                  <c:v>13790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5-714A-BA6F-83A2815A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463708"/>
        <c:axId val="1706632926"/>
      </c:lineChart>
      <c:dateAx>
        <c:axId val="2050463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06632926"/>
        <c:crosses val="autoZero"/>
        <c:auto val="1"/>
        <c:lblOffset val="100"/>
        <c:baseTimeUnit val="days"/>
      </c:dateAx>
      <c:valAx>
        <c:axId val="1706632926"/>
        <c:scaling>
          <c:orientation val="minMax"/>
          <c:max val="7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504637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July 1, 2020 - June 30, 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Index 2020-2021'!$B$1</c:f>
              <c:strCache>
                <c:ptCount val="1"/>
                <c:pt idx="0">
                  <c:v>Pageviews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'Day Index 2020-2021'!$A$2:$A$366</c:f>
              <c:numCache>
                <c:formatCode>m/d/yy</c:formatCode>
                <c:ptCount val="365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  <c:pt idx="123">
                  <c:v>44136</c:v>
                </c:pt>
                <c:pt idx="124">
                  <c:v>44137</c:v>
                </c:pt>
                <c:pt idx="125">
                  <c:v>44138</c:v>
                </c:pt>
                <c:pt idx="126">
                  <c:v>44139</c:v>
                </c:pt>
                <c:pt idx="127">
                  <c:v>44140</c:v>
                </c:pt>
                <c:pt idx="128">
                  <c:v>44141</c:v>
                </c:pt>
                <c:pt idx="129">
                  <c:v>44142</c:v>
                </c:pt>
                <c:pt idx="130">
                  <c:v>44143</c:v>
                </c:pt>
                <c:pt idx="131">
                  <c:v>44144</c:v>
                </c:pt>
                <c:pt idx="132">
                  <c:v>44145</c:v>
                </c:pt>
                <c:pt idx="133">
                  <c:v>44146</c:v>
                </c:pt>
                <c:pt idx="134">
                  <c:v>44147</c:v>
                </c:pt>
                <c:pt idx="135">
                  <c:v>44148</c:v>
                </c:pt>
                <c:pt idx="136">
                  <c:v>44149</c:v>
                </c:pt>
                <c:pt idx="137">
                  <c:v>44150</c:v>
                </c:pt>
                <c:pt idx="138">
                  <c:v>44151</c:v>
                </c:pt>
                <c:pt idx="139">
                  <c:v>44152</c:v>
                </c:pt>
                <c:pt idx="140">
                  <c:v>44153</c:v>
                </c:pt>
                <c:pt idx="141">
                  <c:v>44154</c:v>
                </c:pt>
                <c:pt idx="142">
                  <c:v>44155</c:v>
                </c:pt>
                <c:pt idx="143">
                  <c:v>44156</c:v>
                </c:pt>
                <c:pt idx="144">
                  <c:v>44157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44163</c:v>
                </c:pt>
                <c:pt idx="151">
                  <c:v>44164</c:v>
                </c:pt>
                <c:pt idx="152">
                  <c:v>44165</c:v>
                </c:pt>
                <c:pt idx="153">
                  <c:v>44166</c:v>
                </c:pt>
                <c:pt idx="154">
                  <c:v>44167</c:v>
                </c:pt>
                <c:pt idx="155">
                  <c:v>44168</c:v>
                </c:pt>
                <c:pt idx="156">
                  <c:v>44169</c:v>
                </c:pt>
                <c:pt idx="157">
                  <c:v>44170</c:v>
                </c:pt>
                <c:pt idx="158">
                  <c:v>44171</c:v>
                </c:pt>
                <c:pt idx="159">
                  <c:v>44172</c:v>
                </c:pt>
                <c:pt idx="160">
                  <c:v>44173</c:v>
                </c:pt>
                <c:pt idx="161">
                  <c:v>44174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44184</c:v>
                </c:pt>
                <c:pt idx="172">
                  <c:v>44185</c:v>
                </c:pt>
                <c:pt idx="173">
                  <c:v>44186</c:v>
                </c:pt>
                <c:pt idx="174">
                  <c:v>44187</c:v>
                </c:pt>
                <c:pt idx="175">
                  <c:v>44188</c:v>
                </c:pt>
                <c:pt idx="176">
                  <c:v>44189</c:v>
                </c:pt>
                <c:pt idx="177">
                  <c:v>44190</c:v>
                </c:pt>
                <c:pt idx="178">
                  <c:v>44191</c:v>
                </c:pt>
                <c:pt idx="179">
                  <c:v>44192</c:v>
                </c:pt>
                <c:pt idx="180">
                  <c:v>44193</c:v>
                </c:pt>
                <c:pt idx="181">
                  <c:v>44194</c:v>
                </c:pt>
                <c:pt idx="182">
                  <c:v>44195</c:v>
                </c:pt>
                <c:pt idx="183">
                  <c:v>44196</c:v>
                </c:pt>
                <c:pt idx="184">
                  <c:v>44197</c:v>
                </c:pt>
                <c:pt idx="185">
                  <c:v>44198</c:v>
                </c:pt>
                <c:pt idx="186">
                  <c:v>44199</c:v>
                </c:pt>
                <c:pt idx="187">
                  <c:v>44200</c:v>
                </c:pt>
                <c:pt idx="188">
                  <c:v>44201</c:v>
                </c:pt>
                <c:pt idx="189">
                  <c:v>44202</c:v>
                </c:pt>
                <c:pt idx="190">
                  <c:v>44203</c:v>
                </c:pt>
                <c:pt idx="191">
                  <c:v>44204</c:v>
                </c:pt>
                <c:pt idx="192">
                  <c:v>44205</c:v>
                </c:pt>
                <c:pt idx="193">
                  <c:v>44206</c:v>
                </c:pt>
                <c:pt idx="194">
                  <c:v>44207</c:v>
                </c:pt>
                <c:pt idx="195">
                  <c:v>44208</c:v>
                </c:pt>
                <c:pt idx="196">
                  <c:v>44209</c:v>
                </c:pt>
                <c:pt idx="197">
                  <c:v>44210</c:v>
                </c:pt>
                <c:pt idx="198">
                  <c:v>44211</c:v>
                </c:pt>
                <c:pt idx="199">
                  <c:v>44212</c:v>
                </c:pt>
                <c:pt idx="200">
                  <c:v>44213</c:v>
                </c:pt>
                <c:pt idx="201">
                  <c:v>44214</c:v>
                </c:pt>
                <c:pt idx="202">
                  <c:v>44215</c:v>
                </c:pt>
                <c:pt idx="203">
                  <c:v>44216</c:v>
                </c:pt>
                <c:pt idx="204">
                  <c:v>44217</c:v>
                </c:pt>
                <c:pt idx="205">
                  <c:v>44218</c:v>
                </c:pt>
                <c:pt idx="206">
                  <c:v>44219</c:v>
                </c:pt>
                <c:pt idx="207">
                  <c:v>44220</c:v>
                </c:pt>
                <c:pt idx="208">
                  <c:v>44221</c:v>
                </c:pt>
                <c:pt idx="209">
                  <c:v>44222</c:v>
                </c:pt>
                <c:pt idx="210">
                  <c:v>44223</c:v>
                </c:pt>
                <c:pt idx="211">
                  <c:v>44224</c:v>
                </c:pt>
                <c:pt idx="212">
                  <c:v>44225</c:v>
                </c:pt>
                <c:pt idx="213">
                  <c:v>44226</c:v>
                </c:pt>
                <c:pt idx="214">
                  <c:v>44227</c:v>
                </c:pt>
                <c:pt idx="215">
                  <c:v>44228</c:v>
                </c:pt>
                <c:pt idx="216">
                  <c:v>44229</c:v>
                </c:pt>
                <c:pt idx="217">
                  <c:v>44230</c:v>
                </c:pt>
                <c:pt idx="218">
                  <c:v>44231</c:v>
                </c:pt>
                <c:pt idx="219">
                  <c:v>44232</c:v>
                </c:pt>
                <c:pt idx="220">
                  <c:v>44233</c:v>
                </c:pt>
                <c:pt idx="221">
                  <c:v>44234</c:v>
                </c:pt>
                <c:pt idx="222">
                  <c:v>44235</c:v>
                </c:pt>
                <c:pt idx="223">
                  <c:v>44236</c:v>
                </c:pt>
                <c:pt idx="224">
                  <c:v>44237</c:v>
                </c:pt>
                <c:pt idx="225">
                  <c:v>44238</c:v>
                </c:pt>
                <c:pt idx="226">
                  <c:v>44239</c:v>
                </c:pt>
                <c:pt idx="227">
                  <c:v>44240</c:v>
                </c:pt>
                <c:pt idx="228">
                  <c:v>44241</c:v>
                </c:pt>
                <c:pt idx="229">
                  <c:v>44242</c:v>
                </c:pt>
                <c:pt idx="230">
                  <c:v>44243</c:v>
                </c:pt>
                <c:pt idx="231">
                  <c:v>44244</c:v>
                </c:pt>
                <c:pt idx="232">
                  <c:v>44245</c:v>
                </c:pt>
                <c:pt idx="233">
                  <c:v>44246</c:v>
                </c:pt>
                <c:pt idx="234">
                  <c:v>44247</c:v>
                </c:pt>
                <c:pt idx="235">
                  <c:v>44248</c:v>
                </c:pt>
                <c:pt idx="236">
                  <c:v>44249</c:v>
                </c:pt>
                <c:pt idx="237">
                  <c:v>44250</c:v>
                </c:pt>
                <c:pt idx="238">
                  <c:v>44251</c:v>
                </c:pt>
                <c:pt idx="239">
                  <c:v>44252</c:v>
                </c:pt>
                <c:pt idx="240">
                  <c:v>44253</c:v>
                </c:pt>
                <c:pt idx="241">
                  <c:v>44254</c:v>
                </c:pt>
                <c:pt idx="242">
                  <c:v>44255</c:v>
                </c:pt>
                <c:pt idx="243">
                  <c:v>44256</c:v>
                </c:pt>
                <c:pt idx="244">
                  <c:v>44257</c:v>
                </c:pt>
                <c:pt idx="245">
                  <c:v>44258</c:v>
                </c:pt>
                <c:pt idx="246">
                  <c:v>44259</c:v>
                </c:pt>
                <c:pt idx="247">
                  <c:v>44260</c:v>
                </c:pt>
                <c:pt idx="248">
                  <c:v>44261</c:v>
                </c:pt>
                <c:pt idx="249">
                  <c:v>44262</c:v>
                </c:pt>
                <c:pt idx="250">
                  <c:v>44263</c:v>
                </c:pt>
                <c:pt idx="251">
                  <c:v>44264</c:v>
                </c:pt>
                <c:pt idx="252">
                  <c:v>44265</c:v>
                </c:pt>
                <c:pt idx="253">
                  <c:v>44266</c:v>
                </c:pt>
                <c:pt idx="254">
                  <c:v>44267</c:v>
                </c:pt>
                <c:pt idx="255">
                  <c:v>44268</c:v>
                </c:pt>
                <c:pt idx="256">
                  <c:v>44269</c:v>
                </c:pt>
                <c:pt idx="257">
                  <c:v>44270</c:v>
                </c:pt>
                <c:pt idx="258">
                  <c:v>44271</c:v>
                </c:pt>
                <c:pt idx="259">
                  <c:v>44272</c:v>
                </c:pt>
                <c:pt idx="260">
                  <c:v>44273</c:v>
                </c:pt>
                <c:pt idx="261">
                  <c:v>44274</c:v>
                </c:pt>
                <c:pt idx="262">
                  <c:v>44275</c:v>
                </c:pt>
                <c:pt idx="263">
                  <c:v>44276</c:v>
                </c:pt>
                <c:pt idx="264">
                  <c:v>44277</c:v>
                </c:pt>
                <c:pt idx="265">
                  <c:v>44278</c:v>
                </c:pt>
                <c:pt idx="266">
                  <c:v>44279</c:v>
                </c:pt>
                <c:pt idx="267">
                  <c:v>44280</c:v>
                </c:pt>
                <c:pt idx="268">
                  <c:v>44281</c:v>
                </c:pt>
                <c:pt idx="269">
                  <c:v>44282</c:v>
                </c:pt>
                <c:pt idx="270">
                  <c:v>44283</c:v>
                </c:pt>
                <c:pt idx="271">
                  <c:v>44284</c:v>
                </c:pt>
                <c:pt idx="272">
                  <c:v>44285</c:v>
                </c:pt>
                <c:pt idx="273">
                  <c:v>44286</c:v>
                </c:pt>
                <c:pt idx="274">
                  <c:v>44287</c:v>
                </c:pt>
                <c:pt idx="275">
                  <c:v>44288</c:v>
                </c:pt>
                <c:pt idx="276">
                  <c:v>44289</c:v>
                </c:pt>
                <c:pt idx="277">
                  <c:v>44290</c:v>
                </c:pt>
                <c:pt idx="278">
                  <c:v>44291</c:v>
                </c:pt>
                <c:pt idx="279">
                  <c:v>44292</c:v>
                </c:pt>
                <c:pt idx="280">
                  <c:v>44293</c:v>
                </c:pt>
                <c:pt idx="281">
                  <c:v>44294</c:v>
                </c:pt>
                <c:pt idx="282">
                  <c:v>44295</c:v>
                </c:pt>
                <c:pt idx="283">
                  <c:v>44296</c:v>
                </c:pt>
                <c:pt idx="284">
                  <c:v>44297</c:v>
                </c:pt>
                <c:pt idx="285">
                  <c:v>44298</c:v>
                </c:pt>
                <c:pt idx="286">
                  <c:v>44299</c:v>
                </c:pt>
                <c:pt idx="287">
                  <c:v>44300</c:v>
                </c:pt>
                <c:pt idx="288">
                  <c:v>44301</c:v>
                </c:pt>
                <c:pt idx="289">
                  <c:v>44302</c:v>
                </c:pt>
                <c:pt idx="290">
                  <c:v>44303</c:v>
                </c:pt>
                <c:pt idx="291">
                  <c:v>44304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44310</c:v>
                </c:pt>
                <c:pt idx="298">
                  <c:v>44311</c:v>
                </c:pt>
                <c:pt idx="299">
                  <c:v>44312</c:v>
                </c:pt>
                <c:pt idx="300">
                  <c:v>44313</c:v>
                </c:pt>
                <c:pt idx="301">
                  <c:v>44314</c:v>
                </c:pt>
                <c:pt idx="302">
                  <c:v>44315</c:v>
                </c:pt>
                <c:pt idx="303">
                  <c:v>44316</c:v>
                </c:pt>
                <c:pt idx="304">
                  <c:v>44317</c:v>
                </c:pt>
                <c:pt idx="305">
                  <c:v>44318</c:v>
                </c:pt>
                <c:pt idx="306">
                  <c:v>44319</c:v>
                </c:pt>
                <c:pt idx="307">
                  <c:v>44320</c:v>
                </c:pt>
                <c:pt idx="308">
                  <c:v>44321</c:v>
                </c:pt>
                <c:pt idx="309">
                  <c:v>44322</c:v>
                </c:pt>
                <c:pt idx="310">
                  <c:v>44323</c:v>
                </c:pt>
                <c:pt idx="311">
                  <c:v>44324</c:v>
                </c:pt>
                <c:pt idx="312">
                  <c:v>44325</c:v>
                </c:pt>
                <c:pt idx="313">
                  <c:v>44326</c:v>
                </c:pt>
                <c:pt idx="314">
                  <c:v>44327</c:v>
                </c:pt>
                <c:pt idx="315">
                  <c:v>44328</c:v>
                </c:pt>
                <c:pt idx="316">
                  <c:v>44329</c:v>
                </c:pt>
                <c:pt idx="317">
                  <c:v>44330</c:v>
                </c:pt>
                <c:pt idx="318">
                  <c:v>44331</c:v>
                </c:pt>
                <c:pt idx="319">
                  <c:v>44332</c:v>
                </c:pt>
                <c:pt idx="320">
                  <c:v>44333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44338</c:v>
                </c:pt>
                <c:pt idx="326">
                  <c:v>44339</c:v>
                </c:pt>
                <c:pt idx="327">
                  <c:v>44340</c:v>
                </c:pt>
                <c:pt idx="328">
                  <c:v>44341</c:v>
                </c:pt>
                <c:pt idx="329">
                  <c:v>44342</c:v>
                </c:pt>
                <c:pt idx="330">
                  <c:v>44343</c:v>
                </c:pt>
                <c:pt idx="331">
                  <c:v>44344</c:v>
                </c:pt>
                <c:pt idx="332">
                  <c:v>44345</c:v>
                </c:pt>
                <c:pt idx="333">
                  <c:v>44346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44352</c:v>
                </c:pt>
                <c:pt idx="340">
                  <c:v>44353</c:v>
                </c:pt>
                <c:pt idx="341">
                  <c:v>44354</c:v>
                </c:pt>
                <c:pt idx="342">
                  <c:v>44355</c:v>
                </c:pt>
                <c:pt idx="343">
                  <c:v>44356</c:v>
                </c:pt>
                <c:pt idx="344">
                  <c:v>44357</c:v>
                </c:pt>
                <c:pt idx="345">
                  <c:v>44358</c:v>
                </c:pt>
                <c:pt idx="346">
                  <c:v>44359</c:v>
                </c:pt>
                <c:pt idx="347">
                  <c:v>44360</c:v>
                </c:pt>
                <c:pt idx="348">
                  <c:v>44361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44366</c:v>
                </c:pt>
                <c:pt idx="354">
                  <c:v>44367</c:v>
                </c:pt>
                <c:pt idx="355">
                  <c:v>44368</c:v>
                </c:pt>
                <c:pt idx="356">
                  <c:v>44369</c:v>
                </c:pt>
                <c:pt idx="357">
                  <c:v>44370</c:v>
                </c:pt>
                <c:pt idx="358">
                  <c:v>44371</c:v>
                </c:pt>
                <c:pt idx="359">
                  <c:v>44372</c:v>
                </c:pt>
                <c:pt idx="360">
                  <c:v>44373</c:v>
                </c:pt>
                <c:pt idx="361">
                  <c:v>44374</c:v>
                </c:pt>
                <c:pt idx="362">
                  <c:v>44375</c:v>
                </c:pt>
                <c:pt idx="363">
                  <c:v>44376</c:v>
                </c:pt>
                <c:pt idx="364">
                  <c:v>44377</c:v>
                </c:pt>
              </c:numCache>
            </c:numRef>
          </c:cat>
          <c:val>
            <c:numRef>
              <c:f>'Day Index 2020-2021'!$B$2:$B$366</c:f>
              <c:numCache>
                <c:formatCode>General</c:formatCode>
                <c:ptCount val="365"/>
                <c:pt idx="0">
                  <c:v>11</c:v>
                </c:pt>
                <c:pt idx="1">
                  <c:v>31</c:v>
                </c:pt>
                <c:pt idx="2">
                  <c:v>20</c:v>
                </c:pt>
                <c:pt idx="3">
                  <c:v>18</c:v>
                </c:pt>
                <c:pt idx="4">
                  <c:v>28</c:v>
                </c:pt>
                <c:pt idx="5">
                  <c:v>156</c:v>
                </c:pt>
                <c:pt idx="6">
                  <c:v>126</c:v>
                </c:pt>
                <c:pt idx="7">
                  <c:v>77</c:v>
                </c:pt>
                <c:pt idx="8">
                  <c:v>26</c:v>
                </c:pt>
                <c:pt idx="9">
                  <c:v>22</c:v>
                </c:pt>
                <c:pt idx="10">
                  <c:v>17</c:v>
                </c:pt>
                <c:pt idx="11">
                  <c:v>23</c:v>
                </c:pt>
                <c:pt idx="12">
                  <c:v>98</c:v>
                </c:pt>
                <c:pt idx="13">
                  <c:v>25</c:v>
                </c:pt>
                <c:pt idx="14">
                  <c:v>18</c:v>
                </c:pt>
                <c:pt idx="15">
                  <c:v>15</c:v>
                </c:pt>
                <c:pt idx="16">
                  <c:v>38</c:v>
                </c:pt>
                <c:pt idx="17">
                  <c:v>49</c:v>
                </c:pt>
                <c:pt idx="18">
                  <c:v>19</c:v>
                </c:pt>
                <c:pt idx="19">
                  <c:v>28</c:v>
                </c:pt>
                <c:pt idx="20">
                  <c:v>14</c:v>
                </c:pt>
                <c:pt idx="21">
                  <c:v>46</c:v>
                </c:pt>
                <c:pt idx="22">
                  <c:v>34</c:v>
                </c:pt>
                <c:pt idx="23">
                  <c:v>34</c:v>
                </c:pt>
                <c:pt idx="24">
                  <c:v>65</c:v>
                </c:pt>
                <c:pt idx="25">
                  <c:v>21</c:v>
                </c:pt>
                <c:pt idx="26">
                  <c:v>14</c:v>
                </c:pt>
                <c:pt idx="27">
                  <c:v>43</c:v>
                </c:pt>
                <c:pt idx="28">
                  <c:v>31</c:v>
                </c:pt>
                <c:pt idx="29">
                  <c:v>36</c:v>
                </c:pt>
                <c:pt idx="30">
                  <c:v>11</c:v>
                </c:pt>
                <c:pt idx="31">
                  <c:v>25</c:v>
                </c:pt>
                <c:pt idx="32">
                  <c:v>46</c:v>
                </c:pt>
                <c:pt idx="33">
                  <c:v>26</c:v>
                </c:pt>
                <c:pt idx="34">
                  <c:v>67</c:v>
                </c:pt>
                <c:pt idx="35">
                  <c:v>38</c:v>
                </c:pt>
                <c:pt idx="36">
                  <c:v>145</c:v>
                </c:pt>
                <c:pt idx="37">
                  <c:v>77</c:v>
                </c:pt>
                <c:pt idx="38">
                  <c:v>12</c:v>
                </c:pt>
                <c:pt idx="39">
                  <c:v>26</c:v>
                </c:pt>
                <c:pt idx="40">
                  <c:v>28</c:v>
                </c:pt>
                <c:pt idx="41">
                  <c:v>36</c:v>
                </c:pt>
                <c:pt idx="42">
                  <c:v>25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17</c:v>
                </c:pt>
                <c:pt idx="47">
                  <c:v>25</c:v>
                </c:pt>
                <c:pt idx="48">
                  <c:v>10</c:v>
                </c:pt>
                <c:pt idx="49">
                  <c:v>28</c:v>
                </c:pt>
                <c:pt idx="50">
                  <c:v>37</c:v>
                </c:pt>
                <c:pt idx="51">
                  <c:v>22</c:v>
                </c:pt>
                <c:pt idx="52">
                  <c:v>53</c:v>
                </c:pt>
                <c:pt idx="53">
                  <c:v>36</c:v>
                </c:pt>
                <c:pt idx="54">
                  <c:v>26</c:v>
                </c:pt>
                <c:pt idx="55">
                  <c:v>62</c:v>
                </c:pt>
                <c:pt idx="56">
                  <c:v>42</c:v>
                </c:pt>
                <c:pt idx="57">
                  <c:v>41</c:v>
                </c:pt>
                <c:pt idx="58">
                  <c:v>72</c:v>
                </c:pt>
                <c:pt idx="59">
                  <c:v>34</c:v>
                </c:pt>
                <c:pt idx="60">
                  <c:v>23</c:v>
                </c:pt>
                <c:pt idx="61">
                  <c:v>33</c:v>
                </c:pt>
                <c:pt idx="62">
                  <c:v>36</c:v>
                </c:pt>
                <c:pt idx="63">
                  <c:v>33</c:v>
                </c:pt>
                <c:pt idx="64">
                  <c:v>19</c:v>
                </c:pt>
                <c:pt idx="65">
                  <c:v>19</c:v>
                </c:pt>
                <c:pt idx="66">
                  <c:v>22</c:v>
                </c:pt>
                <c:pt idx="67">
                  <c:v>16</c:v>
                </c:pt>
                <c:pt idx="68">
                  <c:v>35</c:v>
                </c:pt>
                <c:pt idx="69">
                  <c:v>21</c:v>
                </c:pt>
                <c:pt idx="70">
                  <c:v>61</c:v>
                </c:pt>
                <c:pt idx="71">
                  <c:v>70</c:v>
                </c:pt>
                <c:pt idx="72">
                  <c:v>13</c:v>
                </c:pt>
                <c:pt idx="73">
                  <c:v>19</c:v>
                </c:pt>
                <c:pt idx="74">
                  <c:v>33</c:v>
                </c:pt>
                <c:pt idx="75">
                  <c:v>26</c:v>
                </c:pt>
                <c:pt idx="76">
                  <c:v>26</c:v>
                </c:pt>
                <c:pt idx="77">
                  <c:v>22</c:v>
                </c:pt>
                <c:pt idx="78">
                  <c:v>36</c:v>
                </c:pt>
                <c:pt idx="79">
                  <c:v>53</c:v>
                </c:pt>
                <c:pt idx="80">
                  <c:v>14</c:v>
                </c:pt>
                <c:pt idx="81">
                  <c:v>14</c:v>
                </c:pt>
                <c:pt idx="82">
                  <c:v>95</c:v>
                </c:pt>
                <c:pt idx="83">
                  <c:v>86</c:v>
                </c:pt>
                <c:pt idx="84">
                  <c:v>20</c:v>
                </c:pt>
                <c:pt idx="85">
                  <c:v>123</c:v>
                </c:pt>
                <c:pt idx="86">
                  <c:v>17</c:v>
                </c:pt>
                <c:pt idx="87">
                  <c:v>2</c:v>
                </c:pt>
                <c:pt idx="88">
                  <c:v>42</c:v>
                </c:pt>
                <c:pt idx="89">
                  <c:v>41</c:v>
                </c:pt>
                <c:pt idx="90">
                  <c:v>24</c:v>
                </c:pt>
                <c:pt idx="91">
                  <c:v>22</c:v>
                </c:pt>
                <c:pt idx="92">
                  <c:v>38</c:v>
                </c:pt>
                <c:pt idx="93">
                  <c:v>76</c:v>
                </c:pt>
                <c:pt idx="94">
                  <c:v>15</c:v>
                </c:pt>
                <c:pt idx="95">
                  <c:v>30</c:v>
                </c:pt>
                <c:pt idx="96">
                  <c:v>24</c:v>
                </c:pt>
                <c:pt idx="97">
                  <c:v>33</c:v>
                </c:pt>
                <c:pt idx="98">
                  <c:v>25</c:v>
                </c:pt>
                <c:pt idx="99">
                  <c:v>80</c:v>
                </c:pt>
                <c:pt idx="100">
                  <c:v>62</c:v>
                </c:pt>
                <c:pt idx="101">
                  <c:v>12</c:v>
                </c:pt>
                <c:pt idx="102">
                  <c:v>61</c:v>
                </c:pt>
                <c:pt idx="103">
                  <c:v>21</c:v>
                </c:pt>
                <c:pt idx="104">
                  <c:v>35</c:v>
                </c:pt>
                <c:pt idx="105">
                  <c:v>50</c:v>
                </c:pt>
                <c:pt idx="106">
                  <c:v>24</c:v>
                </c:pt>
                <c:pt idx="107">
                  <c:v>39</c:v>
                </c:pt>
                <c:pt idx="108">
                  <c:v>8</c:v>
                </c:pt>
                <c:pt idx="109">
                  <c:v>13</c:v>
                </c:pt>
                <c:pt idx="110">
                  <c:v>17</c:v>
                </c:pt>
                <c:pt idx="111">
                  <c:v>40</c:v>
                </c:pt>
                <c:pt idx="112">
                  <c:v>41</c:v>
                </c:pt>
                <c:pt idx="113">
                  <c:v>25</c:v>
                </c:pt>
                <c:pt idx="114">
                  <c:v>18</c:v>
                </c:pt>
                <c:pt idx="115">
                  <c:v>19</c:v>
                </c:pt>
                <c:pt idx="116">
                  <c:v>35</c:v>
                </c:pt>
                <c:pt idx="117">
                  <c:v>34</c:v>
                </c:pt>
                <c:pt idx="118">
                  <c:v>22</c:v>
                </c:pt>
                <c:pt idx="119">
                  <c:v>30</c:v>
                </c:pt>
                <c:pt idx="120">
                  <c:v>40</c:v>
                </c:pt>
                <c:pt idx="121">
                  <c:v>51</c:v>
                </c:pt>
                <c:pt idx="122">
                  <c:v>38</c:v>
                </c:pt>
                <c:pt idx="123">
                  <c:v>11</c:v>
                </c:pt>
                <c:pt idx="124">
                  <c:v>21</c:v>
                </c:pt>
                <c:pt idx="125">
                  <c:v>29</c:v>
                </c:pt>
                <c:pt idx="126">
                  <c:v>45</c:v>
                </c:pt>
                <c:pt idx="127">
                  <c:v>33</c:v>
                </c:pt>
                <c:pt idx="128">
                  <c:v>27</c:v>
                </c:pt>
                <c:pt idx="129">
                  <c:v>33</c:v>
                </c:pt>
                <c:pt idx="130">
                  <c:v>58</c:v>
                </c:pt>
                <c:pt idx="131">
                  <c:v>45</c:v>
                </c:pt>
                <c:pt idx="132">
                  <c:v>50</c:v>
                </c:pt>
                <c:pt idx="133">
                  <c:v>50</c:v>
                </c:pt>
                <c:pt idx="134">
                  <c:v>46</c:v>
                </c:pt>
                <c:pt idx="135">
                  <c:v>55</c:v>
                </c:pt>
                <c:pt idx="136">
                  <c:v>52</c:v>
                </c:pt>
                <c:pt idx="137">
                  <c:v>75</c:v>
                </c:pt>
                <c:pt idx="138">
                  <c:v>121</c:v>
                </c:pt>
                <c:pt idx="139">
                  <c:v>93</c:v>
                </c:pt>
                <c:pt idx="140">
                  <c:v>36</c:v>
                </c:pt>
                <c:pt idx="141">
                  <c:v>65</c:v>
                </c:pt>
                <c:pt idx="142">
                  <c:v>56</c:v>
                </c:pt>
                <c:pt idx="143">
                  <c:v>102</c:v>
                </c:pt>
                <c:pt idx="144">
                  <c:v>23</c:v>
                </c:pt>
                <c:pt idx="145">
                  <c:v>43</c:v>
                </c:pt>
                <c:pt idx="146">
                  <c:v>30</c:v>
                </c:pt>
                <c:pt idx="147">
                  <c:v>53</c:v>
                </c:pt>
                <c:pt idx="148">
                  <c:v>38</c:v>
                </c:pt>
                <c:pt idx="149">
                  <c:v>21</c:v>
                </c:pt>
                <c:pt idx="150">
                  <c:v>31</c:v>
                </c:pt>
                <c:pt idx="151">
                  <c:v>13</c:v>
                </c:pt>
                <c:pt idx="152">
                  <c:v>51</c:v>
                </c:pt>
                <c:pt idx="153">
                  <c:v>34</c:v>
                </c:pt>
                <c:pt idx="154">
                  <c:v>33</c:v>
                </c:pt>
                <c:pt idx="155">
                  <c:v>35</c:v>
                </c:pt>
                <c:pt idx="156">
                  <c:v>29</c:v>
                </c:pt>
                <c:pt idx="157">
                  <c:v>29</c:v>
                </c:pt>
                <c:pt idx="158">
                  <c:v>32</c:v>
                </c:pt>
                <c:pt idx="159">
                  <c:v>32</c:v>
                </c:pt>
                <c:pt idx="160">
                  <c:v>41</c:v>
                </c:pt>
                <c:pt idx="161">
                  <c:v>121</c:v>
                </c:pt>
                <c:pt idx="162">
                  <c:v>56</c:v>
                </c:pt>
                <c:pt idx="163">
                  <c:v>19</c:v>
                </c:pt>
                <c:pt idx="164">
                  <c:v>14</c:v>
                </c:pt>
                <c:pt idx="165">
                  <c:v>14</c:v>
                </c:pt>
                <c:pt idx="166">
                  <c:v>5</c:v>
                </c:pt>
                <c:pt idx="167">
                  <c:v>29</c:v>
                </c:pt>
                <c:pt idx="168">
                  <c:v>48</c:v>
                </c:pt>
                <c:pt idx="169">
                  <c:v>63</c:v>
                </c:pt>
                <c:pt idx="170">
                  <c:v>91</c:v>
                </c:pt>
                <c:pt idx="171">
                  <c:v>9</c:v>
                </c:pt>
                <c:pt idx="172">
                  <c:v>30</c:v>
                </c:pt>
                <c:pt idx="173">
                  <c:v>15</c:v>
                </c:pt>
                <c:pt idx="174">
                  <c:v>23</c:v>
                </c:pt>
                <c:pt idx="175">
                  <c:v>25</c:v>
                </c:pt>
                <c:pt idx="176">
                  <c:v>12</c:v>
                </c:pt>
                <c:pt idx="177">
                  <c:v>21</c:v>
                </c:pt>
                <c:pt idx="178">
                  <c:v>9</c:v>
                </c:pt>
                <c:pt idx="179">
                  <c:v>17</c:v>
                </c:pt>
                <c:pt idx="180">
                  <c:v>22</c:v>
                </c:pt>
                <c:pt idx="181">
                  <c:v>40</c:v>
                </c:pt>
                <c:pt idx="182">
                  <c:v>18</c:v>
                </c:pt>
                <c:pt idx="183">
                  <c:v>11</c:v>
                </c:pt>
                <c:pt idx="184">
                  <c:v>9</c:v>
                </c:pt>
                <c:pt idx="185">
                  <c:v>16</c:v>
                </c:pt>
                <c:pt idx="186">
                  <c:v>14</c:v>
                </c:pt>
                <c:pt idx="187">
                  <c:v>22</c:v>
                </c:pt>
                <c:pt idx="188">
                  <c:v>13</c:v>
                </c:pt>
                <c:pt idx="189">
                  <c:v>14</c:v>
                </c:pt>
                <c:pt idx="190">
                  <c:v>102</c:v>
                </c:pt>
                <c:pt idx="191">
                  <c:v>52</c:v>
                </c:pt>
                <c:pt idx="192">
                  <c:v>27</c:v>
                </c:pt>
                <c:pt idx="193">
                  <c:v>144</c:v>
                </c:pt>
                <c:pt idx="194">
                  <c:v>88</c:v>
                </c:pt>
                <c:pt idx="195">
                  <c:v>37</c:v>
                </c:pt>
                <c:pt idx="196">
                  <c:v>35</c:v>
                </c:pt>
                <c:pt idx="197">
                  <c:v>15</c:v>
                </c:pt>
                <c:pt idx="198">
                  <c:v>21</c:v>
                </c:pt>
                <c:pt idx="199">
                  <c:v>16</c:v>
                </c:pt>
                <c:pt idx="200">
                  <c:v>47</c:v>
                </c:pt>
                <c:pt idx="201">
                  <c:v>39</c:v>
                </c:pt>
                <c:pt idx="202">
                  <c:v>40</c:v>
                </c:pt>
                <c:pt idx="203">
                  <c:v>45</c:v>
                </c:pt>
                <c:pt idx="204">
                  <c:v>49</c:v>
                </c:pt>
                <c:pt idx="205">
                  <c:v>187</c:v>
                </c:pt>
                <c:pt idx="206">
                  <c:v>18</c:v>
                </c:pt>
                <c:pt idx="207">
                  <c:v>17</c:v>
                </c:pt>
                <c:pt idx="208">
                  <c:v>38</c:v>
                </c:pt>
                <c:pt idx="209">
                  <c:v>58</c:v>
                </c:pt>
                <c:pt idx="210">
                  <c:v>44</c:v>
                </c:pt>
                <c:pt idx="211">
                  <c:v>28</c:v>
                </c:pt>
                <c:pt idx="212">
                  <c:v>49</c:v>
                </c:pt>
                <c:pt idx="213">
                  <c:v>40</c:v>
                </c:pt>
                <c:pt idx="214">
                  <c:v>30</c:v>
                </c:pt>
                <c:pt idx="215">
                  <c:v>50</c:v>
                </c:pt>
                <c:pt idx="216">
                  <c:v>58</c:v>
                </c:pt>
                <c:pt idx="217">
                  <c:v>55</c:v>
                </c:pt>
                <c:pt idx="218">
                  <c:v>43</c:v>
                </c:pt>
                <c:pt idx="219">
                  <c:v>127</c:v>
                </c:pt>
                <c:pt idx="220">
                  <c:v>86</c:v>
                </c:pt>
                <c:pt idx="221">
                  <c:v>50</c:v>
                </c:pt>
                <c:pt idx="222">
                  <c:v>83</c:v>
                </c:pt>
                <c:pt idx="223">
                  <c:v>52</c:v>
                </c:pt>
                <c:pt idx="224">
                  <c:v>34</c:v>
                </c:pt>
                <c:pt idx="225">
                  <c:v>37</c:v>
                </c:pt>
                <c:pt idx="226">
                  <c:v>23</c:v>
                </c:pt>
                <c:pt idx="227">
                  <c:v>55</c:v>
                </c:pt>
                <c:pt idx="228">
                  <c:v>43</c:v>
                </c:pt>
                <c:pt idx="229">
                  <c:v>43</c:v>
                </c:pt>
                <c:pt idx="230">
                  <c:v>74</c:v>
                </c:pt>
                <c:pt idx="231">
                  <c:v>45</c:v>
                </c:pt>
                <c:pt idx="232">
                  <c:v>103</c:v>
                </c:pt>
                <c:pt idx="233">
                  <c:v>44</c:v>
                </c:pt>
                <c:pt idx="234">
                  <c:v>32</c:v>
                </c:pt>
                <c:pt idx="235">
                  <c:v>106</c:v>
                </c:pt>
                <c:pt idx="236">
                  <c:v>41</c:v>
                </c:pt>
                <c:pt idx="237">
                  <c:v>41</c:v>
                </c:pt>
                <c:pt idx="238">
                  <c:v>25</c:v>
                </c:pt>
                <c:pt idx="239">
                  <c:v>40</c:v>
                </c:pt>
                <c:pt idx="240">
                  <c:v>33</c:v>
                </c:pt>
                <c:pt idx="241">
                  <c:v>27</c:v>
                </c:pt>
                <c:pt idx="242">
                  <c:v>37</c:v>
                </c:pt>
                <c:pt idx="243">
                  <c:v>31</c:v>
                </c:pt>
                <c:pt idx="244">
                  <c:v>52</c:v>
                </c:pt>
                <c:pt idx="245">
                  <c:v>25</c:v>
                </c:pt>
                <c:pt idx="246">
                  <c:v>57</c:v>
                </c:pt>
                <c:pt idx="247">
                  <c:v>21</c:v>
                </c:pt>
                <c:pt idx="248">
                  <c:v>15</c:v>
                </c:pt>
                <c:pt idx="249">
                  <c:v>32</c:v>
                </c:pt>
                <c:pt idx="250">
                  <c:v>52</c:v>
                </c:pt>
                <c:pt idx="251">
                  <c:v>70</c:v>
                </c:pt>
                <c:pt idx="252">
                  <c:v>74</c:v>
                </c:pt>
                <c:pt idx="253">
                  <c:v>68</c:v>
                </c:pt>
                <c:pt idx="254">
                  <c:v>86</c:v>
                </c:pt>
                <c:pt idx="255">
                  <c:v>22</c:v>
                </c:pt>
                <c:pt idx="256">
                  <c:v>35</c:v>
                </c:pt>
                <c:pt idx="257">
                  <c:v>81</c:v>
                </c:pt>
                <c:pt idx="258">
                  <c:v>99</c:v>
                </c:pt>
                <c:pt idx="259">
                  <c:v>31</c:v>
                </c:pt>
                <c:pt idx="260">
                  <c:v>332</c:v>
                </c:pt>
                <c:pt idx="261">
                  <c:v>30</c:v>
                </c:pt>
                <c:pt idx="262">
                  <c:v>27</c:v>
                </c:pt>
                <c:pt idx="263">
                  <c:v>31</c:v>
                </c:pt>
                <c:pt idx="264">
                  <c:v>516</c:v>
                </c:pt>
                <c:pt idx="265">
                  <c:v>86</c:v>
                </c:pt>
                <c:pt idx="266">
                  <c:v>141</c:v>
                </c:pt>
                <c:pt idx="267">
                  <c:v>87</c:v>
                </c:pt>
                <c:pt idx="268">
                  <c:v>54</c:v>
                </c:pt>
                <c:pt idx="269">
                  <c:v>51</c:v>
                </c:pt>
                <c:pt idx="270">
                  <c:v>35</c:v>
                </c:pt>
                <c:pt idx="271">
                  <c:v>44</c:v>
                </c:pt>
                <c:pt idx="272">
                  <c:v>56</c:v>
                </c:pt>
                <c:pt idx="273">
                  <c:v>43</c:v>
                </c:pt>
                <c:pt idx="274">
                  <c:v>52</c:v>
                </c:pt>
                <c:pt idx="275">
                  <c:v>22</c:v>
                </c:pt>
                <c:pt idx="276">
                  <c:v>19</c:v>
                </c:pt>
                <c:pt idx="277">
                  <c:v>69</c:v>
                </c:pt>
                <c:pt idx="278">
                  <c:v>31</c:v>
                </c:pt>
                <c:pt idx="279">
                  <c:v>41</c:v>
                </c:pt>
                <c:pt idx="280">
                  <c:v>44</c:v>
                </c:pt>
                <c:pt idx="281">
                  <c:v>111</c:v>
                </c:pt>
                <c:pt idx="282">
                  <c:v>38</c:v>
                </c:pt>
                <c:pt idx="283">
                  <c:v>45</c:v>
                </c:pt>
                <c:pt idx="284">
                  <c:v>34</c:v>
                </c:pt>
                <c:pt idx="285">
                  <c:v>35</c:v>
                </c:pt>
                <c:pt idx="286">
                  <c:v>105</c:v>
                </c:pt>
                <c:pt idx="287">
                  <c:v>40</c:v>
                </c:pt>
                <c:pt idx="288">
                  <c:v>89</c:v>
                </c:pt>
                <c:pt idx="289">
                  <c:v>46</c:v>
                </c:pt>
                <c:pt idx="290">
                  <c:v>36</c:v>
                </c:pt>
                <c:pt idx="291">
                  <c:v>22</c:v>
                </c:pt>
                <c:pt idx="292">
                  <c:v>59</c:v>
                </c:pt>
                <c:pt idx="293">
                  <c:v>32</c:v>
                </c:pt>
                <c:pt idx="294">
                  <c:v>40</c:v>
                </c:pt>
                <c:pt idx="295">
                  <c:v>107</c:v>
                </c:pt>
                <c:pt idx="296">
                  <c:v>84</c:v>
                </c:pt>
                <c:pt idx="297">
                  <c:v>75</c:v>
                </c:pt>
                <c:pt idx="298">
                  <c:v>20</c:v>
                </c:pt>
                <c:pt idx="299">
                  <c:v>19</c:v>
                </c:pt>
                <c:pt idx="300">
                  <c:v>28</c:v>
                </c:pt>
                <c:pt idx="301">
                  <c:v>25</c:v>
                </c:pt>
                <c:pt idx="302">
                  <c:v>39</c:v>
                </c:pt>
                <c:pt idx="303">
                  <c:v>121</c:v>
                </c:pt>
                <c:pt idx="304">
                  <c:v>29</c:v>
                </c:pt>
                <c:pt idx="305">
                  <c:v>25</c:v>
                </c:pt>
                <c:pt idx="306">
                  <c:v>68</c:v>
                </c:pt>
                <c:pt idx="307">
                  <c:v>82</c:v>
                </c:pt>
                <c:pt idx="308">
                  <c:v>86</c:v>
                </c:pt>
                <c:pt idx="309">
                  <c:v>80</c:v>
                </c:pt>
                <c:pt idx="310">
                  <c:v>63</c:v>
                </c:pt>
                <c:pt idx="311">
                  <c:v>31</c:v>
                </c:pt>
                <c:pt idx="312">
                  <c:v>33</c:v>
                </c:pt>
                <c:pt idx="313">
                  <c:v>77</c:v>
                </c:pt>
                <c:pt idx="314">
                  <c:v>39</c:v>
                </c:pt>
                <c:pt idx="315">
                  <c:v>60</c:v>
                </c:pt>
                <c:pt idx="316">
                  <c:v>97</c:v>
                </c:pt>
                <c:pt idx="317">
                  <c:v>41</c:v>
                </c:pt>
                <c:pt idx="318">
                  <c:v>29</c:v>
                </c:pt>
                <c:pt idx="319">
                  <c:v>51</c:v>
                </c:pt>
                <c:pt idx="320">
                  <c:v>49</c:v>
                </c:pt>
                <c:pt idx="321">
                  <c:v>48</c:v>
                </c:pt>
                <c:pt idx="322">
                  <c:v>56</c:v>
                </c:pt>
                <c:pt idx="323">
                  <c:v>35</c:v>
                </c:pt>
                <c:pt idx="324">
                  <c:v>112</c:v>
                </c:pt>
                <c:pt idx="325">
                  <c:v>24</c:v>
                </c:pt>
                <c:pt idx="326">
                  <c:v>35</c:v>
                </c:pt>
                <c:pt idx="327">
                  <c:v>53</c:v>
                </c:pt>
                <c:pt idx="328">
                  <c:v>57</c:v>
                </c:pt>
                <c:pt idx="329">
                  <c:v>46</c:v>
                </c:pt>
                <c:pt idx="330">
                  <c:v>57</c:v>
                </c:pt>
                <c:pt idx="331">
                  <c:v>64</c:v>
                </c:pt>
                <c:pt idx="332">
                  <c:v>29</c:v>
                </c:pt>
                <c:pt idx="333">
                  <c:v>39</c:v>
                </c:pt>
                <c:pt idx="334">
                  <c:v>42</c:v>
                </c:pt>
                <c:pt idx="335">
                  <c:v>126</c:v>
                </c:pt>
                <c:pt idx="336">
                  <c:v>186</c:v>
                </c:pt>
                <c:pt idx="337">
                  <c:v>56</c:v>
                </c:pt>
                <c:pt idx="338">
                  <c:v>99</c:v>
                </c:pt>
                <c:pt idx="339">
                  <c:v>38</c:v>
                </c:pt>
                <c:pt idx="340">
                  <c:v>43</c:v>
                </c:pt>
                <c:pt idx="341">
                  <c:v>75</c:v>
                </c:pt>
                <c:pt idx="342">
                  <c:v>25</c:v>
                </c:pt>
                <c:pt idx="343">
                  <c:v>34</c:v>
                </c:pt>
                <c:pt idx="344">
                  <c:v>36</c:v>
                </c:pt>
                <c:pt idx="345">
                  <c:v>33</c:v>
                </c:pt>
                <c:pt idx="346">
                  <c:v>27</c:v>
                </c:pt>
                <c:pt idx="347">
                  <c:v>27</c:v>
                </c:pt>
                <c:pt idx="348">
                  <c:v>22</c:v>
                </c:pt>
                <c:pt idx="349">
                  <c:v>194</c:v>
                </c:pt>
                <c:pt idx="350">
                  <c:v>67</c:v>
                </c:pt>
                <c:pt idx="351">
                  <c:v>33</c:v>
                </c:pt>
                <c:pt idx="352">
                  <c:v>39</c:v>
                </c:pt>
                <c:pt idx="353">
                  <c:v>102</c:v>
                </c:pt>
                <c:pt idx="354">
                  <c:v>83</c:v>
                </c:pt>
                <c:pt idx="355">
                  <c:v>37</c:v>
                </c:pt>
                <c:pt idx="356">
                  <c:v>47</c:v>
                </c:pt>
                <c:pt idx="357">
                  <c:v>69</c:v>
                </c:pt>
                <c:pt idx="358">
                  <c:v>46</c:v>
                </c:pt>
                <c:pt idx="359">
                  <c:v>23</c:v>
                </c:pt>
                <c:pt idx="360">
                  <c:v>8</c:v>
                </c:pt>
                <c:pt idx="361">
                  <c:v>22</c:v>
                </c:pt>
                <c:pt idx="362">
                  <c:v>40</c:v>
                </c:pt>
                <c:pt idx="363">
                  <c:v>55</c:v>
                </c:pt>
                <c:pt idx="36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4-2443-A9E5-428B2298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73520"/>
        <c:axId val="400804515"/>
      </c:lineChart>
      <c:dateAx>
        <c:axId val="51337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0804515"/>
        <c:crosses val="autoZero"/>
        <c:auto val="1"/>
        <c:lblOffset val="100"/>
        <c:baseTimeUnit val="days"/>
      </c:dateAx>
      <c:valAx>
        <c:axId val="400804515"/>
        <c:scaling>
          <c:orientation val="minMax"/>
          <c:max val="7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133735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July 1, 2021 - June 30, 2022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'Content 2021-2022'!$A$55:$A$419</c:f>
              <c:numCache>
                <c:formatCode>m/d/yy</c:formatCode>
                <c:ptCount val="365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</c:numCache>
            </c:numRef>
          </c:cat>
          <c:val>
            <c:numRef>
              <c:f>'Content 2021-2022'!$B$55:$B$419</c:f>
              <c:numCache>
                <c:formatCode>General</c:formatCode>
                <c:ptCount val="365"/>
                <c:pt idx="0">
                  <c:v>46</c:v>
                </c:pt>
                <c:pt idx="1">
                  <c:v>21</c:v>
                </c:pt>
                <c:pt idx="2">
                  <c:v>24</c:v>
                </c:pt>
                <c:pt idx="3">
                  <c:v>33</c:v>
                </c:pt>
                <c:pt idx="4">
                  <c:v>47</c:v>
                </c:pt>
                <c:pt idx="5">
                  <c:v>41</c:v>
                </c:pt>
                <c:pt idx="6">
                  <c:v>36</c:v>
                </c:pt>
                <c:pt idx="7">
                  <c:v>67</c:v>
                </c:pt>
                <c:pt idx="8">
                  <c:v>37</c:v>
                </c:pt>
                <c:pt idx="9">
                  <c:v>63</c:v>
                </c:pt>
                <c:pt idx="10">
                  <c:v>27</c:v>
                </c:pt>
                <c:pt idx="11">
                  <c:v>102</c:v>
                </c:pt>
                <c:pt idx="12">
                  <c:v>82</c:v>
                </c:pt>
                <c:pt idx="13">
                  <c:v>34</c:v>
                </c:pt>
                <c:pt idx="14">
                  <c:v>34</c:v>
                </c:pt>
                <c:pt idx="15">
                  <c:v>32</c:v>
                </c:pt>
                <c:pt idx="16">
                  <c:v>183</c:v>
                </c:pt>
                <c:pt idx="17">
                  <c:v>24</c:v>
                </c:pt>
                <c:pt idx="18">
                  <c:v>79</c:v>
                </c:pt>
                <c:pt idx="19">
                  <c:v>34</c:v>
                </c:pt>
                <c:pt idx="20">
                  <c:v>24</c:v>
                </c:pt>
                <c:pt idx="21">
                  <c:v>38</c:v>
                </c:pt>
                <c:pt idx="22">
                  <c:v>26</c:v>
                </c:pt>
                <c:pt idx="23">
                  <c:v>34</c:v>
                </c:pt>
                <c:pt idx="24">
                  <c:v>26</c:v>
                </c:pt>
                <c:pt idx="25">
                  <c:v>31</c:v>
                </c:pt>
                <c:pt idx="26">
                  <c:v>33</c:v>
                </c:pt>
                <c:pt idx="27">
                  <c:v>32</c:v>
                </c:pt>
                <c:pt idx="28">
                  <c:v>73</c:v>
                </c:pt>
                <c:pt idx="29">
                  <c:v>27</c:v>
                </c:pt>
                <c:pt idx="30">
                  <c:v>18</c:v>
                </c:pt>
                <c:pt idx="31">
                  <c:v>25</c:v>
                </c:pt>
                <c:pt idx="32">
                  <c:v>33</c:v>
                </c:pt>
                <c:pt idx="33">
                  <c:v>69</c:v>
                </c:pt>
                <c:pt idx="34">
                  <c:v>44</c:v>
                </c:pt>
                <c:pt idx="35">
                  <c:v>242</c:v>
                </c:pt>
                <c:pt idx="36">
                  <c:v>27</c:v>
                </c:pt>
                <c:pt idx="37">
                  <c:v>21</c:v>
                </c:pt>
                <c:pt idx="38">
                  <c:v>26</c:v>
                </c:pt>
                <c:pt idx="39">
                  <c:v>34</c:v>
                </c:pt>
                <c:pt idx="40">
                  <c:v>39</c:v>
                </c:pt>
                <c:pt idx="41">
                  <c:v>41</c:v>
                </c:pt>
                <c:pt idx="42">
                  <c:v>44</c:v>
                </c:pt>
                <c:pt idx="43">
                  <c:v>31</c:v>
                </c:pt>
                <c:pt idx="44">
                  <c:v>26</c:v>
                </c:pt>
                <c:pt idx="45">
                  <c:v>30</c:v>
                </c:pt>
                <c:pt idx="46">
                  <c:v>25</c:v>
                </c:pt>
                <c:pt idx="47">
                  <c:v>35</c:v>
                </c:pt>
                <c:pt idx="48">
                  <c:v>20</c:v>
                </c:pt>
                <c:pt idx="49">
                  <c:v>36</c:v>
                </c:pt>
                <c:pt idx="50">
                  <c:v>22</c:v>
                </c:pt>
                <c:pt idx="51">
                  <c:v>25</c:v>
                </c:pt>
                <c:pt idx="52">
                  <c:v>41</c:v>
                </c:pt>
                <c:pt idx="53">
                  <c:v>23</c:v>
                </c:pt>
                <c:pt idx="54">
                  <c:v>39</c:v>
                </c:pt>
                <c:pt idx="55">
                  <c:v>44</c:v>
                </c:pt>
                <c:pt idx="56">
                  <c:v>34</c:v>
                </c:pt>
                <c:pt idx="57">
                  <c:v>49</c:v>
                </c:pt>
                <c:pt idx="58">
                  <c:v>37</c:v>
                </c:pt>
                <c:pt idx="59">
                  <c:v>44</c:v>
                </c:pt>
                <c:pt idx="60">
                  <c:v>38</c:v>
                </c:pt>
                <c:pt idx="61">
                  <c:v>104</c:v>
                </c:pt>
                <c:pt idx="62">
                  <c:v>34</c:v>
                </c:pt>
                <c:pt idx="63">
                  <c:v>61</c:v>
                </c:pt>
                <c:pt idx="64">
                  <c:v>38</c:v>
                </c:pt>
                <c:pt idx="65">
                  <c:v>23</c:v>
                </c:pt>
                <c:pt idx="66">
                  <c:v>89</c:v>
                </c:pt>
                <c:pt idx="67">
                  <c:v>40</c:v>
                </c:pt>
                <c:pt idx="68">
                  <c:v>31</c:v>
                </c:pt>
                <c:pt idx="69">
                  <c:v>66</c:v>
                </c:pt>
                <c:pt idx="70">
                  <c:v>69</c:v>
                </c:pt>
                <c:pt idx="71">
                  <c:v>59</c:v>
                </c:pt>
                <c:pt idx="72">
                  <c:v>24</c:v>
                </c:pt>
                <c:pt idx="73">
                  <c:v>22</c:v>
                </c:pt>
                <c:pt idx="74">
                  <c:v>44</c:v>
                </c:pt>
                <c:pt idx="75">
                  <c:v>34</c:v>
                </c:pt>
                <c:pt idx="76">
                  <c:v>29</c:v>
                </c:pt>
                <c:pt idx="77">
                  <c:v>43</c:v>
                </c:pt>
                <c:pt idx="78">
                  <c:v>34</c:v>
                </c:pt>
                <c:pt idx="79">
                  <c:v>53</c:v>
                </c:pt>
                <c:pt idx="80">
                  <c:v>32</c:v>
                </c:pt>
                <c:pt idx="81">
                  <c:v>87</c:v>
                </c:pt>
                <c:pt idx="82">
                  <c:v>41</c:v>
                </c:pt>
                <c:pt idx="83">
                  <c:v>43</c:v>
                </c:pt>
                <c:pt idx="84">
                  <c:v>33</c:v>
                </c:pt>
                <c:pt idx="85">
                  <c:v>34</c:v>
                </c:pt>
                <c:pt idx="86">
                  <c:v>13</c:v>
                </c:pt>
                <c:pt idx="87">
                  <c:v>12</c:v>
                </c:pt>
                <c:pt idx="88">
                  <c:v>36</c:v>
                </c:pt>
                <c:pt idx="89">
                  <c:v>17</c:v>
                </c:pt>
                <c:pt idx="90">
                  <c:v>93</c:v>
                </c:pt>
                <c:pt idx="91">
                  <c:v>27</c:v>
                </c:pt>
                <c:pt idx="92">
                  <c:v>38</c:v>
                </c:pt>
                <c:pt idx="93">
                  <c:v>18</c:v>
                </c:pt>
                <c:pt idx="94">
                  <c:v>29</c:v>
                </c:pt>
                <c:pt idx="95">
                  <c:v>54</c:v>
                </c:pt>
                <c:pt idx="96">
                  <c:v>80</c:v>
                </c:pt>
                <c:pt idx="97">
                  <c:v>78</c:v>
                </c:pt>
                <c:pt idx="98">
                  <c:v>59</c:v>
                </c:pt>
                <c:pt idx="99">
                  <c:v>85</c:v>
                </c:pt>
                <c:pt idx="100">
                  <c:v>30</c:v>
                </c:pt>
                <c:pt idx="101">
                  <c:v>29</c:v>
                </c:pt>
                <c:pt idx="102">
                  <c:v>35</c:v>
                </c:pt>
                <c:pt idx="103">
                  <c:v>41</c:v>
                </c:pt>
                <c:pt idx="104">
                  <c:v>66</c:v>
                </c:pt>
                <c:pt idx="105">
                  <c:v>62</c:v>
                </c:pt>
                <c:pt idx="106">
                  <c:v>64</c:v>
                </c:pt>
                <c:pt idx="107">
                  <c:v>44</c:v>
                </c:pt>
                <c:pt idx="108">
                  <c:v>22</c:v>
                </c:pt>
                <c:pt idx="109">
                  <c:v>45</c:v>
                </c:pt>
                <c:pt idx="110">
                  <c:v>39</c:v>
                </c:pt>
                <c:pt idx="111">
                  <c:v>77</c:v>
                </c:pt>
                <c:pt idx="112">
                  <c:v>53</c:v>
                </c:pt>
                <c:pt idx="113">
                  <c:v>73</c:v>
                </c:pt>
                <c:pt idx="114">
                  <c:v>27</c:v>
                </c:pt>
                <c:pt idx="115">
                  <c:v>22</c:v>
                </c:pt>
                <c:pt idx="116">
                  <c:v>36</c:v>
                </c:pt>
                <c:pt idx="117">
                  <c:v>56</c:v>
                </c:pt>
                <c:pt idx="118">
                  <c:v>90</c:v>
                </c:pt>
                <c:pt idx="119">
                  <c:v>93</c:v>
                </c:pt>
                <c:pt idx="120">
                  <c:v>45</c:v>
                </c:pt>
                <c:pt idx="121">
                  <c:v>20</c:v>
                </c:pt>
                <c:pt idx="122">
                  <c:v>65</c:v>
                </c:pt>
                <c:pt idx="123">
                  <c:v>107</c:v>
                </c:pt>
                <c:pt idx="124">
                  <c:v>66</c:v>
                </c:pt>
                <c:pt idx="125">
                  <c:v>81</c:v>
                </c:pt>
                <c:pt idx="126">
                  <c:v>44</c:v>
                </c:pt>
                <c:pt idx="127">
                  <c:v>33</c:v>
                </c:pt>
                <c:pt idx="128">
                  <c:v>31</c:v>
                </c:pt>
                <c:pt idx="129">
                  <c:v>45</c:v>
                </c:pt>
                <c:pt idx="130">
                  <c:v>47</c:v>
                </c:pt>
                <c:pt idx="131">
                  <c:v>54</c:v>
                </c:pt>
                <c:pt idx="132">
                  <c:v>35</c:v>
                </c:pt>
                <c:pt idx="133">
                  <c:v>50</c:v>
                </c:pt>
                <c:pt idx="134">
                  <c:v>27</c:v>
                </c:pt>
                <c:pt idx="135">
                  <c:v>25</c:v>
                </c:pt>
                <c:pt idx="136">
                  <c:v>25</c:v>
                </c:pt>
                <c:pt idx="137">
                  <c:v>39</c:v>
                </c:pt>
                <c:pt idx="138">
                  <c:v>41</c:v>
                </c:pt>
                <c:pt idx="139">
                  <c:v>74</c:v>
                </c:pt>
                <c:pt idx="140">
                  <c:v>38</c:v>
                </c:pt>
                <c:pt idx="141">
                  <c:v>49</c:v>
                </c:pt>
                <c:pt idx="142">
                  <c:v>45</c:v>
                </c:pt>
                <c:pt idx="143">
                  <c:v>28</c:v>
                </c:pt>
                <c:pt idx="144">
                  <c:v>46</c:v>
                </c:pt>
                <c:pt idx="145">
                  <c:v>59</c:v>
                </c:pt>
                <c:pt idx="146">
                  <c:v>23</c:v>
                </c:pt>
                <c:pt idx="147">
                  <c:v>28</c:v>
                </c:pt>
                <c:pt idx="148">
                  <c:v>28</c:v>
                </c:pt>
                <c:pt idx="149">
                  <c:v>26</c:v>
                </c:pt>
                <c:pt idx="150">
                  <c:v>25</c:v>
                </c:pt>
                <c:pt idx="151">
                  <c:v>96</c:v>
                </c:pt>
                <c:pt idx="152">
                  <c:v>54</c:v>
                </c:pt>
                <c:pt idx="153">
                  <c:v>34</c:v>
                </c:pt>
                <c:pt idx="154">
                  <c:v>33</c:v>
                </c:pt>
                <c:pt idx="155">
                  <c:v>20</c:v>
                </c:pt>
                <c:pt idx="156">
                  <c:v>19</c:v>
                </c:pt>
                <c:pt idx="157">
                  <c:v>26</c:v>
                </c:pt>
                <c:pt idx="158">
                  <c:v>34</c:v>
                </c:pt>
                <c:pt idx="159">
                  <c:v>82</c:v>
                </c:pt>
                <c:pt idx="160">
                  <c:v>34</c:v>
                </c:pt>
                <c:pt idx="161">
                  <c:v>56</c:v>
                </c:pt>
                <c:pt idx="162">
                  <c:v>31</c:v>
                </c:pt>
                <c:pt idx="163">
                  <c:v>23</c:v>
                </c:pt>
                <c:pt idx="164">
                  <c:v>22</c:v>
                </c:pt>
                <c:pt idx="165">
                  <c:v>33</c:v>
                </c:pt>
                <c:pt idx="166">
                  <c:v>61</c:v>
                </c:pt>
                <c:pt idx="167">
                  <c:v>87</c:v>
                </c:pt>
                <c:pt idx="168">
                  <c:v>76</c:v>
                </c:pt>
                <c:pt idx="169">
                  <c:v>37</c:v>
                </c:pt>
                <c:pt idx="170">
                  <c:v>80</c:v>
                </c:pt>
                <c:pt idx="171">
                  <c:v>44</c:v>
                </c:pt>
                <c:pt idx="172">
                  <c:v>58</c:v>
                </c:pt>
                <c:pt idx="173">
                  <c:v>36</c:v>
                </c:pt>
                <c:pt idx="174">
                  <c:v>23</c:v>
                </c:pt>
                <c:pt idx="175">
                  <c:v>19</c:v>
                </c:pt>
                <c:pt idx="176">
                  <c:v>18</c:v>
                </c:pt>
                <c:pt idx="177">
                  <c:v>21</c:v>
                </c:pt>
                <c:pt idx="178">
                  <c:v>38</c:v>
                </c:pt>
                <c:pt idx="179">
                  <c:v>30</c:v>
                </c:pt>
                <c:pt idx="180">
                  <c:v>23</c:v>
                </c:pt>
                <c:pt idx="181">
                  <c:v>46</c:v>
                </c:pt>
                <c:pt idx="182">
                  <c:v>18</c:v>
                </c:pt>
                <c:pt idx="183">
                  <c:v>13</c:v>
                </c:pt>
                <c:pt idx="184">
                  <c:v>20</c:v>
                </c:pt>
                <c:pt idx="185">
                  <c:v>41</c:v>
                </c:pt>
                <c:pt idx="186">
                  <c:v>43</c:v>
                </c:pt>
                <c:pt idx="187">
                  <c:v>46</c:v>
                </c:pt>
                <c:pt idx="188">
                  <c:v>46</c:v>
                </c:pt>
                <c:pt idx="189">
                  <c:v>37</c:v>
                </c:pt>
                <c:pt idx="190">
                  <c:v>18</c:v>
                </c:pt>
                <c:pt idx="191">
                  <c:v>31</c:v>
                </c:pt>
                <c:pt idx="192">
                  <c:v>21</c:v>
                </c:pt>
                <c:pt idx="193">
                  <c:v>21</c:v>
                </c:pt>
                <c:pt idx="194">
                  <c:v>30</c:v>
                </c:pt>
                <c:pt idx="195">
                  <c:v>39</c:v>
                </c:pt>
                <c:pt idx="196">
                  <c:v>39</c:v>
                </c:pt>
                <c:pt idx="197">
                  <c:v>30</c:v>
                </c:pt>
                <c:pt idx="198">
                  <c:v>73</c:v>
                </c:pt>
                <c:pt idx="199">
                  <c:v>57</c:v>
                </c:pt>
                <c:pt idx="200">
                  <c:v>43</c:v>
                </c:pt>
                <c:pt idx="201">
                  <c:v>119</c:v>
                </c:pt>
                <c:pt idx="202">
                  <c:v>44</c:v>
                </c:pt>
                <c:pt idx="203">
                  <c:v>76</c:v>
                </c:pt>
                <c:pt idx="204">
                  <c:v>114</c:v>
                </c:pt>
                <c:pt idx="205">
                  <c:v>41</c:v>
                </c:pt>
                <c:pt idx="206">
                  <c:v>30</c:v>
                </c:pt>
                <c:pt idx="207">
                  <c:v>40</c:v>
                </c:pt>
                <c:pt idx="208">
                  <c:v>70</c:v>
                </c:pt>
                <c:pt idx="209">
                  <c:v>89</c:v>
                </c:pt>
                <c:pt idx="210">
                  <c:v>47</c:v>
                </c:pt>
                <c:pt idx="211">
                  <c:v>90</c:v>
                </c:pt>
                <c:pt idx="212">
                  <c:v>34</c:v>
                </c:pt>
                <c:pt idx="213">
                  <c:v>75</c:v>
                </c:pt>
                <c:pt idx="214">
                  <c:v>30</c:v>
                </c:pt>
                <c:pt idx="215">
                  <c:v>33</c:v>
                </c:pt>
                <c:pt idx="216">
                  <c:v>39</c:v>
                </c:pt>
                <c:pt idx="217">
                  <c:v>41</c:v>
                </c:pt>
                <c:pt idx="218">
                  <c:v>42</c:v>
                </c:pt>
                <c:pt idx="219">
                  <c:v>42</c:v>
                </c:pt>
                <c:pt idx="220">
                  <c:v>26</c:v>
                </c:pt>
                <c:pt idx="221">
                  <c:v>40</c:v>
                </c:pt>
                <c:pt idx="222">
                  <c:v>47</c:v>
                </c:pt>
                <c:pt idx="223">
                  <c:v>73</c:v>
                </c:pt>
                <c:pt idx="224">
                  <c:v>47</c:v>
                </c:pt>
                <c:pt idx="225">
                  <c:v>39</c:v>
                </c:pt>
                <c:pt idx="226">
                  <c:v>112</c:v>
                </c:pt>
                <c:pt idx="227">
                  <c:v>26</c:v>
                </c:pt>
                <c:pt idx="228">
                  <c:v>52</c:v>
                </c:pt>
                <c:pt idx="229">
                  <c:v>42</c:v>
                </c:pt>
                <c:pt idx="230">
                  <c:v>58</c:v>
                </c:pt>
                <c:pt idx="231">
                  <c:v>65</c:v>
                </c:pt>
                <c:pt idx="232">
                  <c:v>42</c:v>
                </c:pt>
                <c:pt idx="233">
                  <c:v>23</c:v>
                </c:pt>
                <c:pt idx="234">
                  <c:v>36</c:v>
                </c:pt>
                <c:pt idx="235">
                  <c:v>49</c:v>
                </c:pt>
                <c:pt idx="236">
                  <c:v>42</c:v>
                </c:pt>
                <c:pt idx="237">
                  <c:v>45</c:v>
                </c:pt>
                <c:pt idx="238">
                  <c:v>44</c:v>
                </c:pt>
                <c:pt idx="239">
                  <c:v>45</c:v>
                </c:pt>
                <c:pt idx="240">
                  <c:v>52</c:v>
                </c:pt>
                <c:pt idx="241">
                  <c:v>35</c:v>
                </c:pt>
                <c:pt idx="242">
                  <c:v>86</c:v>
                </c:pt>
                <c:pt idx="243">
                  <c:v>79</c:v>
                </c:pt>
                <c:pt idx="244">
                  <c:v>30</c:v>
                </c:pt>
                <c:pt idx="245">
                  <c:v>29</c:v>
                </c:pt>
                <c:pt idx="246">
                  <c:v>36</c:v>
                </c:pt>
                <c:pt idx="247">
                  <c:v>26</c:v>
                </c:pt>
                <c:pt idx="248">
                  <c:v>62</c:v>
                </c:pt>
                <c:pt idx="249">
                  <c:v>53</c:v>
                </c:pt>
                <c:pt idx="250">
                  <c:v>26</c:v>
                </c:pt>
                <c:pt idx="251">
                  <c:v>66</c:v>
                </c:pt>
                <c:pt idx="252">
                  <c:v>31</c:v>
                </c:pt>
                <c:pt idx="253">
                  <c:v>69</c:v>
                </c:pt>
                <c:pt idx="254">
                  <c:v>26</c:v>
                </c:pt>
                <c:pt idx="255">
                  <c:v>26</c:v>
                </c:pt>
                <c:pt idx="256">
                  <c:v>67</c:v>
                </c:pt>
                <c:pt idx="257">
                  <c:v>66</c:v>
                </c:pt>
                <c:pt idx="258">
                  <c:v>38</c:v>
                </c:pt>
                <c:pt idx="259">
                  <c:v>61</c:v>
                </c:pt>
                <c:pt idx="260">
                  <c:v>96</c:v>
                </c:pt>
                <c:pt idx="261">
                  <c:v>18</c:v>
                </c:pt>
                <c:pt idx="262">
                  <c:v>53</c:v>
                </c:pt>
                <c:pt idx="263">
                  <c:v>73</c:v>
                </c:pt>
                <c:pt idx="264">
                  <c:v>49</c:v>
                </c:pt>
                <c:pt idx="265">
                  <c:v>112</c:v>
                </c:pt>
                <c:pt idx="266">
                  <c:v>315</c:v>
                </c:pt>
                <c:pt idx="267">
                  <c:v>122</c:v>
                </c:pt>
                <c:pt idx="268">
                  <c:v>42</c:v>
                </c:pt>
                <c:pt idx="269">
                  <c:v>43</c:v>
                </c:pt>
                <c:pt idx="270">
                  <c:v>121</c:v>
                </c:pt>
                <c:pt idx="271">
                  <c:v>94</c:v>
                </c:pt>
                <c:pt idx="272">
                  <c:v>191</c:v>
                </c:pt>
                <c:pt idx="273">
                  <c:v>101</c:v>
                </c:pt>
                <c:pt idx="274">
                  <c:v>73</c:v>
                </c:pt>
                <c:pt idx="275">
                  <c:v>125</c:v>
                </c:pt>
                <c:pt idx="276">
                  <c:v>79</c:v>
                </c:pt>
                <c:pt idx="277">
                  <c:v>547</c:v>
                </c:pt>
                <c:pt idx="278">
                  <c:v>97</c:v>
                </c:pt>
                <c:pt idx="279">
                  <c:v>52</c:v>
                </c:pt>
                <c:pt idx="280">
                  <c:v>44</c:v>
                </c:pt>
                <c:pt idx="281">
                  <c:v>25</c:v>
                </c:pt>
                <c:pt idx="282">
                  <c:v>24</c:v>
                </c:pt>
                <c:pt idx="283">
                  <c:v>50</c:v>
                </c:pt>
                <c:pt idx="284">
                  <c:v>49</c:v>
                </c:pt>
                <c:pt idx="285">
                  <c:v>29</c:v>
                </c:pt>
                <c:pt idx="286">
                  <c:v>29</c:v>
                </c:pt>
                <c:pt idx="287">
                  <c:v>70</c:v>
                </c:pt>
                <c:pt idx="288">
                  <c:v>48</c:v>
                </c:pt>
                <c:pt idx="289">
                  <c:v>65</c:v>
                </c:pt>
                <c:pt idx="290">
                  <c:v>18</c:v>
                </c:pt>
                <c:pt idx="291">
                  <c:v>60</c:v>
                </c:pt>
                <c:pt idx="292">
                  <c:v>84</c:v>
                </c:pt>
                <c:pt idx="293">
                  <c:v>39</c:v>
                </c:pt>
                <c:pt idx="294">
                  <c:v>24</c:v>
                </c:pt>
                <c:pt idx="295">
                  <c:v>43</c:v>
                </c:pt>
                <c:pt idx="296">
                  <c:v>38</c:v>
                </c:pt>
                <c:pt idx="297">
                  <c:v>27</c:v>
                </c:pt>
                <c:pt idx="298">
                  <c:v>83</c:v>
                </c:pt>
                <c:pt idx="299">
                  <c:v>77</c:v>
                </c:pt>
                <c:pt idx="300">
                  <c:v>47</c:v>
                </c:pt>
                <c:pt idx="301">
                  <c:v>58</c:v>
                </c:pt>
                <c:pt idx="302">
                  <c:v>38</c:v>
                </c:pt>
                <c:pt idx="303">
                  <c:v>46</c:v>
                </c:pt>
                <c:pt idx="304">
                  <c:v>83</c:v>
                </c:pt>
                <c:pt idx="305">
                  <c:v>148</c:v>
                </c:pt>
                <c:pt idx="306">
                  <c:v>62</c:v>
                </c:pt>
                <c:pt idx="307">
                  <c:v>80</c:v>
                </c:pt>
                <c:pt idx="308">
                  <c:v>63</c:v>
                </c:pt>
                <c:pt idx="309">
                  <c:v>32</c:v>
                </c:pt>
                <c:pt idx="310">
                  <c:v>40</c:v>
                </c:pt>
                <c:pt idx="311">
                  <c:v>33</c:v>
                </c:pt>
                <c:pt idx="312">
                  <c:v>47</c:v>
                </c:pt>
                <c:pt idx="313">
                  <c:v>43</c:v>
                </c:pt>
                <c:pt idx="314">
                  <c:v>113</c:v>
                </c:pt>
                <c:pt idx="315">
                  <c:v>112</c:v>
                </c:pt>
                <c:pt idx="316">
                  <c:v>62</c:v>
                </c:pt>
                <c:pt idx="317">
                  <c:v>64</c:v>
                </c:pt>
                <c:pt idx="318">
                  <c:v>63</c:v>
                </c:pt>
                <c:pt idx="319">
                  <c:v>88</c:v>
                </c:pt>
                <c:pt idx="320">
                  <c:v>68</c:v>
                </c:pt>
                <c:pt idx="321">
                  <c:v>87</c:v>
                </c:pt>
                <c:pt idx="322">
                  <c:v>38</c:v>
                </c:pt>
                <c:pt idx="323">
                  <c:v>44</c:v>
                </c:pt>
                <c:pt idx="324">
                  <c:v>45</c:v>
                </c:pt>
                <c:pt idx="325">
                  <c:v>30</c:v>
                </c:pt>
                <c:pt idx="326">
                  <c:v>41</c:v>
                </c:pt>
                <c:pt idx="327">
                  <c:v>63</c:v>
                </c:pt>
                <c:pt idx="328">
                  <c:v>29</c:v>
                </c:pt>
                <c:pt idx="329">
                  <c:v>103</c:v>
                </c:pt>
                <c:pt idx="330">
                  <c:v>59</c:v>
                </c:pt>
                <c:pt idx="331">
                  <c:v>34</c:v>
                </c:pt>
                <c:pt idx="332">
                  <c:v>86</c:v>
                </c:pt>
                <c:pt idx="333">
                  <c:v>73</c:v>
                </c:pt>
                <c:pt idx="334">
                  <c:v>50</c:v>
                </c:pt>
                <c:pt idx="335">
                  <c:v>51</c:v>
                </c:pt>
                <c:pt idx="336">
                  <c:v>37</c:v>
                </c:pt>
                <c:pt idx="337">
                  <c:v>58</c:v>
                </c:pt>
                <c:pt idx="338">
                  <c:v>34</c:v>
                </c:pt>
                <c:pt idx="339">
                  <c:v>24</c:v>
                </c:pt>
                <c:pt idx="340">
                  <c:v>41</c:v>
                </c:pt>
                <c:pt idx="341">
                  <c:v>45</c:v>
                </c:pt>
                <c:pt idx="342">
                  <c:v>35</c:v>
                </c:pt>
                <c:pt idx="343">
                  <c:v>118</c:v>
                </c:pt>
                <c:pt idx="344">
                  <c:v>34</c:v>
                </c:pt>
                <c:pt idx="345">
                  <c:v>28</c:v>
                </c:pt>
                <c:pt idx="346">
                  <c:v>25</c:v>
                </c:pt>
                <c:pt idx="347">
                  <c:v>106</c:v>
                </c:pt>
                <c:pt idx="348">
                  <c:v>59</c:v>
                </c:pt>
                <c:pt idx="349">
                  <c:v>64</c:v>
                </c:pt>
                <c:pt idx="350">
                  <c:v>165</c:v>
                </c:pt>
                <c:pt idx="351">
                  <c:v>36</c:v>
                </c:pt>
                <c:pt idx="352">
                  <c:v>24</c:v>
                </c:pt>
                <c:pt idx="353">
                  <c:v>20</c:v>
                </c:pt>
                <c:pt idx="354">
                  <c:v>38</c:v>
                </c:pt>
                <c:pt idx="355">
                  <c:v>44</c:v>
                </c:pt>
                <c:pt idx="356">
                  <c:v>75</c:v>
                </c:pt>
                <c:pt idx="357">
                  <c:v>50</c:v>
                </c:pt>
                <c:pt idx="358">
                  <c:v>47</c:v>
                </c:pt>
                <c:pt idx="359">
                  <c:v>34</c:v>
                </c:pt>
                <c:pt idx="360">
                  <c:v>23</c:v>
                </c:pt>
                <c:pt idx="361">
                  <c:v>47</c:v>
                </c:pt>
                <c:pt idx="362">
                  <c:v>34</c:v>
                </c:pt>
                <c:pt idx="363">
                  <c:v>42</c:v>
                </c:pt>
                <c:pt idx="36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F-A541-8FB1-023A64AE7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424551"/>
        <c:axId val="908327682"/>
      </c:lineChart>
      <c:dateAx>
        <c:axId val="2113424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08327682"/>
        <c:crosses val="autoZero"/>
        <c:auto val="1"/>
        <c:lblOffset val="100"/>
        <c:baseTimeUnit val="days"/>
      </c:dateAx>
      <c:valAx>
        <c:axId val="908327682"/>
        <c:scaling>
          <c:orientation val="minMax"/>
          <c:max val="7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3424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New Submissions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2019-2020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Summary!$C$17:$N$17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-3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5F-A247-9B50-8826DF15FA0D}"/>
            </c:ext>
          </c:extLst>
        </c:ser>
        <c:ser>
          <c:idx val="1"/>
          <c:order val="1"/>
          <c:tx>
            <c:v>2020-2021</c:v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Summary!$C$19:$N$19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5F-A247-9B50-8826DF15FA0D}"/>
            </c:ext>
          </c:extLst>
        </c:ser>
        <c:ser>
          <c:idx val="2"/>
          <c:order val="2"/>
          <c:tx>
            <c:v>2021-2022</c:v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Summary!$C$21:$N$21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5F-A247-9B50-8826DF15FA0D}"/>
            </c:ext>
          </c:extLst>
        </c:ser>
        <c:ser>
          <c:idx val="3"/>
          <c:order val="3"/>
          <c:tx>
            <c:v>2022-2023</c:v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Summary!$C$23:$N$23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5F-A247-9B50-8826DF15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909004"/>
        <c:axId val="1869315490"/>
      </c:barChart>
      <c:catAx>
        <c:axId val="698909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Monthly Submissions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9315490"/>
        <c:crosses val="autoZero"/>
        <c:auto val="1"/>
        <c:lblAlgn val="ctr"/>
        <c:lblOffset val="100"/>
        <c:noMultiLvlLbl val="1"/>
      </c:catAx>
      <c:valAx>
        <c:axId val="1869315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989090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July 1, 2022 - June 30, 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'2022-2023'!$B$110</c:f>
              <c:strCache>
                <c:ptCount val="1"/>
                <c:pt idx="0">
                  <c:v>Pageviews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'2022-2023'!$A$111:$A$475</c:f>
              <c:numCache>
                <c:formatCode>m/d/yy</c:formatCode>
                <c:ptCount val="36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44890</c:v>
                </c:pt>
                <c:pt idx="148">
                  <c:v>44891</c:v>
                </c:pt>
                <c:pt idx="149">
                  <c:v>44892</c:v>
                </c:pt>
                <c:pt idx="150">
                  <c:v>44893</c:v>
                </c:pt>
                <c:pt idx="151">
                  <c:v>44894</c:v>
                </c:pt>
                <c:pt idx="152">
                  <c:v>44895</c:v>
                </c:pt>
                <c:pt idx="153">
                  <c:v>44896</c:v>
                </c:pt>
                <c:pt idx="154">
                  <c:v>44897</c:v>
                </c:pt>
                <c:pt idx="155">
                  <c:v>44898</c:v>
                </c:pt>
                <c:pt idx="156">
                  <c:v>44899</c:v>
                </c:pt>
                <c:pt idx="157">
                  <c:v>44900</c:v>
                </c:pt>
                <c:pt idx="158">
                  <c:v>44901</c:v>
                </c:pt>
                <c:pt idx="159">
                  <c:v>44902</c:v>
                </c:pt>
                <c:pt idx="160">
                  <c:v>44903</c:v>
                </c:pt>
                <c:pt idx="161">
                  <c:v>44904</c:v>
                </c:pt>
                <c:pt idx="162">
                  <c:v>44905</c:v>
                </c:pt>
                <c:pt idx="163">
                  <c:v>44906</c:v>
                </c:pt>
                <c:pt idx="164">
                  <c:v>44907</c:v>
                </c:pt>
                <c:pt idx="165">
                  <c:v>44908</c:v>
                </c:pt>
                <c:pt idx="166">
                  <c:v>44909</c:v>
                </c:pt>
                <c:pt idx="167">
                  <c:v>44910</c:v>
                </c:pt>
                <c:pt idx="168">
                  <c:v>44911</c:v>
                </c:pt>
                <c:pt idx="169">
                  <c:v>44912</c:v>
                </c:pt>
                <c:pt idx="170">
                  <c:v>44913</c:v>
                </c:pt>
                <c:pt idx="171">
                  <c:v>44914</c:v>
                </c:pt>
                <c:pt idx="172">
                  <c:v>44915</c:v>
                </c:pt>
                <c:pt idx="173">
                  <c:v>44916</c:v>
                </c:pt>
                <c:pt idx="174">
                  <c:v>44917</c:v>
                </c:pt>
                <c:pt idx="175">
                  <c:v>44918</c:v>
                </c:pt>
                <c:pt idx="176">
                  <c:v>44919</c:v>
                </c:pt>
                <c:pt idx="177">
                  <c:v>44920</c:v>
                </c:pt>
                <c:pt idx="178">
                  <c:v>44921</c:v>
                </c:pt>
                <c:pt idx="179">
                  <c:v>44922</c:v>
                </c:pt>
                <c:pt idx="180">
                  <c:v>44923</c:v>
                </c:pt>
                <c:pt idx="181">
                  <c:v>44924</c:v>
                </c:pt>
                <c:pt idx="182">
                  <c:v>44925</c:v>
                </c:pt>
                <c:pt idx="183">
                  <c:v>44926</c:v>
                </c:pt>
                <c:pt idx="184">
                  <c:v>44927</c:v>
                </c:pt>
                <c:pt idx="185">
                  <c:v>44928</c:v>
                </c:pt>
                <c:pt idx="186">
                  <c:v>44929</c:v>
                </c:pt>
                <c:pt idx="187">
                  <c:v>44930</c:v>
                </c:pt>
                <c:pt idx="188">
                  <c:v>44931</c:v>
                </c:pt>
                <c:pt idx="189">
                  <c:v>44932</c:v>
                </c:pt>
                <c:pt idx="190">
                  <c:v>44933</c:v>
                </c:pt>
                <c:pt idx="191">
                  <c:v>44934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44940</c:v>
                </c:pt>
                <c:pt idx="198">
                  <c:v>44941</c:v>
                </c:pt>
                <c:pt idx="199">
                  <c:v>44942</c:v>
                </c:pt>
                <c:pt idx="200">
                  <c:v>44943</c:v>
                </c:pt>
                <c:pt idx="201">
                  <c:v>44944</c:v>
                </c:pt>
                <c:pt idx="202">
                  <c:v>44945</c:v>
                </c:pt>
                <c:pt idx="203">
                  <c:v>44946</c:v>
                </c:pt>
                <c:pt idx="204">
                  <c:v>44947</c:v>
                </c:pt>
                <c:pt idx="205">
                  <c:v>44948</c:v>
                </c:pt>
                <c:pt idx="206">
                  <c:v>44949</c:v>
                </c:pt>
                <c:pt idx="207">
                  <c:v>44950</c:v>
                </c:pt>
                <c:pt idx="208">
                  <c:v>44951</c:v>
                </c:pt>
                <c:pt idx="209">
                  <c:v>44952</c:v>
                </c:pt>
                <c:pt idx="210">
                  <c:v>44953</c:v>
                </c:pt>
                <c:pt idx="211">
                  <c:v>44954</c:v>
                </c:pt>
                <c:pt idx="212">
                  <c:v>44955</c:v>
                </c:pt>
                <c:pt idx="213">
                  <c:v>44956</c:v>
                </c:pt>
                <c:pt idx="214">
                  <c:v>44957</c:v>
                </c:pt>
                <c:pt idx="215">
                  <c:v>44958</c:v>
                </c:pt>
                <c:pt idx="216">
                  <c:v>44959</c:v>
                </c:pt>
                <c:pt idx="217">
                  <c:v>44960</c:v>
                </c:pt>
                <c:pt idx="218">
                  <c:v>44961</c:v>
                </c:pt>
                <c:pt idx="219">
                  <c:v>44962</c:v>
                </c:pt>
                <c:pt idx="220">
                  <c:v>44963</c:v>
                </c:pt>
                <c:pt idx="221">
                  <c:v>44964</c:v>
                </c:pt>
                <c:pt idx="222">
                  <c:v>44965</c:v>
                </c:pt>
                <c:pt idx="223">
                  <c:v>44966</c:v>
                </c:pt>
                <c:pt idx="224">
                  <c:v>44967</c:v>
                </c:pt>
                <c:pt idx="225">
                  <c:v>44968</c:v>
                </c:pt>
                <c:pt idx="226">
                  <c:v>44969</c:v>
                </c:pt>
                <c:pt idx="227">
                  <c:v>44970</c:v>
                </c:pt>
                <c:pt idx="228">
                  <c:v>44971</c:v>
                </c:pt>
                <c:pt idx="229">
                  <c:v>44972</c:v>
                </c:pt>
                <c:pt idx="230">
                  <c:v>44973</c:v>
                </c:pt>
                <c:pt idx="231">
                  <c:v>44974</c:v>
                </c:pt>
                <c:pt idx="232">
                  <c:v>44975</c:v>
                </c:pt>
                <c:pt idx="233">
                  <c:v>44976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44982</c:v>
                </c:pt>
                <c:pt idx="240">
                  <c:v>44983</c:v>
                </c:pt>
                <c:pt idx="241">
                  <c:v>44984</c:v>
                </c:pt>
                <c:pt idx="242">
                  <c:v>44985</c:v>
                </c:pt>
                <c:pt idx="243">
                  <c:v>44986</c:v>
                </c:pt>
                <c:pt idx="244">
                  <c:v>44987</c:v>
                </c:pt>
                <c:pt idx="245">
                  <c:v>44988</c:v>
                </c:pt>
                <c:pt idx="246">
                  <c:v>44989</c:v>
                </c:pt>
                <c:pt idx="247">
                  <c:v>44990</c:v>
                </c:pt>
                <c:pt idx="248">
                  <c:v>44991</c:v>
                </c:pt>
                <c:pt idx="249">
                  <c:v>44992</c:v>
                </c:pt>
                <c:pt idx="250">
                  <c:v>44993</c:v>
                </c:pt>
                <c:pt idx="251">
                  <c:v>44994</c:v>
                </c:pt>
                <c:pt idx="252">
                  <c:v>44995</c:v>
                </c:pt>
                <c:pt idx="253">
                  <c:v>44996</c:v>
                </c:pt>
                <c:pt idx="254">
                  <c:v>44997</c:v>
                </c:pt>
                <c:pt idx="255">
                  <c:v>44998</c:v>
                </c:pt>
                <c:pt idx="256">
                  <c:v>44999</c:v>
                </c:pt>
                <c:pt idx="257">
                  <c:v>45000</c:v>
                </c:pt>
                <c:pt idx="258">
                  <c:v>45001</c:v>
                </c:pt>
                <c:pt idx="259">
                  <c:v>45002</c:v>
                </c:pt>
                <c:pt idx="260">
                  <c:v>45003</c:v>
                </c:pt>
                <c:pt idx="261">
                  <c:v>45004</c:v>
                </c:pt>
                <c:pt idx="262">
                  <c:v>45005</c:v>
                </c:pt>
                <c:pt idx="263">
                  <c:v>45006</c:v>
                </c:pt>
                <c:pt idx="264">
                  <c:v>45007</c:v>
                </c:pt>
                <c:pt idx="265">
                  <c:v>45008</c:v>
                </c:pt>
                <c:pt idx="266">
                  <c:v>45009</c:v>
                </c:pt>
                <c:pt idx="267">
                  <c:v>45010</c:v>
                </c:pt>
                <c:pt idx="268">
                  <c:v>45011</c:v>
                </c:pt>
                <c:pt idx="269">
                  <c:v>45012</c:v>
                </c:pt>
                <c:pt idx="270">
                  <c:v>45013</c:v>
                </c:pt>
                <c:pt idx="271">
                  <c:v>45014</c:v>
                </c:pt>
                <c:pt idx="272">
                  <c:v>45015</c:v>
                </c:pt>
                <c:pt idx="273">
                  <c:v>45016</c:v>
                </c:pt>
                <c:pt idx="274">
                  <c:v>45017</c:v>
                </c:pt>
                <c:pt idx="275">
                  <c:v>45018</c:v>
                </c:pt>
                <c:pt idx="276">
                  <c:v>45019</c:v>
                </c:pt>
                <c:pt idx="277">
                  <c:v>45020</c:v>
                </c:pt>
                <c:pt idx="278">
                  <c:v>45021</c:v>
                </c:pt>
                <c:pt idx="279">
                  <c:v>45022</c:v>
                </c:pt>
                <c:pt idx="280">
                  <c:v>45023</c:v>
                </c:pt>
                <c:pt idx="281">
                  <c:v>45024</c:v>
                </c:pt>
                <c:pt idx="282">
                  <c:v>45025</c:v>
                </c:pt>
                <c:pt idx="283">
                  <c:v>45026</c:v>
                </c:pt>
                <c:pt idx="284">
                  <c:v>45027</c:v>
                </c:pt>
                <c:pt idx="285">
                  <c:v>45028</c:v>
                </c:pt>
                <c:pt idx="286">
                  <c:v>45029</c:v>
                </c:pt>
                <c:pt idx="287">
                  <c:v>45030</c:v>
                </c:pt>
                <c:pt idx="288">
                  <c:v>45031</c:v>
                </c:pt>
                <c:pt idx="289">
                  <c:v>45032</c:v>
                </c:pt>
                <c:pt idx="290">
                  <c:v>45033</c:v>
                </c:pt>
                <c:pt idx="291">
                  <c:v>45034</c:v>
                </c:pt>
                <c:pt idx="292">
                  <c:v>45035</c:v>
                </c:pt>
                <c:pt idx="293">
                  <c:v>45036</c:v>
                </c:pt>
                <c:pt idx="294">
                  <c:v>45037</c:v>
                </c:pt>
                <c:pt idx="295">
                  <c:v>45038</c:v>
                </c:pt>
                <c:pt idx="296">
                  <c:v>45039</c:v>
                </c:pt>
                <c:pt idx="297">
                  <c:v>45040</c:v>
                </c:pt>
                <c:pt idx="298">
                  <c:v>45041</c:v>
                </c:pt>
                <c:pt idx="299">
                  <c:v>45042</c:v>
                </c:pt>
                <c:pt idx="300">
                  <c:v>45043</c:v>
                </c:pt>
                <c:pt idx="301">
                  <c:v>45044</c:v>
                </c:pt>
                <c:pt idx="302">
                  <c:v>45045</c:v>
                </c:pt>
                <c:pt idx="303">
                  <c:v>45046</c:v>
                </c:pt>
                <c:pt idx="304">
                  <c:v>45047</c:v>
                </c:pt>
                <c:pt idx="305">
                  <c:v>45048</c:v>
                </c:pt>
                <c:pt idx="306">
                  <c:v>45049</c:v>
                </c:pt>
                <c:pt idx="307">
                  <c:v>45050</c:v>
                </c:pt>
                <c:pt idx="308">
                  <c:v>45051</c:v>
                </c:pt>
                <c:pt idx="309">
                  <c:v>45052</c:v>
                </c:pt>
                <c:pt idx="310">
                  <c:v>45053</c:v>
                </c:pt>
                <c:pt idx="311">
                  <c:v>45054</c:v>
                </c:pt>
                <c:pt idx="312">
                  <c:v>45055</c:v>
                </c:pt>
                <c:pt idx="313">
                  <c:v>45056</c:v>
                </c:pt>
                <c:pt idx="314">
                  <c:v>45057</c:v>
                </c:pt>
                <c:pt idx="315">
                  <c:v>45058</c:v>
                </c:pt>
                <c:pt idx="316">
                  <c:v>45059</c:v>
                </c:pt>
                <c:pt idx="317">
                  <c:v>45060</c:v>
                </c:pt>
                <c:pt idx="318">
                  <c:v>45061</c:v>
                </c:pt>
                <c:pt idx="319">
                  <c:v>45062</c:v>
                </c:pt>
                <c:pt idx="320">
                  <c:v>45063</c:v>
                </c:pt>
                <c:pt idx="321">
                  <c:v>45064</c:v>
                </c:pt>
                <c:pt idx="322">
                  <c:v>45065</c:v>
                </c:pt>
                <c:pt idx="323">
                  <c:v>45066</c:v>
                </c:pt>
                <c:pt idx="324">
                  <c:v>45067</c:v>
                </c:pt>
                <c:pt idx="325">
                  <c:v>45068</c:v>
                </c:pt>
                <c:pt idx="326">
                  <c:v>45069</c:v>
                </c:pt>
                <c:pt idx="327">
                  <c:v>45070</c:v>
                </c:pt>
                <c:pt idx="328">
                  <c:v>45071</c:v>
                </c:pt>
                <c:pt idx="329">
                  <c:v>45072</c:v>
                </c:pt>
                <c:pt idx="330">
                  <c:v>45073</c:v>
                </c:pt>
                <c:pt idx="331">
                  <c:v>45074</c:v>
                </c:pt>
                <c:pt idx="332">
                  <c:v>45075</c:v>
                </c:pt>
                <c:pt idx="333">
                  <c:v>45076</c:v>
                </c:pt>
                <c:pt idx="334">
                  <c:v>45077</c:v>
                </c:pt>
                <c:pt idx="335">
                  <c:v>45078</c:v>
                </c:pt>
                <c:pt idx="336">
                  <c:v>45079</c:v>
                </c:pt>
                <c:pt idx="337">
                  <c:v>45080</c:v>
                </c:pt>
                <c:pt idx="338">
                  <c:v>45081</c:v>
                </c:pt>
                <c:pt idx="339">
                  <c:v>45082</c:v>
                </c:pt>
                <c:pt idx="340">
                  <c:v>45083</c:v>
                </c:pt>
                <c:pt idx="341">
                  <c:v>45084</c:v>
                </c:pt>
                <c:pt idx="342">
                  <c:v>45085</c:v>
                </c:pt>
                <c:pt idx="343">
                  <c:v>45086</c:v>
                </c:pt>
                <c:pt idx="344">
                  <c:v>45087</c:v>
                </c:pt>
                <c:pt idx="345">
                  <c:v>45088</c:v>
                </c:pt>
                <c:pt idx="346">
                  <c:v>45089</c:v>
                </c:pt>
                <c:pt idx="347">
                  <c:v>45090</c:v>
                </c:pt>
                <c:pt idx="348">
                  <c:v>45091</c:v>
                </c:pt>
                <c:pt idx="349">
                  <c:v>45092</c:v>
                </c:pt>
                <c:pt idx="350">
                  <c:v>45093</c:v>
                </c:pt>
                <c:pt idx="351">
                  <c:v>45094</c:v>
                </c:pt>
                <c:pt idx="352">
                  <c:v>45095</c:v>
                </c:pt>
                <c:pt idx="353">
                  <c:v>45096</c:v>
                </c:pt>
                <c:pt idx="354">
                  <c:v>45097</c:v>
                </c:pt>
                <c:pt idx="355">
                  <c:v>45098</c:v>
                </c:pt>
                <c:pt idx="356">
                  <c:v>45099</c:v>
                </c:pt>
                <c:pt idx="357">
                  <c:v>45100</c:v>
                </c:pt>
                <c:pt idx="358">
                  <c:v>45101</c:v>
                </c:pt>
                <c:pt idx="359">
                  <c:v>45102</c:v>
                </c:pt>
                <c:pt idx="360">
                  <c:v>45103</c:v>
                </c:pt>
                <c:pt idx="361">
                  <c:v>45104</c:v>
                </c:pt>
                <c:pt idx="362">
                  <c:v>45105</c:v>
                </c:pt>
                <c:pt idx="363">
                  <c:v>45106</c:v>
                </c:pt>
                <c:pt idx="364">
                  <c:v>45107</c:v>
                </c:pt>
              </c:numCache>
            </c:numRef>
          </c:cat>
          <c:val>
            <c:numRef>
              <c:f>'2022-2023'!$B$111:$B$475</c:f>
              <c:numCache>
                <c:formatCode>General</c:formatCode>
                <c:ptCount val="365"/>
                <c:pt idx="0">
                  <c:v>37</c:v>
                </c:pt>
                <c:pt idx="1">
                  <c:v>38</c:v>
                </c:pt>
                <c:pt idx="2">
                  <c:v>28</c:v>
                </c:pt>
                <c:pt idx="3">
                  <c:v>55</c:v>
                </c:pt>
                <c:pt idx="4">
                  <c:v>59</c:v>
                </c:pt>
                <c:pt idx="5">
                  <c:v>117</c:v>
                </c:pt>
                <c:pt idx="6">
                  <c:v>42</c:v>
                </c:pt>
                <c:pt idx="7">
                  <c:v>41</c:v>
                </c:pt>
                <c:pt idx="8">
                  <c:v>15</c:v>
                </c:pt>
                <c:pt idx="9">
                  <c:v>39</c:v>
                </c:pt>
                <c:pt idx="10">
                  <c:v>161</c:v>
                </c:pt>
                <c:pt idx="11">
                  <c:v>87</c:v>
                </c:pt>
                <c:pt idx="12">
                  <c:v>117</c:v>
                </c:pt>
                <c:pt idx="13">
                  <c:v>67</c:v>
                </c:pt>
                <c:pt idx="14">
                  <c:v>50</c:v>
                </c:pt>
                <c:pt idx="15">
                  <c:v>23</c:v>
                </c:pt>
                <c:pt idx="16">
                  <c:v>25</c:v>
                </c:pt>
                <c:pt idx="17">
                  <c:v>39</c:v>
                </c:pt>
                <c:pt idx="18">
                  <c:v>43</c:v>
                </c:pt>
                <c:pt idx="19">
                  <c:v>49</c:v>
                </c:pt>
                <c:pt idx="20">
                  <c:v>61</c:v>
                </c:pt>
                <c:pt idx="21">
                  <c:v>35</c:v>
                </c:pt>
                <c:pt idx="22">
                  <c:v>124</c:v>
                </c:pt>
                <c:pt idx="23">
                  <c:v>26</c:v>
                </c:pt>
                <c:pt idx="24">
                  <c:v>91</c:v>
                </c:pt>
                <c:pt idx="25">
                  <c:v>43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28</c:v>
                </c:pt>
                <c:pt idx="30">
                  <c:v>23</c:v>
                </c:pt>
                <c:pt idx="31">
                  <c:v>57</c:v>
                </c:pt>
                <c:pt idx="32">
                  <c:v>49</c:v>
                </c:pt>
                <c:pt idx="33">
                  <c:v>43</c:v>
                </c:pt>
                <c:pt idx="34">
                  <c:v>38</c:v>
                </c:pt>
                <c:pt idx="35">
                  <c:v>37</c:v>
                </c:pt>
                <c:pt idx="36">
                  <c:v>29</c:v>
                </c:pt>
                <c:pt idx="37">
                  <c:v>29</c:v>
                </c:pt>
                <c:pt idx="38">
                  <c:v>40</c:v>
                </c:pt>
                <c:pt idx="39">
                  <c:v>115</c:v>
                </c:pt>
                <c:pt idx="40">
                  <c:v>40</c:v>
                </c:pt>
                <c:pt idx="41">
                  <c:v>46</c:v>
                </c:pt>
                <c:pt idx="42">
                  <c:v>36</c:v>
                </c:pt>
                <c:pt idx="43">
                  <c:v>24</c:v>
                </c:pt>
                <c:pt idx="44">
                  <c:v>28</c:v>
                </c:pt>
                <c:pt idx="45">
                  <c:v>46</c:v>
                </c:pt>
                <c:pt idx="46">
                  <c:v>59</c:v>
                </c:pt>
                <c:pt idx="47">
                  <c:v>51</c:v>
                </c:pt>
                <c:pt idx="48">
                  <c:v>26</c:v>
                </c:pt>
                <c:pt idx="49">
                  <c:v>27</c:v>
                </c:pt>
                <c:pt idx="50">
                  <c:v>34</c:v>
                </c:pt>
                <c:pt idx="51">
                  <c:v>39</c:v>
                </c:pt>
                <c:pt idx="52">
                  <c:v>34</c:v>
                </c:pt>
                <c:pt idx="53">
                  <c:v>53</c:v>
                </c:pt>
                <c:pt idx="54">
                  <c:v>29</c:v>
                </c:pt>
                <c:pt idx="55">
                  <c:v>140</c:v>
                </c:pt>
                <c:pt idx="56">
                  <c:v>33</c:v>
                </c:pt>
                <c:pt idx="57">
                  <c:v>24</c:v>
                </c:pt>
                <c:pt idx="58">
                  <c:v>22</c:v>
                </c:pt>
                <c:pt idx="59">
                  <c:v>112</c:v>
                </c:pt>
                <c:pt idx="60">
                  <c:v>47</c:v>
                </c:pt>
                <c:pt idx="61">
                  <c:v>33</c:v>
                </c:pt>
                <c:pt idx="62">
                  <c:v>147</c:v>
                </c:pt>
                <c:pt idx="63">
                  <c:v>42</c:v>
                </c:pt>
                <c:pt idx="64">
                  <c:v>41</c:v>
                </c:pt>
                <c:pt idx="65">
                  <c:v>43</c:v>
                </c:pt>
                <c:pt idx="66">
                  <c:v>85</c:v>
                </c:pt>
                <c:pt idx="67">
                  <c:v>75</c:v>
                </c:pt>
                <c:pt idx="68">
                  <c:v>60</c:v>
                </c:pt>
                <c:pt idx="69">
                  <c:v>57</c:v>
                </c:pt>
                <c:pt idx="70">
                  <c:v>67</c:v>
                </c:pt>
                <c:pt idx="71">
                  <c:v>52</c:v>
                </c:pt>
                <c:pt idx="72">
                  <c:v>39</c:v>
                </c:pt>
                <c:pt idx="73">
                  <c:v>105</c:v>
                </c:pt>
                <c:pt idx="74">
                  <c:v>87</c:v>
                </c:pt>
                <c:pt idx="75">
                  <c:v>43</c:v>
                </c:pt>
                <c:pt idx="76">
                  <c:v>93</c:v>
                </c:pt>
                <c:pt idx="77">
                  <c:v>83</c:v>
                </c:pt>
                <c:pt idx="78">
                  <c:v>28</c:v>
                </c:pt>
                <c:pt idx="79">
                  <c:v>36</c:v>
                </c:pt>
                <c:pt idx="80">
                  <c:v>98</c:v>
                </c:pt>
                <c:pt idx="81">
                  <c:v>94</c:v>
                </c:pt>
                <c:pt idx="82">
                  <c:v>41</c:v>
                </c:pt>
                <c:pt idx="83">
                  <c:v>76</c:v>
                </c:pt>
                <c:pt idx="84">
                  <c:v>33</c:v>
                </c:pt>
                <c:pt idx="85">
                  <c:v>84</c:v>
                </c:pt>
                <c:pt idx="86">
                  <c:v>46</c:v>
                </c:pt>
                <c:pt idx="87">
                  <c:v>60</c:v>
                </c:pt>
                <c:pt idx="88">
                  <c:v>69</c:v>
                </c:pt>
                <c:pt idx="89">
                  <c:v>121</c:v>
                </c:pt>
                <c:pt idx="90">
                  <c:v>53</c:v>
                </c:pt>
                <c:pt idx="91">
                  <c:v>86</c:v>
                </c:pt>
                <c:pt idx="92">
                  <c:v>42</c:v>
                </c:pt>
                <c:pt idx="93">
                  <c:v>53</c:v>
                </c:pt>
                <c:pt idx="94">
                  <c:v>36</c:v>
                </c:pt>
                <c:pt idx="95">
                  <c:v>57</c:v>
                </c:pt>
                <c:pt idx="96">
                  <c:v>44</c:v>
                </c:pt>
                <c:pt idx="97">
                  <c:v>67</c:v>
                </c:pt>
                <c:pt idx="98">
                  <c:v>33</c:v>
                </c:pt>
                <c:pt idx="99">
                  <c:v>30</c:v>
                </c:pt>
                <c:pt idx="100">
                  <c:v>35</c:v>
                </c:pt>
                <c:pt idx="101">
                  <c:v>62</c:v>
                </c:pt>
                <c:pt idx="102">
                  <c:v>79</c:v>
                </c:pt>
                <c:pt idx="103">
                  <c:v>74</c:v>
                </c:pt>
                <c:pt idx="104">
                  <c:v>59</c:v>
                </c:pt>
                <c:pt idx="105">
                  <c:v>44</c:v>
                </c:pt>
                <c:pt idx="106">
                  <c:v>38</c:v>
                </c:pt>
                <c:pt idx="107">
                  <c:v>42</c:v>
                </c:pt>
                <c:pt idx="108">
                  <c:v>42</c:v>
                </c:pt>
                <c:pt idx="109">
                  <c:v>59</c:v>
                </c:pt>
                <c:pt idx="110">
                  <c:v>44</c:v>
                </c:pt>
                <c:pt idx="111">
                  <c:v>45</c:v>
                </c:pt>
                <c:pt idx="112">
                  <c:v>36</c:v>
                </c:pt>
                <c:pt idx="113">
                  <c:v>48</c:v>
                </c:pt>
                <c:pt idx="114">
                  <c:v>43</c:v>
                </c:pt>
                <c:pt idx="115">
                  <c:v>50</c:v>
                </c:pt>
                <c:pt idx="116">
                  <c:v>58</c:v>
                </c:pt>
                <c:pt idx="117">
                  <c:v>75</c:v>
                </c:pt>
                <c:pt idx="118">
                  <c:v>41</c:v>
                </c:pt>
                <c:pt idx="119">
                  <c:v>64</c:v>
                </c:pt>
                <c:pt idx="120">
                  <c:v>36</c:v>
                </c:pt>
                <c:pt idx="121">
                  <c:v>26</c:v>
                </c:pt>
                <c:pt idx="122">
                  <c:v>70</c:v>
                </c:pt>
                <c:pt idx="123">
                  <c:v>38</c:v>
                </c:pt>
                <c:pt idx="124">
                  <c:v>83</c:v>
                </c:pt>
                <c:pt idx="125">
                  <c:v>70</c:v>
                </c:pt>
                <c:pt idx="126">
                  <c:v>50</c:v>
                </c:pt>
                <c:pt idx="127">
                  <c:v>23</c:v>
                </c:pt>
                <c:pt idx="128">
                  <c:v>31</c:v>
                </c:pt>
                <c:pt idx="129">
                  <c:v>41</c:v>
                </c:pt>
                <c:pt idx="130">
                  <c:v>35</c:v>
                </c:pt>
                <c:pt idx="131">
                  <c:v>61</c:v>
                </c:pt>
                <c:pt idx="132">
                  <c:v>47</c:v>
                </c:pt>
                <c:pt idx="133">
                  <c:v>24</c:v>
                </c:pt>
                <c:pt idx="134">
                  <c:v>34</c:v>
                </c:pt>
                <c:pt idx="135">
                  <c:v>30</c:v>
                </c:pt>
                <c:pt idx="136">
                  <c:v>46</c:v>
                </c:pt>
                <c:pt idx="137">
                  <c:v>73</c:v>
                </c:pt>
                <c:pt idx="138">
                  <c:v>125</c:v>
                </c:pt>
                <c:pt idx="139">
                  <c:v>45</c:v>
                </c:pt>
                <c:pt idx="140">
                  <c:v>25</c:v>
                </c:pt>
                <c:pt idx="141">
                  <c:v>73</c:v>
                </c:pt>
                <c:pt idx="142">
                  <c:v>26</c:v>
                </c:pt>
                <c:pt idx="143">
                  <c:v>130</c:v>
                </c:pt>
                <c:pt idx="144">
                  <c:v>37</c:v>
                </c:pt>
                <c:pt idx="145">
                  <c:v>18</c:v>
                </c:pt>
                <c:pt idx="146">
                  <c:v>35</c:v>
                </c:pt>
                <c:pt idx="147">
                  <c:v>19</c:v>
                </c:pt>
                <c:pt idx="148">
                  <c:v>32</c:v>
                </c:pt>
                <c:pt idx="149">
                  <c:v>26</c:v>
                </c:pt>
                <c:pt idx="150">
                  <c:v>130</c:v>
                </c:pt>
                <c:pt idx="151">
                  <c:v>115</c:v>
                </c:pt>
                <c:pt idx="152">
                  <c:v>221</c:v>
                </c:pt>
                <c:pt idx="153">
                  <c:v>36</c:v>
                </c:pt>
                <c:pt idx="154">
                  <c:v>43</c:v>
                </c:pt>
                <c:pt idx="155">
                  <c:v>498</c:v>
                </c:pt>
                <c:pt idx="156">
                  <c:v>216</c:v>
                </c:pt>
                <c:pt idx="157">
                  <c:v>66</c:v>
                </c:pt>
                <c:pt idx="158">
                  <c:v>34</c:v>
                </c:pt>
                <c:pt idx="159">
                  <c:v>47</c:v>
                </c:pt>
                <c:pt idx="160">
                  <c:v>37</c:v>
                </c:pt>
                <c:pt idx="161">
                  <c:v>26</c:v>
                </c:pt>
                <c:pt idx="162">
                  <c:v>30</c:v>
                </c:pt>
                <c:pt idx="163">
                  <c:v>39</c:v>
                </c:pt>
                <c:pt idx="164">
                  <c:v>89</c:v>
                </c:pt>
                <c:pt idx="165">
                  <c:v>40</c:v>
                </c:pt>
                <c:pt idx="166">
                  <c:v>34</c:v>
                </c:pt>
                <c:pt idx="167">
                  <c:v>90</c:v>
                </c:pt>
                <c:pt idx="168">
                  <c:v>28</c:v>
                </c:pt>
                <c:pt idx="169">
                  <c:v>76</c:v>
                </c:pt>
                <c:pt idx="170">
                  <c:v>38</c:v>
                </c:pt>
                <c:pt idx="171">
                  <c:v>68</c:v>
                </c:pt>
                <c:pt idx="172">
                  <c:v>47</c:v>
                </c:pt>
                <c:pt idx="173">
                  <c:v>41</c:v>
                </c:pt>
                <c:pt idx="174">
                  <c:v>22</c:v>
                </c:pt>
                <c:pt idx="175">
                  <c:v>62</c:v>
                </c:pt>
                <c:pt idx="176">
                  <c:v>29</c:v>
                </c:pt>
                <c:pt idx="177">
                  <c:v>15</c:v>
                </c:pt>
                <c:pt idx="178">
                  <c:v>45</c:v>
                </c:pt>
                <c:pt idx="179">
                  <c:v>35</c:v>
                </c:pt>
                <c:pt idx="180">
                  <c:v>25</c:v>
                </c:pt>
                <c:pt idx="181">
                  <c:v>39</c:v>
                </c:pt>
                <c:pt idx="182">
                  <c:v>46</c:v>
                </c:pt>
                <c:pt idx="183">
                  <c:v>93</c:v>
                </c:pt>
                <c:pt idx="184">
                  <c:v>17</c:v>
                </c:pt>
                <c:pt idx="185">
                  <c:v>24</c:v>
                </c:pt>
                <c:pt idx="186">
                  <c:v>23</c:v>
                </c:pt>
                <c:pt idx="187">
                  <c:v>49</c:v>
                </c:pt>
                <c:pt idx="188">
                  <c:v>34</c:v>
                </c:pt>
                <c:pt idx="189">
                  <c:v>30</c:v>
                </c:pt>
                <c:pt idx="190">
                  <c:v>38</c:v>
                </c:pt>
                <c:pt idx="191">
                  <c:v>25</c:v>
                </c:pt>
                <c:pt idx="192">
                  <c:v>41</c:v>
                </c:pt>
                <c:pt idx="193">
                  <c:v>39</c:v>
                </c:pt>
                <c:pt idx="194">
                  <c:v>33</c:v>
                </c:pt>
                <c:pt idx="195">
                  <c:v>27</c:v>
                </c:pt>
                <c:pt idx="196">
                  <c:v>26</c:v>
                </c:pt>
                <c:pt idx="197">
                  <c:v>101</c:v>
                </c:pt>
                <c:pt idx="198">
                  <c:v>43</c:v>
                </c:pt>
                <c:pt idx="199">
                  <c:v>44</c:v>
                </c:pt>
                <c:pt idx="200">
                  <c:v>28</c:v>
                </c:pt>
                <c:pt idx="201">
                  <c:v>33</c:v>
                </c:pt>
                <c:pt idx="202">
                  <c:v>31</c:v>
                </c:pt>
                <c:pt idx="203">
                  <c:v>53</c:v>
                </c:pt>
                <c:pt idx="204">
                  <c:v>18</c:v>
                </c:pt>
                <c:pt idx="205">
                  <c:v>136</c:v>
                </c:pt>
                <c:pt idx="206">
                  <c:v>34</c:v>
                </c:pt>
                <c:pt idx="207">
                  <c:v>22</c:v>
                </c:pt>
                <c:pt idx="208">
                  <c:v>51</c:v>
                </c:pt>
                <c:pt idx="209">
                  <c:v>67</c:v>
                </c:pt>
                <c:pt idx="210">
                  <c:v>98</c:v>
                </c:pt>
                <c:pt idx="211">
                  <c:v>28</c:v>
                </c:pt>
                <c:pt idx="212">
                  <c:v>42</c:v>
                </c:pt>
                <c:pt idx="213">
                  <c:v>39</c:v>
                </c:pt>
                <c:pt idx="214">
                  <c:v>38</c:v>
                </c:pt>
                <c:pt idx="215">
                  <c:v>45</c:v>
                </c:pt>
                <c:pt idx="216">
                  <c:v>31</c:v>
                </c:pt>
                <c:pt idx="217">
                  <c:v>37</c:v>
                </c:pt>
                <c:pt idx="218">
                  <c:v>26</c:v>
                </c:pt>
                <c:pt idx="219">
                  <c:v>32</c:v>
                </c:pt>
                <c:pt idx="220">
                  <c:v>65</c:v>
                </c:pt>
                <c:pt idx="221">
                  <c:v>30</c:v>
                </c:pt>
                <c:pt idx="222">
                  <c:v>25</c:v>
                </c:pt>
                <c:pt idx="223">
                  <c:v>47</c:v>
                </c:pt>
                <c:pt idx="224">
                  <c:v>32</c:v>
                </c:pt>
                <c:pt idx="225">
                  <c:v>24</c:v>
                </c:pt>
                <c:pt idx="226">
                  <c:v>24</c:v>
                </c:pt>
                <c:pt idx="227">
                  <c:v>33</c:v>
                </c:pt>
                <c:pt idx="228">
                  <c:v>60</c:v>
                </c:pt>
                <c:pt idx="229">
                  <c:v>60</c:v>
                </c:pt>
                <c:pt idx="230">
                  <c:v>52</c:v>
                </c:pt>
                <c:pt idx="231">
                  <c:v>85</c:v>
                </c:pt>
                <c:pt idx="232">
                  <c:v>58</c:v>
                </c:pt>
                <c:pt idx="233">
                  <c:v>43</c:v>
                </c:pt>
                <c:pt idx="234">
                  <c:v>81</c:v>
                </c:pt>
                <c:pt idx="235">
                  <c:v>29</c:v>
                </c:pt>
                <c:pt idx="236">
                  <c:v>48</c:v>
                </c:pt>
                <c:pt idx="237">
                  <c:v>81</c:v>
                </c:pt>
                <c:pt idx="238">
                  <c:v>39</c:v>
                </c:pt>
                <c:pt idx="239">
                  <c:v>18</c:v>
                </c:pt>
                <c:pt idx="240">
                  <c:v>27</c:v>
                </c:pt>
                <c:pt idx="241">
                  <c:v>37</c:v>
                </c:pt>
                <c:pt idx="242">
                  <c:v>38</c:v>
                </c:pt>
                <c:pt idx="243">
                  <c:v>26</c:v>
                </c:pt>
                <c:pt idx="244">
                  <c:v>32</c:v>
                </c:pt>
                <c:pt idx="245">
                  <c:v>65</c:v>
                </c:pt>
                <c:pt idx="246">
                  <c:v>24</c:v>
                </c:pt>
                <c:pt idx="247">
                  <c:v>22</c:v>
                </c:pt>
                <c:pt idx="248">
                  <c:v>31</c:v>
                </c:pt>
                <c:pt idx="249">
                  <c:v>34</c:v>
                </c:pt>
                <c:pt idx="250">
                  <c:v>110</c:v>
                </c:pt>
                <c:pt idx="251">
                  <c:v>38</c:v>
                </c:pt>
                <c:pt idx="252">
                  <c:v>47</c:v>
                </c:pt>
                <c:pt idx="253">
                  <c:v>27</c:v>
                </c:pt>
                <c:pt idx="254">
                  <c:v>89</c:v>
                </c:pt>
                <c:pt idx="255">
                  <c:v>38</c:v>
                </c:pt>
                <c:pt idx="256">
                  <c:v>32</c:v>
                </c:pt>
                <c:pt idx="257">
                  <c:v>36</c:v>
                </c:pt>
                <c:pt idx="258">
                  <c:v>26</c:v>
                </c:pt>
                <c:pt idx="259">
                  <c:v>43</c:v>
                </c:pt>
                <c:pt idx="260">
                  <c:v>23</c:v>
                </c:pt>
                <c:pt idx="261">
                  <c:v>19</c:v>
                </c:pt>
                <c:pt idx="262">
                  <c:v>58</c:v>
                </c:pt>
                <c:pt idx="263">
                  <c:v>37</c:v>
                </c:pt>
                <c:pt idx="264">
                  <c:v>131</c:v>
                </c:pt>
                <c:pt idx="265">
                  <c:v>68</c:v>
                </c:pt>
                <c:pt idx="266">
                  <c:v>37</c:v>
                </c:pt>
                <c:pt idx="267">
                  <c:v>47</c:v>
                </c:pt>
                <c:pt idx="268">
                  <c:v>28</c:v>
                </c:pt>
                <c:pt idx="269">
                  <c:v>113</c:v>
                </c:pt>
                <c:pt idx="270">
                  <c:v>33</c:v>
                </c:pt>
                <c:pt idx="271">
                  <c:v>35</c:v>
                </c:pt>
                <c:pt idx="272">
                  <c:v>56</c:v>
                </c:pt>
                <c:pt idx="273">
                  <c:v>34</c:v>
                </c:pt>
                <c:pt idx="274">
                  <c:v>20</c:v>
                </c:pt>
                <c:pt idx="275">
                  <c:v>58</c:v>
                </c:pt>
                <c:pt idx="276">
                  <c:v>131</c:v>
                </c:pt>
                <c:pt idx="277">
                  <c:v>78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33</c:v>
                </c:pt>
                <c:pt idx="282">
                  <c:v>29</c:v>
                </c:pt>
                <c:pt idx="283">
                  <c:v>32</c:v>
                </c:pt>
                <c:pt idx="284">
                  <c:v>28</c:v>
                </c:pt>
                <c:pt idx="285">
                  <c:v>32</c:v>
                </c:pt>
                <c:pt idx="286">
                  <c:v>78</c:v>
                </c:pt>
                <c:pt idx="287">
                  <c:v>47</c:v>
                </c:pt>
                <c:pt idx="288">
                  <c:v>17</c:v>
                </c:pt>
                <c:pt idx="289">
                  <c:v>57</c:v>
                </c:pt>
                <c:pt idx="290">
                  <c:v>78</c:v>
                </c:pt>
                <c:pt idx="291">
                  <c:v>39</c:v>
                </c:pt>
                <c:pt idx="292">
                  <c:v>80</c:v>
                </c:pt>
                <c:pt idx="293">
                  <c:v>73</c:v>
                </c:pt>
                <c:pt idx="294">
                  <c:v>157</c:v>
                </c:pt>
                <c:pt idx="295">
                  <c:v>74</c:v>
                </c:pt>
                <c:pt idx="296">
                  <c:v>47</c:v>
                </c:pt>
                <c:pt idx="297">
                  <c:v>68</c:v>
                </c:pt>
                <c:pt idx="298">
                  <c:v>84</c:v>
                </c:pt>
                <c:pt idx="299">
                  <c:v>35</c:v>
                </c:pt>
                <c:pt idx="300">
                  <c:v>96</c:v>
                </c:pt>
                <c:pt idx="301">
                  <c:v>31</c:v>
                </c:pt>
                <c:pt idx="302">
                  <c:v>181</c:v>
                </c:pt>
                <c:pt idx="303">
                  <c:v>21</c:v>
                </c:pt>
                <c:pt idx="304">
                  <c:v>49</c:v>
                </c:pt>
                <c:pt idx="305">
                  <c:v>143</c:v>
                </c:pt>
                <c:pt idx="306">
                  <c:v>49</c:v>
                </c:pt>
                <c:pt idx="307">
                  <c:v>55</c:v>
                </c:pt>
                <c:pt idx="308">
                  <c:v>29</c:v>
                </c:pt>
                <c:pt idx="309">
                  <c:v>30</c:v>
                </c:pt>
                <c:pt idx="310">
                  <c:v>32</c:v>
                </c:pt>
                <c:pt idx="311">
                  <c:v>81</c:v>
                </c:pt>
                <c:pt idx="312">
                  <c:v>48</c:v>
                </c:pt>
                <c:pt idx="313">
                  <c:v>44</c:v>
                </c:pt>
                <c:pt idx="314">
                  <c:v>62</c:v>
                </c:pt>
                <c:pt idx="315">
                  <c:v>42</c:v>
                </c:pt>
                <c:pt idx="316">
                  <c:v>35</c:v>
                </c:pt>
                <c:pt idx="317">
                  <c:v>19</c:v>
                </c:pt>
                <c:pt idx="318">
                  <c:v>63</c:v>
                </c:pt>
                <c:pt idx="319">
                  <c:v>30</c:v>
                </c:pt>
                <c:pt idx="320">
                  <c:v>37</c:v>
                </c:pt>
                <c:pt idx="321">
                  <c:v>148</c:v>
                </c:pt>
                <c:pt idx="322">
                  <c:v>30</c:v>
                </c:pt>
                <c:pt idx="323">
                  <c:v>24</c:v>
                </c:pt>
                <c:pt idx="324">
                  <c:v>24</c:v>
                </c:pt>
                <c:pt idx="325">
                  <c:v>33</c:v>
                </c:pt>
                <c:pt idx="326">
                  <c:v>38</c:v>
                </c:pt>
                <c:pt idx="327">
                  <c:v>53</c:v>
                </c:pt>
                <c:pt idx="328">
                  <c:v>32</c:v>
                </c:pt>
                <c:pt idx="329">
                  <c:v>23</c:v>
                </c:pt>
                <c:pt idx="330">
                  <c:v>19</c:v>
                </c:pt>
                <c:pt idx="331">
                  <c:v>70</c:v>
                </c:pt>
                <c:pt idx="332">
                  <c:v>25</c:v>
                </c:pt>
                <c:pt idx="333">
                  <c:v>46</c:v>
                </c:pt>
                <c:pt idx="334">
                  <c:v>69</c:v>
                </c:pt>
                <c:pt idx="335">
                  <c:v>22</c:v>
                </c:pt>
                <c:pt idx="336">
                  <c:v>32</c:v>
                </c:pt>
                <c:pt idx="337">
                  <c:v>57</c:v>
                </c:pt>
                <c:pt idx="338">
                  <c:v>42</c:v>
                </c:pt>
                <c:pt idx="339">
                  <c:v>97</c:v>
                </c:pt>
                <c:pt idx="340">
                  <c:v>136</c:v>
                </c:pt>
                <c:pt idx="341">
                  <c:v>31</c:v>
                </c:pt>
                <c:pt idx="342">
                  <c:v>30</c:v>
                </c:pt>
                <c:pt idx="343">
                  <c:v>26</c:v>
                </c:pt>
                <c:pt idx="344">
                  <c:v>17</c:v>
                </c:pt>
                <c:pt idx="345">
                  <c:v>16</c:v>
                </c:pt>
                <c:pt idx="346">
                  <c:v>31</c:v>
                </c:pt>
                <c:pt idx="347">
                  <c:v>123</c:v>
                </c:pt>
                <c:pt idx="348">
                  <c:v>31</c:v>
                </c:pt>
                <c:pt idx="349">
                  <c:v>27</c:v>
                </c:pt>
                <c:pt idx="350">
                  <c:v>78</c:v>
                </c:pt>
                <c:pt idx="351">
                  <c:v>29</c:v>
                </c:pt>
                <c:pt idx="352">
                  <c:v>39</c:v>
                </c:pt>
                <c:pt idx="353">
                  <c:v>62</c:v>
                </c:pt>
                <c:pt idx="354">
                  <c:v>28</c:v>
                </c:pt>
                <c:pt idx="355">
                  <c:v>28</c:v>
                </c:pt>
                <c:pt idx="356">
                  <c:v>34</c:v>
                </c:pt>
                <c:pt idx="357">
                  <c:v>171</c:v>
                </c:pt>
                <c:pt idx="358">
                  <c:v>18</c:v>
                </c:pt>
                <c:pt idx="359">
                  <c:v>29</c:v>
                </c:pt>
                <c:pt idx="360">
                  <c:v>65</c:v>
                </c:pt>
                <c:pt idx="361">
                  <c:v>39</c:v>
                </c:pt>
                <c:pt idx="362">
                  <c:v>40</c:v>
                </c:pt>
                <c:pt idx="363">
                  <c:v>29</c:v>
                </c:pt>
                <c:pt idx="36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E-4D4D-B0A5-9FBF63F5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6934"/>
        <c:axId val="91763315"/>
      </c:lineChart>
      <c:dateAx>
        <c:axId val="20356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1763315"/>
        <c:crosses val="autoZero"/>
        <c:auto val="1"/>
        <c:lblOffset val="100"/>
        <c:baseTimeUnit val="days"/>
      </c:dateAx>
      <c:valAx>
        <c:axId val="91763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3569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Cumulative growth by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Summary!$I$6:$I$11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Summary!$J$6:$J$11</c:f>
              <c:numCache>
                <c:formatCode>General</c:formatCode>
                <c:ptCount val="6"/>
                <c:pt idx="1">
                  <c:v>73</c:v>
                </c:pt>
                <c:pt idx="2">
                  <c:v>112</c:v>
                </c:pt>
                <c:pt idx="3">
                  <c:v>165</c:v>
                </c:pt>
                <c:pt idx="4">
                  <c:v>206</c:v>
                </c:pt>
                <c:pt idx="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1-6E4A-A53B-24A07014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50509"/>
        <c:axId val="1283606734"/>
      </c:lineChart>
      <c:catAx>
        <c:axId val="981750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Cumulative total at year 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83606734"/>
        <c:crosses val="autoZero"/>
        <c:auto val="1"/>
        <c:lblAlgn val="ctr"/>
        <c:lblOffset val="100"/>
        <c:noMultiLvlLbl val="1"/>
      </c:catAx>
      <c:valAx>
        <c:axId val="1283606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817505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July 1, 2019 - June 30, 2020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index 2019-2020'!$B$1</c:f>
              <c:strCache>
                <c:ptCount val="1"/>
                <c:pt idx="0">
                  <c:v>Pageviews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'Day index 2019-2020'!$A$2:$A$368</c:f>
              <c:numCache>
                <c:formatCode>m/d/yy</c:formatCode>
                <c:ptCount val="36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43948</c:v>
                </c:pt>
                <c:pt idx="302">
                  <c:v>43949</c:v>
                </c:pt>
                <c:pt idx="303">
                  <c:v>43950</c:v>
                </c:pt>
                <c:pt idx="304">
                  <c:v>43951</c:v>
                </c:pt>
                <c:pt idx="305">
                  <c:v>43952</c:v>
                </c:pt>
                <c:pt idx="306">
                  <c:v>43953</c:v>
                </c:pt>
                <c:pt idx="307">
                  <c:v>43954</c:v>
                </c:pt>
                <c:pt idx="308">
                  <c:v>43955</c:v>
                </c:pt>
                <c:pt idx="309">
                  <c:v>43956</c:v>
                </c:pt>
                <c:pt idx="310">
                  <c:v>43957</c:v>
                </c:pt>
                <c:pt idx="311">
                  <c:v>43958</c:v>
                </c:pt>
                <c:pt idx="312">
                  <c:v>43959</c:v>
                </c:pt>
                <c:pt idx="313">
                  <c:v>43960</c:v>
                </c:pt>
                <c:pt idx="314">
                  <c:v>43961</c:v>
                </c:pt>
                <c:pt idx="315">
                  <c:v>43962</c:v>
                </c:pt>
                <c:pt idx="316">
                  <c:v>43963</c:v>
                </c:pt>
                <c:pt idx="317">
                  <c:v>43964</c:v>
                </c:pt>
                <c:pt idx="318">
                  <c:v>43965</c:v>
                </c:pt>
                <c:pt idx="319">
                  <c:v>43966</c:v>
                </c:pt>
                <c:pt idx="320">
                  <c:v>43967</c:v>
                </c:pt>
                <c:pt idx="321">
                  <c:v>43968</c:v>
                </c:pt>
                <c:pt idx="322">
                  <c:v>43969</c:v>
                </c:pt>
                <c:pt idx="323">
                  <c:v>43970</c:v>
                </c:pt>
                <c:pt idx="324">
                  <c:v>43971</c:v>
                </c:pt>
                <c:pt idx="325">
                  <c:v>43972</c:v>
                </c:pt>
                <c:pt idx="326">
                  <c:v>43973</c:v>
                </c:pt>
                <c:pt idx="327">
                  <c:v>43974</c:v>
                </c:pt>
                <c:pt idx="328">
                  <c:v>43975</c:v>
                </c:pt>
                <c:pt idx="329">
                  <c:v>43976</c:v>
                </c:pt>
                <c:pt idx="330">
                  <c:v>43977</c:v>
                </c:pt>
                <c:pt idx="331">
                  <c:v>43978</c:v>
                </c:pt>
                <c:pt idx="332">
                  <c:v>43979</c:v>
                </c:pt>
                <c:pt idx="333">
                  <c:v>43980</c:v>
                </c:pt>
                <c:pt idx="334">
                  <c:v>43981</c:v>
                </c:pt>
                <c:pt idx="335">
                  <c:v>43982</c:v>
                </c:pt>
                <c:pt idx="336">
                  <c:v>43983</c:v>
                </c:pt>
                <c:pt idx="337">
                  <c:v>43984</c:v>
                </c:pt>
                <c:pt idx="338">
                  <c:v>43985</c:v>
                </c:pt>
                <c:pt idx="339">
                  <c:v>43986</c:v>
                </c:pt>
                <c:pt idx="340">
                  <c:v>43987</c:v>
                </c:pt>
                <c:pt idx="341">
                  <c:v>43988</c:v>
                </c:pt>
                <c:pt idx="342">
                  <c:v>43989</c:v>
                </c:pt>
                <c:pt idx="343">
                  <c:v>43990</c:v>
                </c:pt>
                <c:pt idx="344">
                  <c:v>43991</c:v>
                </c:pt>
                <c:pt idx="345">
                  <c:v>43992</c:v>
                </c:pt>
                <c:pt idx="346">
                  <c:v>43993</c:v>
                </c:pt>
                <c:pt idx="347">
                  <c:v>43994</c:v>
                </c:pt>
                <c:pt idx="348">
                  <c:v>43995</c:v>
                </c:pt>
                <c:pt idx="349">
                  <c:v>43996</c:v>
                </c:pt>
                <c:pt idx="350">
                  <c:v>43997</c:v>
                </c:pt>
                <c:pt idx="351">
                  <c:v>43998</c:v>
                </c:pt>
                <c:pt idx="352">
                  <c:v>43999</c:v>
                </c:pt>
                <c:pt idx="353">
                  <c:v>44000</c:v>
                </c:pt>
                <c:pt idx="354">
                  <c:v>44001</c:v>
                </c:pt>
                <c:pt idx="355">
                  <c:v>44002</c:v>
                </c:pt>
                <c:pt idx="356">
                  <c:v>44003</c:v>
                </c:pt>
                <c:pt idx="357">
                  <c:v>44004</c:v>
                </c:pt>
                <c:pt idx="358">
                  <c:v>44005</c:v>
                </c:pt>
                <c:pt idx="359">
                  <c:v>44006</c:v>
                </c:pt>
                <c:pt idx="360">
                  <c:v>44007</c:v>
                </c:pt>
                <c:pt idx="361">
                  <c:v>44008</c:v>
                </c:pt>
                <c:pt idx="362">
                  <c:v>44009</c:v>
                </c:pt>
                <c:pt idx="363">
                  <c:v>44010</c:v>
                </c:pt>
                <c:pt idx="364">
                  <c:v>44011</c:v>
                </c:pt>
                <c:pt idx="365">
                  <c:v>44012</c:v>
                </c:pt>
              </c:numCache>
            </c:numRef>
          </c:cat>
          <c:val>
            <c:numRef>
              <c:f>'Day index 2019-2020'!$B$2:$B$368</c:f>
              <c:numCache>
                <c:formatCode>General</c:formatCode>
                <c:ptCount val="36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23</c:v>
                </c:pt>
                <c:pt idx="4">
                  <c:v>34</c:v>
                </c:pt>
                <c:pt idx="5">
                  <c:v>5</c:v>
                </c:pt>
                <c:pt idx="6">
                  <c:v>37</c:v>
                </c:pt>
                <c:pt idx="7">
                  <c:v>44</c:v>
                </c:pt>
                <c:pt idx="8">
                  <c:v>47</c:v>
                </c:pt>
                <c:pt idx="9">
                  <c:v>4</c:v>
                </c:pt>
                <c:pt idx="10">
                  <c:v>20</c:v>
                </c:pt>
                <c:pt idx="11">
                  <c:v>37</c:v>
                </c:pt>
                <c:pt idx="12">
                  <c:v>6</c:v>
                </c:pt>
                <c:pt idx="13">
                  <c:v>6</c:v>
                </c:pt>
                <c:pt idx="14">
                  <c:v>29</c:v>
                </c:pt>
                <c:pt idx="15">
                  <c:v>21</c:v>
                </c:pt>
                <c:pt idx="16">
                  <c:v>63</c:v>
                </c:pt>
                <c:pt idx="17">
                  <c:v>19</c:v>
                </c:pt>
                <c:pt idx="18">
                  <c:v>5</c:v>
                </c:pt>
                <c:pt idx="19">
                  <c:v>13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18</c:v>
                </c:pt>
                <c:pt idx="24">
                  <c:v>15</c:v>
                </c:pt>
                <c:pt idx="25">
                  <c:v>6</c:v>
                </c:pt>
                <c:pt idx="26">
                  <c:v>2</c:v>
                </c:pt>
                <c:pt idx="27">
                  <c:v>26</c:v>
                </c:pt>
                <c:pt idx="28">
                  <c:v>53</c:v>
                </c:pt>
                <c:pt idx="29">
                  <c:v>12</c:v>
                </c:pt>
                <c:pt idx="30">
                  <c:v>19</c:v>
                </c:pt>
                <c:pt idx="31">
                  <c:v>16</c:v>
                </c:pt>
                <c:pt idx="32">
                  <c:v>14</c:v>
                </c:pt>
                <c:pt idx="33">
                  <c:v>15</c:v>
                </c:pt>
                <c:pt idx="34">
                  <c:v>3</c:v>
                </c:pt>
                <c:pt idx="35">
                  <c:v>12</c:v>
                </c:pt>
                <c:pt idx="36">
                  <c:v>40</c:v>
                </c:pt>
                <c:pt idx="37">
                  <c:v>48</c:v>
                </c:pt>
                <c:pt idx="38">
                  <c:v>19</c:v>
                </c:pt>
                <c:pt idx="39">
                  <c:v>19</c:v>
                </c:pt>
                <c:pt idx="40">
                  <c:v>62</c:v>
                </c:pt>
                <c:pt idx="41">
                  <c:v>12</c:v>
                </c:pt>
                <c:pt idx="42">
                  <c:v>45</c:v>
                </c:pt>
                <c:pt idx="43">
                  <c:v>19</c:v>
                </c:pt>
                <c:pt idx="44">
                  <c:v>17</c:v>
                </c:pt>
                <c:pt idx="45">
                  <c:v>15</c:v>
                </c:pt>
                <c:pt idx="46">
                  <c:v>57</c:v>
                </c:pt>
                <c:pt idx="47">
                  <c:v>3</c:v>
                </c:pt>
                <c:pt idx="48">
                  <c:v>10</c:v>
                </c:pt>
                <c:pt idx="49">
                  <c:v>32</c:v>
                </c:pt>
                <c:pt idx="50">
                  <c:v>31</c:v>
                </c:pt>
                <c:pt idx="51">
                  <c:v>14</c:v>
                </c:pt>
                <c:pt idx="52">
                  <c:v>16</c:v>
                </c:pt>
                <c:pt idx="53">
                  <c:v>22</c:v>
                </c:pt>
                <c:pt idx="54">
                  <c:v>47</c:v>
                </c:pt>
                <c:pt idx="55">
                  <c:v>5</c:v>
                </c:pt>
                <c:pt idx="56">
                  <c:v>51</c:v>
                </c:pt>
                <c:pt idx="57">
                  <c:v>9</c:v>
                </c:pt>
                <c:pt idx="58">
                  <c:v>33</c:v>
                </c:pt>
                <c:pt idx="59">
                  <c:v>13</c:v>
                </c:pt>
                <c:pt idx="60">
                  <c:v>11</c:v>
                </c:pt>
                <c:pt idx="61">
                  <c:v>5</c:v>
                </c:pt>
                <c:pt idx="62">
                  <c:v>26</c:v>
                </c:pt>
                <c:pt idx="63">
                  <c:v>19</c:v>
                </c:pt>
                <c:pt idx="64">
                  <c:v>12</c:v>
                </c:pt>
                <c:pt idx="65">
                  <c:v>13</c:v>
                </c:pt>
                <c:pt idx="66">
                  <c:v>15</c:v>
                </c:pt>
                <c:pt idx="67">
                  <c:v>107</c:v>
                </c:pt>
                <c:pt idx="68">
                  <c:v>12</c:v>
                </c:pt>
                <c:pt idx="69">
                  <c:v>33</c:v>
                </c:pt>
                <c:pt idx="70">
                  <c:v>63</c:v>
                </c:pt>
                <c:pt idx="71">
                  <c:v>71</c:v>
                </c:pt>
                <c:pt idx="72">
                  <c:v>77</c:v>
                </c:pt>
                <c:pt idx="73">
                  <c:v>203</c:v>
                </c:pt>
                <c:pt idx="74">
                  <c:v>58</c:v>
                </c:pt>
                <c:pt idx="75">
                  <c:v>13</c:v>
                </c:pt>
                <c:pt idx="76">
                  <c:v>7</c:v>
                </c:pt>
                <c:pt idx="77">
                  <c:v>23</c:v>
                </c:pt>
                <c:pt idx="78">
                  <c:v>103</c:v>
                </c:pt>
                <c:pt idx="79">
                  <c:v>66</c:v>
                </c:pt>
                <c:pt idx="80">
                  <c:v>52</c:v>
                </c:pt>
                <c:pt idx="81">
                  <c:v>29</c:v>
                </c:pt>
                <c:pt idx="82">
                  <c:v>12</c:v>
                </c:pt>
                <c:pt idx="83">
                  <c:v>18</c:v>
                </c:pt>
                <c:pt idx="84">
                  <c:v>28</c:v>
                </c:pt>
                <c:pt idx="85">
                  <c:v>109</c:v>
                </c:pt>
                <c:pt idx="86">
                  <c:v>33</c:v>
                </c:pt>
                <c:pt idx="87">
                  <c:v>76</c:v>
                </c:pt>
                <c:pt idx="88">
                  <c:v>63</c:v>
                </c:pt>
                <c:pt idx="89">
                  <c:v>13</c:v>
                </c:pt>
                <c:pt idx="90">
                  <c:v>14</c:v>
                </c:pt>
                <c:pt idx="91">
                  <c:v>58</c:v>
                </c:pt>
                <c:pt idx="92">
                  <c:v>58</c:v>
                </c:pt>
                <c:pt idx="93">
                  <c:v>15</c:v>
                </c:pt>
                <c:pt idx="94">
                  <c:v>23</c:v>
                </c:pt>
                <c:pt idx="95">
                  <c:v>28</c:v>
                </c:pt>
                <c:pt idx="96">
                  <c:v>8</c:v>
                </c:pt>
                <c:pt idx="97">
                  <c:v>7</c:v>
                </c:pt>
                <c:pt idx="98">
                  <c:v>28</c:v>
                </c:pt>
                <c:pt idx="99">
                  <c:v>25</c:v>
                </c:pt>
                <c:pt idx="100">
                  <c:v>11</c:v>
                </c:pt>
                <c:pt idx="101">
                  <c:v>28</c:v>
                </c:pt>
                <c:pt idx="102">
                  <c:v>10</c:v>
                </c:pt>
                <c:pt idx="103">
                  <c:v>13</c:v>
                </c:pt>
                <c:pt idx="104">
                  <c:v>11</c:v>
                </c:pt>
                <c:pt idx="105">
                  <c:v>15</c:v>
                </c:pt>
                <c:pt idx="106">
                  <c:v>20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33</c:v>
                </c:pt>
                <c:pt idx="111">
                  <c:v>26</c:v>
                </c:pt>
                <c:pt idx="112">
                  <c:v>15</c:v>
                </c:pt>
                <c:pt idx="113">
                  <c:v>45</c:v>
                </c:pt>
                <c:pt idx="114">
                  <c:v>48</c:v>
                </c:pt>
                <c:pt idx="115">
                  <c:v>108</c:v>
                </c:pt>
                <c:pt idx="116">
                  <c:v>35</c:v>
                </c:pt>
                <c:pt idx="117">
                  <c:v>13</c:v>
                </c:pt>
                <c:pt idx="118">
                  <c:v>29</c:v>
                </c:pt>
                <c:pt idx="119">
                  <c:v>38</c:v>
                </c:pt>
                <c:pt idx="120">
                  <c:v>101</c:v>
                </c:pt>
                <c:pt idx="121">
                  <c:v>37</c:v>
                </c:pt>
                <c:pt idx="122">
                  <c:v>56</c:v>
                </c:pt>
                <c:pt idx="123">
                  <c:v>46</c:v>
                </c:pt>
                <c:pt idx="124">
                  <c:v>28</c:v>
                </c:pt>
                <c:pt idx="125">
                  <c:v>24</c:v>
                </c:pt>
                <c:pt idx="126">
                  <c:v>25</c:v>
                </c:pt>
                <c:pt idx="127">
                  <c:v>77</c:v>
                </c:pt>
                <c:pt idx="128">
                  <c:v>55</c:v>
                </c:pt>
                <c:pt idx="129">
                  <c:v>58</c:v>
                </c:pt>
                <c:pt idx="130">
                  <c:v>28</c:v>
                </c:pt>
                <c:pt idx="131">
                  <c:v>30</c:v>
                </c:pt>
                <c:pt idx="132">
                  <c:v>26</c:v>
                </c:pt>
                <c:pt idx="133">
                  <c:v>46</c:v>
                </c:pt>
                <c:pt idx="134">
                  <c:v>50</c:v>
                </c:pt>
                <c:pt idx="135">
                  <c:v>17</c:v>
                </c:pt>
                <c:pt idx="136">
                  <c:v>18</c:v>
                </c:pt>
                <c:pt idx="137">
                  <c:v>15</c:v>
                </c:pt>
                <c:pt idx="138">
                  <c:v>19</c:v>
                </c:pt>
                <c:pt idx="139">
                  <c:v>56</c:v>
                </c:pt>
                <c:pt idx="140">
                  <c:v>35</c:v>
                </c:pt>
                <c:pt idx="141">
                  <c:v>19</c:v>
                </c:pt>
                <c:pt idx="142">
                  <c:v>28</c:v>
                </c:pt>
                <c:pt idx="143">
                  <c:v>16</c:v>
                </c:pt>
                <c:pt idx="144">
                  <c:v>38</c:v>
                </c:pt>
                <c:pt idx="145">
                  <c:v>9</c:v>
                </c:pt>
                <c:pt idx="146">
                  <c:v>10</c:v>
                </c:pt>
                <c:pt idx="147">
                  <c:v>13</c:v>
                </c:pt>
                <c:pt idx="148">
                  <c:v>12</c:v>
                </c:pt>
                <c:pt idx="149">
                  <c:v>43</c:v>
                </c:pt>
                <c:pt idx="150">
                  <c:v>17</c:v>
                </c:pt>
                <c:pt idx="151">
                  <c:v>16</c:v>
                </c:pt>
                <c:pt idx="152">
                  <c:v>72</c:v>
                </c:pt>
                <c:pt idx="153">
                  <c:v>9</c:v>
                </c:pt>
                <c:pt idx="154">
                  <c:v>17</c:v>
                </c:pt>
                <c:pt idx="155">
                  <c:v>15</c:v>
                </c:pt>
                <c:pt idx="156">
                  <c:v>45</c:v>
                </c:pt>
                <c:pt idx="157">
                  <c:v>65</c:v>
                </c:pt>
                <c:pt idx="158">
                  <c:v>61</c:v>
                </c:pt>
                <c:pt idx="159">
                  <c:v>7</c:v>
                </c:pt>
                <c:pt idx="160">
                  <c:v>15</c:v>
                </c:pt>
                <c:pt idx="161">
                  <c:v>27</c:v>
                </c:pt>
                <c:pt idx="162">
                  <c:v>29</c:v>
                </c:pt>
                <c:pt idx="163">
                  <c:v>43</c:v>
                </c:pt>
                <c:pt idx="164">
                  <c:v>107</c:v>
                </c:pt>
                <c:pt idx="165">
                  <c:v>28</c:v>
                </c:pt>
                <c:pt idx="166">
                  <c:v>36</c:v>
                </c:pt>
                <c:pt idx="167">
                  <c:v>36</c:v>
                </c:pt>
                <c:pt idx="168">
                  <c:v>34</c:v>
                </c:pt>
                <c:pt idx="169">
                  <c:v>65</c:v>
                </c:pt>
                <c:pt idx="170">
                  <c:v>23</c:v>
                </c:pt>
                <c:pt idx="171">
                  <c:v>10</c:v>
                </c:pt>
                <c:pt idx="172">
                  <c:v>61</c:v>
                </c:pt>
                <c:pt idx="173">
                  <c:v>16</c:v>
                </c:pt>
                <c:pt idx="174">
                  <c:v>13</c:v>
                </c:pt>
                <c:pt idx="175">
                  <c:v>8</c:v>
                </c:pt>
                <c:pt idx="176">
                  <c:v>23</c:v>
                </c:pt>
                <c:pt idx="177">
                  <c:v>8</c:v>
                </c:pt>
                <c:pt idx="178">
                  <c:v>7</c:v>
                </c:pt>
                <c:pt idx="179">
                  <c:v>16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13</c:v>
                </c:pt>
                <c:pt idx="184">
                  <c:v>6</c:v>
                </c:pt>
                <c:pt idx="185">
                  <c:v>13</c:v>
                </c:pt>
                <c:pt idx="186">
                  <c:v>11</c:v>
                </c:pt>
                <c:pt idx="187">
                  <c:v>8</c:v>
                </c:pt>
                <c:pt idx="188">
                  <c:v>4</c:v>
                </c:pt>
                <c:pt idx="189">
                  <c:v>16</c:v>
                </c:pt>
                <c:pt idx="190">
                  <c:v>45</c:v>
                </c:pt>
                <c:pt idx="191">
                  <c:v>22</c:v>
                </c:pt>
                <c:pt idx="192">
                  <c:v>85</c:v>
                </c:pt>
                <c:pt idx="193">
                  <c:v>15</c:v>
                </c:pt>
                <c:pt idx="194">
                  <c:v>13</c:v>
                </c:pt>
                <c:pt idx="195">
                  <c:v>31</c:v>
                </c:pt>
                <c:pt idx="196">
                  <c:v>45</c:v>
                </c:pt>
                <c:pt idx="197">
                  <c:v>28</c:v>
                </c:pt>
                <c:pt idx="198">
                  <c:v>59</c:v>
                </c:pt>
                <c:pt idx="199">
                  <c:v>26</c:v>
                </c:pt>
                <c:pt idx="200">
                  <c:v>39</c:v>
                </c:pt>
                <c:pt idx="201">
                  <c:v>14</c:v>
                </c:pt>
                <c:pt idx="202">
                  <c:v>22</c:v>
                </c:pt>
                <c:pt idx="203">
                  <c:v>62</c:v>
                </c:pt>
                <c:pt idx="204">
                  <c:v>60</c:v>
                </c:pt>
                <c:pt idx="205">
                  <c:v>21</c:v>
                </c:pt>
                <c:pt idx="206">
                  <c:v>21</c:v>
                </c:pt>
                <c:pt idx="207">
                  <c:v>49</c:v>
                </c:pt>
                <c:pt idx="208">
                  <c:v>43</c:v>
                </c:pt>
                <c:pt idx="209">
                  <c:v>10</c:v>
                </c:pt>
                <c:pt idx="210">
                  <c:v>18</c:v>
                </c:pt>
                <c:pt idx="211">
                  <c:v>29</c:v>
                </c:pt>
                <c:pt idx="212">
                  <c:v>28</c:v>
                </c:pt>
                <c:pt idx="213">
                  <c:v>77</c:v>
                </c:pt>
                <c:pt idx="214">
                  <c:v>27</c:v>
                </c:pt>
                <c:pt idx="215">
                  <c:v>10</c:v>
                </c:pt>
                <c:pt idx="216">
                  <c:v>16</c:v>
                </c:pt>
                <c:pt idx="217">
                  <c:v>60</c:v>
                </c:pt>
                <c:pt idx="218">
                  <c:v>8</c:v>
                </c:pt>
                <c:pt idx="219">
                  <c:v>33</c:v>
                </c:pt>
                <c:pt idx="220">
                  <c:v>18</c:v>
                </c:pt>
                <c:pt idx="221">
                  <c:v>66</c:v>
                </c:pt>
                <c:pt idx="222">
                  <c:v>39</c:v>
                </c:pt>
                <c:pt idx="223">
                  <c:v>9</c:v>
                </c:pt>
                <c:pt idx="224">
                  <c:v>37</c:v>
                </c:pt>
                <c:pt idx="225">
                  <c:v>56</c:v>
                </c:pt>
                <c:pt idx="226">
                  <c:v>11</c:v>
                </c:pt>
                <c:pt idx="227">
                  <c:v>38</c:v>
                </c:pt>
                <c:pt idx="228">
                  <c:v>27</c:v>
                </c:pt>
                <c:pt idx="229">
                  <c:v>10</c:v>
                </c:pt>
                <c:pt idx="230">
                  <c:v>14</c:v>
                </c:pt>
                <c:pt idx="231">
                  <c:v>23</c:v>
                </c:pt>
                <c:pt idx="232">
                  <c:v>53</c:v>
                </c:pt>
                <c:pt idx="233">
                  <c:v>20</c:v>
                </c:pt>
                <c:pt idx="234">
                  <c:v>23</c:v>
                </c:pt>
                <c:pt idx="235">
                  <c:v>25</c:v>
                </c:pt>
                <c:pt idx="236">
                  <c:v>99</c:v>
                </c:pt>
                <c:pt idx="237">
                  <c:v>26</c:v>
                </c:pt>
                <c:pt idx="238">
                  <c:v>43</c:v>
                </c:pt>
                <c:pt idx="239">
                  <c:v>22</c:v>
                </c:pt>
                <c:pt idx="240">
                  <c:v>25</c:v>
                </c:pt>
                <c:pt idx="241">
                  <c:v>98</c:v>
                </c:pt>
                <c:pt idx="242">
                  <c:v>23</c:v>
                </c:pt>
                <c:pt idx="243">
                  <c:v>15</c:v>
                </c:pt>
                <c:pt idx="244">
                  <c:v>43</c:v>
                </c:pt>
                <c:pt idx="245">
                  <c:v>61</c:v>
                </c:pt>
                <c:pt idx="246">
                  <c:v>56</c:v>
                </c:pt>
                <c:pt idx="247">
                  <c:v>156</c:v>
                </c:pt>
                <c:pt idx="248">
                  <c:v>83</c:v>
                </c:pt>
                <c:pt idx="249">
                  <c:v>42</c:v>
                </c:pt>
                <c:pt idx="250">
                  <c:v>26</c:v>
                </c:pt>
                <c:pt idx="251">
                  <c:v>49</c:v>
                </c:pt>
                <c:pt idx="252">
                  <c:v>85</c:v>
                </c:pt>
                <c:pt idx="253">
                  <c:v>46</c:v>
                </c:pt>
                <c:pt idx="254">
                  <c:v>94</c:v>
                </c:pt>
                <c:pt idx="255">
                  <c:v>18</c:v>
                </c:pt>
                <c:pt idx="256">
                  <c:v>36</c:v>
                </c:pt>
                <c:pt idx="257">
                  <c:v>29</c:v>
                </c:pt>
                <c:pt idx="258">
                  <c:v>58</c:v>
                </c:pt>
                <c:pt idx="259">
                  <c:v>90</c:v>
                </c:pt>
                <c:pt idx="260">
                  <c:v>35</c:v>
                </c:pt>
                <c:pt idx="261">
                  <c:v>99</c:v>
                </c:pt>
                <c:pt idx="262">
                  <c:v>100</c:v>
                </c:pt>
                <c:pt idx="263">
                  <c:v>55</c:v>
                </c:pt>
                <c:pt idx="264">
                  <c:v>48</c:v>
                </c:pt>
                <c:pt idx="265">
                  <c:v>39</c:v>
                </c:pt>
                <c:pt idx="266">
                  <c:v>66</c:v>
                </c:pt>
                <c:pt idx="267">
                  <c:v>92</c:v>
                </c:pt>
                <c:pt idx="268">
                  <c:v>47</c:v>
                </c:pt>
                <c:pt idx="269">
                  <c:v>47</c:v>
                </c:pt>
                <c:pt idx="270">
                  <c:v>29</c:v>
                </c:pt>
                <c:pt idx="271">
                  <c:v>42</c:v>
                </c:pt>
                <c:pt idx="272">
                  <c:v>39</c:v>
                </c:pt>
                <c:pt idx="273">
                  <c:v>24</c:v>
                </c:pt>
                <c:pt idx="274">
                  <c:v>47</c:v>
                </c:pt>
                <c:pt idx="275">
                  <c:v>57</c:v>
                </c:pt>
                <c:pt idx="276">
                  <c:v>65</c:v>
                </c:pt>
                <c:pt idx="277">
                  <c:v>38</c:v>
                </c:pt>
                <c:pt idx="278">
                  <c:v>58</c:v>
                </c:pt>
                <c:pt idx="279">
                  <c:v>43</c:v>
                </c:pt>
                <c:pt idx="280">
                  <c:v>91</c:v>
                </c:pt>
                <c:pt idx="281">
                  <c:v>200</c:v>
                </c:pt>
                <c:pt idx="282">
                  <c:v>105</c:v>
                </c:pt>
                <c:pt idx="283">
                  <c:v>76</c:v>
                </c:pt>
                <c:pt idx="284">
                  <c:v>73</c:v>
                </c:pt>
                <c:pt idx="285">
                  <c:v>45</c:v>
                </c:pt>
                <c:pt idx="286">
                  <c:v>35</c:v>
                </c:pt>
                <c:pt idx="287">
                  <c:v>74</c:v>
                </c:pt>
                <c:pt idx="288">
                  <c:v>94</c:v>
                </c:pt>
                <c:pt idx="289">
                  <c:v>52</c:v>
                </c:pt>
                <c:pt idx="290">
                  <c:v>67</c:v>
                </c:pt>
                <c:pt idx="291">
                  <c:v>92</c:v>
                </c:pt>
                <c:pt idx="292">
                  <c:v>61</c:v>
                </c:pt>
                <c:pt idx="293">
                  <c:v>101</c:v>
                </c:pt>
                <c:pt idx="294">
                  <c:v>132</c:v>
                </c:pt>
                <c:pt idx="295">
                  <c:v>83</c:v>
                </c:pt>
                <c:pt idx="296">
                  <c:v>62</c:v>
                </c:pt>
                <c:pt idx="297">
                  <c:v>77</c:v>
                </c:pt>
                <c:pt idx="298">
                  <c:v>127</c:v>
                </c:pt>
                <c:pt idx="299">
                  <c:v>18</c:v>
                </c:pt>
                <c:pt idx="300">
                  <c:v>57</c:v>
                </c:pt>
                <c:pt idx="301">
                  <c:v>69</c:v>
                </c:pt>
                <c:pt idx="302">
                  <c:v>31</c:v>
                </c:pt>
                <c:pt idx="303">
                  <c:v>35</c:v>
                </c:pt>
                <c:pt idx="304">
                  <c:v>70</c:v>
                </c:pt>
                <c:pt idx="305">
                  <c:v>56</c:v>
                </c:pt>
                <c:pt idx="306">
                  <c:v>12</c:v>
                </c:pt>
                <c:pt idx="307">
                  <c:v>22</c:v>
                </c:pt>
                <c:pt idx="308">
                  <c:v>27</c:v>
                </c:pt>
                <c:pt idx="309">
                  <c:v>33</c:v>
                </c:pt>
                <c:pt idx="310">
                  <c:v>32</c:v>
                </c:pt>
                <c:pt idx="311">
                  <c:v>28</c:v>
                </c:pt>
                <c:pt idx="312">
                  <c:v>12</c:v>
                </c:pt>
                <c:pt idx="313">
                  <c:v>17</c:v>
                </c:pt>
                <c:pt idx="314">
                  <c:v>56</c:v>
                </c:pt>
                <c:pt idx="315">
                  <c:v>27</c:v>
                </c:pt>
                <c:pt idx="316">
                  <c:v>48</c:v>
                </c:pt>
                <c:pt idx="317">
                  <c:v>18</c:v>
                </c:pt>
                <c:pt idx="318">
                  <c:v>19</c:v>
                </c:pt>
                <c:pt idx="319">
                  <c:v>23</c:v>
                </c:pt>
                <c:pt idx="320">
                  <c:v>109</c:v>
                </c:pt>
                <c:pt idx="321">
                  <c:v>15</c:v>
                </c:pt>
                <c:pt idx="322">
                  <c:v>26</c:v>
                </c:pt>
                <c:pt idx="323">
                  <c:v>25</c:v>
                </c:pt>
                <c:pt idx="324">
                  <c:v>26</c:v>
                </c:pt>
                <c:pt idx="325">
                  <c:v>37</c:v>
                </c:pt>
                <c:pt idx="326">
                  <c:v>127</c:v>
                </c:pt>
                <c:pt idx="327">
                  <c:v>51</c:v>
                </c:pt>
                <c:pt idx="328">
                  <c:v>14</c:v>
                </c:pt>
                <c:pt idx="329">
                  <c:v>34</c:v>
                </c:pt>
                <c:pt idx="330">
                  <c:v>40</c:v>
                </c:pt>
                <c:pt idx="331">
                  <c:v>23</c:v>
                </c:pt>
                <c:pt idx="332">
                  <c:v>14</c:v>
                </c:pt>
                <c:pt idx="333">
                  <c:v>53</c:v>
                </c:pt>
                <c:pt idx="334">
                  <c:v>14</c:v>
                </c:pt>
                <c:pt idx="335">
                  <c:v>17</c:v>
                </c:pt>
                <c:pt idx="336">
                  <c:v>62</c:v>
                </c:pt>
                <c:pt idx="337">
                  <c:v>28</c:v>
                </c:pt>
                <c:pt idx="338">
                  <c:v>52</c:v>
                </c:pt>
                <c:pt idx="339">
                  <c:v>45</c:v>
                </c:pt>
                <c:pt idx="340">
                  <c:v>15</c:v>
                </c:pt>
                <c:pt idx="341">
                  <c:v>13</c:v>
                </c:pt>
                <c:pt idx="342">
                  <c:v>78</c:v>
                </c:pt>
                <c:pt idx="343">
                  <c:v>18</c:v>
                </c:pt>
                <c:pt idx="344">
                  <c:v>125</c:v>
                </c:pt>
                <c:pt idx="345">
                  <c:v>27</c:v>
                </c:pt>
                <c:pt idx="346">
                  <c:v>35</c:v>
                </c:pt>
                <c:pt idx="347">
                  <c:v>17</c:v>
                </c:pt>
                <c:pt idx="348">
                  <c:v>106</c:v>
                </c:pt>
                <c:pt idx="349">
                  <c:v>7</c:v>
                </c:pt>
                <c:pt idx="350">
                  <c:v>39</c:v>
                </c:pt>
                <c:pt idx="351">
                  <c:v>74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14</c:v>
                </c:pt>
                <c:pt idx="356">
                  <c:v>18</c:v>
                </c:pt>
                <c:pt idx="357">
                  <c:v>37</c:v>
                </c:pt>
                <c:pt idx="358">
                  <c:v>44</c:v>
                </c:pt>
                <c:pt idx="359">
                  <c:v>62</c:v>
                </c:pt>
                <c:pt idx="360">
                  <c:v>152</c:v>
                </c:pt>
                <c:pt idx="361">
                  <c:v>33</c:v>
                </c:pt>
                <c:pt idx="362">
                  <c:v>19</c:v>
                </c:pt>
                <c:pt idx="363">
                  <c:v>10</c:v>
                </c:pt>
                <c:pt idx="364">
                  <c:v>41</c:v>
                </c:pt>
                <c:pt idx="365">
                  <c:v>25</c:v>
                </c:pt>
                <c:pt idx="366" formatCode="#,##0">
                  <c:v>13790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F147-98BE-3A3A3B9C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25056"/>
        <c:axId val="1065148962"/>
      </c:lineChart>
      <c:dateAx>
        <c:axId val="3426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Index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65148962"/>
        <c:crosses val="autoZero"/>
        <c:auto val="1"/>
        <c:lblOffset val="100"/>
        <c:baseTimeUnit val="days"/>
      </c:dateAx>
      <c:valAx>
        <c:axId val="1065148962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426250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Page views by page type 2019-2020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DB4437"/>
              </a:solidFill>
            </c:spPr>
          </c:dPt>
          <c:dPt>
            <c:idx val="2"/>
            <c:bubble3D val="0"/>
            <c:spPr>
              <a:solidFill>
                <a:srgbClr val="F4B400"/>
              </a:solidFill>
            </c:spPr>
          </c:dPt>
          <c:dPt>
            <c:idx val="3"/>
            <c:bubble3D val="0"/>
            <c:spPr>
              <a:solidFill>
                <a:srgbClr val="0F9D58"/>
              </a:solidFill>
            </c:spPr>
          </c:dPt>
          <c:dPt>
            <c:idx val="4"/>
            <c:bubble3D val="0"/>
            <c:spPr>
              <a:solidFill>
                <a:srgbClr val="FF6D00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AB30C4"/>
              </a:solidFill>
            </c:spPr>
          </c:dPt>
          <c:cat>
            <c:strRef>
              <c:f>'Summary - old'!$A$65:$A$71</c:f>
              <c:strCache>
                <c:ptCount val="7"/>
                <c:pt idx="0">
                  <c:v>Moderation page views</c:v>
                </c:pt>
                <c:pt idx="1">
                  <c:v>Landing page views</c:v>
                </c:pt>
                <c:pt idx="2">
                  <c:v>Discovery page views</c:v>
                </c:pt>
                <c:pt idx="3">
                  <c:v>Preprint page views</c:v>
                </c:pt>
                <c:pt idx="4">
                  <c:v>Submit page views</c:v>
                </c:pt>
                <c:pt idx="5">
                  <c:v>Sign up/in page views</c:v>
                </c:pt>
                <c:pt idx="6">
                  <c:v>cos.io blog</c:v>
                </c:pt>
              </c:strCache>
            </c:strRef>
          </c:cat>
          <c:val>
            <c:numRef>
              <c:f>'Summary - old'!$B$65:$B$71</c:f>
              <c:numCache>
                <c:formatCode>#,##0</c:formatCode>
                <c:ptCount val="7"/>
                <c:pt idx="0">
                  <c:v>309</c:v>
                </c:pt>
                <c:pt idx="1">
                  <c:v>1447</c:v>
                </c:pt>
                <c:pt idx="2">
                  <c:v>3171</c:v>
                </c:pt>
                <c:pt idx="3">
                  <c:v>5427</c:v>
                </c:pt>
                <c:pt idx="4">
                  <c:v>185</c:v>
                </c:pt>
                <c:pt idx="5">
                  <c:v>31</c:v>
                </c:pt>
                <c:pt idx="6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6-7747-966F-968BE2B8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28575</xdr:rowOff>
    </xdr:from>
    <xdr:ext cx="14163675" cy="2428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200025</xdr:rowOff>
    </xdr:from>
    <xdr:ext cx="14325600" cy="19431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1943100</xdr:rowOff>
    </xdr:from>
    <xdr:ext cx="14325600" cy="19431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3886200</xdr:rowOff>
    </xdr:from>
    <xdr:ext cx="14325600" cy="19431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-114300</xdr:colOff>
      <xdr:row>12</xdr:row>
      <xdr:rowOff>76200</xdr:rowOff>
    </xdr:from>
    <xdr:ext cx="14573250" cy="34671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5829300</xdr:rowOff>
    </xdr:from>
    <xdr:ext cx="14325600" cy="19431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276225</xdr:colOff>
      <xdr:row>2</xdr:row>
      <xdr:rowOff>142875</xdr:rowOff>
    </xdr:from>
    <xdr:ext cx="3686175" cy="20193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21</xdr:row>
      <xdr:rowOff>66675</xdr:rowOff>
    </xdr:from>
    <xdr:ext cx="946785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190500</xdr:colOff>
      <xdr:row>62</xdr:row>
      <xdr:rowOff>171450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219075</xdr:colOff>
      <xdr:row>39</xdr:row>
      <xdr:rowOff>95250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19050</xdr:colOff>
      <xdr:row>20</xdr:row>
      <xdr:rowOff>190500</xdr:rowOff>
    </xdr:from>
    <xdr:ext cx="946785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800100</xdr:colOff>
      <xdr:row>63</xdr:row>
      <xdr:rowOff>9525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142875</xdr:colOff>
      <xdr:row>80</xdr:row>
      <xdr:rowOff>123825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0</xdr:row>
      <xdr:rowOff>200025</xdr:rowOff>
    </xdr:from>
    <xdr:ext cx="94869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22</xdr:row>
      <xdr:rowOff>19050</xdr:rowOff>
    </xdr:from>
    <xdr:ext cx="946785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14</xdr:row>
      <xdr:rowOff>19050</xdr:rowOff>
    </xdr:from>
    <xdr:ext cx="946785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53</xdr:row>
      <xdr:rowOff>142875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114300</xdr:colOff>
      <xdr:row>424</xdr:row>
      <xdr:rowOff>66675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arxiv.org/r2f7w/" TargetMode="External"/><Relationship Id="rId18" Type="http://schemas.openxmlformats.org/officeDocument/2006/relationships/hyperlink" Target="http://mediarxiv.org/j8u9v/" TargetMode="External"/><Relationship Id="rId26" Type="http://schemas.openxmlformats.org/officeDocument/2006/relationships/hyperlink" Target="http://mediarxiv.org/k2hjv/" TargetMode="External"/><Relationship Id="rId39" Type="http://schemas.openxmlformats.org/officeDocument/2006/relationships/hyperlink" Target="http://mediarxiv.org/kxb65/" TargetMode="External"/><Relationship Id="rId21" Type="http://schemas.openxmlformats.org/officeDocument/2006/relationships/hyperlink" Target="http://mediarxiv.org/kgm65/" TargetMode="External"/><Relationship Id="rId34" Type="http://schemas.openxmlformats.org/officeDocument/2006/relationships/hyperlink" Target="http://mediarxiv.org/hxjgf/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://mediarxiv.org/fr358/" TargetMode="External"/><Relationship Id="rId2" Type="http://schemas.openxmlformats.org/officeDocument/2006/relationships/hyperlink" Target="http://mediarxiv.org/hxjgf/" TargetMode="External"/><Relationship Id="rId16" Type="http://schemas.openxmlformats.org/officeDocument/2006/relationships/hyperlink" Target="http://mediarxiv.org/wx98s/" TargetMode="External"/><Relationship Id="rId20" Type="http://schemas.openxmlformats.org/officeDocument/2006/relationships/hyperlink" Target="http://mediarxiv.org/fwmr2/" TargetMode="External"/><Relationship Id="rId29" Type="http://schemas.openxmlformats.org/officeDocument/2006/relationships/hyperlink" Target="http://mediarxiv.org/42g98/" TargetMode="External"/><Relationship Id="rId41" Type="http://schemas.openxmlformats.org/officeDocument/2006/relationships/hyperlink" Target="http://mediarxiv.org/v2fq4" TargetMode="External"/><Relationship Id="rId1" Type="http://schemas.openxmlformats.org/officeDocument/2006/relationships/hyperlink" Target="http://mediarxiv.org/2hek4/" TargetMode="External"/><Relationship Id="rId6" Type="http://schemas.openxmlformats.org/officeDocument/2006/relationships/hyperlink" Target="http://mediarxiv.org/hxjgf/" TargetMode="External"/><Relationship Id="rId11" Type="http://schemas.openxmlformats.org/officeDocument/2006/relationships/hyperlink" Target="http://mediarxiv.org/sf432/" TargetMode="External"/><Relationship Id="rId24" Type="http://schemas.openxmlformats.org/officeDocument/2006/relationships/hyperlink" Target="http://mediarxiv.org/rz64t/" TargetMode="External"/><Relationship Id="rId32" Type="http://schemas.openxmlformats.org/officeDocument/2006/relationships/hyperlink" Target="http://mediarxiv.org/3s7nd/" TargetMode="External"/><Relationship Id="rId37" Type="http://schemas.openxmlformats.org/officeDocument/2006/relationships/hyperlink" Target="http://mediarxiv.org/rz64t/" TargetMode="External"/><Relationship Id="rId40" Type="http://schemas.openxmlformats.org/officeDocument/2006/relationships/hyperlink" Target="http://mediarxiv.org/rcugs/" TargetMode="External"/><Relationship Id="rId5" Type="http://schemas.openxmlformats.org/officeDocument/2006/relationships/hyperlink" Target="http://mediarxiv.org/vwn68/" TargetMode="External"/><Relationship Id="rId15" Type="http://schemas.openxmlformats.org/officeDocument/2006/relationships/hyperlink" Target="http://mediarxiv.org/rcugs/" TargetMode="External"/><Relationship Id="rId23" Type="http://schemas.openxmlformats.org/officeDocument/2006/relationships/hyperlink" Target="http://mediarxiv.org/y4s3w/" TargetMode="External"/><Relationship Id="rId28" Type="http://schemas.openxmlformats.org/officeDocument/2006/relationships/hyperlink" Target="http://mediarxiv.org/gzsmu/" TargetMode="External"/><Relationship Id="rId36" Type="http://schemas.openxmlformats.org/officeDocument/2006/relationships/hyperlink" Target="http://mediarxiv.org/nv6t2/" TargetMode="External"/><Relationship Id="rId10" Type="http://schemas.openxmlformats.org/officeDocument/2006/relationships/hyperlink" Target="http://mediarxiv.org/nv9z2/" TargetMode="External"/><Relationship Id="rId19" Type="http://schemas.openxmlformats.org/officeDocument/2006/relationships/hyperlink" Target="http://mediarxiv.org/z3dc7/" TargetMode="External"/><Relationship Id="rId31" Type="http://schemas.openxmlformats.org/officeDocument/2006/relationships/hyperlink" Target="http://mediarxiv.org/a28ku/" TargetMode="External"/><Relationship Id="rId4" Type="http://schemas.openxmlformats.org/officeDocument/2006/relationships/hyperlink" Target="http://mediarxiv.org/6bxyz/" TargetMode="External"/><Relationship Id="rId9" Type="http://schemas.openxmlformats.org/officeDocument/2006/relationships/hyperlink" Target="http://mediarxiv.org/qe3gp/" TargetMode="External"/><Relationship Id="rId14" Type="http://schemas.openxmlformats.org/officeDocument/2006/relationships/hyperlink" Target="http://mediarxiv.org/c734s/" TargetMode="External"/><Relationship Id="rId22" Type="http://schemas.openxmlformats.org/officeDocument/2006/relationships/hyperlink" Target="http://mediarxiv.org/z4wun/" TargetMode="External"/><Relationship Id="rId27" Type="http://schemas.openxmlformats.org/officeDocument/2006/relationships/hyperlink" Target="http://mediarxiv.org/6n5ay/" TargetMode="External"/><Relationship Id="rId30" Type="http://schemas.openxmlformats.org/officeDocument/2006/relationships/hyperlink" Target="http://mediarxiv.org/9d6et/" TargetMode="External"/><Relationship Id="rId35" Type="http://schemas.openxmlformats.org/officeDocument/2006/relationships/hyperlink" Target="http://mediarxiv.org/m3ztq/" TargetMode="External"/><Relationship Id="rId8" Type="http://schemas.openxmlformats.org/officeDocument/2006/relationships/hyperlink" Target="http://mediarxiv.org/2nzhj/" TargetMode="External"/><Relationship Id="rId3" Type="http://schemas.openxmlformats.org/officeDocument/2006/relationships/hyperlink" Target="http://mediarxiv.org/7ejqn/" TargetMode="External"/><Relationship Id="rId12" Type="http://schemas.openxmlformats.org/officeDocument/2006/relationships/hyperlink" Target="http://mediarxiv.org/heg8k/" TargetMode="External"/><Relationship Id="rId17" Type="http://schemas.openxmlformats.org/officeDocument/2006/relationships/hyperlink" Target="http://mediarxiv.org/a28ku/" TargetMode="External"/><Relationship Id="rId25" Type="http://schemas.openxmlformats.org/officeDocument/2006/relationships/hyperlink" Target="http://mediarxiv.org/6z974/" TargetMode="External"/><Relationship Id="rId33" Type="http://schemas.openxmlformats.org/officeDocument/2006/relationships/hyperlink" Target="http://mediarxiv.org/rz64t" TargetMode="External"/><Relationship Id="rId38" Type="http://schemas.openxmlformats.org/officeDocument/2006/relationships/hyperlink" Target="http://mediarxiv.org/7ejq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arxiv.org/hxjgf/" TargetMode="External"/><Relationship Id="rId18" Type="http://schemas.openxmlformats.org/officeDocument/2006/relationships/hyperlink" Target="http://mediarxiv.org/a28ku/" TargetMode="External"/><Relationship Id="rId26" Type="http://schemas.openxmlformats.org/officeDocument/2006/relationships/hyperlink" Target="http://mediarxiv.org/heg8k/" TargetMode="External"/><Relationship Id="rId3" Type="http://schemas.openxmlformats.org/officeDocument/2006/relationships/hyperlink" Target="http://mediarxiv.org/2hek4/" TargetMode="External"/><Relationship Id="rId21" Type="http://schemas.openxmlformats.org/officeDocument/2006/relationships/hyperlink" Target="http://mediarxiv.org/k2hjv/" TargetMode="External"/><Relationship Id="rId34" Type="http://schemas.openxmlformats.org/officeDocument/2006/relationships/drawing" Target="../drawings/drawing2.xml"/><Relationship Id="rId7" Type="http://schemas.openxmlformats.org/officeDocument/2006/relationships/hyperlink" Target="http://mediarxiv.org/r2f7w/" TargetMode="External"/><Relationship Id="rId12" Type="http://schemas.openxmlformats.org/officeDocument/2006/relationships/hyperlink" Target="http://mediarxiv.org/gzsmu/" TargetMode="External"/><Relationship Id="rId17" Type="http://schemas.openxmlformats.org/officeDocument/2006/relationships/hyperlink" Target="http://mediarxiv.org/c734s/" TargetMode="External"/><Relationship Id="rId25" Type="http://schemas.openxmlformats.org/officeDocument/2006/relationships/hyperlink" Target="http://mediarxiv.org/qe3gp/" TargetMode="External"/><Relationship Id="rId33" Type="http://schemas.openxmlformats.org/officeDocument/2006/relationships/hyperlink" Target="http://mediarxiv.org/a28ku/" TargetMode="External"/><Relationship Id="rId2" Type="http://schemas.openxmlformats.org/officeDocument/2006/relationships/hyperlink" Target="http://cos.io/" TargetMode="External"/><Relationship Id="rId16" Type="http://schemas.openxmlformats.org/officeDocument/2006/relationships/hyperlink" Target="http://mediarxiv.org/sf432/" TargetMode="External"/><Relationship Id="rId20" Type="http://schemas.openxmlformats.org/officeDocument/2006/relationships/hyperlink" Target="http://mediarxiv.org/y4s3w/" TargetMode="External"/><Relationship Id="rId29" Type="http://schemas.openxmlformats.org/officeDocument/2006/relationships/hyperlink" Target="http://mediarxiv.org/kgm65/" TargetMode="External"/><Relationship Id="rId1" Type="http://schemas.openxmlformats.org/officeDocument/2006/relationships/hyperlink" Target="http://up.in/" TargetMode="External"/><Relationship Id="rId6" Type="http://schemas.openxmlformats.org/officeDocument/2006/relationships/hyperlink" Target="http://mediarxiv.org/nv9z2/" TargetMode="External"/><Relationship Id="rId11" Type="http://schemas.openxmlformats.org/officeDocument/2006/relationships/hyperlink" Target="http://mediarxiv.org/6z974/" TargetMode="External"/><Relationship Id="rId24" Type="http://schemas.openxmlformats.org/officeDocument/2006/relationships/hyperlink" Target="http://mediarxiv.org/hxjgf/" TargetMode="External"/><Relationship Id="rId32" Type="http://schemas.openxmlformats.org/officeDocument/2006/relationships/hyperlink" Target="http://mediarxiv.org/9d6et/" TargetMode="External"/><Relationship Id="rId5" Type="http://schemas.openxmlformats.org/officeDocument/2006/relationships/hyperlink" Target="http://mediarxiv.org/fr358/" TargetMode="External"/><Relationship Id="rId15" Type="http://schemas.openxmlformats.org/officeDocument/2006/relationships/hyperlink" Target="http://mediarxiv.org/2nzhj/" TargetMode="External"/><Relationship Id="rId23" Type="http://schemas.openxmlformats.org/officeDocument/2006/relationships/hyperlink" Target="http://mediarxiv.org/7ejqn/" TargetMode="External"/><Relationship Id="rId28" Type="http://schemas.openxmlformats.org/officeDocument/2006/relationships/hyperlink" Target="http://mediarxiv.org/j8u9v/" TargetMode="External"/><Relationship Id="rId10" Type="http://schemas.openxmlformats.org/officeDocument/2006/relationships/hyperlink" Target="http://mediarxiv.org/z4wun/" TargetMode="External"/><Relationship Id="rId19" Type="http://schemas.openxmlformats.org/officeDocument/2006/relationships/hyperlink" Target="http://mediarxiv.org/fwmr2/" TargetMode="External"/><Relationship Id="rId31" Type="http://schemas.openxmlformats.org/officeDocument/2006/relationships/hyperlink" Target="http://mediarxiv.org/6n5ay/" TargetMode="External"/><Relationship Id="rId4" Type="http://schemas.openxmlformats.org/officeDocument/2006/relationships/hyperlink" Target="http://mediarxiv.org/6bxyz/" TargetMode="External"/><Relationship Id="rId9" Type="http://schemas.openxmlformats.org/officeDocument/2006/relationships/hyperlink" Target="http://mediarxiv.org/z3dc7/" TargetMode="External"/><Relationship Id="rId14" Type="http://schemas.openxmlformats.org/officeDocument/2006/relationships/hyperlink" Target="http://mediarxiv.org/vwn68/" TargetMode="External"/><Relationship Id="rId22" Type="http://schemas.openxmlformats.org/officeDocument/2006/relationships/hyperlink" Target="http://mediarxiv.org/42g98/" TargetMode="External"/><Relationship Id="rId27" Type="http://schemas.openxmlformats.org/officeDocument/2006/relationships/hyperlink" Target="http://mediarxiv.org/rcugs/" TargetMode="External"/><Relationship Id="rId30" Type="http://schemas.openxmlformats.org/officeDocument/2006/relationships/hyperlink" Target="http://mediarxiv.org/rz64t/" TargetMode="External"/><Relationship Id="rId8" Type="http://schemas.openxmlformats.org/officeDocument/2006/relationships/hyperlink" Target="http://mediarxiv.org/wx98s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arxiv.org/2ch7x" TargetMode="External"/><Relationship Id="rId21" Type="http://schemas.openxmlformats.org/officeDocument/2006/relationships/hyperlink" Target="http://mediarxiv.org/4fcgu/" TargetMode="External"/><Relationship Id="rId34" Type="http://schemas.openxmlformats.org/officeDocument/2006/relationships/hyperlink" Target="http://mediarxiv.org/yzf9j/" TargetMode="External"/><Relationship Id="rId42" Type="http://schemas.openxmlformats.org/officeDocument/2006/relationships/hyperlink" Target="http://mediarxiv.org/4wvqa/" TargetMode="External"/><Relationship Id="rId47" Type="http://schemas.openxmlformats.org/officeDocument/2006/relationships/hyperlink" Target="http://mediarxiv.org/9w7cn/" TargetMode="External"/><Relationship Id="rId50" Type="http://schemas.openxmlformats.org/officeDocument/2006/relationships/hyperlink" Target="http://mediarxiv.org/j3gah/" TargetMode="External"/><Relationship Id="rId55" Type="http://schemas.openxmlformats.org/officeDocument/2006/relationships/hyperlink" Target="http://mediarxiv.org/nv9z2" TargetMode="External"/><Relationship Id="rId63" Type="http://schemas.openxmlformats.org/officeDocument/2006/relationships/hyperlink" Target="http://osf.io/reviews/preprints/mediarxiv/edy7c" TargetMode="External"/><Relationship Id="rId7" Type="http://schemas.openxmlformats.org/officeDocument/2006/relationships/hyperlink" Target="http://up.in/" TargetMode="External"/><Relationship Id="rId2" Type="http://schemas.openxmlformats.org/officeDocument/2006/relationships/hyperlink" Target="http://mediarxiv.org/" TargetMode="External"/><Relationship Id="rId16" Type="http://schemas.openxmlformats.org/officeDocument/2006/relationships/hyperlink" Target="http://mediarxiv.org/gzsmu/" TargetMode="External"/><Relationship Id="rId29" Type="http://schemas.openxmlformats.org/officeDocument/2006/relationships/hyperlink" Target="http://mediarxiv.org/ej8qb/" TargetMode="External"/><Relationship Id="rId11" Type="http://schemas.openxmlformats.org/officeDocument/2006/relationships/hyperlink" Target="http://mediarxiv.org/wx98s/" TargetMode="External"/><Relationship Id="rId24" Type="http://schemas.openxmlformats.org/officeDocument/2006/relationships/hyperlink" Target="http://mediarxiv.org/xza9q/" TargetMode="External"/><Relationship Id="rId32" Type="http://schemas.openxmlformats.org/officeDocument/2006/relationships/hyperlink" Target="http://mediarxiv.org/vtrwg/" TargetMode="External"/><Relationship Id="rId37" Type="http://schemas.openxmlformats.org/officeDocument/2006/relationships/hyperlink" Target="http://mediarxiv.org/2bxsy/" TargetMode="External"/><Relationship Id="rId40" Type="http://schemas.openxmlformats.org/officeDocument/2006/relationships/hyperlink" Target="http://mediarxiv.org/487qe/" TargetMode="External"/><Relationship Id="rId45" Type="http://schemas.openxmlformats.org/officeDocument/2006/relationships/hyperlink" Target="http://mediarxiv.org/8mn5c/" TargetMode="External"/><Relationship Id="rId53" Type="http://schemas.openxmlformats.org/officeDocument/2006/relationships/hyperlink" Target="http://mediarxiv.org/np325" TargetMode="External"/><Relationship Id="rId58" Type="http://schemas.openxmlformats.org/officeDocument/2006/relationships/hyperlink" Target="http://mediarxiv.org/x54cv/" TargetMode="External"/><Relationship Id="rId5" Type="http://schemas.openxmlformats.org/officeDocument/2006/relationships/hyperlink" Target="http://mediarxiv.org/fr358/" TargetMode="External"/><Relationship Id="rId61" Type="http://schemas.openxmlformats.org/officeDocument/2006/relationships/hyperlink" Target="http://osf.io/register?campaign=mediarxiv-preprints&amp;next=https://mediarxiv.org/" TargetMode="External"/><Relationship Id="rId19" Type="http://schemas.openxmlformats.org/officeDocument/2006/relationships/hyperlink" Target="http://mediarxiv.org/nv9z2/T" TargetMode="External"/><Relationship Id="rId14" Type="http://schemas.openxmlformats.org/officeDocument/2006/relationships/hyperlink" Target="http://osf.io/reviews/preprints/mediarxiv" TargetMode="External"/><Relationship Id="rId22" Type="http://schemas.openxmlformats.org/officeDocument/2006/relationships/hyperlink" Target="http://mediarxiv.org/ah49c/" TargetMode="External"/><Relationship Id="rId27" Type="http://schemas.openxmlformats.org/officeDocument/2006/relationships/hyperlink" Target="http://mediarxiv.org/4wvqa" TargetMode="External"/><Relationship Id="rId30" Type="http://schemas.openxmlformats.org/officeDocument/2006/relationships/hyperlink" Target="http://mediarxiv.org/fvwm8/" TargetMode="External"/><Relationship Id="rId35" Type="http://schemas.openxmlformats.org/officeDocument/2006/relationships/hyperlink" Target="http://mediarxiv.org.googleweblight.com/vtrwg/" TargetMode="External"/><Relationship Id="rId43" Type="http://schemas.openxmlformats.org/officeDocument/2006/relationships/hyperlink" Target="http://mediarxiv.org/65c8v/" TargetMode="External"/><Relationship Id="rId48" Type="http://schemas.openxmlformats.org/officeDocument/2006/relationships/hyperlink" Target="http://mediarxiv.org/edy7c/" TargetMode="External"/><Relationship Id="rId56" Type="http://schemas.openxmlformats.org/officeDocument/2006/relationships/hyperlink" Target="http://mediarxiv.org/rgb5u/" TargetMode="External"/><Relationship Id="rId64" Type="http://schemas.openxmlformats.org/officeDocument/2006/relationships/hyperlink" Target="http://osf.io/reviews/preprints/mediarxiv/gzsmu" TargetMode="External"/><Relationship Id="rId8" Type="http://schemas.openxmlformats.org/officeDocument/2006/relationships/hyperlink" Target="http://mediarxiv.org/r2f7w/" TargetMode="External"/><Relationship Id="rId51" Type="http://schemas.openxmlformats.org/officeDocument/2006/relationships/hyperlink" Target="http://mediarxiv.org/k2hjv/" TargetMode="External"/><Relationship Id="rId3" Type="http://schemas.openxmlformats.org/officeDocument/2006/relationships/hyperlink" Target="http://mediarxiv.org/2hek4/" TargetMode="External"/><Relationship Id="rId12" Type="http://schemas.openxmlformats.org/officeDocument/2006/relationships/hyperlink" Target="http://mediarxiv.org/z3dc7/" TargetMode="External"/><Relationship Id="rId17" Type="http://schemas.openxmlformats.org/officeDocument/2006/relationships/hyperlink" Target="http://mediarxiv.org/6nqyf/" TargetMode="External"/><Relationship Id="rId25" Type="http://schemas.openxmlformats.org/officeDocument/2006/relationships/hyperlink" Target="http://cos.io/about/news/center-open-science-mediarxiv-and-bodoarxiv-launch-branded-preprint-services/?page=2" TargetMode="External"/><Relationship Id="rId33" Type="http://schemas.openxmlformats.org/officeDocument/2006/relationships/hyperlink" Target="http://mediarxiv.org/y4s3w/" TargetMode="External"/><Relationship Id="rId38" Type="http://schemas.openxmlformats.org/officeDocument/2006/relationships/hyperlink" Target="http://mediarxiv.org/2ch7x/" TargetMode="External"/><Relationship Id="rId46" Type="http://schemas.openxmlformats.org/officeDocument/2006/relationships/hyperlink" Target="http://mediarxiv.org/9w4ug/" TargetMode="External"/><Relationship Id="rId59" Type="http://schemas.openxmlformats.org/officeDocument/2006/relationships/hyperlink" Target="http://mediarxiv.org/x7eq3/" TargetMode="External"/><Relationship Id="rId20" Type="http://schemas.openxmlformats.org/officeDocument/2006/relationships/hyperlink" Target="http://cos.io/about/news/center-open-science-mediarxiv-and-bodoarxiv-launch-branded-preprint-services/" TargetMode="External"/><Relationship Id="rId41" Type="http://schemas.openxmlformats.org/officeDocument/2006/relationships/hyperlink" Target="http://mediarxiv.org/4k67x/" TargetMode="External"/><Relationship Id="rId54" Type="http://schemas.openxmlformats.org/officeDocument/2006/relationships/hyperlink" Target="http://mediarxiv.org/npkb5/" TargetMode="External"/><Relationship Id="rId62" Type="http://schemas.openxmlformats.org/officeDocument/2006/relationships/hyperlink" Target="http://osf.io/reviews/preprints/mediarxiv/2bxsy" TargetMode="External"/><Relationship Id="rId1" Type="http://schemas.openxmlformats.org/officeDocument/2006/relationships/hyperlink" Target="http://mediarxiv.org/discover" TargetMode="External"/><Relationship Id="rId6" Type="http://schemas.openxmlformats.org/officeDocument/2006/relationships/hyperlink" Target="http://mediarxiv.org/nv9z2/" TargetMode="External"/><Relationship Id="rId15" Type="http://schemas.openxmlformats.org/officeDocument/2006/relationships/hyperlink" Target="http://mediarxiv.org/6z974/" TargetMode="External"/><Relationship Id="rId23" Type="http://schemas.openxmlformats.org/officeDocument/2006/relationships/hyperlink" Target="http://mediarxiv.org/cz2pj/" TargetMode="External"/><Relationship Id="rId28" Type="http://schemas.openxmlformats.org/officeDocument/2006/relationships/hyperlink" Target="http://mediarxiv.org/75mu8/" TargetMode="External"/><Relationship Id="rId36" Type="http://schemas.openxmlformats.org/officeDocument/2006/relationships/hyperlink" Target="http://mediarxiv.org/2ar4n/" TargetMode="External"/><Relationship Id="rId49" Type="http://schemas.openxmlformats.org/officeDocument/2006/relationships/hyperlink" Target="http://mediarxiv.org/h9rxb/" TargetMode="External"/><Relationship Id="rId57" Type="http://schemas.openxmlformats.org/officeDocument/2006/relationships/hyperlink" Target="http://mediarxiv.org/te9as/" TargetMode="External"/><Relationship Id="rId10" Type="http://schemas.openxmlformats.org/officeDocument/2006/relationships/hyperlink" Target="http://mediarxiv.org/submit" TargetMode="External"/><Relationship Id="rId31" Type="http://schemas.openxmlformats.org/officeDocument/2006/relationships/hyperlink" Target="http://mediarxiv.org/n7us8/" TargetMode="External"/><Relationship Id="rId44" Type="http://schemas.openxmlformats.org/officeDocument/2006/relationships/hyperlink" Target="http://mediarxiv.org/7abu5/" TargetMode="External"/><Relationship Id="rId52" Type="http://schemas.openxmlformats.org/officeDocument/2006/relationships/hyperlink" Target="http://mediarxiv.org/khbvy" TargetMode="External"/><Relationship Id="rId60" Type="http://schemas.openxmlformats.org/officeDocument/2006/relationships/hyperlink" Target="http://osf.io/preprints/mediarxiv/" TargetMode="External"/><Relationship Id="rId65" Type="http://schemas.openxmlformats.org/officeDocument/2006/relationships/hyperlink" Target="http://osf.io/reviews/preprints/mediarxiv/j75mv" TargetMode="External"/><Relationship Id="rId4" Type="http://schemas.openxmlformats.org/officeDocument/2006/relationships/hyperlink" Target="http://mediarxiv.org/6bxyz/" TargetMode="External"/><Relationship Id="rId9" Type="http://schemas.openxmlformats.org/officeDocument/2006/relationships/hyperlink" Target="http://cos.io/" TargetMode="External"/><Relationship Id="rId13" Type="http://schemas.openxmlformats.org/officeDocument/2006/relationships/hyperlink" Target="http://mediarxiv.org/z4wun/" TargetMode="External"/><Relationship Id="rId18" Type="http://schemas.openxmlformats.org/officeDocument/2006/relationships/hyperlink" Target="http://mediarxiv.org/hxjgf/" TargetMode="External"/><Relationship Id="rId39" Type="http://schemas.openxmlformats.org/officeDocument/2006/relationships/hyperlink" Target="http://mediarxiv.org/3k8h5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mediarxiv.org/yzf9j/" TargetMode="External"/><Relationship Id="rId21" Type="http://schemas.openxmlformats.org/officeDocument/2006/relationships/hyperlink" Target="http://mediarxiv.org/jqren/" TargetMode="External"/><Relationship Id="rId42" Type="http://schemas.openxmlformats.org/officeDocument/2006/relationships/hyperlink" Target="http://mediarxiv.org/ehjkg/" TargetMode="External"/><Relationship Id="rId63" Type="http://schemas.openxmlformats.org/officeDocument/2006/relationships/hyperlink" Target="http://mediarxiv.org/wx98s/" TargetMode="External"/><Relationship Id="rId84" Type="http://schemas.openxmlformats.org/officeDocument/2006/relationships/hyperlink" Target="http://mediarxiv.org/ej8qb/" TargetMode="External"/><Relationship Id="rId138" Type="http://schemas.openxmlformats.org/officeDocument/2006/relationships/hyperlink" Target="http://mediarxiv.org/9w4ug/" TargetMode="External"/><Relationship Id="rId159" Type="http://schemas.openxmlformats.org/officeDocument/2006/relationships/hyperlink" Target="http://mediarxiv.org/rys78/edit" TargetMode="External"/><Relationship Id="rId170" Type="http://schemas.openxmlformats.org/officeDocument/2006/relationships/hyperlink" Target="http://mediarxiv.org/aezrb/" TargetMode="External"/><Relationship Id="rId191" Type="http://schemas.openxmlformats.org/officeDocument/2006/relationships/hyperlink" Target="http://mediarxiv.org/8mn5c/" TargetMode="External"/><Relationship Id="rId205" Type="http://schemas.openxmlformats.org/officeDocument/2006/relationships/hyperlink" Target="http://mediarxiv.org/pf2t6" TargetMode="External"/><Relationship Id="rId226" Type="http://schemas.openxmlformats.org/officeDocument/2006/relationships/hyperlink" Target="http://osf.io/reviews/preprints/mediarxiv/es4yk" TargetMode="External"/><Relationship Id="rId247" Type="http://schemas.openxmlformats.org/officeDocument/2006/relationships/hyperlink" Target="http://mediarxiv.org/6n5ay/withdraw" TargetMode="External"/><Relationship Id="rId107" Type="http://schemas.openxmlformats.org/officeDocument/2006/relationships/hyperlink" Target="http://osf.io/register?campaign=mediarxiv-preprints&amp;next=https://mediarxiv.org/" TargetMode="External"/><Relationship Id="rId11" Type="http://schemas.openxmlformats.org/officeDocument/2006/relationships/hyperlink" Target="http://mediarxiv.org/a28ku/" TargetMode="External"/><Relationship Id="rId32" Type="http://schemas.openxmlformats.org/officeDocument/2006/relationships/hyperlink" Target="http://mediarxiv.org/m82zx/" TargetMode="External"/><Relationship Id="rId53" Type="http://schemas.openxmlformats.org/officeDocument/2006/relationships/hyperlink" Target="http://mediarxiv.org/npkb5/" TargetMode="External"/><Relationship Id="rId74" Type="http://schemas.openxmlformats.org/officeDocument/2006/relationships/hyperlink" Target="http://mediarxiv.org/ukah9/" TargetMode="External"/><Relationship Id="rId128" Type="http://schemas.openxmlformats.org/officeDocument/2006/relationships/hyperlink" Target="http://mediarxiv.org/ndrb3/" TargetMode="External"/><Relationship Id="rId149" Type="http://schemas.openxmlformats.org/officeDocument/2006/relationships/hyperlink" Target="http://mediarxiv.org/c8jzn" TargetMode="External"/><Relationship Id="rId5" Type="http://schemas.openxmlformats.org/officeDocument/2006/relationships/hyperlink" Target="http://mediarxiv.org/submit" TargetMode="External"/><Relationship Id="rId95" Type="http://schemas.openxmlformats.org/officeDocument/2006/relationships/hyperlink" Target="http://mediarxiv.org/g9rp4/" TargetMode="External"/><Relationship Id="rId160" Type="http://schemas.openxmlformats.org/officeDocument/2006/relationships/hyperlink" Target="http://mediarxiv.org/sytdv/" TargetMode="External"/><Relationship Id="rId181" Type="http://schemas.openxmlformats.org/officeDocument/2006/relationships/hyperlink" Target="http://osf.io/reviews/preprints/mediarxiv/rt24n" TargetMode="External"/><Relationship Id="rId216" Type="http://schemas.openxmlformats.org/officeDocument/2006/relationships/hyperlink" Target="http://mediarxiv.org/yrtv7" TargetMode="External"/><Relationship Id="rId237" Type="http://schemas.openxmlformats.org/officeDocument/2006/relationships/hyperlink" Target="http://mediarxiv.org/2ch7x" TargetMode="External"/><Relationship Id="rId22" Type="http://schemas.openxmlformats.org/officeDocument/2006/relationships/hyperlink" Target="http://mediarxiv.org/a4kf5/" TargetMode="External"/><Relationship Id="rId43" Type="http://schemas.openxmlformats.org/officeDocument/2006/relationships/hyperlink" Target="http://mediarxiv.org/4k67x/" TargetMode="External"/><Relationship Id="rId64" Type="http://schemas.openxmlformats.org/officeDocument/2006/relationships/hyperlink" Target="http://mediarxiv.org/fr358/" TargetMode="External"/><Relationship Id="rId118" Type="http://schemas.openxmlformats.org/officeDocument/2006/relationships/hyperlink" Target="http://mediarxiv.org/2z36n/" TargetMode="External"/><Relationship Id="rId139" Type="http://schemas.openxmlformats.org/officeDocument/2006/relationships/hyperlink" Target="http://mediarxiv.org/9zbe5/" TargetMode="External"/><Relationship Id="rId85" Type="http://schemas.openxmlformats.org/officeDocument/2006/relationships/hyperlink" Target="http://mediarxiv.org/m82zx" TargetMode="External"/><Relationship Id="rId150" Type="http://schemas.openxmlformats.org/officeDocument/2006/relationships/hyperlink" Target="http://mediarxiv.org/cz2pj" TargetMode="External"/><Relationship Id="rId171" Type="http://schemas.openxmlformats.org/officeDocument/2006/relationships/hyperlink" Target="http://mediarxiv.org/content/10.1101/2021.05.23.21257686v1" TargetMode="External"/><Relationship Id="rId192" Type="http://schemas.openxmlformats.org/officeDocument/2006/relationships/hyperlink" Target="http://mediarxiv.org/8ynak/" TargetMode="External"/><Relationship Id="rId206" Type="http://schemas.openxmlformats.org/officeDocument/2006/relationships/hyperlink" Target="http://mediarxiv.org/public_html/mediarxiv-submit.mp4" TargetMode="External"/><Relationship Id="rId227" Type="http://schemas.openxmlformats.org/officeDocument/2006/relationships/hyperlink" Target="http://osf.io/reviews/preprints/mediarxiv/eykfv" TargetMode="External"/><Relationship Id="rId248" Type="http://schemas.openxmlformats.org/officeDocument/2006/relationships/hyperlink" Target="http://mediarxiv.org/6nqyf" TargetMode="External"/><Relationship Id="rId12" Type="http://schemas.openxmlformats.org/officeDocument/2006/relationships/hyperlink" Target="http://mediarxiv.org/fwmr2/" TargetMode="External"/><Relationship Id="rId33" Type="http://schemas.openxmlformats.org/officeDocument/2006/relationships/hyperlink" Target="http://mediarxiv.org/6bxyz/" TargetMode="External"/><Relationship Id="rId108" Type="http://schemas.openxmlformats.org/officeDocument/2006/relationships/hyperlink" Target="http://mediarxiv.org/28pnx/" TargetMode="External"/><Relationship Id="rId129" Type="http://schemas.openxmlformats.org/officeDocument/2006/relationships/hyperlink" Target="http://mediarxiv.org/np325/" TargetMode="External"/><Relationship Id="rId54" Type="http://schemas.openxmlformats.org/officeDocument/2006/relationships/hyperlink" Target="http://mediarxiv.org/yrtv7/" TargetMode="External"/><Relationship Id="rId75" Type="http://schemas.openxmlformats.org/officeDocument/2006/relationships/hyperlink" Target="http://mediarxiv.org/fghmk/" TargetMode="External"/><Relationship Id="rId96" Type="http://schemas.openxmlformats.org/officeDocument/2006/relationships/hyperlink" Target="http://mediarxiv.org/vkpx5/" TargetMode="External"/><Relationship Id="rId140" Type="http://schemas.openxmlformats.org/officeDocument/2006/relationships/hyperlink" Target="http://mediarxiv.org/a28ku" TargetMode="External"/><Relationship Id="rId161" Type="http://schemas.openxmlformats.org/officeDocument/2006/relationships/hyperlink" Target="http://mediarxiv.org/ta4ks/" TargetMode="External"/><Relationship Id="rId182" Type="http://schemas.openxmlformats.org/officeDocument/2006/relationships/hyperlink" Target="http://osf.io/reviews/preprints/mediarxiv/vwn68" TargetMode="External"/><Relationship Id="rId217" Type="http://schemas.openxmlformats.org/officeDocument/2006/relationships/hyperlink" Target="http://mediarxiv.org/zqbj7" TargetMode="External"/><Relationship Id="rId6" Type="http://schemas.openxmlformats.org/officeDocument/2006/relationships/hyperlink" Target="http://up.in/" TargetMode="External"/><Relationship Id="rId238" Type="http://schemas.openxmlformats.org/officeDocument/2006/relationships/hyperlink" Target="http://mediarxiv.org/2hek4/edit" TargetMode="External"/><Relationship Id="rId23" Type="http://schemas.openxmlformats.org/officeDocument/2006/relationships/hyperlink" Target="http://mediarxiv.org/xk2b7/" TargetMode="External"/><Relationship Id="rId119" Type="http://schemas.openxmlformats.org/officeDocument/2006/relationships/hyperlink" Target="http://mediarxiv.org/65c8v/" TargetMode="External"/><Relationship Id="rId44" Type="http://schemas.openxmlformats.org/officeDocument/2006/relationships/hyperlink" Target="http://mediarxiv.org/j9vuk/" TargetMode="External"/><Relationship Id="rId65" Type="http://schemas.openxmlformats.org/officeDocument/2006/relationships/hyperlink" Target="http://mediarxiv.org/cz2pj/" TargetMode="External"/><Relationship Id="rId86" Type="http://schemas.openxmlformats.org/officeDocument/2006/relationships/hyperlink" Target="http://mediarxiv.org/4fcgu/" TargetMode="External"/><Relationship Id="rId130" Type="http://schemas.openxmlformats.org/officeDocument/2006/relationships/hyperlink" Target="http://mediarxiv.org/te9as/" TargetMode="External"/><Relationship Id="rId151" Type="http://schemas.openxmlformats.org/officeDocument/2006/relationships/hyperlink" Target="http://mediarxiv.org/e3uyq/" TargetMode="External"/><Relationship Id="rId172" Type="http://schemas.openxmlformats.org/officeDocument/2006/relationships/hyperlink" Target="http://mediarxiv.org/fjtkd/" TargetMode="External"/><Relationship Id="rId193" Type="http://schemas.openxmlformats.org/officeDocument/2006/relationships/hyperlink" Target="http://mediarxiv.org/as2yq/" TargetMode="External"/><Relationship Id="rId207" Type="http://schemas.openxmlformats.org/officeDocument/2006/relationships/hyperlink" Target="http://mediarxiv.org/rys78/" TargetMode="External"/><Relationship Id="rId228" Type="http://schemas.openxmlformats.org/officeDocument/2006/relationships/hyperlink" Target="http://osf.io/reviews/preprints/mediarxiv/gb3mx" TargetMode="External"/><Relationship Id="rId249" Type="http://schemas.openxmlformats.org/officeDocument/2006/relationships/hyperlink" Target="http://mediarxiv.org/6nqyf/download." TargetMode="External"/><Relationship Id="rId13" Type="http://schemas.openxmlformats.org/officeDocument/2006/relationships/hyperlink" Target="http://mediarxiv.org/y4s3w/" TargetMode="External"/><Relationship Id="rId109" Type="http://schemas.openxmlformats.org/officeDocument/2006/relationships/hyperlink" Target="http://mediarxiv.org/4vqj3/" TargetMode="External"/><Relationship Id="rId34" Type="http://schemas.openxmlformats.org/officeDocument/2006/relationships/hyperlink" Target="http://mediarxiv.org/z469n/" TargetMode="External"/><Relationship Id="rId55" Type="http://schemas.openxmlformats.org/officeDocument/2006/relationships/hyperlink" Target="http://mediarxiv.org/kxb65/" TargetMode="External"/><Relationship Id="rId76" Type="http://schemas.openxmlformats.org/officeDocument/2006/relationships/hyperlink" Target="http://mediarxiv.org/k23n6/" TargetMode="External"/><Relationship Id="rId97" Type="http://schemas.openxmlformats.org/officeDocument/2006/relationships/hyperlink" Target="http://mediarxiv.org/dr8bc/" TargetMode="External"/><Relationship Id="rId120" Type="http://schemas.openxmlformats.org/officeDocument/2006/relationships/hyperlink" Target="http://mediarxiv.org/eykfv" TargetMode="External"/><Relationship Id="rId141" Type="http://schemas.openxmlformats.org/officeDocument/2006/relationships/hyperlink" Target="http://mediarxiv.org/dbn5u" TargetMode="External"/><Relationship Id="rId7" Type="http://schemas.openxmlformats.org/officeDocument/2006/relationships/hyperlink" Target="http://mediarxiv.org/2nzhj/" TargetMode="External"/><Relationship Id="rId162" Type="http://schemas.openxmlformats.org/officeDocument/2006/relationships/hyperlink" Target="http://mediarxiv.org/tdus7/" TargetMode="External"/><Relationship Id="rId183" Type="http://schemas.openxmlformats.org/officeDocument/2006/relationships/hyperlink" Target="http://osf.io/reviews/preprints/mediarxiv/x4uaf" TargetMode="External"/><Relationship Id="rId218" Type="http://schemas.openxmlformats.org/officeDocument/2006/relationships/hyperlink" Target="http://mediarxiv.org/zqbsn" TargetMode="External"/><Relationship Id="rId239" Type="http://schemas.openxmlformats.org/officeDocument/2006/relationships/hyperlink" Target="http://mediarxiv.org/2nzhj/withdraw" TargetMode="External"/><Relationship Id="rId250" Type="http://schemas.openxmlformats.org/officeDocument/2006/relationships/hyperlink" Target="http://mediarxiv.org/7c6gm/edit" TargetMode="External"/><Relationship Id="rId24" Type="http://schemas.openxmlformats.org/officeDocument/2006/relationships/hyperlink" Target="http://mediarxiv.org/rcugs/" TargetMode="External"/><Relationship Id="rId45" Type="http://schemas.openxmlformats.org/officeDocument/2006/relationships/hyperlink" Target="http://mediarxiv.org/s6ev4/" TargetMode="External"/><Relationship Id="rId66" Type="http://schemas.openxmlformats.org/officeDocument/2006/relationships/hyperlink" Target="http://mediarxiv.org/2ar4n/" TargetMode="External"/><Relationship Id="rId87" Type="http://schemas.openxmlformats.org/officeDocument/2006/relationships/hyperlink" Target="http://mediarxiv.org/9cnrs/" TargetMode="External"/><Relationship Id="rId110" Type="http://schemas.openxmlformats.org/officeDocument/2006/relationships/hyperlink" Target="http://mediarxiv.org/7abu5/" TargetMode="External"/><Relationship Id="rId131" Type="http://schemas.openxmlformats.org/officeDocument/2006/relationships/hyperlink" Target="http://mediarxiv.org/wn5us/" TargetMode="External"/><Relationship Id="rId152" Type="http://schemas.openxmlformats.org/officeDocument/2006/relationships/hyperlink" Target="http://mediarxiv.org/e5t6x/" TargetMode="External"/><Relationship Id="rId173" Type="http://schemas.openxmlformats.org/officeDocument/2006/relationships/hyperlink" Target="http://mediarxiv.org/nq6v3" TargetMode="External"/><Relationship Id="rId194" Type="http://schemas.openxmlformats.org/officeDocument/2006/relationships/hyperlink" Target="http://mediarxiv.org/brz6c/" TargetMode="External"/><Relationship Id="rId208" Type="http://schemas.openxmlformats.org/officeDocument/2006/relationships/hyperlink" Target="http://mediarxiv.org/rys78/withdraw" TargetMode="External"/><Relationship Id="rId229" Type="http://schemas.openxmlformats.org/officeDocument/2006/relationships/hyperlink" Target="http://osf.io/reviews/preprints/mediarxiv/j8u9v" TargetMode="External"/><Relationship Id="rId240" Type="http://schemas.openxmlformats.org/officeDocument/2006/relationships/hyperlink" Target="http://mediarxiv.org/37yuf/withdraw" TargetMode="External"/><Relationship Id="rId14" Type="http://schemas.openxmlformats.org/officeDocument/2006/relationships/hyperlink" Target="http://mediarxiv.org/k2hjv/" TargetMode="External"/><Relationship Id="rId35" Type="http://schemas.openxmlformats.org/officeDocument/2006/relationships/hyperlink" Target="http://mediarxiv.org/8hgfa/" TargetMode="External"/><Relationship Id="rId56" Type="http://schemas.openxmlformats.org/officeDocument/2006/relationships/hyperlink" Target="http://mediarxiv.org/6n5ay/" TargetMode="External"/><Relationship Id="rId77" Type="http://schemas.openxmlformats.org/officeDocument/2006/relationships/hyperlink" Target="http://mediarxiv.org/sytdv" TargetMode="External"/><Relationship Id="rId100" Type="http://schemas.openxmlformats.org/officeDocument/2006/relationships/hyperlink" Target="http://mediarxiv.org/37yuf/" TargetMode="External"/><Relationship Id="rId8" Type="http://schemas.openxmlformats.org/officeDocument/2006/relationships/hyperlink" Target="http://cos.io/" TargetMode="External"/><Relationship Id="rId98" Type="http://schemas.openxmlformats.org/officeDocument/2006/relationships/hyperlink" Target="http://mediarxiv.org/h9rxb/" TargetMode="External"/><Relationship Id="rId121" Type="http://schemas.openxmlformats.org/officeDocument/2006/relationships/hyperlink" Target="http://mediarxiv.org/eykfv/" TargetMode="External"/><Relationship Id="rId142" Type="http://schemas.openxmlformats.org/officeDocument/2006/relationships/hyperlink" Target="http://mediarxiv.org/nsyfv" TargetMode="External"/><Relationship Id="rId163" Type="http://schemas.openxmlformats.org/officeDocument/2006/relationships/hyperlink" Target="http://mediarxiv.org/vwn68/edit" TargetMode="External"/><Relationship Id="rId184" Type="http://schemas.openxmlformats.org/officeDocument/2006/relationships/hyperlink" Target="http://osf.io/reviews/preprints/mediarxiv/zqbj7" TargetMode="External"/><Relationship Id="rId219" Type="http://schemas.openxmlformats.org/officeDocument/2006/relationships/hyperlink" Target="http://osf.io/confirm/external/7qp8u/SC2ePMVgQZXivud89gRfCV4l2tLOQT/?destination=mediarxiv-preprints" TargetMode="External"/><Relationship Id="rId230" Type="http://schemas.openxmlformats.org/officeDocument/2006/relationships/hyperlink" Target="http://osf.io/reviews/preprints/mediarxiv/m82zx" TargetMode="External"/><Relationship Id="rId25" Type="http://schemas.openxmlformats.org/officeDocument/2006/relationships/hyperlink" Target="http://mediarxiv.org/hfzk4/" TargetMode="External"/><Relationship Id="rId46" Type="http://schemas.openxmlformats.org/officeDocument/2006/relationships/hyperlink" Target="http://mediarxiv.org/2hek4/" TargetMode="External"/><Relationship Id="rId67" Type="http://schemas.openxmlformats.org/officeDocument/2006/relationships/hyperlink" Target="http://mediarxiv.org/2py5r/" TargetMode="External"/><Relationship Id="rId88" Type="http://schemas.openxmlformats.org/officeDocument/2006/relationships/hyperlink" Target="http://mediarxiv.org/ah49c/" TargetMode="External"/><Relationship Id="rId111" Type="http://schemas.openxmlformats.org/officeDocument/2006/relationships/hyperlink" Target="http://mediarxiv.org/j3gah/" TargetMode="External"/><Relationship Id="rId132" Type="http://schemas.openxmlformats.org/officeDocument/2006/relationships/hyperlink" Target="http://mediarxiv.org/37yuf/edit" TargetMode="External"/><Relationship Id="rId153" Type="http://schemas.openxmlformats.org/officeDocument/2006/relationships/hyperlink" Target="http://mediarxiv.org/e81xl/wiki/home/" TargetMode="External"/><Relationship Id="rId174" Type="http://schemas.openxmlformats.org/officeDocument/2006/relationships/hyperlink" Target="http://mediarxiv.org/nv9z2" TargetMode="External"/><Relationship Id="rId195" Type="http://schemas.openxmlformats.org/officeDocument/2006/relationships/hyperlink" Target="http://mediarxiv.org/c734s" TargetMode="External"/><Relationship Id="rId209" Type="http://schemas.openxmlformats.org/officeDocument/2006/relationships/hyperlink" Target="http://mediarxiv.org/vaypj/" TargetMode="External"/><Relationship Id="rId220" Type="http://schemas.openxmlformats.org/officeDocument/2006/relationships/hyperlink" Target="http://osf.io/reviews/preprints/mediarxiv/37yuf" TargetMode="External"/><Relationship Id="rId241" Type="http://schemas.openxmlformats.org/officeDocument/2006/relationships/hyperlink" Target="http://mediarxiv.org/4fcgu" TargetMode="External"/><Relationship Id="rId15" Type="http://schemas.openxmlformats.org/officeDocument/2006/relationships/hyperlink" Target="http://mediarxiv.org/42g98/" TargetMode="External"/><Relationship Id="rId36" Type="http://schemas.openxmlformats.org/officeDocument/2006/relationships/hyperlink" Target="http://mediarxiv.org/s4379/" TargetMode="External"/><Relationship Id="rId57" Type="http://schemas.openxmlformats.org/officeDocument/2006/relationships/hyperlink" Target="http://mediarxiv.org/dk5tb/" TargetMode="External"/><Relationship Id="rId78" Type="http://schemas.openxmlformats.org/officeDocument/2006/relationships/hyperlink" Target="http://mediarxiv.org/sf432" TargetMode="External"/><Relationship Id="rId99" Type="http://schemas.openxmlformats.org/officeDocument/2006/relationships/hyperlink" Target="http://mediarxiv.org/k2hjv" TargetMode="External"/><Relationship Id="rId101" Type="http://schemas.openxmlformats.org/officeDocument/2006/relationships/hyperlink" Target="http://mediarxiv.org/cbk32/" TargetMode="External"/><Relationship Id="rId122" Type="http://schemas.openxmlformats.org/officeDocument/2006/relationships/hyperlink" Target="http://mediarxiv.org/m9vc7/" TargetMode="External"/><Relationship Id="rId143" Type="http://schemas.openxmlformats.org/officeDocument/2006/relationships/hyperlink" Target="http://mediarxiv.org/rys78" TargetMode="External"/><Relationship Id="rId164" Type="http://schemas.openxmlformats.org/officeDocument/2006/relationships/hyperlink" Target="http://osf.io/reviews/preprints/mediarxiv/withdrawals" TargetMode="External"/><Relationship Id="rId185" Type="http://schemas.openxmlformats.org/officeDocument/2006/relationships/hyperlink" Target="http://mediarxiv.org/2hek4" TargetMode="External"/><Relationship Id="rId4" Type="http://schemas.openxmlformats.org/officeDocument/2006/relationships/hyperlink" Target="http://mediarxiv.org/vwn68/" TargetMode="External"/><Relationship Id="rId9" Type="http://schemas.openxmlformats.org/officeDocument/2006/relationships/hyperlink" Target="http://mediarxiv.org/sf432/" TargetMode="External"/><Relationship Id="rId180" Type="http://schemas.openxmlformats.org/officeDocument/2006/relationships/hyperlink" Target="http://osf.io/reviews/preprints/mediarxiv/rkxte" TargetMode="External"/><Relationship Id="rId210" Type="http://schemas.openxmlformats.org/officeDocument/2006/relationships/hyperlink" Target="http://mediarxiv.org/vz5uk" TargetMode="External"/><Relationship Id="rId215" Type="http://schemas.openxmlformats.org/officeDocument/2006/relationships/hyperlink" Target="http://mediarxiv.org/xv8rm/" TargetMode="External"/><Relationship Id="rId236" Type="http://schemas.openxmlformats.org/officeDocument/2006/relationships/hyperlink" Target="http://mediarxiv.org/28pnx" TargetMode="External"/><Relationship Id="rId26" Type="http://schemas.openxmlformats.org/officeDocument/2006/relationships/hyperlink" Target="http://mediarxiv.org/zqbsn/" TargetMode="External"/><Relationship Id="rId231" Type="http://schemas.openxmlformats.org/officeDocument/2006/relationships/hyperlink" Target="http://osf.io/reviews/preprints/mediarxiv/q9dv4" TargetMode="External"/><Relationship Id="rId47" Type="http://schemas.openxmlformats.org/officeDocument/2006/relationships/hyperlink" Target="http://mediarxiv.org/z4wun/" TargetMode="External"/><Relationship Id="rId68" Type="http://schemas.openxmlformats.org/officeDocument/2006/relationships/hyperlink" Target="http://mediarxiv.org/es4yk/" TargetMode="External"/><Relationship Id="rId89" Type="http://schemas.openxmlformats.org/officeDocument/2006/relationships/hyperlink" Target="http://mediarxiv.org/3k8h5/" TargetMode="External"/><Relationship Id="rId112" Type="http://schemas.openxmlformats.org/officeDocument/2006/relationships/hyperlink" Target="http://mediarxiv.org/k2hjv/)!" TargetMode="External"/><Relationship Id="rId133" Type="http://schemas.openxmlformats.org/officeDocument/2006/relationships/hyperlink" Target="http://mediarxiv.org/mtch6/" TargetMode="External"/><Relationship Id="rId154" Type="http://schemas.openxmlformats.org/officeDocument/2006/relationships/hyperlink" Target="http://mediarxiv.org/ezcuj/wiki/home/" TargetMode="External"/><Relationship Id="rId175" Type="http://schemas.openxmlformats.org/officeDocument/2006/relationships/hyperlink" Target="http://mediarxiv.org/undh5/" TargetMode="External"/><Relationship Id="rId196" Type="http://schemas.openxmlformats.org/officeDocument/2006/relationships/hyperlink" Target="http://mediarxiv.org/c8jzn/" TargetMode="External"/><Relationship Id="rId200" Type="http://schemas.openxmlformats.org/officeDocument/2006/relationships/hyperlink" Target="http://mediarxiv.org/fr358" TargetMode="External"/><Relationship Id="rId16" Type="http://schemas.openxmlformats.org/officeDocument/2006/relationships/hyperlink" Target="http://osf.io/reviews/preprints/mediarxiv" TargetMode="External"/><Relationship Id="rId221" Type="http://schemas.openxmlformats.org/officeDocument/2006/relationships/hyperlink" Target="http://osf.io/reviews/preprints/mediarxiv/42g98" TargetMode="External"/><Relationship Id="rId242" Type="http://schemas.openxmlformats.org/officeDocument/2006/relationships/hyperlink" Target="http://mediarxiv.org/4k67x" TargetMode="External"/><Relationship Id="rId37" Type="http://schemas.openxmlformats.org/officeDocument/2006/relationships/hyperlink" Target="http://mediarxiv.org/pseza/" TargetMode="External"/><Relationship Id="rId58" Type="http://schemas.openxmlformats.org/officeDocument/2006/relationships/hyperlink" Target="http://mediarxiv.org/r457d/" TargetMode="External"/><Relationship Id="rId79" Type="http://schemas.openxmlformats.org/officeDocument/2006/relationships/hyperlink" Target="http://mediarxiv.org/6rb2k/" TargetMode="External"/><Relationship Id="rId102" Type="http://schemas.openxmlformats.org/officeDocument/2006/relationships/hyperlink" Target="http://mediarxiv.org/dj6ah/" TargetMode="External"/><Relationship Id="rId123" Type="http://schemas.openxmlformats.org/officeDocument/2006/relationships/hyperlink" Target="http://osf.io/register?campaign=mediarxiv-preprints" TargetMode="External"/><Relationship Id="rId144" Type="http://schemas.openxmlformats.org/officeDocument/2006/relationships/hyperlink" Target="http://mediarxiv.org/zuqj8/" TargetMode="External"/><Relationship Id="rId90" Type="http://schemas.openxmlformats.org/officeDocument/2006/relationships/hyperlink" Target="http://mediarxiv.org/bs2zu/" TargetMode="External"/><Relationship Id="rId165" Type="http://schemas.openxmlformats.org/officeDocument/2006/relationships/hyperlink" Target="http://mediarxiv.org/2nzhj" TargetMode="External"/><Relationship Id="rId186" Type="http://schemas.openxmlformats.org/officeDocument/2006/relationships/hyperlink" Target="http://mediarxiv.org/42g98" TargetMode="External"/><Relationship Id="rId211" Type="http://schemas.openxmlformats.org/officeDocument/2006/relationships/hyperlink" Target="http://mediarxiv.org/wfcmx/" TargetMode="External"/><Relationship Id="rId232" Type="http://schemas.openxmlformats.org/officeDocument/2006/relationships/hyperlink" Target="http://osf.io/reviews/preprints/mediarxiv/qbm6j" TargetMode="External"/><Relationship Id="rId27" Type="http://schemas.openxmlformats.org/officeDocument/2006/relationships/hyperlink" Target="http://mediarxiv.org/6nqyf/" TargetMode="External"/><Relationship Id="rId48" Type="http://schemas.openxmlformats.org/officeDocument/2006/relationships/hyperlink" Target="http://mediarxiv.org/b5kqz/" TargetMode="External"/><Relationship Id="rId69" Type="http://schemas.openxmlformats.org/officeDocument/2006/relationships/hyperlink" Target="http://mediarxiv.org/75mu8/" TargetMode="External"/><Relationship Id="rId113" Type="http://schemas.openxmlformats.org/officeDocument/2006/relationships/hyperlink" Target="http://mediarxiv.org/rgb5u/" TargetMode="External"/><Relationship Id="rId134" Type="http://schemas.openxmlformats.org/officeDocument/2006/relationships/hyperlink" Target="http://mediarxiv.org/vwn68" TargetMode="External"/><Relationship Id="rId80" Type="http://schemas.openxmlformats.org/officeDocument/2006/relationships/hyperlink" Target="http://mediarxiv.org/2brn7/" TargetMode="External"/><Relationship Id="rId155" Type="http://schemas.openxmlformats.org/officeDocument/2006/relationships/hyperlink" Target="http://mediarxiv.org/hxjgf" TargetMode="External"/><Relationship Id="rId176" Type="http://schemas.openxmlformats.org/officeDocument/2006/relationships/hyperlink" Target="http://osf.io/reviews/preprints/mediarxiv/6n5ay" TargetMode="External"/><Relationship Id="rId197" Type="http://schemas.openxmlformats.org/officeDocument/2006/relationships/hyperlink" Target="http://mediarxiv.org/dbn5u/edit" TargetMode="External"/><Relationship Id="rId201" Type="http://schemas.openxmlformats.org/officeDocument/2006/relationships/hyperlink" Target="http://mediarxiv.org/ku352" TargetMode="External"/><Relationship Id="rId222" Type="http://schemas.openxmlformats.org/officeDocument/2006/relationships/hyperlink" Target="http://osf.io/reviews/preprints/mediarxiv/7pmvx" TargetMode="External"/><Relationship Id="rId243" Type="http://schemas.openxmlformats.org/officeDocument/2006/relationships/hyperlink" Target="http://mediarxiv.org/4k67x/edit" TargetMode="External"/><Relationship Id="rId17" Type="http://schemas.openxmlformats.org/officeDocument/2006/relationships/hyperlink" Target="http://mediarxiv.org/ecfpj/" TargetMode="External"/><Relationship Id="rId38" Type="http://schemas.openxmlformats.org/officeDocument/2006/relationships/hyperlink" Target="http://mediarxiv.org/6z974/" TargetMode="External"/><Relationship Id="rId59" Type="http://schemas.openxmlformats.org/officeDocument/2006/relationships/hyperlink" Target="http://mediarxiv.org/2bxsy/" TargetMode="External"/><Relationship Id="rId103" Type="http://schemas.openxmlformats.org/officeDocument/2006/relationships/hyperlink" Target="http://mediarxiv.org/edy7c/" TargetMode="External"/><Relationship Id="rId124" Type="http://schemas.openxmlformats.org/officeDocument/2006/relationships/hyperlink" Target="http://osf.io/reviews/preprints/mediarxiv/moderators" TargetMode="External"/><Relationship Id="rId70" Type="http://schemas.openxmlformats.org/officeDocument/2006/relationships/hyperlink" Target="http://mediarxiv.org/khbvy" TargetMode="External"/><Relationship Id="rId91" Type="http://schemas.openxmlformats.org/officeDocument/2006/relationships/hyperlink" Target="http://mediarxiv.org/np325" TargetMode="External"/><Relationship Id="rId145" Type="http://schemas.openxmlformats.org/officeDocument/2006/relationships/hyperlink" Target="http://mediarxiv.org/42g98/edit" TargetMode="External"/><Relationship Id="rId166" Type="http://schemas.openxmlformats.org/officeDocument/2006/relationships/hyperlink" Target="http://mediarxiv.org/2nzhj/edit" TargetMode="External"/><Relationship Id="rId187" Type="http://schemas.openxmlformats.org/officeDocument/2006/relationships/hyperlink" Target="http://mediarxiv.org/48f9x/" TargetMode="External"/><Relationship Id="rId1" Type="http://schemas.openxmlformats.org/officeDocument/2006/relationships/hyperlink" Target="http://mediarxiv.org/discover" TargetMode="External"/><Relationship Id="rId212" Type="http://schemas.openxmlformats.org/officeDocument/2006/relationships/hyperlink" Target="http://mediarxiv.org/wuect/" TargetMode="External"/><Relationship Id="rId233" Type="http://schemas.openxmlformats.org/officeDocument/2006/relationships/hyperlink" Target="http://osf.io/reviews/preprints/mediarxiv/qsfe9" TargetMode="External"/><Relationship Id="rId28" Type="http://schemas.openxmlformats.org/officeDocument/2006/relationships/hyperlink" Target="http://mediarxiv.org/j8u9v/" TargetMode="External"/><Relationship Id="rId49" Type="http://schemas.openxmlformats.org/officeDocument/2006/relationships/hyperlink" Target="http://mediarxiv.org/ejqks/" TargetMode="External"/><Relationship Id="rId114" Type="http://schemas.openxmlformats.org/officeDocument/2006/relationships/hyperlink" Target="http://mediarxiv.org/tdh85/" TargetMode="External"/><Relationship Id="rId60" Type="http://schemas.openxmlformats.org/officeDocument/2006/relationships/hyperlink" Target="http://mediarxiv.org/nsyfv/" TargetMode="External"/><Relationship Id="rId81" Type="http://schemas.openxmlformats.org/officeDocument/2006/relationships/hyperlink" Target="http://mediarxiv.org/4wvqa/" TargetMode="External"/><Relationship Id="rId135" Type="http://schemas.openxmlformats.org/officeDocument/2006/relationships/hyperlink" Target="http://mediarxiv.org/vz5uk/" TargetMode="External"/><Relationship Id="rId156" Type="http://schemas.openxmlformats.org/officeDocument/2006/relationships/hyperlink" Target="http://mediarxiv.org/n7us8/" TargetMode="External"/><Relationship Id="rId177" Type="http://schemas.openxmlformats.org/officeDocument/2006/relationships/hyperlink" Target="http://osf.io/reviews/preprints/mediarxiv/c6v34" TargetMode="External"/><Relationship Id="rId198" Type="http://schemas.openxmlformats.org/officeDocument/2006/relationships/hyperlink" Target="http://mediarxiv.org/ecfpj" TargetMode="External"/><Relationship Id="rId202" Type="http://schemas.openxmlformats.org/officeDocument/2006/relationships/hyperlink" Target="http://mediarxiv.org/kxb65" TargetMode="External"/><Relationship Id="rId223" Type="http://schemas.openxmlformats.org/officeDocument/2006/relationships/hyperlink" Target="http://osf.io/reviews/preprints/mediarxiv/9e4sj" TargetMode="External"/><Relationship Id="rId244" Type="http://schemas.openxmlformats.org/officeDocument/2006/relationships/hyperlink" Target="http://mediarxiv.org/4vqj3" TargetMode="External"/><Relationship Id="rId18" Type="http://schemas.openxmlformats.org/officeDocument/2006/relationships/hyperlink" Target="http://mediarxiv.org/nv9z2/" TargetMode="External"/><Relationship Id="rId39" Type="http://schemas.openxmlformats.org/officeDocument/2006/relationships/hyperlink" Target="http://mediarxiv.org/mnpkz/" TargetMode="External"/><Relationship Id="rId50" Type="http://schemas.openxmlformats.org/officeDocument/2006/relationships/hyperlink" Target="http://mediarxiv.org/fvwm8/" TargetMode="External"/><Relationship Id="rId104" Type="http://schemas.openxmlformats.org/officeDocument/2006/relationships/hyperlink" Target="http://mediarxiv.org/j75mv/" TargetMode="External"/><Relationship Id="rId125" Type="http://schemas.openxmlformats.org/officeDocument/2006/relationships/hyperlink" Target="http://mediarxiv.org/9w7cn/" TargetMode="External"/><Relationship Id="rId146" Type="http://schemas.openxmlformats.org/officeDocument/2006/relationships/hyperlink" Target="http://mediarxiv.org/487qe/" TargetMode="External"/><Relationship Id="rId167" Type="http://schemas.openxmlformats.org/officeDocument/2006/relationships/hyperlink" Target="http://mediarxiv.org/2zrct/" TargetMode="External"/><Relationship Id="rId188" Type="http://schemas.openxmlformats.org/officeDocument/2006/relationships/hyperlink" Target="http://mediarxiv.org/5968u/" TargetMode="External"/><Relationship Id="rId71" Type="http://schemas.openxmlformats.org/officeDocument/2006/relationships/hyperlink" Target="http://mediarxiv.org/4kcw9/" TargetMode="External"/><Relationship Id="rId92" Type="http://schemas.openxmlformats.org/officeDocument/2006/relationships/hyperlink" Target="http://mediarxiv.org/x54cv/" TargetMode="External"/><Relationship Id="rId213" Type="http://schemas.openxmlformats.org/officeDocument/2006/relationships/hyperlink" Target="http://mediarxiv.org/x8kzj/" TargetMode="External"/><Relationship Id="rId234" Type="http://schemas.openxmlformats.org/officeDocument/2006/relationships/hyperlink" Target="http://osf.io/reviews/preprints/mediarxiv/xk2b7" TargetMode="External"/><Relationship Id="rId2" Type="http://schemas.openxmlformats.org/officeDocument/2006/relationships/hyperlink" Target="http://mediarxiv.org/" TargetMode="External"/><Relationship Id="rId29" Type="http://schemas.openxmlformats.org/officeDocument/2006/relationships/hyperlink" Target="http://mediarxiv.org/pseza" TargetMode="External"/><Relationship Id="rId40" Type="http://schemas.openxmlformats.org/officeDocument/2006/relationships/hyperlink" Target="http://mediarxiv.org/ku352/" TargetMode="External"/><Relationship Id="rId115" Type="http://schemas.openxmlformats.org/officeDocument/2006/relationships/hyperlink" Target="http://mediarxiv.org/x7eq3/" TargetMode="External"/><Relationship Id="rId136" Type="http://schemas.openxmlformats.org/officeDocument/2006/relationships/hyperlink" Target="http://mediarxiv.org/3vf5q/" TargetMode="External"/><Relationship Id="rId157" Type="http://schemas.openxmlformats.org/officeDocument/2006/relationships/hyperlink" Target="http://mediarxiv.org/nsyfv/edit" TargetMode="External"/><Relationship Id="rId178" Type="http://schemas.openxmlformats.org/officeDocument/2006/relationships/hyperlink" Target="http://osf.io/reviews/preprints/mediarxiv/nsyfv" TargetMode="External"/><Relationship Id="rId61" Type="http://schemas.openxmlformats.org/officeDocument/2006/relationships/hyperlink" Target="http://mediarxiv.org/xza9q/" TargetMode="External"/><Relationship Id="rId82" Type="http://schemas.openxmlformats.org/officeDocument/2006/relationships/hyperlink" Target="http://mediarxiv.org/a5xgp/" TargetMode="External"/><Relationship Id="rId199" Type="http://schemas.openxmlformats.org/officeDocument/2006/relationships/hyperlink" Target="http://mediarxiv.org/eykfv/edit" TargetMode="External"/><Relationship Id="rId203" Type="http://schemas.openxmlformats.org/officeDocument/2006/relationships/hyperlink" Target="http://mediarxiv.org/mediarxiv.com/public_html/mediarxiv-submit.mp4" TargetMode="External"/><Relationship Id="rId19" Type="http://schemas.openxmlformats.org/officeDocument/2006/relationships/hyperlink" Target="http://mediarxiv.org/5u9ds/" TargetMode="External"/><Relationship Id="rId224" Type="http://schemas.openxmlformats.org/officeDocument/2006/relationships/hyperlink" Target="http://osf.io/reviews/preprints/mediarxiv/a28ku" TargetMode="External"/><Relationship Id="rId245" Type="http://schemas.openxmlformats.org/officeDocument/2006/relationships/hyperlink" Target="http://mediarxiv.org/6n5ay" TargetMode="External"/><Relationship Id="rId30" Type="http://schemas.openxmlformats.org/officeDocument/2006/relationships/hyperlink" Target="http://mediarxiv.org/gzsmu/" TargetMode="External"/><Relationship Id="rId105" Type="http://schemas.openxmlformats.org/officeDocument/2006/relationships/hyperlink" Target="http://mediarxiv.org/ng2qv/" TargetMode="External"/><Relationship Id="rId126" Type="http://schemas.openxmlformats.org/officeDocument/2006/relationships/hyperlink" Target="http://mediarxiv.org/b5kqz" TargetMode="External"/><Relationship Id="rId147" Type="http://schemas.openxmlformats.org/officeDocument/2006/relationships/hyperlink" Target="http://mediarxiv.org/7c6gm/" TargetMode="External"/><Relationship Id="rId168" Type="http://schemas.openxmlformats.org/officeDocument/2006/relationships/hyperlink" Target="http://mediarxiv.org/37yuf" TargetMode="External"/><Relationship Id="rId51" Type="http://schemas.openxmlformats.org/officeDocument/2006/relationships/hyperlink" Target="http://mediarxiv.org/pf2t6/" TargetMode="External"/><Relationship Id="rId72" Type="http://schemas.openxmlformats.org/officeDocument/2006/relationships/hyperlink" Target="http://mediarxiv.org/9frgd/" TargetMode="External"/><Relationship Id="rId93" Type="http://schemas.openxmlformats.org/officeDocument/2006/relationships/hyperlink" Target="http://mediarxiv.org/4wvqa" TargetMode="External"/><Relationship Id="rId189" Type="http://schemas.openxmlformats.org/officeDocument/2006/relationships/hyperlink" Target="http://mediarxiv.org/7pmvx/" TargetMode="External"/><Relationship Id="rId3" Type="http://schemas.openxmlformats.org/officeDocument/2006/relationships/hyperlink" Target="http://mediarxiv.org/hxjgf/" TargetMode="External"/><Relationship Id="rId214" Type="http://schemas.openxmlformats.org/officeDocument/2006/relationships/hyperlink" Target="http://mediarxiv.org/xk2b7" TargetMode="External"/><Relationship Id="rId235" Type="http://schemas.openxmlformats.org/officeDocument/2006/relationships/hyperlink" Target="http://www.cos.io/about/news/center-open-science-mediarxiv-and-bodoarxiv-launch-branded-preprint-services" TargetMode="External"/><Relationship Id="rId116" Type="http://schemas.openxmlformats.org/officeDocument/2006/relationships/hyperlink" Target="http://mediarxiv.org/xcqa3/" TargetMode="External"/><Relationship Id="rId137" Type="http://schemas.openxmlformats.org/officeDocument/2006/relationships/hyperlink" Target="http://mediarxiv.org/9qfyb/" TargetMode="External"/><Relationship Id="rId158" Type="http://schemas.openxmlformats.org/officeDocument/2006/relationships/hyperlink" Target="http://mediarxiv.org/qbm6j/" TargetMode="External"/><Relationship Id="rId20" Type="http://schemas.openxmlformats.org/officeDocument/2006/relationships/hyperlink" Target="http://mediarxiv.org/r2f7w/" TargetMode="External"/><Relationship Id="rId41" Type="http://schemas.openxmlformats.org/officeDocument/2006/relationships/hyperlink" Target="http://mediarxiv.org/dbn5u/" TargetMode="External"/><Relationship Id="rId62" Type="http://schemas.openxmlformats.org/officeDocument/2006/relationships/hyperlink" Target="http://mediarxiv.org/2ch7x/" TargetMode="External"/><Relationship Id="rId83" Type="http://schemas.openxmlformats.org/officeDocument/2006/relationships/hyperlink" Target="http://mediarxiv.org/c6v34/" TargetMode="External"/><Relationship Id="rId179" Type="http://schemas.openxmlformats.org/officeDocument/2006/relationships/hyperlink" Target="http://osf.io/reviews/preprints/mediarxiv/pf2t6" TargetMode="External"/><Relationship Id="rId190" Type="http://schemas.openxmlformats.org/officeDocument/2006/relationships/hyperlink" Target="http://mediarxiv.org/8hgfa" TargetMode="External"/><Relationship Id="rId204" Type="http://schemas.openxmlformats.org/officeDocument/2006/relationships/hyperlink" Target="http://mediarxiv.org/nq6v3/edit" TargetMode="External"/><Relationship Id="rId225" Type="http://schemas.openxmlformats.org/officeDocument/2006/relationships/hyperlink" Target="http://osf.io/reviews/preprints/mediarxiv/dbn5u" TargetMode="External"/><Relationship Id="rId246" Type="http://schemas.openxmlformats.org/officeDocument/2006/relationships/hyperlink" Target="http://mediarxiv.org/6n5ay/edit" TargetMode="External"/><Relationship Id="rId106" Type="http://schemas.openxmlformats.org/officeDocument/2006/relationships/hyperlink" Target="http://mediarxiv.org/vns7j/" TargetMode="External"/><Relationship Id="rId127" Type="http://schemas.openxmlformats.org/officeDocument/2006/relationships/hyperlink" Target="http://mediarxiv.org/fwmr2" TargetMode="External"/><Relationship Id="rId10" Type="http://schemas.openxmlformats.org/officeDocument/2006/relationships/hyperlink" Target="http://mediarxiv.org/c734s/" TargetMode="External"/><Relationship Id="rId31" Type="http://schemas.openxmlformats.org/officeDocument/2006/relationships/hyperlink" Target="http://mediarxiv.org/z3dc7/" TargetMode="External"/><Relationship Id="rId52" Type="http://schemas.openxmlformats.org/officeDocument/2006/relationships/hyperlink" Target="http://mediarxiv.org/wm9sz/" TargetMode="External"/><Relationship Id="rId73" Type="http://schemas.openxmlformats.org/officeDocument/2006/relationships/hyperlink" Target="http://mediarxiv.org/nq6v3/" TargetMode="External"/><Relationship Id="rId94" Type="http://schemas.openxmlformats.org/officeDocument/2006/relationships/hyperlink" Target="http://mediarxiv.org/hdq89/" TargetMode="External"/><Relationship Id="rId148" Type="http://schemas.openxmlformats.org/officeDocument/2006/relationships/hyperlink" Target="http://mediarxiv.org/adkc2/" TargetMode="External"/><Relationship Id="rId169" Type="http://schemas.openxmlformats.org/officeDocument/2006/relationships/hyperlink" Target="http://mediarxiv.org/6bxyz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arxiv.org/9d6et/" TargetMode="External"/><Relationship Id="rId18" Type="http://schemas.openxmlformats.org/officeDocument/2006/relationships/hyperlink" Target="http://mediarxiv.org/r2f7w/" TargetMode="External"/><Relationship Id="rId26" Type="http://schemas.openxmlformats.org/officeDocument/2006/relationships/hyperlink" Target="http://mediarxiv.org/9frgd/" TargetMode="External"/><Relationship Id="rId39" Type="http://schemas.openxmlformats.org/officeDocument/2006/relationships/hyperlink" Target="http://mediarxiv.org/qp2kb/" TargetMode="External"/><Relationship Id="rId21" Type="http://schemas.openxmlformats.org/officeDocument/2006/relationships/hyperlink" Target="http://mediarxiv.org/3yzw9/" TargetMode="External"/><Relationship Id="rId34" Type="http://schemas.openxmlformats.org/officeDocument/2006/relationships/hyperlink" Target="http://mediarxiv.org/k2hjv/" TargetMode="External"/><Relationship Id="rId42" Type="http://schemas.openxmlformats.org/officeDocument/2006/relationships/hyperlink" Target="http://mediarxiv.org/txfka/" TargetMode="External"/><Relationship Id="rId7" Type="http://schemas.openxmlformats.org/officeDocument/2006/relationships/hyperlink" Target="http://mediarxiv.org/heg8k/" TargetMode="External"/><Relationship Id="rId2" Type="http://schemas.openxmlformats.org/officeDocument/2006/relationships/hyperlink" Target="http://mediarxiv.org/" TargetMode="External"/><Relationship Id="rId16" Type="http://schemas.openxmlformats.org/officeDocument/2006/relationships/hyperlink" Target="http://mediarxiv.org/fs4aq/" TargetMode="External"/><Relationship Id="rId29" Type="http://schemas.openxmlformats.org/officeDocument/2006/relationships/hyperlink" Target="http://mediarxiv.org/dj6ah/" TargetMode="External"/><Relationship Id="rId1" Type="http://schemas.openxmlformats.org/officeDocument/2006/relationships/hyperlink" Target="http://mediarxiv.org/discover" TargetMode="External"/><Relationship Id="rId6" Type="http://schemas.openxmlformats.org/officeDocument/2006/relationships/hyperlink" Target="http://up.in/" TargetMode="External"/><Relationship Id="rId11" Type="http://schemas.openxmlformats.org/officeDocument/2006/relationships/hyperlink" Target="http://mediarxiv.org/rz64t/" TargetMode="External"/><Relationship Id="rId24" Type="http://schemas.openxmlformats.org/officeDocument/2006/relationships/hyperlink" Target="http://mediarxiv.org/6z974/" TargetMode="External"/><Relationship Id="rId32" Type="http://schemas.openxmlformats.org/officeDocument/2006/relationships/hyperlink" Target="http://mediarxiv.org/g4wst/" TargetMode="External"/><Relationship Id="rId37" Type="http://schemas.openxmlformats.org/officeDocument/2006/relationships/hyperlink" Target="http://mediarxiv.org/nq6v3/" TargetMode="External"/><Relationship Id="rId40" Type="http://schemas.openxmlformats.org/officeDocument/2006/relationships/hyperlink" Target="http://mediarxiv.org/r457d/" TargetMode="External"/><Relationship Id="rId45" Type="http://schemas.openxmlformats.org/officeDocument/2006/relationships/hyperlink" Target="http://mediarxiv.org/z4wun/" TargetMode="External"/><Relationship Id="rId5" Type="http://schemas.openxmlformats.org/officeDocument/2006/relationships/hyperlink" Target="http://mediarxiv.org/qe3gp/" TargetMode="External"/><Relationship Id="rId15" Type="http://schemas.openxmlformats.org/officeDocument/2006/relationships/hyperlink" Target="http://mediarxiv.org/eunhj/" TargetMode="External"/><Relationship Id="rId23" Type="http://schemas.openxmlformats.org/officeDocument/2006/relationships/hyperlink" Target="http://mediarxiv.org/4wvqa" TargetMode="External"/><Relationship Id="rId28" Type="http://schemas.openxmlformats.org/officeDocument/2006/relationships/hyperlink" Target="http://mediarxiv.org/c734s/" TargetMode="External"/><Relationship Id="rId36" Type="http://schemas.openxmlformats.org/officeDocument/2006/relationships/hyperlink" Target="http://mediarxiv.org/m82zx/" TargetMode="External"/><Relationship Id="rId10" Type="http://schemas.openxmlformats.org/officeDocument/2006/relationships/hyperlink" Target="http://mediarxiv.org/kgm65/" TargetMode="External"/><Relationship Id="rId19" Type="http://schemas.openxmlformats.org/officeDocument/2006/relationships/hyperlink" Target="http://mediarxiv.org/28pnx/" TargetMode="External"/><Relationship Id="rId31" Type="http://schemas.openxmlformats.org/officeDocument/2006/relationships/hyperlink" Target="http://mediarxiv.org/fr358/" TargetMode="External"/><Relationship Id="rId44" Type="http://schemas.openxmlformats.org/officeDocument/2006/relationships/hyperlink" Target="http://mediarxiv.org/x7eq3/" TargetMode="External"/><Relationship Id="rId4" Type="http://schemas.openxmlformats.org/officeDocument/2006/relationships/hyperlink" Target="http://mediarxiv.org/hxjgf/" TargetMode="External"/><Relationship Id="rId9" Type="http://schemas.openxmlformats.org/officeDocument/2006/relationships/hyperlink" Target="http://mediarxiv.org/j8u9v/" TargetMode="External"/><Relationship Id="rId14" Type="http://schemas.openxmlformats.org/officeDocument/2006/relationships/hyperlink" Target="http://mediarxiv.org/a28ku/" TargetMode="External"/><Relationship Id="rId22" Type="http://schemas.openxmlformats.org/officeDocument/2006/relationships/hyperlink" Target="http://mediarxiv.org/4fkev/" TargetMode="External"/><Relationship Id="rId27" Type="http://schemas.openxmlformats.org/officeDocument/2006/relationships/hyperlink" Target="http://mediarxiv.org/a5xgp/" TargetMode="External"/><Relationship Id="rId30" Type="http://schemas.openxmlformats.org/officeDocument/2006/relationships/hyperlink" Target="http://mediarxiv.org/ejqks/" TargetMode="External"/><Relationship Id="rId35" Type="http://schemas.openxmlformats.org/officeDocument/2006/relationships/hyperlink" Target="http://mediarxiv.org/m3ztq/" TargetMode="External"/><Relationship Id="rId43" Type="http://schemas.openxmlformats.org/officeDocument/2006/relationships/hyperlink" Target="http://mediarxiv.org/ucy8n/" TargetMode="External"/><Relationship Id="rId8" Type="http://schemas.openxmlformats.org/officeDocument/2006/relationships/hyperlink" Target="http://mediarxiv.org/rcugs/" TargetMode="External"/><Relationship Id="rId3" Type="http://schemas.openxmlformats.org/officeDocument/2006/relationships/hyperlink" Target="http://mediarxiv.org/7ejqn/" TargetMode="External"/><Relationship Id="rId12" Type="http://schemas.openxmlformats.org/officeDocument/2006/relationships/hyperlink" Target="http://mediarxiv.org/6n5ay/" TargetMode="External"/><Relationship Id="rId17" Type="http://schemas.openxmlformats.org/officeDocument/2006/relationships/hyperlink" Target="http://mediarxiv.org/hfzk4/" TargetMode="External"/><Relationship Id="rId25" Type="http://schemas.openxmlformats.org/officeDocument/2006/relationships/hyperlink" Target="http://mediarxiv.org/9cnrs/" TargetMode="External"/><Relationship Id="rId33" Type="http://schemas.openxmlformats.org/officeDocument/2006/relationships/hyperlink" Target="http://mediarxiv.org/j9vuk/" TargetMode="External"/><Relationship Id="rId38" Type="http://schemas.openxmlformats.org/officeDocument/2006/relationships/hyperlink" Target="http://mediarxiv.org/nv9z2/" TargetMode="External"/><Relationship Id="rId46" Type="http://schemas.openxmlformats.org/officeDocument/2006/relationships/drawing" Target="../drawings/drawing5.xml"/><Relationship Id="rId20" Type="http://schemas.openxmlformats.org/officeDocument/2006/relationships/hyperlink" Target="http://mediarxiv.org/3s7nd/" TargetMode="External"/><Relationship Id="rId41" Type="http://schemas.openxmlformats.org/officeDocument/2006/relationships/hyperlink" Target="http://mediarxiv.org/ta4ks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arxiv.org/wvp8c/" TargetMode="External"/><Relationship Id="rId21" Type="http://schemas.openxmlformats.org/officeDocument/2006/relationships/hyperlink" Target="http://mediarxiv.org/dx4ny/" TargetMode="External"/><Relationship Id="rId42" Type="http://schemas.openxmlformats.org/officeDocument/2006/relationships/hyperlink" Target="http://mediarxiv.org/d9fvr/" TargetMode="External"/><Relationship Id="rId47" Type="http://schemas.openxmlformats.org/officeDocument/2006/relationships/hyperlink" Target="http://mediarxiv.org/j9vuk/" TargetMode="External"/><Relationship Id="rId63" Type="http://schemas.openxmlformats.org/officeDocument/2006/relationships/hyperlink" Target="http://mediarxiv.org/2brn7/" TargetMode="External"/><Relationship Id="rId68" Type="http://schemas.openxmlformats.org/officeDocument/2006/relationships/hyperlink" Target="http://mediarxiv.org/ud2k7/" TargetMode="External"/><Relationship Id="rId84" Type="http://schemas.openxmlformats.org/officeDocument/2006/relationships/hyperlink" Target="http://mediarxiv.org/nq6v3/" TargetMode="External"/><Relationship Id="rId89" Type="http://schemas.openxmlformats.org/officeDocument/2006/relationships/hyperlink" Target="http://mediarxiv.org/tcyb7/" TargetMode="External"/><Relationship Id="rId16" Type="http://schemas.openxmlformats.org/officeDocument/2006/relationships/hyperlink" Target="http://mediarxiv.org/upez3/" TargetMode="External"/><Relationship Id="rId11" Type="http://schemas.openxmlformats.org/officeDocument/2006/relationships/hyperlink" Target="http://mediarxiv.org/kxb65/" TargetMode="External"/><Relationship Id="rId32" Type="http://schemas.openxmlformats.org/officeDocument/2006/relationships/hyperlink" Target="http://mediarxiv.org/txfka/" TargetMode="External"/><Relationship Id="rId37" Type="http://schemas.openxmlformats.org/officeDocument/2006/relationships/hyperlink" Target="http://mediarxiv.org/8hgfa/" TargetMode="External"/><Relationship Id="rId53" Type="http://schemas.openxmlformats.org/officeDocument/2006/relationships/hyperlink" Target="http://mediarxiv.org/m82zx/" TargetMode="External"/><Relationship Id="rId58" Type="http://schemas.openxmlformats.org/officeDocument/2006/relationships/hyperlink" Target="http://mediarxiv.org/v7pzj/" TargetMode="External"/><Relationship Id="rId74" Type="http://schemas.openxmlformats.org/officeDocument/2006/relationships/hyperlink" Target="http://mediarxiv.org/a28ku/" TargetMode="External"/><Relationship Id="rId79" Type="http://schemas.openxmlformats.org/officeDocument/2006/relationships/hyperlink" Target="http://mediarxiv.org/3k8h5/" TargetMode="External"/><Relationship Id="rId5" Type="http://schemas.openxmlformats.org/officeDocument/2006/relationships/hyperlink" Target="http://mediarxiv.org/rz64t" TargetMode="External"/><Relationship Id="rId90" Type="http://schemas.openxmlformats.org/officeDocument/2006/relationships/hyperlink" Target="http://mediarxiv.org/g4wst/" TargetMode="External"/><Relationship Id="rId95" Type="http://schemas.openxmlformats.org/officeDocument/2006/relationships/hyperlink" Target="http://mediarxiv.org/4th3x/" TargetMode="External"/><Relationship Id="rId22" Type="http://schemas.openxmlformats.org/officeDocument/2006/relationships/hyperlink" Target="http://mediarxiv.org/kgm65/" TargetMode="External"/><Relationship Id="rId27" Type="http://schemas.openxmlformats.org/officeDocument/2006/relationships/hyperlink" Target="http://mediarxiv.org/ac2zd/" TargetMode="External"/><Relationship Id="rId43" Type="http://schemas.openxmlformats.org/officeDocument/2006/relationships/hyperlink" Target="http://mediarxiv.org/qp2kb/" TargetMode="External"/><Relationship Id="rId48" Type="http://schemas.openxmlformats.org/officeDocument/2006/relationships/hyperlink" Target="http://mediarxiv.org/c734s/" TargetMode="External"/><Relationship Id="rId64" Type="http://schemas.openxmlformats.org/officeDocument/2006/relationships/hyperlink" Target="http://mediarxiv.org/6z974/" TargetMode="External"/><Relationship Id="rId69" Type="http://schemas.openxmlformats.org/officeDocument/2006/relationships/hyperlink" Target="http://mediarxiv.org/x8kzj/" TargetMode="External"/><Relationship Id="rId80" Type="http://schemas.openxmlformats.org/officeDocument/2006/relationships/hyperlink" Target="http://mediarxiv.org/9d6et/" TargetMode="External"/><Relationship Id="rId85" Type="http://schemas.openxmlformats.org/officeDocument/2006/relationships/hyperlink" Target="http://mediarxiv.org/zd284/" TargetMode="External"/><Relationship Id="rId12" Type="http://schemas.openxmlformats.org/officeDocument/2006/relationships/hyperlink" Target="http://mediarxiv.org/rcugs/" TargetMode="External"/><Relationship Id="rId17" Type="http://schemas.openxmlformats.org/officeDocument/2006/relationships/hyperlink" Target="http://mediarxiv.org/nv9z2/" TargetMode="External"/><Relationship Id="rId25" Type="http://schemas.openxmlformats.org/officeDocument/2006/relationships/hyperlink" Target="http://mediarxiv.org/unqmy/" TargetMode="External"/><Relationship Id="rId33" Type="http://schemas.openxmlformats.org/officeDocument/2006/relationships/hyperlink" Target="http://mediarxiv.org/qe3gp/" TargetMode="External"/><Relationship Id="rId38" Type="http://schemas.openxmlformats.org/officeDocument/2006/relationships/hyperlink" Target="http://mediarxiv.org/sj4ac/" TargetMode="External"/><Relationship Id="rId46" Type="http://schemas.openxmlformats.org/officeDocument/2006/relationships/hyperlink" Target="http://mediarxiv.org/kuzbp/" TargetMode="External"/><Relationship Id="rId59" Type="http://schemas.openxmlformats.org/officeDocument/2006/relationships/hyperlink" Target="http://mediarxiv.org/ac2zd" TargetMode="External"/><Relationship Id="rId67" Type="http://schemas.openxmlformats.org/officeDocument/2006/relationships/hyperlink" Target="http://mediarxiv.org/rvkgc/" TargetMode="External"/><Relationship Id="rId20" Type="http://schemas.openxmlformats.org/officeDocument/2006/relationships/hyperlink" Target="http://mediarxiv.org/u6qvh/" TargetMode="External"/><Relationship Id="rId41" Type="http://schemas.openxmlformats.org/officeDocument/2006/relationships/hyperlink" Target="http://mediarxiv.org/yvp9n" TargetMode="External"/><Relationship Id="rId54" Type="http://schemas.openxmlformats.org/officeDocument/2006/relationships/hyperlink" Target="http://mediarxiv.org/ytnmu/" TargetMode="External"/><Relationship Id="rId62" Type="http://schemas.openxmlformats.org/officeDocument/2006/relationships/hyperlink" Target="http://mediarxiv.org/ctphf/" TargetMode="External"/><Relationship Id="rId70" Type="http://schemas.openxmlformats.org/officeDocument/2006/relationships/hyperlink" Target="http://mediarxiv.org/3yzw9/" TargetMode="External"/><Relationship Id="rId75" Type="http://schemas.openxmlformats.org/officeDocument/2006/relationships/hyperlink" Target="http://mediarxiv.org/jy25p/" TargetMode="External"/><Relationship Id="rId83" Type="http://schemas.openxmlformats.org/officeDocument/2006/relationships/hyperlink" Target="http://mediarxiv.org/7z8y2/" TargetMode="External"/><Relationship Id="rId88" Type="http://schemas.openxmlformats.org/officeDocument/2006/relationships/hyperlink" Target="http://mediarxiv.org/syrac/" TargetMode="External"/><Relationship Id="rId91" Type="http://schemas.openxmlformats.org/officeDocument/2006/relationships/hyperlink" Target="http://mediarxiv.org/v8e6s/" TargetMode="External"/><Relationship Id="rId96" Type="http://schemas.openxmlformats.org/officeDocument/2006/relationships/hyperlink" Target="http://mediarxiv.org/wpejh/" TargetMode="External"/><Relationship Id="rId1" Type="http://schemas.openxmlformats.org/officeDocument/2006/relationships/hyperlink" Target="http://mediarxiv.org/discover" TargetMode="External"/><Relationship Id="rId6" Type="http://schemas.openxmlformats.org/officeDocument/2006/relationships/hyperlink" Target="http://mediarxiv.org/hxjgf/" TargetMode="External"/><Relationship Id="rId15" Type="http://schemas.openxmlformats.org/officeDocument/2006/relationships/hyperlink" Target="http://mediarxiv.org/qsxj3/" TargetMode="External"/><Relationship Id="rId23" Type="http://schemas.openxmlformats.org/officeDocument/2006/relationships/hyperlink" Target="http://mediarxiv.org/sf432/" TargetMode="External"/><Relationship Id="rId28" Type="http://schemas.openxmlformats.org/officeDocument/2006/relationships/hyperlink" Target="http://mediarxiv.org/w6hpk/" TargetMode="External"/><Relationship Id="rId36" Type="http://schemas.openxmlformats.org/officeDocument/2006/relationships/hyperlink" Target="http://mediarxiv.org/x5wus/" TargetMode="External"/><Relationship Id="rId49" Type="http://schemas.openxmlformats.org/officeDocument/2006/relationships/hyperlink" Target="http://mediarxiv.org/fwmr2/" TargetMode="External"/><Relationship Id="rId57" Type="http://schemas.openxmlformats.org/officeDocument/2006/relationships/hyperlink" Target="http://mediarxiv.org/qtuhr/" TargetMode="External"/><Relationship Id="rId10" Type="http://schemas.openxmlformats.org/officeDocument/2006/relationships/hyperlink" Target="http://mediarxiv.org/7ejqn/" TargetMode="External"/><Relationship Id="rId31" Type="http://schemas.openxmlformats.org/officeDocument/2006/relationships/hyperlink" Target="http://mediarxiv.org/eunhj/" TargetMode="External"/><Relationship Id="rId44" Type="http://schemas.openxmlformats.org/officeDocument/2006/relationships/hyperlink" Target="http://mediarxiv.org/crz8g/" TargetMode="External"/><Relationship Id="rId52" Type="http://schemas.openxmlformats.org/officeDocument/2006/relationships/hyperlink" Target="http://mediarxiv.org/2py5r/" TargetMode="External"/><Relationship Id="rId60" Type="http://schemas.openxmlformats.org/officeDocument/2006/relationships/hyperlink" Target="http://mediarxiv.org/qtuhr" TargetMode="External"/><Relationship Id="rId65" Type="http://schemas.openxmlformats.org/officeDocument/2006/relationships/hyperlink" Target="http://mediarxiv.org/ecfpj/" TargetMode="External"/><Relationship Id="rId73" Type="http://schemas.openxmlformats.org/officeDocument/2006/relationships/hyperlink" Target="http://mediarxiv.org/zpdtj/" TargetMode="External"/><Relationship Id="rId78" Type="http://schemas.openxmlformats.org/officeDocument/2006/relationships/hyperlink" Target="http://mediarxiv.org/yvp9n/" TargetMode="External"/><Relationship Id="rId81" Type="http://schemas.openxmlformats.org/officeDocument/2006/relationships/hyperlink" Target="http://mediarxiv.org/7xw83/" TargetMode="External"/><Relationship Id="rId86" Type="http://schemas.openxmlformats.org/officeDocument/2006/relationships/hyperlink" Target="http://mediarxiv.org/acgjq/" TargetMode="External"/><Relationship Id="rId94" Type="http://schemas.openxmlformats.org/officeDocument/2006/relationships/hyperlink" Target="http://mediarxiv.org/hfzk4/" TargetMode="External"/><Relationship Id="rId99" Type="http://schemas.openxmlformats.org/officeDocument/2006/relationships/hyperlink" Target="http://mediarxiv.org/np325" TargetMode="External"/><Relationship Id="rId101" Type="http://schemas.openxmlformats.org/officeDocument/2006/relationships/drawing" Target="../drawings/drawing6.xml"/><Relationship Id="rId4" Type="http://schemas.openxmlformats.org/officeDocument/2006/relationships/hyperlink" Target="http://mediarxiv.org/submit" TargetMode="External"/><Relationship Id="rId9" Type="http://schemas.openxmlformats.org/officeDocument/2006/relationships/hyperlink" Target="http://mediarxiv.org/rz64t/" TargetMode="External"/><Relationship Id="rId13" Type="http://schemas.openxmlformats.org/officeDocument/2006/relationships/hyperlink" Target="http://mediarxiv.org/v2fq4" TargetMode="External"/><Relationship Id="rId18" Type="http://schemas.openxmlformats.org/officeDocument/2006/relationships/hyperlink" Target="http://mediarxiv.org/x94br/" TargetMode="External"/><Relationship Id="rId39" Type="http://schemas.openxmlformats.org/officeDocument/2006/relationships/hyperlink" Target="http://mediarxiv.org/9jmza/" TargetMode="External"/><Relationship Id="rId34" Type="http://schemas.openxmlformats.org/officeDocument/2006/relationships/hyperlink" Target="http://mediarxiv.org/j8u9v/" TargetMode="External"/><Relationship Id="rId50" Type="http://schemas.openxmlformats.org/officeDocument/2006/relationships/hyperlink" Target="http://mediarxiv.org/r4xen/" TargetMode="External"/><Relationship Id="rId55" Type="http://schemas.openxmlformats.org/officeDocument/2006/relationships/hyperlink" Target="http://mediarxiv.org/bmy3w/" TargetMode="External"/><Relationship Id="rId76" Type="http://schemas.openxmlformats.org/officeDocument/2006/relationships/hyperlink" Target="http://mediarxiv.org/urgy7/" TargetMode="External"/><Relationship Id="rId97" Type="http://schemas.openxmlformats.org/officeDocument/2006/relationships/hyperlink" Target="http://mediarxiv.org/yfzm9/" TargetMode="External"/><Relationship Id="rId7" Type="http://schemas.openxmlformats.org/officeDocument/2006/relationships/hyperlink" Target="http://mediarxiv.org/m3ztq/" TargetMode="External"/><Relationship Id="rId71" Type="http://schemas.openxmlformats.org/officeDocument/2006/relationships/hyperlink" Target="http://mediarxiv.org/bnjz6/" TargetMode="External"/><Relationship Id="rId92" Type="http://schemas.openxmlformats.org/officeDocument/2006/relationships/hyperlink" Target="http://mediarxiv.org/z4wun/" TargetMode="External"/><Relationship Id="rId2" Type="http://schemas.openxmlformats.org/officeDocument/2006/relationships/hyperlink" Target="http://mediarxiv.org/" TargetMode="External"/><Relationship Id="rId29" Type="http://schemas.openxmlformats.org/officeDocument/2006/relationships/hyperlink" Target="http://mediarxiv.org/d9fvr" TargetMode="External"/><Relationship Id="rId24" Type="http://schemas.openxmlformats.org/officeDocument/2006/relationships/hyperlink" Target="http://mediarxiv.org/wautz/" TargetMode="External"/><Relationship Id="rId40" Type="http://schemas.openxmlformats.org/officeDocument/2006/relationships/hyperlink" Target="http://mediarxiv.org/wvp8c" TargetMode="External"/><Relationship Id="rId45" Type="http://schemas.openxmlformats.org/officeDocument/2006/relationships/hyperlink" Target="http://mediarxiv.org/28pnx/" TargetMode="External"/><Relationship Id="rId66" Type="http://schemas.openxmlformats.org/officeDocument/2006/relationships/hyperlink" Target="http://mediarxiv.org/hr5wf/" TargetMode="External"/><Relationship Id="rId87" Type="http://schemas.openxmlformats.org/officeDocument/2006/relationships/hyperlink" Target="http://mediarxiv.org/edy7c/" TargetMode="External"/><Relationship Id="rId61" Type="http://schemas.openxmlformats.org/officeDocument/2006/relationships/hyperlink" Target="http://mediarxiv.org/crz8g" TargetMode="External"/><Relationship Id="rId82" Type="http://schemas.openxmlformats.org/officeDocument/2006/relationships/hyperlink" Target="http://mediarxiv.org/6nqyf/" TargetMode="External"/><Relationship Id="rId19" Type="http://schemas.openxmlformats.org/officeDocument/2006/relationships/hyperlink" Target="http://osf.io/reviews/preprints/mediarxiv" TargetMode="External"/><Relationship Id="rId14" Type="http://schemas.openxmlformats.org/officeDocument/2006/relationships/hyperlink" Target="http://mediarxiv.org/heg8k/" TargetMode="External"/><Relationship Id="rId30" Type="http://schemas.openxmlformats.org/officeDocument/2006/relationships/hyperlink" Target="http://mediarxiv.org/wautz" TargetMode="External"/><Relationship Id="rId35" Type="http://schemas.openxmlformats.org/officeDocument/2006/relationships/hyperlink" Target="http://mediarxiv.org/hdfsx/" TargetMode="External"/><Relationship Id="rId56" Type="http://schemas.openxmlformats.org/officeDocument/2006/relationships/hyperlink" Target="http://mediarxiv.org/9znad/" TargetMode="External"/><Relationship Id="rId77" Type="http://schemas.openxmlformats.org/officeDocument/2006/relationships/hyperlink" Target="http://mediarxiv.org/v2fq4/" TargetMode="External"/><Relationship Id="rId100" Type="http://schemas.openxmlformats.org/officeDocument/2006/relationships/hyperlink" Target="http://mediarxiv.org/vwn68/" TargetMode="External"/><Relationship Id="rId8" Type="http://schemas.openxmlformats.org/officeDocument/2006/relationships/hyperlink" Target="http://mediarxiv.org/nv6t2/" TargetMode="External"/><Relationship Id="rId51" Type="http://schemas.openxmlformats.org/officeDocument/2006/relationships/hyperlink" Target="http://mediarxiv.org/yfw7s/" TargetMode="External"/><Relationship Id="rId72" Type="http://schemas.openxmlformats.org/officeDocument/2006/relationships/hyperlink" Target="http://mediarxiv.org/k2hjv/" TargetMode="External"/><Relationship Id="rId93" Type="http://schemas.openxmlformats.org/officeDocument/2006/relationships/hyperlink" Target="http://mediarxiv.org/dr8bc/" TargetMode="External"/><Relationship Id="rId98" Type="http://schemas.openxmlformats.org/officeDocument/2006/relationships/hyperlink" Target="http://mediarxiv.org/e5t6x/" TargetMode="External"/><Relationship Id="rId3" Type="http://schemas.openxmlformats.org/officeDocument/2006/relationships/hyperlink" Target="http://mediarxiv.org/3s7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0"/>
  <sheetViews>
    <sheetView showGridLines="0" tabSelected="1" workbookViewId="0"/>
  </sheetViews>
  <sheetFormatPr defaultColWidth="12.67578125" defaultRowHeight="15.75" customHeight="1" x14ac:dyDescent="0.15"/>
  <cols>
    <col min="2" max="2" width="24.13671875" customWidth="1"/>
  </cols>
  <sheetData>
    <row r="1" spans="1:26" ht="43.5" x14ac:dyDescent="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 t="s">
        <v>1</v>
      </c>
      <c r="N2" s="5">
        <v>45147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1.5" x14ac:dyDescent="0.35">
      <c r="A4" s="6" t="s">
        <v>2</v>
      </c>
      <c r="B4" s="3"/>
      <c r="C4" s="3"/>
      <c r="D4" s="3"/>
      <c r="E4" s="3"/>
      <c r="F4" s="3"/>
      <c r="G4" s="3"/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15">
      <c r="A5" s="3"/>
      <c r="B5" s="3"/>
      <c r="C5" s="3"/>
      <c r="D5" s="3"/>
      <c r="E5" s="3"/>
      <c r="F5" s="3"/>
      <c r="G5" s="3"/>
      <c r="H5" s="3"/>
      <c r="I5" s="7" t="s">
        <v>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15">
      <c r="A6" s="8" t="s">
        <v>4</v>
      </c>
      <c r="B6" s="3"/>
      <c r="C6" s="3"/>
      <c r="D6" s="3"/>
      <c r="E6" s="3"/>
      <c r="F6" s="3"/>
      <c r="G6" s="3"/>
      <c r="H6" s="3"/>
      <c r="I6" s="7">
        <v>2018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15">
      <c r="A7" s="95"/>
      <c r="B7" s="95"/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3"/>
      <c r="I7" s="7">
        <v>2019</v>
      </c>
      <c r="J7" s="7">
        <v>73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15">
      <c r="A8" s="96" t="s">
        <v>10</v>
      </c>
      <c r="B8" s="97"/>
      <c r="C8" s="10">
        <v>50</v>
      </c>
      <c r="D8" s="10">
        <v>44</v>
      </c>
      <c r="E8" s="10">
        <v>49</v>
      </c>
      <c r="F8" s="10">
        <v>43</v>
      </c>
      <c r="G8" s="11">
        <v>37</v>
      </c>
      <c r="H8" s="3"/>
      <c r="I8" s="7">
        <v>2020</v>
      </c>
      <c r="J8" s="7">
        <v>112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15">
      <c r="A9" s="98" t="s">
        <v>11</v>
      </c>
      <c r="B9" s="95"/>
      <c r="C9" s="13">
        <v>18450</v>
      </c>
      <c r="D9" s="13">
        <v>26314</v>
      </c>
      <c r="E9" s="13">
        <v>30065</v>
      </c>
      <c r="F9" s="13">
        <v>31732</v>
      </c>
      <c r="G9" s="14">
        <v>24612</v>
      </c>
      <c r="H9" s="3"/>
      <c r="I9" s="7">
        <v>2021</v>
      </c>
      <c r="J9" s="7">
        <v>165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15">
      <c r="A10" s="96" t="s">
        <v>12</v>
      </c>
      <c r="B10" s="97"/>
      <c r="C10" s="15">
        <v>999</v>
      </c>
      <c r="D10" s="15">
        <v>999</v>
      </c>
      <c r="E10" s="15">
        <v>999</v>
      </c>
      <c r="F10" s="15">
        <v>999</v>
      </c>
      <c r="G10" s="15">
        <v>999</v>
      </c>
      <c r="H10" s="3"/>
      <c r="I10" s="7">
        <v>2022</v>
      </c>
      <c r="J10" s="7">
        <v>206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15">
      <c r="A11" s="3"/>
      <c r="B11" s="3"/>
      <c r="C11" s="3"/>
      <c r="D11" s="3"/>
      <c r="E11" s="3"/>
      <c r="F11" s="3"/>
      <c r="G11" s="3"/>
      <c r="H11" s="3"/>
      <c r="I11" s="7">
        <v>2023</v>
      </c>
      <c r="J11" s="7">
        <v>226</v>
      </c>
      <c r="K11" s="7" t="s">
        <v>13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73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1.5" x14ac:dyDescent="0.35">
      <c r="A15" s="16" t="s">
        <v>14</v>
      </c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15">
      <c r="A16" s="12"/>
      <c r="B16" s="12"/>
      <c r="C16" s="9" t="s">
        <v>15</v>
      </c>
      <c r="D16" s="9" t="s">
        <v>16</v>
      </c>
      <c r="E16" s="9" t="s">
        <v>17</v>
      </c>
      <c r="F16" s="9" t="s">
        <v>18</v>
      </c>
      <c r="G16" s="9" t="s">
        <v>19</v>
      </c>
      <c r="H16" s="9" t="s">
        <v>20</v>
      </c>
      <c r="I16" s="9" t="s">
        <v>21</v>
      </c>
      <c r="J16" s="9" t="s">
        <v>22</v>
      </c>
      <c r="K16" s="9" t="s">
        <v>23</v>
      </c>
      <c r="L16" s="9" t="s">
        <v>24</v>
      </c>
      <c r="M16" s="9" t="s">
        <v>25</v>
      </c>
      <c r="N16" s="9" t="s">
        <v>26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15">
      <c r="A17" s="18" t="s">
        <v>6</v>
      </c>
      <c r="B17" s="19" t="s">
        <v>27</v>
      </c>
      <c r="C17" s="10">
        <v>4</v>
      </c>
      <c r="D17" s="10">
        <v>2</v>
      </c>
      <c r="E17" s="10">
        <v>5</v>
      </c>
      <c r="F17" s="10">
        <v>7</v>
      </c>
      <c r="G17" s="10">
        <v>2</v>
      </c>
      <c r="H17" s="10">
        <v>3</v>
      </c>
      <c r="I17" s="10">
        <v>2</v>
      </c>
      <c r="J17" s="10">
        <v>8</v>
      </c>
      <c r="K17" s="10">
        <v>-3</v>
      </c>
      <c r="L17" s="10">
        <v>8</v>
      </c>
      <c r="M17" s="10">
        <v>3</v>
      </c>
      <c r="N17" s="10">
        <v>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15">
      <c r="A18" s="20"/>
      <c r="B18" s="19" t="s">
        <v>28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15">
      <c r="A19" s="21" t="s">
        <v>7</v>
      </c>
      <c r="B19" s="3" t="s">
        <v>27</v>
      </c>
      <c r="C19" s="21">
        <v>1</v>
      </c>
      <c r="D19" s="21">
        <v>6</v>
      </c>
      <c r="E19" s="21">
        <v>4</v>
      </c>
      <c r="F19" s="21">
        <v>2</v>
      </c>
      <c r="G19" s="21">
        <v>1</v>
      </c>
      <c r="H19" s="21">
        <v>3</v>
      </c>
      <c r="I19" s="21">
        <v>7</v>
      </c>
      <c r="J19" s="21">
        <v>7</v>
      </c>
      <c r="K19" s="21">
        <v>4</v>
      </c>
      <c r="L19" s="21">
        <v>6</v>
      </c>
      <c r="M19" s="21">
        <v>3</v>
      </c>
      <c r="N19" s="21">
        <v>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15">
      <c r="A20" s="21"/>
      <c r="B20" s="12" t="s">
        <v>28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15">
      <c r="A21" s="18" t="s">
        <v>8</v>
      </c>
      <c r="B21" s="19" t="s">
        <v>27</v>
      </c>
      <c r="C21" s="22">
        <v>3</v>
      </c>
      <c r="D21" s="22">
        <v>5</v>
      </c>
      <c r="E21" s="22">
        <v>3</v>
      </c>
      <c r="F21" s="22">
        <v>5</v>
      </c>
      <c r="G21" s="22">
        <v>0</v>
      </c>
      <c r="H21" s="22">
        <v>3</v>
      </c>
      <c r="I21" s="22">
        <v>5</v>
      </c>
      <c r="J21" s="22">
        <v>1</v>
      </c>
      <c r="K21" s="22">
        <v>4</v>
      </c>
      <c r="L21" s="22">
        <v>4</v>
      </c>
      <c r="M21" s="22">
        <v>8</v>
      </c>
      <c r="N21" s="22">
        <v>2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15">
      <c r="A22" s="20"/>
      <c r="B22" s="19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1</v>
      </c>
      <c r="K22" s="22">
        <v>0</v>
      </c>
      <c r="L22" s="22">
        <v>0</v>
      </c>
      <c r="M22" s="22">
        <v>0</v>
      </c>
      <c r="N22" s="22"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15">
      <c r="A23" s="23" t="s">
        <v>9</v>
      </c>
      <c r="B23" s="3" t="s">
        <v>27</v>
      </c>
      <c r="C23" s="24">
        <v>4</v>
      </c>
      <c r="D23" s="24">
        <v>2</v>
      </c>
      <c r="E23" s="24">
        <v>6</v>
      </c>
      <c r="F23" s="24">
        <v>0</v>
      </c>
      <c r="G23" s="24">
        <v>1</v>
      </c>
      <c r="H23" s="24">
        <v>4</v>
      </c>
      <c r="I23" s="24">
        <v>2</v>
      </c>
      <c r="J23" s="24">
        <v>2</v>
      </c>
      <c r="K23" s="24">
        <v>2</v>
      </c>
      <c r="L23" s="24">
        <v>6</v>
      </c>
      <c r="M23" s="24">
        <v>3</v>
      </c>
      <c r="N23" s="24">
        <v>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15">
      <c r="A24" s="23"/>
      <c r="B24" s="12" t="s">
        <v>28</v>
      </c>
      <c r="C24" s="24">
        <v>1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1</v>
      </c>
      <c r="M24" s="24">
        <v>0</v>
      </c>
      <c r="N24" s="24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1.5" x14ac:dyDescent="0.35">
      <c r="A27" s="16" t="s">
        <v>29</v>
      </c>
      <c r="B27" s="1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15">
      <c r="A29" s="25" t="s">
        <v>30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9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8.5" customHeight="1" x14ac:dyDescent="0.15">
      <c r="A31" s="2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1.5" customHeight="1" x14ac:dyDescent="0.15">
      <c r="A32" s="2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3" customHeight="1" x14ac:dyDescent="0.15">
      <c r="A33" s="26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15">
      <c r="A34" s="26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15">
      <c r="A35" s="26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15">
      <c r="A36" s="2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15">
      <c r="A37" s="2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15">
      <c r="A38" s="27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98" customHeight="1" x14ac:dyDescent="0.15">
      <c r="A39" s="3"/>
      <c r="B39" s="3"/>
      <c r="C39" s="21"/>
      <c r="D39" s="21"/>
      <c r="E39" s="2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15">
      <c r="A40" s="3"/>
      <c r="B40" s="3"/>
      <c r="C40" s="28" t="s">
        <v>6</v>
      </c>
      <c r="D40" s="28" t="s">
        <v>7</v>
      </c>
      <c r="E40" s="28" t="s">
        <v>8</v>
      </c>
      <c r="F40" s="28" t="s">
        <v>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15">
      <c r="A41" s="3"/>
      <c r="B41" s="3" t="s">
        <v>32</v>
      </c>
      <c r="C41" s="29">
        <v>309</v>
      </c>
      <c r="D41" s="29">
        <v>262</v>
      </c>
      <c r="E41" s="29">
        <v>0</v>
      </c>
      <c r="F41" s="29">
        <v>136</v>
      </c>
      <c r="G41" s="3"/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15">
      <c r="A42" s="3"/>
      <c r="B42" s="3" t="s">
        <v>33</v>
      </c>
      <c r="C42" s="29">
        <v>1447</v>
      </c>
      <c r="D42" s="29">
        <v>1769</v>
      </c>
      <c r="E42" s="29">
        <v>1285</v>
      </c>
      <c r="F42" s="29">
        <v>1336</v>
      </c>
      <c r="G42" s="3"/>
      <c r="H42" s="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15">
      <c r="A43" s="3"/>
      <c r="B43" s="3" t="s">
        <v>34</v>
      </c>
      <c r="C43" s="29">
        <v>3171</v>
      </c>
      <c r="D43" s="29">
        <v>5916</v>
      </c>
      <c r="E43" s="29">
        <v>7229</v>
      </c>
      <c r="F43" s="29">
        <v>7126</v>
      </c>
      <c r="G43" s="3"/>
      <c r="H43" s="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15">
      <c r="A44" s="3"/>
      <c r="B44" s="3" t="s">
        <v>35</v>
      </c>
      <c r="C44" s="29">
        <v>5427</v>
      </c>
      <c r="D44" s="29">
        <v>8339</v>
      </c>
      <c r="E44" s="29">
        <v>7304</v>
      </c>
      <c r="F44" s="29">
        <v>10007</v>
      </c>
      <c r="G44" s="3"/>
      <c r="H44" s="3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15">
      <c r="A45" s="3"/>
      <c r="B45" s="3" t="s">
        <v>36</v>
      </c>
      <c r="C45" s="29">
        <v>185</v>
      </c>
      <c r="D45" s="29">
        <v>0</v>
      </c>
      <c r="E45" s="29">
        <v>0</v>
      </c>
      <c r="F45" s="29">
        <v>555</v>
      </c>
      <c r="G45" s="3"/>
      <c r="H45" s="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15">
      <c r="A46" s="3"/>
      <c r="B46" s="3" t="s">
        <v>37</v>
      </c>
      <c r="C46" s="29">
        <v>31</v>
      </c>
      <c r="D46" s="29">
        <v>18</v>
      </c>
      <c r="E46" s="29">
        <v>0</v>
      </c>
      <c r="F46" s="29">
        <v>0</v>
      </c>
      <c r="G46" s="3"/>
      <c r="H46" s="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15">
      <c r="A47" s="3"/>
      <c r="B47" s="3" t="s">
        <v>38</v>
      </c>
      <c r="C47" s="29">
        <v>154</v>
      </c>
      <c r="D47" s="29">
        <v>2</v>
      </c>
      <c r="E47" s="31">
        <v>0</v>
      </c>
      <c r="F47" s="31">
        <v>0</v>
      </c>
      <c r="G47" s="3"/>
      <c r="H47" s="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15">
      <c r="A48" s="3"/>
      <c r="B48" s="32" t="s">
        <v>39</v>
      </c>
      <c r="C48" s="33">
        <f t="shared" ref="C48:F48" si="0">SUM(C41:C47)</f>
        <v>10724</v>
      </c>
      <c r="D48" s="33">
        <f t="shared" si="0"/>
        <v>16306</v>
      </c>
      <c r="E48" s="33">
        <f t="shared" si="0"/>
        <v>15818</v>
      </c>
      <c r="F48" s="33">
        <f t="shared" si="0"/>
        <v>19160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15">
      <c r="A50" s="25" t="s">
        <v>40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15">
      <c r="A51" s="34"/>
      <c r="B51" s="34" t="s">
        <v>6</v>
      </c>
      <c r="C51" s="34"/>
      <c r="D51" s="34"/>
      <c r="E51" s="34" t="s">
        <v>7</v>
      </c>
      <c r="F51" s="34"/>
      <c r="G51" s="34"/>
      <c r="H51" s="34"/>
      <c r="I51" s="34" t="s">
        <v>8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15">
      <c r="A52" s="3"/>
      <c r="B52" s="35" t="s">
        <v>41</v>
      </c>
      <c r="C52" s="36">
        <v>985</v>
      </c>
      <c r="D52" s="3"/>
      <c r="E52" s="35" t="s">
        <v>42</v>
      </c>
      <c r="F52" s="3"/>
      <c r="G52" s="37">
        <v>595</v>
      </c>
      <c r="H52" s="3"/>
      <c r="I52" s="38" t="s">
        <v>43</v>
      </c>
      <c r="J52" s="30"/>
      <c r="K52" s="39">
        <v>884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15">
      <c r="A53" s="3"/>
      <c r="B53" s="35" t="s">
        <v>44</v>
      </c>
      <c r="C53" s="36">
        <v>554</v>
      </c>
      <c r="D53" s="3"/>
      <c r="E53" s="35" t="s">
        <v>45</v>
      </c>
      <c r="F53" s="3"/>
      <c r="G53" s="37">
        <v>563</v>
      </c>
      <c r="H53" s="3"/>
      <c r="I53" s="38" t="s">
        <v>42</v>
      </c>
      <c r="J53" s="30"/>
      <c r="K53" s="39">
        <v>723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15">
      <c r="A54" s="3"/>
      <c r="B54" s="35" t="s">
        <v>46</v>
      </c>
      <c r="C54" s="40">
        <v>431</v>
      </c>
      <c r="D54" s="3"/>
      <c r="E54" s="35" t="s">
        <v>47</v>
      </c>
      <c r="F54" s="3"/>
      <c r="G54" s="37">
        <v>416</v>
      </c>
      <c r="H54" s="3"/>
      <c r="I54" s="38" t="s">
        <v>48</v>
      </c>
      <c r="J54" s="3"/>
      <c r="K54" s="39">
        <v>723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15">
      <c r="A55" s="3"/>
      <c r="B55" s="35" t="s">
        <v>49</v>
      </c>
      <c r="C55" s="40">
        <v>339</v>
      </c>
      <c r="D55" s="3"/>
      <c r="E55" s="35" t="s">
        <v>50</v>
      </c>
      <c r="F55" s="3"/>
      <c r="G55" s="37">
        <v>299</v>
      </c>
      <c r="H55" s="3"/>
      <c r="I55" s="38" t="s">
        <v>51</v>
      </c>
      <c r="J55" s="3"/>
      <c r="K55" s="39">
        <v>482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15">
      <c r="A56" s="3"/>
      <c r="B56" s="35" t="s">
        <v>52</v>
      </c>
      <c r="C56" s="40">
        <v>339</v>
      </c>
      <c r="D56" s="3"/>
      <c r="E56" s="35" t="s">
        <v>53</v>
      </c>
      <c r="F56" s="3"/>
      <c r="G56" s="37">
        <v>287</v>
      </c>
      <c r="H56" s="3"/>
      <c r="I56" s="38" t="s">
        <v>54</v>
      </c>
      <c r="J56" s="3"/>
      <c r="K56" s="39">
        <v>482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15">
      <c r="A57" s="3"/>
      <c r="B57" s="35" t="s">
        <v>55</v>
      </c>
      <c r="C57" s="40">
        <v>185</v>
      </c>
      <c r="D57" s="3"/>
      <c r="E57" s="35" t="s">
        <v>56</v>
      </c>
      <c r="F57" s="3"/>
      <c r="G57" s="37">
        <v>225</v>
      </c>
      <c r="H57" s="3"/>
      <c r="I57" s="38" t="s">
        <v>57</v>
      </c>
      <c r="J57" s="3"/>
      <c r="K57" s="39">
        <v>241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15">
      <c r="A58" s="3"/>
      <c r="B58" s="35" t="s">
        <v>58</v>
      </c>
      <c r="C58" s="40">
        <v>185</v>
      </c>
      <c r="D58" s="3"/>
      <c r="E58" s="35" t="s">
        <v>59</v>
      </c>
      <c r="F58" s="3"/>
      <c r="G58" s="37">
        <v>218</v>
      </c>
      <c r="H58" s="3"/>
      <c r="I58" s="38" t="s">
        <v>60</v>
      </c>
      <c r="J58" s="3"/>
      <c r="K58" s="39">
        <v>241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15">
      <c r="A59" s="3"/>
      <c r="B59" s="35" t="s">
        <v>61</v>
      </c>
      <c r="C59" s="40">
        <v>185</v>
      </c>
      <c r="D59" s="3"/>
      <c r="E59" s="35" t="s">
        <v>62</v>
      </c>
      <c r="F59" s="3"/>
      <c r="G59" s="37">
        <v>210</v>
      </c>
      <c r="H59" s="3"/>
      <c r="I59" s="38" t="s">
        <v>63</v>
      </c>
      <c r="J59" s="3"/>
      <c r="K59" s="39">
        <v>241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15">
      <c r="A60" s="3"/>
      <c r="B60" s="35" t="s">
        <v>64</v>
      </c>
      <c r="C60" s="40">
        <v>154</v>
      </c>
      <c r="D60" s="3"/>
      <c r="E60" s="35" t="s">
        <v>65</v>
      </c>
      <c r="F60" s="3"/>
      <c r="G60" s="37">
        <v>199</v>
      </c>
      <c r="H60" s="3"/>
      <c r="I60" s="38" t="s">
        <v>66</v>
      </c>
      <c r="J60" s="3"/>
      <c r="K60" s="39">
        <v>161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15">
      <c r="A61" s="3"/>
      <c r="B61" s="35" t="s">
        <v>67</v>
      </c>
      <c r="C61" s="40">
        <v>154</v>
      </c>
      <c r="D61" s="3"/>
      <c r="E61" s="35" t="s">
        <v>68</v>
      </c>
      <c r="F61" s="3"/>
      <c r="G61" s="37">
        <v>197</v>
      </c>
      <c r="H61" s="3"/>
      <c r="I61" s="38" t="s">
        <v>69</v>
      </c>
      <c r="J61" s="3"/>
      <c r="K61" s="39">
        <v>161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15">
      <c r="A62" s="3"/>
      <c r="B62" s="3"/>
      <c r="C62" s="3"/>
      <c r="D62" s="3"/>
      <c r="E62" s="3"/>
      <c r="F62" s="3"/>
      <c r="G62" s="3"/>
      <c r="H62" s="3"/>
      <c r="I62" s="38" t="s">
        <v>56</v>
      </c>
      <c r="J62" s="3"/>
      <c r="K62" s="39">
        <v>161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15">
      <c r="A63" s="3"/>
      <c r="B63" s="41" t="s">
        <v>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15">
      <c r="A64" s="3"/>
      <c r="B64" s="38" t="s">
        <v>70</v>
      </c>
      <c r="C64" s="39">
        <v>658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15">
      <c r="A65" s="3"/>
      <c r="B65" s="38" t="s">
        <v>71</v>
      </c>
      <c r="C65" s="39">
        <v>549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15">
      <c r="A66" s="3"/>
      <c r="B66" s="38" t="s">
        <v>42</v>
      </c>
      <c r="C66" s="39">
        <v>495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15">
      <c r="A67" s="3"/>
      <c r="B67" s="38" t="s">
        <v>72</v>
      </c>
      <c r="C67" s="39">
        <v>414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15">
      <c r="A68" s="3"/>
      <c r="B68" s="38" t="s">
        <v>73</v>
      </c>
      <c r="C68" s="39">
        <v>281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15">
      <c r="A69" s="3"/>
      <c r="B69" s="38" t="s">
        <v>63</v>
      </c>
      <c r="C69" s="39">
        <v>268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15">
      <c r="A70" s="3"/>
      <c r="B70" s="38" t="s">
        <v>43</v>
      </c>
      <c r="C70" s="39">
        <v>225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15">
      <c r="A71" s="3"/>
      <c r="B71" s="38" t="s">
        <v>74</v>
      </c>
      <c r="C71" s="39">
        <v>206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15">
      <c r="A72" s="3"/>
      <c r="B72" s="38" t="s">
        <v>54</v>
      </c>
      <c r="C72" s="39">
        <v>203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15">
      <c r="A73" s="3"/>
      <c r="B73" s="38" t="s">
        <v>75</v>
      </c>
      <c r="C73" s="39">
        <v>199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mergeCells count="4">
    <mergeCell ref="A7:B7"/>
    <mergeCell ref="A8:B8"/>
    <mergeCell ref="A9:B9"/>
    <mergeCell ref="A10:B10"/>
  </mergeCells>
  <hyperlinks>
    <hyperlink ref="B52" r:id="rId1" xr:uid="{00000000-0004-0000-0000-000000000000}"/>
    <hyperlink ref="E52" r:id="rId2" xr:uid="{00000000-0004-0000-0000-000001000000}"/>
    <hyperlink ref="I52" r:id="rId3" xr:uid="{00000000-0004-0000-0000-000002000000}"/>
    <hyperlink ref="B53" r:id="rId4" xr:uid="{00000000-0004-0000-0000-000003000000}"/>
    <hyperlink ref="E53" r:id="rId5" xr:uid="{00000000-0004-0000-0000-000004000000}"/>
    <hyperlink ref="I53" r:id="rId6" xr:uid="{00000000-0004-0000-0000-000005000000}"/>
    <hyperlink ref="B54" r:id="rId7" xr:uid="{00000000-0004-0000-0000-000006000000}"/>
    <hyperlink ref="E54" r:id="rId8" xr:uid="{00000000-0004-0000-0000-000007000000}"/>
    <hyperlink ref="I54" r:id="rId9" xr:uid="{00000000-0004-0000-0000-000008000000}"/>
    <hyperlink ref="B55" r:id="rId10" xr:uid="{00000000-0004-0000-0000-000009000000}"/>
    <hyperlink ref="E55" r:id="rId11" xr:uid="{00000000-0004-0000-0000-00000A000000}"/>
    <hyperlink ref="I55" r:id="rId12" xr:uid="{00000000-0004-0000-0000-00000B000000}"/>
    <hyperlink ref="B56" r:id="rId13" xr:uid="{00000000-0004-0000-0000-00000C000000}"/>
    <hyperlink ref="E56" r:id="rId14" xr:uid="{00000000-0004-0000-0000-00000D000000}"/>
    <hyperlink ref="I56" r:id="rId15" xr:uid="{00000000-0004-0000-0000-00000E000000}"/>
    <hyperlink ref="B57" r:id="rId16" xr:uid="{00000000-0004-0000-0000-00000F000000}"/>
    <hyperlink ref="E57" r:id="rId17" xr:uid="{00000000-0004-0000-0000-000010000000}"/>
    <hyperlink ref="I57" r:id="rId18" xr:uid="{00000000-0004-0000-0000-000011000000}"/>
    <hyperlink ref="B58" r:id="rId19" xr:uid="{00000000-0004-0000-0000-000012000000}"/>
    <hyperlink ref="E58" r:id="rId20" xr:uid="{00000000-0004-0000-0000-000013000000}"/>
    <hyperlink ref="I58" r:id="rId21" xr:uid="{00000000-0004-0000-0000-000014000000}"/>
    <hyperlink ref="B59" r:id="rId22" xr:uid="{00000000-0004-0000-0000-000015000000}"/>
    <hyperlink ref="E59" r:id="rId23" xr:uid="{00000000-0004-0000-0000-000016000000}"/>
    <hyperlink ref="I59" r:id="rId24" xr:uid="{00000000-0004-0000-0000-000017000000}"/>
    <hyperlink ref="B60" r:id="rId25" xr:uid="{00000000-0004-0000-0000-000018000000}"/>
    <hyperlink ref="E60" r:id="rId26" xr:uid="{00000000-0004-0000-0000-000019000000}"/>
    <hyperlink ref="I60" r:id="rId27" xr:uid="{00000000-0004-0000-0000-00001A000000}"/>
    <hyperlink ref="B61" r:id="rId28" xr:uid="{00000000-0004-0000-0000-00001B000000}"/>
    <hyperlink ref="E61" r:id="rId29" xr:uid="{00000000-0004-0000-0000-00001C000000}"/>
    <hyperlink ref="I61" r:id="rId30" xr:uid="{00000000-0004-0000-0000-00001D000000}"/>
    <hyperlink ref="I62" r:id="rId31" xr:uid="{00000000-0004-0000-0000-00001E000000}"/>
    <hyperlink ref="B64" r:id="rId32" xr:uid="{00000000-0004-0000-0000-00001F000000}"/>
    <hyperlink ref="B65" r:id="rId33" xr:uid="{00000000-0004-0000-0000-000020000000}"/>
    <hyperlink ref="B66" r:id="rId34" xr:uid="{00000000-0004-0000-0000-000021000000}"/>
    <hyperlink ref="B67" r:id="rId35" xr:uid="{00000000-0004-0000-0000-000022000000}"/>
    <hyperlink ref="B68" r:id="rId36" xr:uid="{00000000-0004-0000-0000-000023000000}"/>
    <hyperlink ref="B69" r:id="rId37" xr:uid="{00000000-0004-0000-0000-000024000000}"/>
    <hyperlink ref="B70" r:id="rId38" xr:uid="{00000000-0004-0000-0000-000025000000}"/>
    <hyperlink ref="B71" r:id="rId39" xr:uid="{00000000-0004-0000-0000-000026000000}"/>
    <hyperlink ref="B72" r:id="rId40" xr:uid="{00000000-0004-0000-0000-000027000000}"/>
    <hyperlink ref="B73" r:id="rId41" xr:uid="{00000000-0004-0000-0000-000028000000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11"/>
  <sheetViews>
    <sheetView workbookViewId="0"/>
  </sheetViews>
  <sheetFormatPr defaultColWidth="12.67578125" defaultRowHeight="15.75" customHeight="1" x14ac:dyDescent="0.15"/>
  <cols>
    <col min="1" max="1" width="24.8125" customWidth="1"/>
  </cols>
  <sheetData>
    <row r="1" spans="1:11" ht="15.75" customHeight="1" x14ac:dyDescent="0.15">
      <c r="A1" s="42" t="s">
        <v>76</v>
      </c>
      <c r="K1" s="42"/>
    </row>
    <row r="2" spans="1:11" ht="12.75" x14ac:dyDescent="0.15">
      <c r="A2" s="42"/>
      <c r="K2" s="42"/>
    </row>
    <row r="3" spans="1:11" ht="12.75" x14ac:dyDescent="0.15">
      <c r="A3" s="42"/>
      <c r="K3" s="42"/>
    </row>
    <row r="4" spans="1:11" ht="12.75" x14ac:dyDescent="0.15">
      <c r="A4" s="42"/>
      <c r="K4" s="42"/>
    </row>
    <row r="5" spans="1:11" ht="12.75" x14ac:dyDescent="0.15">
      <c r="A5" s="42"/>
      <c r="K5" s="42"/>
    </row>
    <row r="6" spans="1:11" ht="12.75" x14ac:dyDescent="0.15">
      <c r="A6" s="42"/>
      <c r="K6" s="42"/>
    </row>
    <row r="7" spans="1:11" ht="12.75" x14ac:dyDescent="0.15">
      <c r="A7" s="42"/>
      <c r="K7" s="42"/>
    </row>
    <row r="8" spans="1:11" ht="12.75" x14ac:dyDescent="0.15">
      <c r="A8" s="42"/>
      <c r="K8" s="42"/>
    </row>
    <row r="9" spans="1:11" ht="12.75" x14ac:dyDescent="0.15">
      <c r="A9" s="42"/>
      <c r="K9" s="42"/>
    </row>
    <row r="10" spans="1:11" ht="12.75" x14ac:dyDescent="0.15">
      <c r="A10" s="42"/>
      <c r="K10" s="42"/>
    </row>
    <row r="11" spans="1:11" ht="12.75" x14ac:dyDescent="0.15">
      <c r="A11" s="42"/>
      <c r="K11" s="42"/>
    </row>
    <row r="12" spans="1:11" ht="12.75" x14ac:dyDescent="0.15">
      <c r="A12" s="42"/>
      <c r="K12" s="42"/>
    </row>
    <row r="13" spans="1:11" ht="12.75" x14ac:dyDescent="0.15">
      <c r="A13" s="42"/>
      <c r="K13" s="42"/>
    </row>
    <row r="14" spans="1:11" ht="12.75" x14ac:dyDescent="0.15">
      <c r="A14" s="42"/>
      <c r="K14" s="42"/>
    </row>
    <row r="15" spans="1:11" ht="12.75" x14ac:dyDescent="0.15">
      <c r="A15" s="42"/>
      <c r="K15" s="42"/>
    </row>
    <row r="16" spans="1:11" ht="12.75" x14ac:dyDescent="0.15">
      <c r="A16" s="42"/>
      <c r="K16" s="42"/>
    </row>
    <row r="17" spans="1:11" ht="12.75" x14ac:dyDescent="0.15">
      <c r="A17" s="42"/>
      <c r="K17" s="42"/>
    </row>
    <row r="18" spans="1:11" ht="12.75" x14ac:dyDescent="0.15">
      <c r="A18" s="42"/>
      <c r="K18" s="42"/>
    </row>
    <row r="19" spans="1:11" ht="12.75" x14ac:dyDescent="0.15">
      <c r="A19" s="42"/>
      <c r="K19" s="42"/>
    </row>
    <row r="20" spans="1:11" ht="12.75" x14ac:dyDescent="0.15">
      <c r="A20" s="42"/>
      <c r="K20" s="42"/>
    </row>
    <row r="21" spans="1:11" ht="12.75" x14ac:dyDescent="0.15">
      <c r="A21" s="42" t="s">
        <v>77</v>
      </c>
      <c r="K21" s="42" t="s">
        <v>78</v>
      </c>
    </row>
    <row r="41" spans="1:14" ht="46.5" x14ac:dyDescent="0.15">
      <c r="A41" s="43" t="s">
        <v>2</v>
      </c>
      <c r="B41" s="44" t="s">
        <v>79</v>
      </c>
      <c r="C41" s="44" t="s">
        <v>80</v>
      </c>
      <c r="D41" s="44" t="s">
        <v>81</v>
      </c>
      <c r="E41" s="45" t="s">
        <v>82</v>
      </c>
      <c r="F41" s="46" t="s">
        <v>83</v>
      </c>
      <c r="G41" s="46" t="s">
        <v>84</v>
      </c>
      <c r="H41" s="44" t="s">
        <v>85</v>
      </c>
      <c r="I41" s="44" t="s">
        <v>86</v>
      </c>
      <c r="J41" s="44" t="s">
        <v>87</v>
      </c>
      <c r="K41" s="44" t="s">
        <v>88</v>
      </c>
      <c r="L41" s="45" t="s">
        <v>89</v>
      </c>
      <c r="M41" s="47" t="s">
        <v>90</v>
      </c>
      <c r="N41" s="48" t="s">
        <v>89</v>
      </c>
    </row>
    <row r="42" spans="1:14" ht="12.75" x14ac:dyDescent="0.15">
      <c r="A42" s="49" t="s">
        <v>91</v>
      </c>
      <c r="B42" s="50">
        <v>50</v>
      </c>
      <c r="C42" s="51">
        <v>999</v>
      </c>
      <c r="D42" s="50">
        <v>45</v>
      </c>
      <c r="E42" s="51">
        <v>999</v>
      </c>
      <c r="F42" s="50">
        <v>44</v>
      </c>
      <c r="G42" s="51">
        <v>999</v>
      </c>
      <c r="H42" s="50">
        <v>95</v>
      </c>
      <c r="I42" s="52">
        <v>25409</v>
      </c>
      <c r="J42" s="52">
        <v>16252</v>
      </c>
      <c r="K42" s="53">
        <v>49</v>
      </c>
      <c r="L42" s="54">
        <v>999</v>
      </c>
      <c r="M42" s="55">
        <v>43</v>
      </c>
      <c r="N42" s="56">
        <v>999</v>
      </c>
    </row>
    <row r="43" spans="1:14" ht="12.75" x14ac:dyDescent="0.15">
      <c r="A43" s="57" t="s">
        <v>92</v>
      </c>
      <c r="B43" s="58">
        <v>18450</v>
      </c>
      <c r="C43" s="59"/>
      <c r="D43" s="58">
        <v>27734</v>
      </c>
      <c r="E43" s="59"/>
      <c r="F43" s="58">
        <v>26314</v>
      </c>
      <c r="G43" s="59"/>
      <c r="H43" s="58">
        <v>58968</v>
      </c>
      <c r="I43" s="58">
        <v>18591130</v>
      </c>
      <c r="J43" s="58">
        <v>8099497</v>
      </c>
      <c r="K43" s="60">
        <v>30065</v>
      </c>
      <c r="L43" s="61"/>
      <c r="M43" s="62">
        <v>31732</v>
      </c>
      <c r="N43" s="63"/>
    </row>
    <row r="44" spans="1:14" ht="12.75" x14ac:dyDescent="0.1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12.75" x14ac:dyDescent="0.15">
      <c r="A45" s="64"/>
      <c r="B45" s="65" t="s">
        <v>26</v>
      </c>
      <c r="C45" s="65" t="s">
        <v>15</v>
      </c>
      <c r="D45" s="65" t="s">
        <v>16</v>
      </c>
      <c r="E45" s="65" t="s">
        <v>17</v>
      </c>
      <c r="F45" s="65" t="s">
        <v>18</v>
      </c>
      <c r="G45" s="65" t="s">
        <v>19</v>
      </c>
      <c r="H45" s="65" t="s">
        <v>20</v>
      </c>
      <c r="I45" s="65" t="s">
        <v>21</v>
      </c>
      <c r="J45" s="65" t="s">
        <v>22</v>
      </c>
      <c r="K45" s="65" t="s">
        <v>23</v>
      </c>
      <c r="L45" s="65" t="s">
        <v>24</v>
      </c>
      <c r="M45" s="65" t="s">
        <v>25</v>
      </c>
      <c r="N45" s="65" t="s">
        <v>26</v>
      </c>
    </row>
    <row r="46" spans="1:14" ht="12.75" x14ac:dyDescent="0.15">
      <c r="A46" s="43" t="s">
        <v>14</v>
      </c>
      <c r="B46" s="66">
        <v>43646</v>
      </c>
      <c r="C46" s="67" t="s">
        <v>93</v>
      </c>
      <c r="D46" s="68">
        <v>43678</v>
      </c>
      <c r="E46" s="69" t="s">
        <v>94</v>
      </c>
      <c r="F46" s="68">
        <v>43739</v>
      </c>
      <c r="G46" s="68">
        <v>43770</v>
      </c>
      <c r="H46" s="68">
        <v>43800</v>
      </c>
      <c r="I46" s="68">
        <v>43831</v>
      </c>
      <c r="J46" s="68">
        <v>43862</v>
      </c>
      <c r="K46" s="68">
        <v>43891</v>
      </c>
      <c r="L46" s="68">
        <v>43922</v>
      </c>
      <c r="M46" s="66">
        <v>43952</v>
      </c>
      <c r="N46" s="66">
        <v>43983</v>
      </c>
    </row>
    <row r="47" spans="1:14" ht="12.75" x14ac:dyDescent="0.15">
      <c r="A47" s="49" t="s">
        <v>95</v>
      </c>
      <c r="B47" s="70">
        <v>50</v>
      </c>
      <c r="C47" s="70">
        <v>54</v>
      </c>
      <c r="D47" s="70">
        <v>56</v>
      </c>
      <c r="E47" s="70">
        <v>61</v>
      </c>
      <c r="F47" s="70">
        <v>68</v>
      </c>
      <c r="G47" s="70">
        <v>70</v>
      </c>
      <c r="H47" s="70">
        <v>73</v>
      </c>
      <c r="I47" s="70">
        <v>75</v>
      </c>
      <c r="J47" s="70">
        <v>83</v>
      </c>
      <c r="K47" s="70">
        <v>80</v>
      </c>
      <c r="L47" s="70">
        <v>88</v>
      </c>
      <c r="M47" s="70">
        <v>91</v>
      </c>
      <c r="N47" s="70">
        <v>95</v>
      </c>
    </row>
    <row r="48" spans="1:14" ht="12.75" x14ac:dyDescent="0.15">
      <c r="A48" s="49" t="s">
        <v>96</v>
      </c>
      <c r="B48" s="61"/>
      <c r="C48" s="70">
        <f t="shared" ref="C48:N48" si="0">C47-B47</f>
        <v>4</v>
      </c>
      <c r="D48" s="70">
        <f t="shared" si="0"/>
        <v>2</v>
      </c>
      <c r="E48" s="70">
        <f t="shared" si="0"/>
        <v>5</v>
      </c>
      <c r="F48" s="70">
        <f t="shared" si="0"/>
        <v>7</v>
      </c>
      <c r="G48" s="70">
        <f t="shared" si="0"/>
        <v>2</v>
      </c>
      <c r="H48" s="70">
        <f t="shared" si="0"/>
        <v>3</v>
      </c>
      <c r="I48" s="70">
        <f t="shared" si="0"/>
        <v>2</v>
      </c>
      <c r="J48" s="70">
        <f t="shared" si="0"/>
        <v>8</v>
      </c>
      <c r="K48" s="70">
        <f t="shared" si="0"/>
        <v>-3</v>
      </c>
      <c r="L48" s="70">
        <f t="shared" si="0"/>
        <v>8</v>
      </c>
      <c r="M48" s="70">
        <f t="shared" si="0"/>
        <v>3</v>
      </c>
      <c r="N48" s="70">
        <f t="shared" si="0"/>
        <v>4</v>
      </c>
    </row>
    <row r="49" spans="1:14" ht="12.75" x14ac:dyDescent="0.15">
      <c r="A49" s="57" t="s">
        <v>97</v>
      </c>
      <c r="B49" s="70">
        <v>31237</v>
      </c>
      <c r="C49" s="70">
        <v>33227</v>
      </c>
      <c r="D49" s="70">
        <v>34734</v>
      </c>
      <c r="E49" s="70">
        <v>36401</v>
      </c>
      <c r="F49" s="70">
        <v>38463</v>
      </c>
      <c r="G49" s="70">
        <v>39931</v>
      </c>
      <c r="H49" s="70">
        <v>45922</v>
      </c>
      <c r="I49" s="70">
        <v>48503</v>
      </c>
      <c r="J49" s="70">
        <v>50057</v>
      </c>
      <c r="K49" s="70">
        <v>51764</v>
      </c>
      <c r="L49" s="70">
        <v>54432</v>
      </c>
      <c r="M49" s="70">
        <v>57372</v>
      </c>
      <c r="N49" s="70">
        <v>58906</v>
      </c>
    </row>
    <row r="50" spans="1:14" ht="12.75" x14ac:dyDescent="0.15">
      <c r="A50" s="57" t="s">
        <v>98</v>
      </c>
      <c r="B50" s="57"/>
      <c r="C50" s="70">
        <f t="shared" ref="C50:N50" si="1">C49-B49</f>
        <v>1990</v>
      </c>
      <c r="D50" s="70">
        <f t="shared" si="1"/>
        <v>1507</v>
      </c>
      <c r="E50" s="70">
        <f t="shared" si="1"/>
        <v>1667</v>
      </c>
      <c r="F50" s="70">
        <f t="shared" si="1"/>
        <v>2062</v>
      </c>
      <c r="G50" s="70">
        <f t="shared" si="1"/>
        <v>1468</v>
      </c>
      <c r="H50" s="70">
        <f t="shared" si="1"/>
        <v>5991</v>
      </c>
      <c r="I50" s="70">
        <f t="shared" si="1"/>
        <v>2581</v>
      </c>
      <c r="J50" s="70">
        <f t="shared" si="1"/>
        <v>1554</v>
      </c>
      <c r="K50" s="70">
        <f t="shared" si="1"/>
        <v>1707</v>
      </c>
      <c r="L50" s="70">
        <f t="shared" si="1"/>
        <v>2668</v>
      </c>
      <c r="M50" s="70">
        <f t="shared" si="1"/>
        <v>2940</v>
      </c>
      <c r="N50" s="70">
        <f t="shared" si="1"/>
        <v>1534</v>
      </c>
    </row>
    <row r="51" spans="1:14" ht="12.75" x14ac:dyDescent="0.15">
      <c r="A51" s="57"/>
      <c r="B51" s="57"/>
      <c r="C51" s="71">
        <v>44013</v>
      </c>
      <c r="D51" s="71">
        <v>44044</v>
      </c>
      <c r="E51" s="71">
        <v>44075</v>
      </c>
      <c r="F51" s="71">
        <v>44105</v>
      </c>
      <c r="G51" s="71">
        <v>44136</v>
      </c>
      <c r="H51" s="71">
        <v>44166</v>
      </c>
      <c r="I51" s="71">
        <v>44197</v>
      </c>
      <c r="J51" s="71">
        <v>44228</v>
      </c>
      <c r="K51" s="71">
        <v>44256</v>
      </c>
      <c r="L51" s="71">
        <v>44287</v>
      </c>
      <c r="M51" s="71">
        <v>44317</v>
      </c>
      <c r="N51" s="71">
        <v>44348</v>
      </c>
    </row>
    <row r="52" spans="1:14" ht="12.75" x14ac:dyDescent="0.15">
      <c r="A52" s="49" t="s">
        <v>95</v>
      </c>
      <c r="B52" s="57"/>
      <c r="C52" s="70">
        <f>N47+C53</f>
        <v>96</v>
      </c>
      <c r="D52" s="70">
        <f t="shared" ref="D52:N52" si="2">C52+D53</f>
        <v>102</v>
      </c>
      <c r="E52" s="70">
        <f t="shared" si="2"/>
        <v>106</v>
      </c>
      <c r="F52" s="70">
        <f t="shared" si="2"/>
        <v>108</v>
      </c>
      <c r="G52" s="70">
        <f t="shared" si="2"/>
        <v>109</v>
      </c>
      <c r="H52" s="70">
        <f t="shared" si="2"/>
        <v>112</v>
      </c>
      <c r="I52" s="70">
        <f t="shared" si="2"/>
        <v>119</v>
      </c>
      <c r="J52" s="70">
        <f t="shared" si="2"/>
        <v>126</v>
      </c>
      <c r="K52" s="70">
        <f t="shared" si="2"/>
        <v>130</v>
      </c>
      <c r="L52" s="70">
        <f t="shared" si="2"/>
        <v>136</v>
      </c>
      <c r="M52" s="70">
        <f t="shared" si="2"/>
        <v>139</v>
      </c>
      <c r="N52" s="70">
        <f t="shared" si="2"/>
        <v>144</v>
      </c>
    </row>
    <row r="53" spans="1:14" ht="12.75" x14ac:dyDescent="0.15">
      <c r="A53" s="72" t="s">
        <v>99</v>
      </c>
      <c r="B53" s="57"/>
      <c r="C53" s="73">
        <v>1</v>
      </c>
      <c r="D53" s="73">
        <v>6</v>
      </c>
      <c r="E53" s="73">
        <v>4</v>
      </c>
      <c r="F53" s="73">
        <v>2</v>
      </c>
      <c r="G53" s="73">
        <v>1</v>
      </c>
      <c r="H53" s="73">
        <v>3</v>
      </c>
      <c r="I53" s="73">
        <v>7</v>
      </c>
      <c r="J53" s="73">
        <v>7</v>
      </c>
      <c r="K53" s="73">
        <v>4</v>
      </c>
      <c r="L53" s="73">
        <v>6</v>
      </c>
      <c r="M53" s="73">
        <v>3</v>
      </c>
      <c r="N53" s="73">
        <v>5</v>
      </c>
    </row>
    <row r="54" spans="1:14" ht="12.75" x14ac:dyDescent="0.15">
      <c r="A54" s="74" t="s">
        <v>100</v>
      </c>
      <c r="B54" s="57"/>
      <c r="C54" s="73">
        <v>1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>
        <v>0</v>
      </c>
      <c r="K54" s="73">
        <v>0</v>
      </c>
      <c r="L54" s="73">
        <v>0</v>
      </c>
      <c r="M54" s="73">
        <v>0</v>
      </c>
      <c r="N54" s="73">
        <v>0</v>
      </c>
    </row>
    <row r="56" spans="1:14" ht="12.75" x14ac:dyDescent="0.15">
      <c r="C56" s="75">
        <v>44378</v>
      </c>
      <c r="D56" s="75">
        <v>44409</v>
      </c>
      <c r="E56" s="75">
        <v>44440</v>
      </c>
      <c r="F56" s="75">
        <v>44470</v>
      </c>
      <c r="G56" s="75">
        <v>44501</v>
      </c>
      <c r="H56" s="75">
        <v>44531</v>
      </c>
      <c r="I56" s="75">
        <v>44562</v>
      </c>
      <c r="J56" s="75">
        <v>44593</v>
      </c>
      <c r="K56" s="75">
        <v>44621</v>
      </c>
      <c r="L56" s="75">
        <v>44652</v>
      </c>
      <c r="M56" s="75">
        <v>44682</v>
      </c>
      <c r="N56" s="75">
        <v>44713</v>
      </c>
    </row>
    <row r="57" spans="1:14" ht="12.75" x14ac:dyDescent="0.15">
      <c r="A57" s="76" t="s">
        <v>95</v>
      </c>
      <c r="C57" s="70">
        <f>N52+C58</f>
        <v>147</v>
      </c>
      <c r="D57" s="70">
        <f t="shared" ref="D57:N57" si="3">C57+D58</f>
        <v>152</v>
      </c>
      <c r="E57" s="70">
        <f t="shared" si="3"/>
        <v>155</v>
      </c>
      <c r="F57" s="70">
        <f t="shared" si="3"/>
        <v>160</v>
      </c>
      <c r="G57" s="70">
        <f t="shared" si="3"/>
        <v>160</v>
      </c>
      <c r="H57" s="70">
        <f t="shared" si="3"/>
        <v>163</v>
      </c>
      <c r="I57" s="70">
        <f t="shared" si="3"/>
        <v>168</v>
      </c>
      <c r="J57" s="70">
        <f t="shared" si="3"/>
        <v>169</v>
      </c>
      <c r="K57" s="70">
        <f t="shared" si="3"/>
        <v>173</v>
      </c>
      <c r="L57" s="70">
        <f t="shared" si="3"/>
        <v>177</v>
      </c>
      <c r="M57" s="70">
        <f t="shared" si="3"/>
        <v>185</v>
      </c>
      <c r="N57" s="70">
        <f t="shared" si="3"/>
        <v>187</v>
      </c>
    </row>
    <row r="58" spans="1:14" ht="12.75" x14ac:dyDescent="0.15">
      <c r="A58" s="76" t="s">
        <v>99</v>
      </c>
      <c r="C58" s="37">
        <v>3</v>
      </c>
      <c r="D58" s="37">
        <v>5</v>
      </c>
      <c r="E58" s="37">
        <v>3</v>
      </c>
      <c r="F58" s="37">
        <v>5</v>
      </c>
      <c r="G58" s="37">
        <v>0</v>
      </c>
      <c r="H58" s="37">
        <v>3</v>
      </c>
      <c r="I58" s="37">
        <v>5</v>
      </c>
      <c r="J58" s="37">
        <v>1</v>
      </c>
      <c r="K58" s="37">
        <v>4</v>
      </c>
      <c r="L58" s="37">
        <v>4</v>
      </c>
      <c r="M58" s="37">
        <v>8</v>
      </c>
      <c r="N58" s="37">
        <v>2</v>
      </c>
    </row>
    <row r="59" spans="1:14" ht="12.75" x14ac:dyDescent="0.15">
      <c r="A59" s="76" t="s">
        <v>100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1</v>
      </c>
      <c r="K59" s="37">
        <v>0</v>
      </c>
      <c r="L59" s="37">
        <v>0</v>
      </c>
      <c r="M59" s="37">
        <v>0</v>
      </c>
      <c r="N59" s="37">
        <v>0</v>
      </c>
    </row>
    <row r="64" spans="1:14" ht="12.75" x14ac:dyDescent="0.15">
      <c r="A64" s="77" t="s">
        <v>101</v>
      </c>
      <c r="B64" s="37" t="s">
        <v>6</v>
      </c>
      <c r="C64" s="37" t="s">
        <v>7</v>
      </c>
      <c r="D64" s="37" t="s">
        <v>8</v>
      </c>
    </row>
    <row r="65" spans="1:4" ht="12.75" x14ac:dyDescent="0.15">
      <c r="A65" s="61" t="s">
        <v>32</v>
      </c>
      <c r="B65" s="78">
        <f>'Content index 2019-2020'!J2</f>
        <v>309</v>
      </c>
      <c r="C65" s="78">
        <f ca="1">'Content-pages 2020-2021'!K1</f>
        <v>262</v>
      </c>
      <c r="D65">
        <v>0</v>
      </c>
    </row>
    <row r="66" spans="1:4" ht="12.75" x14ac:dyDescent="0.15">
      <c r="A66" s="61" t="s">
        <v>33</v>
      </c>
      <c r="B66" s="78">
        <f>'Content index 2019-2020'!J3</f>
        <v>1447</v>
      </c>
      <c r="C66" s="78">
        <f>'Content-pages 2020-2021'!K2</f>
        <v>1769</v>
      </c>
      <c r="D66">
        <v>1285</v>
      </c>
    </row>
    <row r="67" spans="1:4" ht="12.75" x14ac:dyDescent="0.15">
      <c r="A67" s="61" t="s">
        <v>34</v>
      </c>
      <c r="B67" s="78">
        <f>'Content index 2019-2020'!J4</f>
        <v>3171</v>
      </c>
      <c r="C67" s="78">
        <f>'Content-pages 2020-2021'!K3</f>
        <v>5916</v>
      </c>
      <c r="D67">
        <v>7229</v>
      </c>
    </row>
    <row r="68" spans="1:4" ht="12.75" x14ac:dyDescent="0.15">
      <c r="A68" s="61" t="s">
        <v>35</v>
      </c>
      <c r="B68" s="78">
        <f>'Content index 2019-2020'!J5</f>
        <v>5427</v>
      </c>
      <c r="C68" s="78">
        <f>'Content-pages 2020-2021'!K4</f>
        <v>8339</v>
      </c>
      <c r="D68">
        <v>7304</v>
      </c>
    </row>
    <row r="69" spans="1:4" ht="12.75" x14ac:dyDescent="0.15">
      <c r="A69" s="61" t="s">
        <v>36</v>
      </c>
      <c r="B69" s="78">
        <f>'Content index 2019-2020'!J6</f>
        <v>185</v>
      </c>
      <c r="C69" s="78">
        <f>'Content-pages 2020-2021'!K5</f>
        <v>0</v>
      </c>
      <c r="D69">
        <v>0</v>
      </c>
    </row>
    <row r="70" spans="1:4" ht="12.75" x14ac:dyDescent="0.15">
      <c r="A70" s="79" t="s">
        <v>102</v>
      </c>
      <c r="B70" s="78">
        <f>'Content index 2019-2020'!J7</f>
        <v>31</v>
      </c>
      <c r="C70" s="78">
        <f>'Content-pages 2020-2021'!K6</f>
        <v>18</v>
      </c>
      <c r="D70">
        <v>0</v>
      </c>
    </row>
    <row r="71" spans="1:4" ht="12.75" x14ac:dyDescent="0.15">
      <c r="A71" s="38" t="s">
        <v>103</v>
      </c>
      <c r="B71" s="78">
        <f>'Content index 2019-2020'!J8</f>
        <v>154</v>
      </c>
      <c r="C71" s="78">
        <f>'Content-pages 2020-2021'!K7</f>
        <v>2</v>
      </c>
      <c r="D71" s="80">
        <v>0</v>
      </c>
    </row>
    <row r="72" spans="1:4" ht="12.75" x14ac:dyDescent="0.15">
      <c r="B72" s="81">
        <f t="shared" ref="B72:D72" si="4">SUM(B65:B71)</f>
        <v>10724</v>
      </c>
      <c r="C72" s="81">
        <f t="shared" ca="1" si="4"/>
        <v>16306</v>
      </c>
      <c r="D72">
        <f t="shared" si="4"/>
        <v>15818</v>
      </c>
    </row>
    <row r="76" spans="1:4" ht="12.75" x14ac:dyDescent="0.15">
      <c r="A76" s="82" t="s">
        <v>104</v>
      </c>
    </row>
    <row r="77" spans="1:4" ht="12.75" x14ac:dyDescent="0.15">
      <c r="A77" s="35" t="s">
        <v>41</v>
      </c>
      <c r="B77" s="37">
        <v>985</v>
      </c>
    </row>
    <row r="78" spans="1:4" ht="12.75" x14ac:dyDescent="0.15">
      <c r="A78" s="35" t="s">
        <v>44</v>
      </c>
      <c r="B78" s="37">
        <v>554</v>
      </c>
    </row>
    <row r="79" spans="1:4" ht="12.75" x14ac:dyDescent="0.15">
      <c r="A79" s="35" t="s">
        <v>46</v>
      </c>
      <c r="B79" s="37">
        <v>431</v>
      </c>
    </row>
    <row r="80" spans="1:4" ht="12.75" x14ac:dyDescent="0.15">
      <c r="A80" s="35" t="s">
        <v>49</v>
      </c>
      <c r="B80" s="37">
        <v>339</v>
      </c>
    </row>
    <row r="81" spans="1:2" ht="12.75" x14ac:dyDescent="0.15">
      <c r="A81" s="35" t="s">
        <v>52</v>
      </c>
      <c r="B81" s="37">
        <v>339</v>
      </c>
    </row>
    <row r="82" spans="1:2" ht="12.75" x14ac:dyDescent="0.15">
      <c r="A82" s="35" t="s">
        <v>55</v>
      </c>
      <c r="B82" s="37">
        <v>185</v>
      </c>
    </row>
    <row r="83" spans="1:2" ht="12.75" x14ac:dyDescent="0.15">
      <c r="A83" s="35" t="s">
        <v>58</v>
      </c>
      <c r="B83" s="37">
        <v>185</v>
      </c>
    </row>
    <row r="84" spans="1:2" ht="12.75" x14ac:dyDescent="0.15">
      <c r="A84" s="35" t="s">
        <v>61</v>
      </c>
      <c r="B84" s="37">
        <v>185</v>
      </c>
    </row>
    <row r="85" spans="1:2" ht="12.75" x14ac:dyDescent="0.15">
      <c r="A85" s="35" t="s">
        <v>64</v>
      </c>
      <c r="B85" s="37">
        <v>154</v>
      </c>
    </row>
    <row r="86" spans="1:2" ht="12.75" x14ac:dyDescent="0.15">
      <c r="A86" s="35" t="s">
        <v>67</v>
      </c>
      <c r="B86" s="37">
        <v>154</v>
      </c>
    </row>
    <row r="88" spans="1:2" ht="12.75" x14ac:dyDescent="0.15">
      <c r="A88" s="82" t="s">
        <v>105</v>
      </c>
    </row>
    <row r="89" spans="1:2" ht="12.75" x14ac:dyDescent="0.15">
      <c r="A89" s="35" t="s">
        <v>42</v>
      </c>
      <c r="B89" s="37">
        <v>595</v>
      </c>
    </row>
    <row r="90" spans="1:2" ht="12.75" x14ac:dyDescent="0.15">
      <c r="A90" s="35" t="s">
        <v>45</v>
      </c>
      <c r="B90" s="37">
        <v>563</v>
      </c>
    </row>
    <row r="91" spans="1:2" ht="12.75" x14ac:dyDescent="0.15">
      <c r="A91" s="35" t="s">
        <v>47</v>
      </c>
      <c r="B91" s="37">
        <v>416</v>
      </c>
    </row>
    <row r="92" spans="1:2" ht="12.75" x14ac:dyDescent="0.15">
      <c r="A92" s="35" t="s">
        <v>50</v>
      </c>
      <c r="B92" s="37">
        <v>299</v>
      </c>
    </row>
    <row r="93" spans="1:2" ht="12.75" x14ac:dyDescent="0.15">
      <c r="A93" s="35" t="s">
        <v>53</v>
      </c>
      <c r="B93" s="37">
        <v>287</v>
      </c>
    </row>
    <row r="94" spans="1:2" ht="12.75" x14ac:dyDescent="0.15">
      <c r="A94" s="35" t="s">
        <v>56</v>
      </c>
      <c r="B94" s="37">
        <v>225</v>
      </c>
    </row>
    <row r="95" spans="1:2" ht="12.75" x14ac:dyDescent="0.15">
      <c r="A95" s="35" t="s">
        <v>59</v>
      </c>
      <c r="B95" s="37">
        <v>218</v>
      </c>
    </row>
    <row r="96" spans="1:2" ht="12.75" x14ac:dyDescent="0.15">
      <c r="A96" s="35" t="s">
        <v>62</v>
      </c>
      <c r="B96" s="37">
        <v>210</v>
      </c>
    </row>
    <row r="97" spans="1:2" ht="12.75" x14ac:dyDescent="0.15">
      <c r="A97" s="35" t="s">
        <v>65</v>
      </c>
      <c r="B97" s="37">
        <v>199</v>
      </c>
    </row>
    <row r="98" spans="1:2" ht="12.75" x14ac:dyDescent="0.15">
      <c r="A98" s="35" t="s">
        <v>68</v>
      </c>
      <c r="B98" s="37">
        <v>197</v>
      </c>
    </row>
    <row r="100" spans="1:2" ht="12.75" x14ac:dyDescent="0.15">
      <c r="A100" s="82" t="s">
        <v>106</v>
      </c>
    </row>
    <row r="101" spans="1:2" ht="12.75" x14ac:dyDescent="0.15">
      <c r="A101" s="38" t="s">
        <v>43</v>
      </c>
      <c r="B101" s="39">
        <v>884</v>
      </c>
    </row>
    <row r="102" spans="1:2" ht="12.75" x14ac:dyDescent="0.15">
      <c r="A102" s="38" t="s">
        <v>42</v>
      </c>
      <c r="B102" s="39">
        <v>723</v>
      </c>
    </row>
    <row r="103" spans="1:2" ht="12.75" x14ac:dyDescent="0.15">
      <c r="A103" s="38" t="s">
        <v>48</v>
      </c>
      <c r="B103" s="39">
        <v>723</v>
      </c>
    </row>
    <row r="104" spans="1:2" ht="12.75" x14ac:dyDescent="0.15">
      <c r="A104" s="38" t="s">
        <v>51</v>
      </c>
      <c r="B104" s="39">
        <v>482</v>
      </c>
    </row>
    <row r="105" spans="1:2" ht="12.75" x14ac:dyDescent="0.15">
      <c r="A105" s="38" t="s">
        <v>54</v>
      </c>
      <c r="B105" s="39">
        <v>482</v>
      </c>
    </row>
    <row r="106" spans="1:2" ht="12.75" x14ac:dyDescent="0.15">
      <c r="A106" s="38" t="s">
        <v>57</v>
      </c>
      <c r="B106" s="39">
        <v>241</v>
      </c>
    </row>
    <row r="107" spans="1:2" ht="12.75" x14ac:dyDescent="0.15">
      <c r="A107" s="38" t="s">
        <v>60</v>
      </c>
      <c r="B107" s="39">
        <v>241</v>
      </c>
    </row>
    <row r="108" spans="1:2" ht="12.75" x14ac:dyDescent="0.15">
      <c r="A108" s="38" t="s">
        <v>63</v>
      </c>
      <c r="B108" s="39">
        <v>241</v>
      </c>
    </row>
    <row r="109" spans="1:2" ht="12.75" x14ac:dyDescent="0.15">
      <c r="A109" s="38" t="s">
        <v>66</v>
      </c>
      <c r="B109" s="39">
        <v>161</v>
      </c>
    </row>
    <row r="110" spans="1:2" ht="12.75" x14ac:dyDescent="0.15">
      <c r="A110" s="38" t="s">
        <v>69</v>
      </c>
      <c r="B110" s="39">
        <v>161</v>
      </c>
    </row>
    <row r="111" spans="1:2" ht="12.75" x14ac:dyDescent="0.15">
      <c r="A111" s="38" t="s">
        <v>56</v>
      </c>
      <c r="B111" s="39">
        <v>161</v>
      </c>
    </row>
  </sheetData>
  <hyperlinks>
    <hyperlink ref="A70" r:id="rId1" xr:uid="{00000000-0004-0000-0100-000000000000}"/>
    <hyperlink ref="A71" r:id="rId2" xr:uid="{00000000-0004-0000-0100-000001000000}"/>
    <hyperlink ref="A77" r:id="rId3" xr:uid="{00000000-0004-0000-0100-000002000000}"/>
    <hyperlink ref="A78" r:id="rId4" xr:uid="{00000000-0004-0000-0100-000003000000}"/>
    <hyperlink ref="A79" r:id="rId5" xr:uid="{00000000-0004-0000-0100-000004000000}"/>
    <hyperlink ref="A80" r:id="rId6" xr:uid="{00000000-0004-0000-0100-000005000000}"/>
    <hyperlink ref="A81" r:id="rId7" xr:uid="{00000000-0004-0000-0100-000006000000}"/>
    <hyperlink ref="A82" r:id="rId8" xr:uid="{00000000-0004-0000-0100-000007000000}"/>
    <hyperlink ref="A83" r:id="rId9" xr:uid="{00000000-0004-0000-0100-000008000000}"/>
    <hyperlink ref="A84" r:id="rId10" xr:uid="{00000000-0004-0000-0100-000009000000}"/>
    <hyperlink ref="A85" r:id="rId11" xr:uid="{00000000-0004-0000-0100-00000A000000}"/>
    <hyperlink ref="A86" r:id="rId12" xr:uid="{00000000-0004-0000-0100-00000B000000}"/>
    <hyperlink ref="A89" r:id="rId13" xr:uid="{00000000-0004-0000-0100-00000C000000}"/>
    <hyperlink ref="A90" r:id="rId14" xr:uid="{00000000-0004-0000-0100-00000D000000}"/>
    <hyperlink ref="A91" r:id="rId15" xr:uid="{00000000-0004-0000-0100-00000E000000}"/>
    <hyperlink ref="A92" r:id="rId16" xr:uid="{00000000-0004-0000-0100-00000F000000}"/>
    <hyperlink ref="A93" r:id="rId17" xr:uid="{00000000-0004-0000-0100-000010000000}"/>
    <hyperlink ref="A94" r:id="rId18" xr:uid="{00000000-0004-0000-0100-000011000000}"/>
    <hyperlink ref="A95" r:id="rId19" xr:uid="{00000000-0004-0000-0100-000012000000}"/>
    <hyperlink ref="A96" r:id="rId20" xr:uid="{00000000-0004-0000-0100-000013000000}"/>
    <hyperlink ref="A97" r:id="rId21" xr:uid="{00000000-0004-0000-0100-000014000000}"/>
    <hyperlink ref="A98" r:id="rId22" xr:uid="{00000000-0004-0000-0100-000015000000}"/>
    <hyperlink ref="A101" r:id="rId23" xr:uid="{00000000-0004-0000-0100-000016000000}"/>
    <hyperlink ref="A102" r:id="rId24" xr:uid="{00000000-0004-0000-0100-000017000000}"/>
    <hyperlink ref="A103" r:id="rId25" xr:uid="{00000000-0004-0000-0100-000018000000}"/>
    <hyperlink ref="A104" r:id="rId26" xr:uid="{00000000-0004-0000-0100-000019000000}"/>
    <hyperlink ref="A105" r:id="rId27" xr:uid="{00000000-0004-0000-0100-00001A000000}"/>
    <hyperlink ref="A106" r:id="rId28" xr:uid="{00000000-0004-0000-0100-00001B000000}"/>
    <hyperlink ref="A107" r:id="rId29" xr:uid="{00000000-0004-0000-0100-00001C000000}"/>
    <hyperlink ref="A108" r:id="rId30" xr:uid="{00000000-0004-0000-0100-00001D000000}"/>
    <hyperlink ref="A109" r:id="rId31" xr:uid="{00000000-0004-0000-0100-00001E000000}"/>
    <hyperlink ref="A110" r:id="rId32" xr:uid="{00000000-0004-0000-0100-00001F000000}"/>
    <hyperlink ref="A111" r:id="rId33" xr:uid="{00000000-0004-0000-0100-000020000000}"/>
  </hyperlinks>
  <pageMargins left="0.7" right="0.7" top="0.75" bottom="0.75" header="0.3" footer="0.3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65"/>
  <sheetViews>
    <sheetView workbookViewId="0"/>
  </sheetViews>
  <sheetFormatPr defaultColWidth="12.67578125" defaultRowHeight="15.75" customHeight="1" x14ac:dyDescent="0.15"/>
  <cols>
    <col min="1" max="1" width="32.5" customWidth="1"/>
    <col min="2" max="2" width="20.2265625" customWidth="1"/>
    <col min="9" max="9" width="19.41796875" customWidth="1"/>
  </cols>
  <sheetData>
    <row r="1" spans="1:10" ht="15.75" customHeight="1" x14ac:dyDescent="0.15">
      <c r="A1" s="37" t="s">
        <v>107</v>
      </c>
      <c r="B1" s="37" t="s">
        <v>108</v>
      </c>
      <c r="C1" s="37" t="s">
        <v>109</v>
      </c>
      <c r="D1" s="37" t="s">
        <v>110</v>
      </c>
      <c r="E1" s="37" t="s">
        <v>111</v>
      </c>
      <c r="F1" s="37" t="s">
        <v>112</v>
      </c>
      <c r="G1" s="37" t="s">
        <v>113</v>
      </c>
      <c r="H1" s="37" t="s">
        <v>114</v>
      </c>
    </row>
    <row r="2" spans="1:10" ht="12.75" x14ac:dyDescent="0.15">
      <c r="A2" s="35" t="s">
        <v>115</v>
      </c>
      <c r="B2" s="37" t="s">
        <v>116</v>
      </c>
      <c r="C2" s="83">
        <v>3171</v>
      </c>
      <c r="D2" s="37">
        <v>985</v>
      </c>
      <c r="E2" s="84">
        <v>1.3888888888888889E-4</v>
      </c>
      <c r="F2" s="37">
        <v>554</v>
      </c>
      <c r="G2" s="85">
        <v>0.23519999999999999</v>
      </c>
      <c r="H2" s="85">
        <v>0.12609999999999999</v>
      </c>
      <c r="I2" s="61" t="s">
        <v>32</v>
      </c>
      <c r="J2">
        <f>SUMIF(B2:B64, "=OSF Reviews", C2:C64)</f>
        <v>309</v>
      </c>
    </row>
    <row r="3" spans="1:10" ht="12.75" x14ac:dyDescent="0.15">
      <c r="A3" s="35" t="s">
        <v>117</v>
      </c>
      <c r="B3" s="37" t="s">
        <v>118</v>
      </c>
      <c r="C3" s="83">
        <v>1416</v>
      </c>
      <c r="D3" s="83">
        <v>1108</v>
      </c>
      <c r="E3" s="84">
        <v>8.7962962962962962E-4</v>
      </c>
      <c r="F3" s="83">
        <v>1016</v>
      </c>
      <c r="G3" s="85">
        <v>0.45779999999999998</v>
      </c>
      <c r="H3" s="85">
        <v>0.45619999999999999</v>
      </c>
      <c r="I3" s="61" t="s">
        <v>33</v>
      </c>
      <c r="J3">
        <f>SUMIF(B2:B64, "=index", C2:C64)+C59</f>
        <v>1447</v>
      </c>
    </row>
    <row r="4" spans="1:10" ht="12.75" x14ac:dyDescent="0.15">
      <c r="A4" s="35" t="s">
        <v>41</v>
      </c>
      <c r="B4" s="37" t="s">
        <v>119</v>
      </c>
      <c r="C4" s="37">
        <v>985</v>
      </c>
      <c r="D4" s="37">
        <v>924</v>
      </c>
      <c r="E4" s="84">
        <v>4.8842592592592592E-3</v>
      </c>
      <c r="F4" s="37">
        <v>831</v>
      </c>
      <c r="G4" s="85">
        <v>0.92379999999999995</v>
      </c>
      <c r="H4" s="85">
        <v>0.93810000000000004</v>
      </c>
      <c r="I4" s="61" t="s">
        <v>34</v>
      </c>
      <c r="J4">
        <f>SUMIF(B2:B64, "=discover", C2:C64)</f>
        <v>3171</v>
      </c>
    </row>
    <row r="5" spans="1:10" ht="12.75" x14ac:dyDescent="0.15">
      <c r="A5" s="35" t="s">
        <v>44</v>
      </c>
      <c r="B5" s="37" t="s">
        <v>119</v>
      </c>
      <c r="C5" s="37">
        <v>554</v>
      </c>
      <c r="D5" s="37">
        <v>493</v>
      </c>
      <c r="E5" s="84">
        <v>6.4814814814814813E-4</v>
      </c>
      <c r="F5" s="37">
        <v>493</v>
      </c>
      <c r="G5" s="85">
        <v>0.68759999999999999</v>
      </c>
      <c r="H5" s="85">
        <v>0.88990000000000002</v>
      </c>
      <c r="I5" s="61" t="s">
        <v>35</v>
      </c>
      <c r="J5">
        <f>SUMIF(B2:B64, "=content.index", C2:C64)</f>
        <v>5427</v>
      </c>
    </row>
    <row r="6" spans="1:10" ht="12.75" x14ac:dyDescent="0.15">
      <c r="A6" s="35" t="s">
        <v>46</v>
      </c>
      <c r="B6" s="37" t="s">
        <v>119</v>
      </c>
      <c r="C6" s="37">
        <v>431</v>
      </c>
      <c r="D6" s="37">
        <v>431</v>
      </c>
      <c r="E6" s="84">
        <v>0</v>
      </c>
      <c r="F6" s="37">
        <v>431</v>
      </c>
      <c r="G6" s="85">
        <v>1</v>
      </c>
      <c r="H6" s="85">
        <v>1</v>
      </c>
      <c r="I6" s="61" t="s">
        <v>36</v>
      </c>
      <c r="J6">
        <f>SUMIF(B2:B64, "=submit", C2:C64)</f>
        <v>185</v>
      </c>
    </row>
    <row r="7" spans="1:10" ht="12.75" x14ac:dyDescent="0.15">
      <c r="A7" s="35" t="s">
        <v>49</v>
      </c>
      <c r="B7" s="37" t="s">
        <v>119</v>
      </c>
      <c r="C7" s="37">
        <v>339</v>
      </c>
      <c r="D7" s="37">
        <v>339</v>
      </c>
      <c r="E7" s="84">
        <v>0</v>
      </c>
      <c r="F7" s="37">
        <v>339</v>
      </c>
      <c r="G7" s="85">
        <v>0.90859999999999996</v>
      </c>
      <c r="H7" s="85">
        <v>1</v>
      </c>
      <c r="I7" s="79" t="s">
        <v>102</v>
      </c>
      <c r="J7">
        <f>SUMIF(B2:B64, "=register", C2:C64)</f>
        <v>31</v>
      </c>
    </row>
    <row r="8" spans="1:10" ht="12.75" x14ac:dyDescent="0.15">
      <c r="A8" s="35" t="s">
        <v>52</v>
      </c>
      <c r="B8" s="37" t="s">
        <v>119</v>
      </c>
      <c r="C8" s="37">
        <v>339</v>
      </c>
      <c r="D8" s="37">
        <v>308</v>
      </c>
      <c r="E8" s="84">
        <v>1.8287037037037037E-3</v>
      </c>
      <c r="F8" s="37">
        <v>277</v>
      </c>
      <c r="G8" s="85">
        <v>0.8881</v>
      </c>
      <c r="H8" s="85">
        <v>0.81710000000000005</v>
      </c>
      <c r="I8" s="38" t="s">
        <v>103</v>
      </c>
      <c r="J8">
        <f>SUMIF(B2:B64, "=The Center for Open Science, MediArXiv, and BodoArXiv Launch Branded Preprint Services in the Humanities", C2:C64)</f>
        <v>154</v>
      </c>
    </row>
    <row r="9" spans="1:10" ht="12.75" x14ac:dyDescent="0.15">
      <c r="A9" s="35" t="s">
        <v>120</v>
      </c>
      <c r="B9" s="37" t="s">
        <v>121</v>
      </c>
      <c r="C9" s="37">
        <v>185</v>
      </c>
      <c r="D9" s="37">
        <v>154</v>
      </c>
      <c r="E9" s="84">
        <v>1.9907407407407408E-3</v>
      </c>
      <c r="F9" s="37">
        <v>62</v>
      </c>
      <c r="G9" s="85">
        <v>0.5</v>
      </c>
      <c r="H9" s="85">
        <v>0.49730000000000002</v>
      </c>
    </row>
    <row r="10" spans="1:10" ht="12.75" x14ac:dyDescent="0.15">
      <c r="A10" s="35" t="s">
        <v>55</v>
      </c>
      <c r="B10" s="37" t="s">
        <v>119</v>
      </c>
      <c r="C10" s="37">
        <v>185</v>
      </c>
      <c r="D10" s="37">
        <v>154</v>
      </c>
      <c r="E10" s="84">
        <v>8.4490740740740741E-3</v>
      </c>
      <c r="F10" s="37">
        <v>123</v>
      </c>
      <c r="G10" s="85">
        <v>0.50409999999999999</v>
      </c>
      <c r="H10" s="85">
        <v>0.83240000000000003</v>
      </c>
    </row>
    <row r="11" spans="1:10" ht="12.75" x14ac:dyDescent="0.15">
      <c r="A11" s="35" t="s">
        <v>58</v>
      </c>
      <c r="B11" s="37" t="s">
        <v>119</v>
      </c>
      <c r="C11" s="37">
        <v>185</v>
      </c>
      <c r="D11" s="37">
        <v>185</v>
      </c>
      <c r="E11" s="84">
        <v>3.3449074074074076E-3</v>
      </c>
      <c r="F11" s="37">
        <v>123</v>
      </c>
      <c r="G11" s="85">
        <v>1</v>
      </c>
      <c r="H11" s="85">
        <v>0.83240000000000003</v>
      </c>
    </row>
    <row r="12" spans="1:10" ht="12.75" x14ac:dyDescent="0.15">
      <c r="A12" s="35" t="s">
        <v>61</v>
      </c>
      <c r="B12" s="37" t="s">
        <v>119</v>
      </c>
      <c r="C12" s="37">
        <v>185</v>
      </c>
      <c r="D12" s="37">
        <v>185</v>
      </c>
      <c r="E12" s="84">
        <v>0</v>
      </c>
      <c r="F12" s="37">
        <v>154</v>
      </c>
      <c r="G12" s="85">
        <v>0.79869999999999997</v>
      </c>
      <c r="H12" s="85">
        <v>1</v>
      </c>
    </row>
    <row r="13" spans="1:10" ht="12.75" x14ac:dyDescent="0.15">
      <c r="A13" s="35" t="s">
        <v>122</v>
      </c>
      <c r="B13" s="37" t="s">
        <v>123</v>
      </c>
      <c r="C13" s="37">
        <v>185</v>
      </c>
      <c r="D13" s="37">
        <v>62</v>
      </c>
      <c r="E13" s="84">
        <v>3.4722222222222222E-5</v>
      </c>
      <c r="F13" s="37">
        <v>0</v>
      </c>
      <c r="G13" s="85">
        <v>0</v>
      </c>
      <c r="H13" s="85">
        <v>0.33510000000000001</v>
      </c>
    </row>
    <row r="14" spans="1:10" ht="12.75" x14ac:dyDescent="0.15">
      <c r="A14" s="35" t="s">
        <v>64</v>
      </c>
      <c r="B14" s="37" t="s">
        <v>119</v>
      </c>
      <c r="C14" s="37">
        <v>154</v>
      </c>
      <c r="D14" s="37">
        <v>154</v>
      </c>
      <c r="E14" s="84">
        <v>0</v>
      </c>
      <c r="F14" s="37">
        <v>154</v>
      </c>
      <c r="G14" s="85">
        <v>0.59740000000000004</v>
      </c>
      <c r="H14" s="85">
        <v>1</v>
      </c>
    </row>
    <row r="15" spans="1:10" ht="12.75" x14ac:dyDescent="0.15">
      <c r="A15" s="35" t="s">
        <v>67</v>
      </c>
      <c r="B15" s="37" t="s">
        <v>119</v>
      </c>
      <c r="C15" s="37">
        <v>154</v>
      </c>
      <c r="D15" s="37">
        <v>154</v>
      </c>
      <c r="E15" s="84">
        <v>0</v>
      </c>
      <c r="F15" s="37">
        <v>154</v>
      </c>
      <c r="G15" s="85">
        <v>0.83240000000000003</v>
      </c>
      <c r="H15" s="85">
        <v>1</v>
      </c>
    </row>
    <row r="16" spans="1:10" ht="12.75" x14ac:dyDescent="0.15">
      <c r="A16" s="35" t="s">
        <v>124</v>
      </c>
      <c r="B16" s="37" t="s">
        <v>119</v>
      </c>
      <c r="C16" s="37">
        <v>123</v>
      </c>
      <c r="D16" s="37">
        <v>123</v>
      </c>
      <c r="E16" s="84">
        <v>0</v>
      </c>
      <c r="F16" s="37">
        <v>123</v>
      </c>
      <c r="G16" s="85">
        <v>1</v>
      </c>
      <c r="H16" s="85">
        <v>1</v>
      </c>
    </row>
    <row r="17" spans="1:8" ht="12.75" x14ac:dyDescent="0.15">
      <c r="A17" s="35" t="s">
        <v>42</v>
      </c>
      <c r="B17" s="37" t="s">
        <v>119</v>
      </c>
      <c r="C17" s="37">
        <v>123</v>
      </c>
      <c r="D17" s="37">
        <v>123</v>
      </c>
      <c r="E17" s="84">
        <v>0</v>
      </c>
      <c r="F17" s="37">
        <v>123</v>
      </c>
      <c r="G17" s="85">
        <v>0.50409999999999999</v>
      </c>
      <c r="H17" s="85">
        <v>1</v>
      </c>
    </row>
    <row r="18" spans="1:8" ht="12.75" x14ac:dyDescent="0.15">
      <c r="A18" s="35" t="s">
        <v>125</v>
      </c>
      <c r="B18" s="37" t="s">
        <v>126</v>
      </c>
      <c r="C18" s="37">
        <v>123</v>
      </c>
      <c r="D18" s="37">
        <v>62</v>
      </c>
      <c r="E18" s="84">
        <v>8.1018518518518516E-5</v>
      </c>
      <c r="F18" s="37">
        <v>62</v>
      </c>
      <c r="G18" s="85">
        <v>0</v>
      </c>
      <c r="H18" s="85">
        <v>0.50409999999999999</v>
      </c>
    </row>
    <row r="19" spans="1:8" ht="12.75" x14ac:dyDescent="0.15">
      <c r="A19" s="35" t="s">
        <v>127</v>
      </c>
      <c r="B19" s="37" t="s">
        <v>128</v>
      </c>
      <c r="C19" s="37">
        <v>92</v>
      </c>
      <c r="D19" s="37">
        <v>92</v>
      </c>
      <c r="E19" s="84">
        <v>3.3564814814814812E-4</v>
      </c>
      <c r="F19" s="37">
        <v>62</v>
      </c>
      <c r="G19" s="85">
        <v>0</v>
      </c>
      <c r="H19" s="85">
        <v>0.33700000000000002</v>
      </c>
    </row>
    <row r="20" spans="1:8" ht="12.75" x14ac:dyDescent="0.15">
      <c r="A20" s="35" t="s">
        <v>129</v>
      </c>
      <c r="B20" s="37" t="s">
        <v>119</v>
      </c>
      <c r="C20" s="37">
        <v>92</v>
      </c>
      <c r="D20" s="37">
        <v>31</v>
      </c>
      <c r="E20" s="84">
        <v>4.1666666666666669E-4</v>
      </c>
      <c r="F20" s="37">
        <v>0</v>
      </c>
      <c r="G20" s="85">
        <v>0</v>
      </c>
      <c r="H20" s="85">
        <v>0.33700000000000002</v>
      </c>
    </row>
    <row r="21" spans="1:8" ht="12.75" x14ac:dyDescent="0.15">
      <c r="A21" s="35" t="s">
        <v>130</v>
      </c>
      <c r="B21" s="37" t="s">
        <v>119</v>
      </c>
      <c r="C21" s="37">
        <v>92</v>
      </c>
      <c r="D21" s="37">
        <v>92</v>
      </c>
      <c r="E21" s="84">
        <v>0</v>
      </c>
      <c r="F21" s="37">
        <v>92</v>
      </c>
      <c r="G21" s="85">
        <v>1</v>
      </c>
      <c r="H21" s="85">
        <v>1</v>
      </c>
    </row>
    <row r="22" spans="1:8" ht="12.75" x14ac:dyDescent="0.15">
      <c r="A22" s="35" t="s">
        <v>131</v>
      </c>
      <c r="B22" s="37" t="s">
        <v>119</v>
      </c>
      <c r="C22" s="37">
        <v>92</v>
      </c>
      <c r="D22" s="37">
        <v>62</v>
      </c>
      <c r="E22" s="84">
        <v>2.9629629629629628E-3</v>
      </c>
      <c r="F22" s="37">
        <v>31</v>
      </c>
      <c r="G22" s="85">
        <v>0</v>
      </c>
      <c r="H22" s="85">
        <v>0.67390000000000005</v>
      </c>
    </row>
    <row r="23" spans="1:8" ht="12.75" x14ac:dyDescent="0.15">
      <c r="A23" s="35" t="s">
        <v>132</v>
      </c>
      <c r="B23" s="37" t="s">
        <v>119</v>
      </c>
      <c r="C23" s="37">
        <v>92</v>
      </c>
      <c r="D23" s="37">
        <v>92</v>
      </c>
      <c r="E23" s="84">
        <v>1.3888888888888889E-4</v>
      </c>
      <c r="F23" s="37">
        <v>92</v>
      </c>
      <c r="G23" s="85">
        <v>0.67390000000000005</v>
      </c>
      <c r="H23" s="85">
        <v>0.67390000000000005</v>
      </c>
    </row>
    <row r="24" spans="1:8" ht="12.75" x14ac:dyDescent="0.15">
      <c r="A24" s="35" t="s">
        <v>133</v>
      </c>
      <c r="B24" s="37" t="s">
        <v>128</v>
      </c>
      <c r="C24" s="37">
        <v>62</v>
      </c>
      <c r="D24" s="37">
        <v>62</v>
      </c>
      <c r="E24" s="84">
        <v>2.0833333333333335E-4</v>
      </c>
      <c r="F24" s="37">
        <v>0</v>
      </c>
      <c r="G24" s="85">
        <v>0</v>
      </c>
      <c r="H24" s="85">
        <v>0</v>
      </c>
    </row>
    <row r="25" spans="1:8" ht="12.75" x14ac:dyDescent="0.15">
      <c r="A25" s="35" t="s">
        <v>134</v>
      </c>
      <c r="B25" s="37" t="s">
        <v>119</v>
      </c>
      <c r="C25" s="37">
        <v>62</v>
      </c>
      <c r="D25" s="37">
        <v>62</v>
      </c>
      <c r="E25" s="84">
        <v>0</v>
      </c>
      <c r="F25" s="37">
        <v>62</v>
      </c>
      <c r="G25" s="85">
        <v>1</v>
      </c>
      <c r="H25" s="85">
        <v>1</v>
      </c>
    </row>
    <row r="26" spans="1:8" ht="12.75" x14ac:dyDescent="0.15">
      <c r="A26" s="35" t="s">
        <v>135</v>
      </c>
      <c r="B26" s="37" t="s">
        <v>119</v>
      </c>
      <c r="C26" s="37">
        <v>62</v>
      </c>
      <c r="D26" s="37">
        <v>62</v>
      </c>
      <c r="E26" s="84">
        <v>0</v>
      </c>
      <c r="F26" s="37">
        <v>62</v>
      </c>
      <c r="G26" s="85">
        <v>1</v>
      </c>
      <c r="H26" s="85">
        <v>1</v>
      </c>
    </row>
    <row r="27" spans="1:8" ht="12.75" x14ac:dyDescent="0.15">
      <c r="A27" s="35" t="s">
        <v>136</v>
      </c>
      <c r="B27" s="37" t="s">
        <v>119</v>
      </c>
      <c r="C27" s="37">
        <v>62</v>
      </c>
      <c r="D27" s="37">
        <v>31</v>
      </c>
      <c r="E27" s="84">
        <v>1.25E-3</v>
      </c>
      <c r="F27" s="37">
        <v>31</v>
      </c>
      <c r="G27" s="85">
        <v>0</v>
      </c>
      <c r="H27" s="85">
        <v>0.5</v>
      </c>
    </row>
    <row r="28" spans="1:8" ht="12.75" x14ac:dyDescent="0.15">
      <c r="A28" s="35" t="s">
        <v>137</v>
      </c>
      <c r="B28" s="37" t="s">
        <v>119</v>
      </c>
      <c r="C28" s="37">
        <v>62</v>
      </c>
      <c r="D28" s="37">
        <v>31</v>
      </c>
      <c r="E28" s="84">
        <v>4.6296296296296294E-5</v>
      </c>
      <c r="F28" s="37">
        <v>31</v>
      </c>
      <c r="G28" s="85">
        <v>0</v>
      </c>
      <c r="H28" s="85">
        <v>0.5</v>
      </c>
    </row>
    <row r="29" spans="1:8" ht="12.75" x14ac:dyDescent="0.15">
      <c r="A29" s="35" t="s">
        <v>138</v>
      </c>
      <c r="B29" s="37" t="s">
        <v>119</v>
      </c>
      <c r="C29" s="37">
        <v>62</v>
      </c>
      <c r="D29" s="37">
        <v>31</v>
      </c>
      <c r="E29" s="84">
        <v>1.0879629629629629E-3</v>
      </c>
      <c r="F29" s="37">
        <v>31</v>
      </c>
      <c r="G29" s="85">
        <v>0</v>
      </c>
      <c r="H29" s="85">
        <v>0.5</v>
      </c>
    </row>
    <row r="30" spans="1:8" ht="12.75" x14ac:dyDescent="0.15">
      <c r="A30" s="35" t="s">
        <v>139</v>
      </c>
      <c r="B30" s="37" t="s">
        <v>119</v>
      </c>
      <c r="C30" s="37">
        <v>62</v>
      </c>
      <c r="D30" s="37">
        <v>62</v>
      </c>
      <c r="E30" s="84">
        <v>0</v>
      </c>
      <c r="F30" s="37">
        <v>62</v>
      </c>
      <c r="G30" s="85">
        <v>1</v>
      </c>
      <c r="H30" s="85">
        <v>1</v>
      </c>
    </row>
    <row r="31" spans="1:8" ht="12.75" x14ac:dyDescent="0.15">
      <c r="A31" s="35" t="s">
        <v>140</v>
      </c>
      <c r="B31" s="37" t="s">
        <v>119</v>
      </c>
      <c r="C31" s="37">
        <v>62</v>
      </c>
      <c r="D31" s="37">
        <v>62</v>
      </c>
      <c r="E31" s="84">
        <v>0</v>
      </c>
      <c r="F31" s="37">
        <v>62</v>
      </c>
      <c r="G31" s="85">
        <v>1</v>
      </c>
      <c r="H31" s="85">
        <v>1</v>
      </c>
    </row>
    <row r="32" spans="1:8" ht="12.75" x14ac:dyDescent="0.15">
      <c r="A32" s="35" t="s">
        <v>62</v>
      </c>
      <c r="B32" s="37" t="s">
        <v>119</v>
      </c>
      <c r="C32" s="37">
        <v>62</v>
      </c>
      <c r="D32" s="37">
        <v>62</v>
      </c>
      <c r="E32" s="84">
        <v>0</v>
      </c>
      <c r="F32" s="37">
        <v>0</v>
      </c>
      <c r="G32" s="85">
        <v>0</v>
      </c>
      <c r="H32" s="85">
        <v>1</v>
      </c>
    </row>
    <row r="33" spans="1:8" ht="12.75" x14ac:dyDescent="0.15">
      <c r="A33" s="35" t="s">
        <v>141</v>
      </c>
      <c r="B33" s="37" t="s">
        <v>119</v>
      </c>
      <c r="C33" s="37">
        <v>62</v>
      </c>
      <c r="D33" s="37">
        <v>62</v>
      </c>
      <c r="E33" s="84">
        <v>0</v>
      </c>
      <c r="F33" s="37">
        <v>62</v>
      </c>
      <c r="G33" s="85">
        <v>1</v>
      </c>
      <c r="H33" s="85">
        <v>1</v>
      </c>
    </row>
    <row r="34" spans="1:8" ht="12.75" x14ac:dyDescent="0.15">
      <c r="A34" s="35" t="s">
        <v>142</v>
      </c>
      <c r="B34" s="37" t="s">
        <v>143</v>
      </c>
      <c r="C34" s="37">
        <v>31</v>
      </c>
      <c r="D34" s="37">
        <v>31</v>
      </c>
      <c r="E34" s="84">
        <v>0</v>
      </c>
      <c r="F34" s="37">
        <v>31</v>
      </c>
      <c r="G34" s="85">
        <v>1</v>
      </c>
      <c r="H34" s="85">
        <v>1</v>
      </c>
    </row>
    <row r="35" spans="1:8" ht="12.75" x14ac:dyDescent="0.15">
      <c r="A35" s="35" t="s">
        <v>144</v>
      </c>
      <c r="B35" s="37" t="s">
        <v>119</v>
      </c>
      <c r="C35" s="37">
        <v>31</v>
      </c>
      <c r="D35" s="37">
        <v>31</v>
      </c>
      <c r="E35" s="84">
        <v>0</v>
      </c>
      <c r="F35" s="37">
        <v>31</v>
      </c>
      <c r="G35" s="85">
        <v>1</v>
      </c>
      <c r="H35" s="85">
        <v>1</v>
      </c>
    </row>
    <row r="36" spans="1:8" ht="12.75" x14ac:dyDescent="0.15">
      <c r="A36" s="35" t="s">
        <v>145</v>
      </c>
      <c r="B36" s="37" t="s">
        <v>119</v>
      </c>
      <c r="C36" s="37">
        <v>31</v>
      </c>
      <c r="D36" s="37">
        <v>31</v>
      </c>
      <c r="E36" s="84">
        <v>0</v>
      </c>
      <c r="F36" s="37">
        <v>31</v>
      </c>
      <c r="G36" s="85">
        <v>1</v>
      </c>
      <c r="H36" s="85">
        <v>1</v>
      </c>
    </row>
    <row r="37" spans="1:8" ht="12.75" x14ac:dyDescent="0.15">
      <c r="A37" s="35" t="s">
        <v>146</v>
      </c>
      <c r="B37" s="37" t="s">
        <v>119</v>
      </c>
      <c r="C37" s="37">
        <v>31</v>
      </c>
      <c r="D37" s="37">
        <v>31</v>
      </c>
      <c r="E37" s="84">
        <v>0</v>
      </c>
      <c r="F37" s="37">
        <v>0</v>
      </c>
      <c r="G37" s="85">
        <v>0</v>
      </c>
      <c r="H37" s="85">
        <v>1</v>
      </c>
    </row>
    <row r="38" spans="1:8" ht="12.75" x14ac:dyDescent="0.15">
      <c r="A38" s="35" t="s">
        <v>147</v>
      </c>
      <c r="B38" s="37" t="s">
        <v>119</v>
      </c>
      <c r="C38" s="37">
        <v>31</v>
      </c>
      <c r="D38" s="37">
        <v>31</v>
      </c>
      <c r="E38" s="84">
        <v>0</v>
      </c>
      <c r="F38" s="37">
        <v>31</v>
      </c>
      <c r="G38" s="85">
        <v>1</v>
      </c>
      <c r="H38" s="85">
        <v>1</v>
      </c>
    </row>
    <row r="39" spans="1:8" ht="12.75" x14ac:dyDescent="0.15">
      <c r="A39" s="35" t="s">
        <v>148</v>
      </c>
      <c r="B39" s="37" t="s">
        <v>119</v>
      </c>
      <c r="C39" s="37">
        <v>31</v>
      </c>
      <c r="D39" s="37">
        <v>31</v>
      </c>
      <c r="E39" s="84">
        <v>0</v>
      </c>
      <c r="F39" s="37">
        <v>31</v>
      </c>
      <c r="G39" s="85">
        <v>0</v>
      </c>
      <c r="H39" s="85">
        <v>1</v>
      </c>
    </row>
    <row r="40" spans="1:8" ht="12.75" x14ac:dyDescent="0.15">
      <c r="A40" s="35" t="s">
        <v>149</v>
      </c>
      <c r="B40" s="37" t="s">
        <v>119</v>
      </c>
      <c r="C40" s="37">
        <v>31</v>
      </c>
      <c r="D40" s="37">
        <v>31</v>
      </c>
      <c r="E40" s="84">
        <v>0</v>
      </c>
      <c r="F40" s="37">
        <v>31</v>
      </c>
      <c r="G40" s="85">
        <v>0</v>
      </c>
      <c r="H40" s="85">
        <v>1</v>
      </c>
    </row>
    <row r="41" spans="1:8" ht="12.75" x14ac:dyDescent="0.15">
      <c r="A41" s="35" t="s">
        <v>150</v>
      </c>
      <c r="B41" s="37" t="s">
        <v>119</v>
      </c>
      <c r="C41" s="37">
        <v>31</v>
      </c>
      <c r="D41" s="37">
        <v>31</v>
      </c>
      <c r="E41" s="84">
        <v>2.4305555555555555E-4</v>
      </c>
      <c r="F41" s="37">
        <v>0</v>
      </c>
      <c r="G41" s="85">
        <v>0</v>
      </c>
      <c r="H41" s="85">
        <v>0</v>
      </c>
    </row>
    <row r="42" spans="1:8" ht="12.75" x14ac:dyDescent="0.15">
      <c r="A42" s="35" t="s">
        <v>151</v>
      </c>
      <c r="B42" s="37" t="s">
        <v>119</v>
      </c>
      <c r="C42" s="37">
        <v>31</v>
      </c>
      <c r="D42" s="37">
        <v>31</v>
      </c>
      <c r="E42" s="84">
        <v>0</v>
      </c>
      <c r="F42" s="37">
        <v>31</v>
      </c>
      <c r="G42" s="85">
        <v>1</v>
      </c>
      <c r="H42" s="85">
        <v>1</v>
      </c>
    </row>
    <row r="43" spans="1:8" ht="12.75" x14ac:dyDescent="0.15">
      <c r="A43" s="35" t="s">
        <v>152</v>
      </c>
      <c r="B43" s="37" t="s">
        <v>119</v>
      </c>
      <c r="C43" s="37">
        <v>31</v>
      </c>
      <c r="D43" s="37">
        <v>31</v>
      </c>
      <c r="E43" s="84">
        <v>0</v>
      </c>
      <c r="F43" s="37">
        <v>0</v>
      </c>
      <c r="G43" s="85">
        <v>0</v>
      </c>
      <c r="H43" s="85">
        <v>1</v>
      </c>
    </row>
    <row r="44" spans="1:8" ht="12.75" x14ac:dyDescent="0.15">
      <c r="A44" s="35" t="s">
        <v>153</v>
      </c>
      <c r="B44" s="37" t="s">
        <v>119</v>
      </c>
      <c r="C44" s="37">
        <v>31</v>
      </c>
      <c r="D44" s="37">
        <v>31</v>
      </c>
      <c r="E44" s="84">
        <v>0</v>
      </c>
      <c r="F44" s="37">
        <v>0</v>
      </c>
      <c r="G44" s="85">
        <v>0</v>
      </c>
      <c r="H44" s="85">
        <v>1</v>
      </c>
    </row>
    <row r="45" spans="1:8" ht="12.75" x14ac:dyDescent="0.15">
      <c r="A45" s="35" t="s">
        <v>154</v>
      </c>
      <c r="B45" s="37" t="s">
        <v>119</v>
      </c>
      <c r="C45" s="37">
        <v>31</v>
      </c>
      <c r="D45" s="37">
        <v>31</v>
      </c>
      <c r="E45" s="84">
        <v>0</v>
      </c>
      <c r="F45" s="37">
        <v>0</v>
      </c>
      <c r="G45" s="85">
        <v>0</v>
      </c>
      <c r="H45" s="85">
        <v>1</v>
      </c>
    </row>
    <row r="46" spans="1:8" ht="12.75" x14ac:dyDescent="0.15">
      <c r="A46" s="35" t="s">
        <v>155</v>
      </c>
      <c r="B46" s="37" t="s">
        <v>119</v>
      </c>
      <c r="C46" s="37">
        <v>31</v>
      </c>
      <c r="D46" s="37">
        <v>31</v>
      </c>
      <c r="E46" s="84">
        <v>3.4722222222222222E-5</v>
      </c>
      <c r="F46" s="37">
        <v>0</v>
      </c>
      <c r="G46" s="85">
        <v>0</v>
      </c>
      <c r="H46" s="85">
        <v>0</v>
      </c>
    </row>
    <row r="47" spans="1:8" ht="12.75" x14ac:dyDescent="0.15">
      <c r="A47" s="35" t="s">
        <v>156</v>
      </c>
      <c r="B47" s="37" t="s">
        <v>119</v>
      </c>
      <c r="C47" s="37">
        <v>31</v>
      </c>
      <c r="D47" s="37">
        <v>31</v>
      </c>
      <c r="E47" s="84">
        <v>0</v>
      </c>
      <c r="F47" s="37">
        <v>0</v>
      </c>
      <c r="G47" s="85">
        <v>0</v>
      </c>
      <c r="H47" s="85">
        <v>1</v>
      </c>
    </row>
    <row r="48" spans="1:8" ht="12.75" x14ac:dyDescent="0.15">
      <c r="A48" s="35" t="s">
        <v>157</v>
      </c>
      <c r="B48" s="37" t="s">
        <v>119</v>
      </c>
      <c r="C48" s="37">
        <v>31</v>
      </c>
      <c r="D48" s="37">
        <v>31</v>
      </c>
      <c r="E48" s="84">
        <v>2.7777777777777778E-4</v>
      </c>
      <c r="F48" s="37">
        <v>31</v>
      </c>
      <c r="G48" s="85">
        <v>0</v>
      </c>
      <c r="H48" s="85">
        <v>0</v>
      </c>
    </row>
    <row r="49" spans="1:8" ht="12.75" x14ac:dyDescent="0.15">
      <c r="A49" s="35" t="s">
        <v>158</v>
      </c>
      <c r="B49" s="37" t="s">
        <v>119</v>
      </c>
      <c r="C49" s="37">
        <v>31</v>
      </c>
      <c r="D49" s="37">
        <v>31</v>
      </c>
      <c r="E49" s="84">
        <v>0</v>
      </c>
      <c r="F49" s="37">
        <v>0</v>
      </c>
      <c r="G49" s="85">
        <v>0</v>
      </c>
      <c r="H49" s="85">
        <v>1</v>
      </c>
    </row>
    <row r="50" spans="1:8" ht="12.75" x14ac:dyDescent="0.15">
      <c r="A50" s="35" t="s">
        <v>65</v>
      </c>
      <c r="B50" s="37" t="s">
        <v>119</v>
      </c>
      <c r="C50" s="37">
        <v>31</v>
      </c>
      <c r="D50" s="37">
        <v>31</v>
      </c>
      <c r="E50" s="84">
        <v>0</v>
      </c>
      <c r="F50" s="37">
        <v>31</v>
      </c>
      <c r="G50" s="85">
        <v>0</v>
      </c>
      <c r="H50" s="85">
        <v>1</v>
      </c>
    </row>
    <row r="51" spans="1:8" ht="12.75" x14ac:dyDescent="0.15">
      <c r="A51" s="35" t="s">
        <v>159</v>
      </c>
      <c r="B51" s="37" t="s">
        <v>119</v>
      </c>
      <c r="C51" s="37">
        <v>31</v>
      </c>
      <c r="D51" s="37">
        <v>31</v>
      </c>
      <c r="E51" s="84">
        <v>0</v>
      </c>
      <c r="F51" s="37">
        <v>0</v>
      </c>
      <c r="G51" s="85">
        <v>0</v>
      </c>
      <c r="H51" s="85">
        <v>1</v>
      </c>
    </row>
    <row r="52" spans="1:8" ht="12.75" x14ac:dyDescent="0.15">
      <c r="A52" s="35" t="s">
        <v>160</v>
      </c>
      <c r="B52" s="37" t="s">
        <v>119</v>
      </c>
      <c r="C52" s="37">
        <v>31</v>
      </c>
      <c r="D52" s="37">
        <v>31</v>
      </c>
      <c r="E52" s="84">
        <v>0</v>
      </c>
      <c r="F52" s="37">
        <v>31</v>
      </c>
      <c r="G52" s="85">
        <v>1</v>
      </c>
      <c r="H52" s="85">
        <v>1</v>
      </c>
    </row>
    <row r="53" spans="1:8" ht="12.75" x14ac:dyDescent="0.15">
      <c r="A53" s="35" t="s">
        <v>161</v>
      </c>
      <c r="B53" s="37" t="s">
        <v>119</v>
      </c>
      <c r="C53" s="37">
        <v>31</v>
      </c>
      <c r="D53" s="37">
        <v>31</v>
      </c>
      <c r="E53" s="84">
        <v>0</v>
      </c>
      <c r="F53" s="37">
        <v>31</v>
      </c>
      <c r="G53" s="85">
        <v>1</v>
      </c>
      <c r="H53" s="85">
        <v>1</v>
      </c>
    </row>
    <row r="54" spans="1:8" ht="12.75" x14ac:dyDescent="0.15">
      <c r="A54" s="35" t="s">
        <v>162</v>
      </c>
      <c r="B54" s="37" t="s">
        <v>119</v>
      </c>
      <c r="C54" s="37">
        <v>31</v>
      </c>
      <c r="D54" s="37">
        <v>31</v>
      </c>
      <c r="E54" s="84">
        <v>0</v>
      </c>
      <c r="F54" s="37">
        <v>0</v>
      </c>
      <c r="G54" s="85">
        <v>0</v>
      </c>
      <c r="H54" s="85">
        <v>1</v>
      </c>
    </row>
    <row r="55" spans="1:8" ht="12.75" x14ac:dyDescent="0.15">
      <c r="A55" s="35" t="s">
        <v>163</v>
      </c>
      <c r="B55" s="37" t="s">
        <v>119</v>
      </c>
      <c r="C55" s="37">
        <v>31</v>
      </c>
      <c r="D55" s="37">
        <v>31</v>
      </c>
      <c r="E55" s="84">
        <v>1.2962962962962963E-3</v>
      </c>
      <c r="F55" s="37">
        <v>0</v>
      </c>
      <c r="G55" s="85">
        <v>0</v>
      </c>
      <c r="H55" s="85">
        <v>0</v>
      </c>
    </row>
    <row r="56" spans="1:8" ht="12.75" x14ac:dyDescent="0.15">
      <c r="A56" s="35" t="s">
        <v>164</v>
      </c>
      <c r="B56" s="37" t="s">
        <v>119</v>
      </c>
      <c r="C56" s="37">
        <v>31</v>
      </c>
      <c r="D56" s="37">
        <v>31</v>
      </c>
      <c r="E56" s="84">
        <v>0</v>
      </c>
      <c r="F56" s="37">
        <v>31</v>
      </c>
      <c r="G56" s="85">
        <v>1</v>
      </c>
      <c r="H56" s="85">
        <v>1</v>
      </c>
    </row>
    <row r="57" spans="1:8" ht="12.75" x14ac:dyDescent="0.15">
      <c r="A57" s="35" t="s">
        <v>165</v>
      </c>
      <c r="B57" s="37" t="s">
        <v>119</v>
      </c>
      <c r="C57" s="37">
        <v>31</v>
      </c>
      <c r="D57" s="37">
        <v>31</v>
      </c>
      <c r="E57" s="84">
        <v>0</v>
      </c>
      <c r="F57" s="37">
        <v>31</v>
      </c>
      <c r="G57" s="85">
        <v>1</v>
      </c>
      <c r="H57" s="85">
        <v>1</v>
      </c>
    </row>
    <row r="58" spans="1:8" ht="12.75" x14ac:dyDescent="0.15">
      <c r="A58" s="35" t="s">
        <v>166</v>
      </c>
      <c r="B58" s="37" t="s">
        <v>119</v>
      </c>
      <c r="C58" s="37">
        <v>31</v>
      </c>
      <c r="D58" s="37">
        <v>31</v>
      </c>
      <c r="E58" s="84">
        <v>0</v>
      </c>
      <c r="F58" s="37">
        <v>31</v>
      </c>
      <c r="G58" s="85">
        <v>1</v>
      </c>
      <c r="H58" s="85">
        <v>1</v>
      </c>
    </row>
    <row r="59" spans="1:8" ht="12.75" x14ac:dyDescent="0.15">
      <c r="A59" s="35" t="s">
        <v>167</v>
      </c>
      <c r="B59" s="37" t="s">
        <v>168</v>
      </c>
      <c r="C59" s="37">
        <v>31</v>
      </c>
      <c r="D59" s="37">
        <v>31</v>
      </c>
      <c r="E59" s="84">
        <v>0</v>
      </c>
      <c r="F59" s="37">
        <v>0</v>
      </c>
      <c r="G59" s="85">
        <v>0</v>
      </c>
      <c r="H59" s="85">
        <v>1</v>
      </c>
    </row>
    <row r="60" spans="1:8" ht="12.75" x14ac:dyDescent="0.15">
      <c r="A60" s="35" t="s">
        <v>169</v>
      </c>
      <c r="B60" s="37" t="s">
        <v>170</v>
      </c>
      <c r="C60" s="37">
        <v>31</v>
      </c>
      <c r="D60" s="37">
        <v>31</v>
      </c>
      <c r="E60" s="84">
        <v>1.9710648148148147E-2</v>
      </c>
      <c r="F60" s="37">
        <v>31</v>
      </c>
      <c r="G60" s="85">
        <v>0</v>
      </c>
      <c r="H60" s="85">
        <v>0</v>
      </c>
    </row>
    <row r="61" spans="1:8" ht="12.75" x14ac:dyDescent="0.15">
      <c r="A61" s="35" t="s">
        <v>171</v>
      </c>
      <c r="B61" s="37" t="s">
        <v>123</v>
      </c>
      <c r="C61" s="37">
        <v>31</v>
      </c>
      <c r="D61" s="37">
        <v>31</v>
      </c>
      <c r="E61" s="84">
        <v>2.199074074074074E-4</v>
      </c>
      <c r="F61" s="37">
        <v>0</v>
      </c>
      <c r="G61" s="85">
        <v>0</v>
      </c>
      <c r="H61" s="85">
        <v>0</v>
      </c>
    </row>
    <row r="62" spans="1:8" ht="12.75" x14ac:dyDescent="0.15">
      <c r="A62" s="35" t="s">
        <v>172</v>
      </c>
      <c r="B62" s="37" t="s">
        <v>123</v>
      </c>
      <c r="C62" s="37">
        <v>31</v>
      </c>
      <c r="D62" s="37">
        <v>31</v>
      </c>
      <c r="E62" s="84">
        <v>2.8935185185185184E-4</v>
      </c>
      <c r="F62" s="37">
        <v>0</v>
      </c>
      <c r="G62" s="85">
        <v>0</v>
      </c>
      <c r="H62" s="85">
        <v>0</v>
      </c>
    </row>
    <row r="63" spans="1:8" ht="12.75" x14ac:dyDescent="0.15">
      <c r="A63" s="35" t="s">
        <v>173</v>
      </c>
      <c r="B63" s="37" t="s">
        <v>123</v>
      </c>
      <c r="C63" s="37">
        <v>31</v>
      </c>
      <c r="D63" s="37">
        <v>31</v>
      </c>
      <c r="E63" s="84">
        <v>1.273148148148148E-4</v>
      </c>
      <c r="F63" s="37">
        <v>0</v>
      </c>
      <c r="G63" s="85">
        <v>0</v>
      </c>
      <c r="H63" s="85">
        <v>0</v>
      </c>
    </row>
    <row r="64" spans="1:8" ht="12.75" x14ac:dyDescent="0.15">
      <c r="A64" s="35" t="s">
        <v>174</v>
      </c>
      <c r="B64" s="37" t="s">
        <v>123</v>
      </c>
      <c r="C64" s="37">
        <v>31</v>
      </c>
      <c r="D64" s="37">
        <v>31</v>
      </c>
      <c r="E64" s="84">
        <v>2.0833333333333335E-4</v>
      </c>
      <c r="F64" s="37">
        <v>0</v>
      </c>
      <c r="G64" s="85">
        <v>0</v>
      </c>
      <c r="H64" s="85">
        <v>0</v>
      </c>
    </row>
    <row r="65" spans="3:8" ht="12.75" x14ac:dyDescent="0.15">
      <c r="C65" s="83">
        <v>10878</v>
      </c>
      <c r="D65" s="83">
        <v>7801</v>
      </c>
      <c r="E65" s="84">
        <v>8.7962962962962962E-4</v>
      </c>
      <c r="F65" s="83">
        <v>6164</v>
      </c>
      <c r="G65" s="85">
        <v>0.68179999999999996</v>
      </c>
      <c r="H65" s="85">
        <v>0.56979999999999997</v>
      </c>
    </row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I7" r:id="rId7" xr:uid="{00000000-0004-0000-0200-000006000000}"/>
    <hyperlink ref="A8" r:id="rId8" xr:uid="{00000000-0004-0000-0200-000007000000}"/>
    <hyperlink ref="I8" r:id="rId9" xr:uid="{00000000-0004-0000-0200-000008000000}"/>
    <hyperlink ref="A9" r:id="rId10" xr:uid="{00000000-0004-0000-0200-000009000000}"/>
    <hyperlink ref="A10" r:id="rId11" xr:uid="{00000000-0004-0000-0200-00000A000000}"/>
    <hyperlink ref="A11" r:id="rId12" xr:uid="{00000000-0004-0000-0200-00000B000000}"/>
    <hyperlink ref="A12" r:id="rId13" xr:uid="{00000000-0004-0000-0200-00000C000000}"/>
    <hyperlink ref="A13" r:id="rId14" xr:uid="{00000000-0004-0000-0200-00000D000000}"/>
    <hyperlink ref="A14" r:id="rId15" xr:uid="{00000000-0004-0000-0200-00000E000000}"/>
    <hyperlink ref="A15" r:id="rId16" xr:uid="{00000000-0004-0000-0200-00000F000000}"/>
    <hyperlink ref="A16" r:id="rId17" xr:uid="{00000000-0004-0000-0200-000010000000}"/>
    <hyperlink ref="A17" r:id="rId18" xr:uid="{00000000-0004-0000-0200-000011000000}"/>
    <hyperlink ref="A18" r:id="rId19" xr:uid="{00000000-0004-0000-0200-000012000000}"/>
    <hyperlink ref="A19" r:id="rId20" xr:uid="{00000000-0004-0000-0200-000013000000}"/>
    <hyperlink ref="A20" r:id="rId21" xr:uid="{00000000-0004-0000-0200-000014000000}"/>
    <hyperlink ref="A21" r:id="rId22" xr:uid="{00000000-0004-0000-0200-000015000000}"/>
    <hyperlink ref="A22" r:id="rId23" xr:uid="{00000000-0004-0000-0200-000016000000}"/>
    <hyperlink ref="A23" r:id="rId24" xr:uid="{00000000-0004-0000-0200-000017000000}"/>
    <hyperlink ref="A24" r:id="rId25" xr:uid="{00000000-0004-0000-0200-000018000000}"/>
    <hyperlink ref="A25" r:id="rId26" xr:uid="{00000000-0004-0000-0200-000019000000}"/>
    <hyperlink ref="A26" r:id="rId27" xr:uid="{00000000-0004-0000-0200-00001A000000}"/>
    <hyperlink ref="A27" r:id="rId28" xr:uid="{00000000-0004-0000-0200-00001B000000}"/>
    <hyperlink ref="A28" r:id="rId29" xr:uid="{00000000-0004-0000-0200-00001C000000}"/>
    <hyperlink ref="A29" r:id="rId30" xr:uid="{00000000-0004-0000-0200-00001D000000}"/>
    <hyperlink ref="A30" r:id="rId31" xr:uid="{00000000-0004-0000-0200-00001E000000}"/>
    <hyperlink ref="A31" r:id="rId32" xr:uid="{00000000-0004-0000-0200-00001F000000}"/>
    <hyperlink ref="A32" r:id="rId33" xr:uid="{00000000-0004-0000-0200-000020000000}"/>
    <hyperlink ref="A33" r:id="rId34" xr:uid="{00000000-0004-0000-0200-000021000000}"/>
    <hyperlink ref="A34" r:id="rId35" xr:uid="{00000000-0004-0000-0200-000022000000}"/>
    <hyperlink ref="A35" r:id="rId36" xr:uid="{00000000-0004-0000-0200-000023000000}"/>
    <hyperlink ref="A36" r:id="rId37" xr:uid="{00000000-0004-0000-0200-000024000000}"/>
    <hyperlink ref="A37" r:id="rId38" xr:uid="{00000000-0004-0000-0200-000025000000}"/>
    <hyperlink ref="A38" r:id="rId39" xr:uid="{00000000-0004-0000-0200-000026000000}"/>
    <hyperlink ref="A39" r:id="rId40" xr:uid="{00000000-0004-0000-0200-000027000000}"/>
    <hyperlink ref="A40" r:id="rId41" xr:uid="{00000000-0004-0000-0200-000028000000}"/>
    <hyperlink ref="A41" r:id="rId42" xr:uid="{00000000-0004-0000-0200-000029000000}"/>
    <hyperlink ref="A42" r:id="rId43" xr:uid="{00000000-0004-0000-0200-00002A000000}"/>
    <hyperlink ref="A43" r:id="rId44" xr:uid="{00000000-0004-0000-0200-00002B000000}"/>
    <hyperlink ref="A44" r:id="rId45" xr:uid="{00000000-0004-0000-0200-00002C000000}"/>
    <hyperlink ref="A45" r:id="rId46" xr:uid="{00000000-0004-0000-0200-00002D000000}"/>
    <hyperlink ref="A46" r:id="rId47" xr:uid="{00000000-0004-0000-0200-00002E000000}"/>
    <hyperlink ref="A47" r:id="rId48" xr:uid="{00000000-0004-0000-0200-00002F000000}"/>
    <hyperlink ref="A48" r:id="rId49" xr:uid="{00000000-0004-0000-0200-000030000000}"/>
    <hyperlink ref="A49" r:id="rId50" xr:uid="{00000000-0004-0000-0200-000031000000}"/>
    <hyperlink ref="A50" r:id="rId51" xr:uid="{00000000-0004-0000-0200-000032000000}"/>
    <hyperlink ref="A51" r:id="rId52" xr:uid="{00000000-0004-0000-0200-000033000000}"/>
    <hyperlink ref="A52" r:id="rId53" xr:uid="{00000000-0004-0000-0200-000034000000}"/>
    <hyperlink ref="A53" r:id="rId54" xr:uid="{00000000-0004-0000-0200-000035000000}"/>
    <hyperlink ref="A54" r:id="rId55" xr:uid="{00000000-0004-0000-0200-000036000000}"/>
    <hyperlink ref="A55" r:id="rId56" xr:uid="{00000000-0004-0000-0200-000037000000}"/>
    <hyperlink ref="A56" r:id="rId57" xr:uid="{00000000-0004-0000-0200-000038000000}"/>
    <hyperlink ref="A57" r:id="rId58" xr:uid="{00000000-0004-0000-0200-000039000000}"/>
    <hyperlink ref="A58" r:id="rId59" xr:uid="{00000000-0004-0000-0200-00003A000000}"/>
    <hyperlink ref="A59" r:id="rId60" xr:uid="{00000000-0004-0000-0200-00003B000000}"/>
    <hyperlink ref="A60" r:id="rId61" xr:uid="{00000000-0004-0000-0200-00003C000000}"/>
    <hyperlink ref="A61" r:id="rId62" xr:uid="{00000000-0004-0000-0200-00003D000000}"/>
    <hyperlink ref="A62" r:id="rId63" xr:uid="{00000000-0004-0000-0200-00003E000000}"/>
    <hyperlink ref="A63" r:id="rId64" xr:uid="{00000000-0004-0000-0200-00003F000000}"/>
    <hyperlink ref="A64" r:id="rId65" xr:uid="{00000000-0004-0000-0200-00004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51"/>
  <sheetViews>
    <sheetView workbookViewId="0"/>
  </sheetViews>
  <sheetFormatPr defaultColWidth="12.67578125" defaultRowHeight="15.75" customHeight="1" x14ac:dyDescent="0.15"/>
  <cols>
    <col min="1" max="1" width="23.8671875" customWidth="1"/>
  </cols>
  <sheetData>
    <row r="1" spans="1:11" ht="15.75" customHeight="1" x14ac:dyDescent="0.15">
      <c r="A1" s="37" t="s">
        <v>107</v>
      </c>
      <c r="B1" s="37" t="s">
        <v>108</v>
      </c>
      <c r="C1" s="37" t="s">
        <v>109</v>
      </c>
      <c r="D1" s="37" t="s">
        <v>110</v>
      </c>
      <c r="E1" s="37" t="s">
        <v>111</v>
      </c>
      <c r="F1" s="37" t="s">
        <v>112</v>
      </c>
      <c r="G1" s="37" t="s">
        <v>113</v>
      </c>
      <c r="H1" s="37" t="s">
        <v>114</v>
      </c>
      <c r="J1" s="61" t="s">
        <v>32</v>
      </c>
      <c r="K1">
        <f ca="1">SUMIF(B2:B250, "=OSF Reviews", C2:C25)</f>
        <v>262</v>
      </c>
    </row>
    <row r="2" spans="1:11" ht="12.75" x14ac:dyDescent="0.15">
      <c r="A2" s="35" t="s">
        <v>115</v>
      </c>
      <c r="B2" s="83" t="s">
        <v>116</v>
      </c>
      <c r="C2" s="83">
        <v>5916</v>
      </c>
      <c r="D2" s="83">
        <v>1430</v>
      </c>
      <c r="E2" s="84">
        <v>1.1574074074074075E-4</v>
      </c>
      <c r="F2" s="83">
        <v>1003</v>
      </c>
      <c r="G2" s="85">
        <v>9.5799999999999996E-2</v>
      </c>
      <c r="H2" s="85">
        <v>6.1199999999999997E-2</v>
      </c>
      <c r="J2" s="61" t="s">
        <v>33</v>
      </c>
      <c r="K2">
        <f>SUMIF(B2:B250, "=index", C2:C250)</f>
        <v>1769</v>
      </c>
    </row>
    <row r="3" spans="1:11" ht="12.75" x14ac:dyDescent="0.15">
      <c r="A3" s="35" t="s">
        <v>117</v>
      </c>
      <c r="B3" s="83" t="s">
        <v>118</v>
      </c>
      <c r="C3" s="83">
        <v>1769</v>
      </c>
      <c r="D3" s="83">
        <v>1385</v>
      </c>
      <c r="E3" s="84">
        <v>5.5555555555555556E-4</v>
      </c>
      <c r="F3" s="83">
        <v>1255</v>
      </c>
      <c r="G3" s="85">
        <v>0.4088</v>
      </c>
      <c r="H3" s="85">
        <v>0.40310000000000001</v>
      </c>
      <c r="J3" s="61" t="s">
        <v>34</v>
      </c>
      <c r="K3">
        <f>SUMIF(B2:B250, "=discover", C2:C250)</f>
        <v>5916</v>
      </c>
    </row>
    <row r="4" spans="1:11" ht="12.75" x14ac:dyDescent="0.15">
      <c r="A4" s="35" t="s">
        <v>42</v>
      </c>
      <c r="B4" s="37" t="s">
        <v>119</v>
      </c>
      <c r="C4" s="37">
        <v>595</v>
      </c>
      <c r="D4" s="37">
        <v>523</v>
      </c>
      <c r="E4" s="84">
        <v>5.4166666666666669E-3</v>
      </c>
      <c r="F4" s="37">
        <v>511</v>
      </c>
      <c r="G4" s="85">
        <v>0.75829999999999997</v>
      </c>
      <c r="H4" s="85">
        <v>0.86550000000000005</v>
      </c>
      <c r="J4" s="61" t="s">
        <v>35</v>
      </c>
      <c r="K4">
        <f>SUMIF(B2:B250, "=content.index", C2:C250)</f>
        <v>8339</v>
      </c>
    </row>
    <row r="5" spans="1:11" ht="12.75" x14ac:dyDescent="0.15">
      <c r="A5" s="35" t="s">
        <v>45</v>
      </c>
      <c r="B5" s="37" t="s">
        <v>119</v>
      </c>
      <c r="C5" s="37">
        <v>563</v>
      </c>
      <c r="D5" s="37">
        <v>484</v>
      </c>
      <c r="E5" s="84">
        <v>4.8263888888888887E-3</v>
      </c>
      <c r="F5" s="37">
        <v>471</v>
      </c>
      <c r="G5" s="85">
        <v>0.83050000000000002</v>
      </c>
      <c r="H5" s="85">
        <v>0.82769999999999999</v>
      </c>
      <c r="J5" s="61" t="s">
        <v>36</v>
      </c>
      <c r="K5">
        <f>SUMIF(B2:B250, "=submit", C2:C250)</f>
        <v>0</v>
      </c>
    </row>
    <row r="6" spans="1:11" ht="12.75" x14ac:dyDescent="0.15">
      <c r="A6" s="35" t="s">
        <v>120</v>
      </c>
      <c r="B6" s="37" t="s">
        <v>175</v>
      </c>
      <c r="C6" s="37">
        <v>516</v>
      </c>
      <c r="D6" s="37">
        <v>148</v>
      </c>
      <c r="E6" s="84">
        <v>7.9861111111111116E-4</v>
      </c>
      <c r="F6" s="37">
        <v>40</v>
      </c>
      <c r="G6" s="85">
        <v>0.4</v>
      </c>
      <c r="H6" s="85">
        <v>0.16089999999999999</v>
      </c>
      <c r="J6" s="79" t="s">
        <v>102</v>
      </c>
      <c r="K6">
        <f>SUMIF(B2:B250, "=register", C2:C250)</f>
        <v>18</v>
      </c>
    </row>
    <row r="7" spans="1:11" ht="12.75" x14ac:dyDescent="0.15">
      <c r="A7" s="35" t="s">
        <v>47</v>
      </c>
      <c r="B7" s="37" t="s">
        <v>119</v>
      </c>
      <c r="C7" s="37">
        <v>416</v>
      </c>
      <c r="D7" s="37">
        <v>363</v>
      </c>
      <c r="E7" s="84">
        <v>4.9074074074074072E-3</v>
      </c>
      <c r="F7" s="37">
        <v>254</v>
      </c>
      <c r="G7" s="85">
        <v>0.72689999999999999</v>
      </c>
      <c r="H7" s="85">
        <v>0.85819999999999996</v>
      </c>
      <c r="J7" s="38" t="s">
        <v>103</v>
      </c>
      <c r="K7">
        <f>SUMIF(B2:B250, "=The Center for Open Science, MediArXiv, and BodoArXiv Launch Branded Preprint Services in the Humanities", C2:C250)</f>
        <v>2</v>
      </c>
    </row>
    <row r="8" spans="1:11" ht="12.75" x14ac:dyDescent="0.15">
      <c r="A8" s="35" t="s">
        <v>50</v>
      </c>
      <c r="B8" s="37" t="s">
        <v>119</v>
      </c>
      <c r="C8" s="37">
        <v>299</v>
      </c>
      <c r="D8" s="37">
        <v>279</v>
      </c>
      <c r="E8" s="84">
        <v>4.4212962962962964E-3</v>
      </c>
      <c r="F8" s="37">
        <v>277</v>
      </c>
      <c r="G8" s="85">
        <v>0.81140000000000001</v>
      </c>
      <c r="H8" s="85">
        <v>0.91969999999999996</v>
      </c>
    </row>
    <row r="9" spans="1:11" ht="12.75" x14ac:dyDescent="0.15">
      <c r="A9" s="35" t="s">
        <v>53</v>
      </c>
      <c r="B9" s="37" t="s">
        <v>119</v>
      </c>
      <c r="C9" s="37">
        <v>287</v>
      </c>
      <c r="D9" s="37">
        <v>263</v>
      </c>
      <c r="E9" s="84">
        <v>5.9722222222222225E-3</v>
      </c>
      <c r="F9" s="37">
        <v>258</v>
      </c>
      <c r="G9" s="85">
        <v>0.77390000000000003</v>
      </c>
      <c r="H9" s="85">
        <v>0.90590000000000004</v>
      </c>
    </row>
    <row r="10" spans="1:11" ht="12.75" x14ac:dyDescent="0.15">
      <c r="A10" s="35" t="s">
        <v>56</v>
      </c>
      <c r="B10" s="37" t="s">
        <v>119</v>
      </c>
      <c r="C10" s="37">
        <v>225</v>
      </c>
      <c r="D10" s="37">
        <v>204</v>
      </c>
      <c r="E10" s="84">
        <v>3.9236111111111112E-3</v>
      </c>
      <c r="F10" s="37">
        <v>202</v>
      </c>
      <c r="G10" s="85">
        <v>0.80879999999999996</v>
      </c>
      <c r="H10" s="85">
        <v>0.88</v>
      </c>
    </row>
    <row r="11" spans="1:11" ht="12.75" x14ac:dyDescent="0.15">
      <c r="A11" s="35" t="s">
        <v>59</v>
      </c>
      <c r="B11" s="37" t="s">
        <v>119</v>
      </c>
      <c r="C11" s="37">
        <v>218</v>
      </c>
      <c r="D11" s="37">
        <v>192</v>
      </c>
      <c r="E11" s="84">
        <v>4.3287037037037035E-3</v>
      </c>
      <c r="F11" s="37">
        <v>185</v>
      </c>
      <c r="G11" s="85">
        <v>0.75680000000000003</v>
      </c>
      <c r="H11" s="85">
        <v>0.84860000000000002</v>
      </c>
    </row>
    <row r="12" spans="1:11" ht="12.75" x14ac:dyDescent="0.15">
      <c r="A12" s="35" t="s">
        <v>62</v>
      </c>
      <c r="B12" s="37" t="s">
        <v>119</v>
      </c>
      <c r="C12" s="37">
        <v>210</v>
      </c>
      <c r="D12" s="37">
        <v>205</v>
      </c>
      <c r="E12" s="84">
        <v>3.2407407407407406E-4</v>
      </c>
      <c r="F12" s="37">
        <v>4</v>
      </c>
      <c r="G12" s="85">
        <v>1</v>
      </c>
      <c r="H12" s="85">
        <v>0.8619</v>
      </c>
    </row>
    <row r="13" spans="1:11" ht="12.75" x14ac:dyDescent="0.15">
      <c r="A13" s="35" t="s">
        <v>65</v>
      </c>
      <c r="B13" s="37" t="s">
        <v>119</v>
      </c>
      <c r="C13" s="37">
        <v>199</v>
      </c>
      <c r="D13" s="37">
        <v>187</v>
      </c>
      <c r="E13" s="84">
        <v>4.7569444444444447E-3</v>
      </c>
      <c r="F13" s="37">
        <v>181</v>
      </c>
      <c r="G13" s="85">
        <v>0.71740000000000004</v>
      </c>
      <c r="H13" s="85">
        <v>0.89449999999999996</v>
      </c>
    </row>
    <row r="14" spans="1:11" ht="12.75" x14ac:dyDescent="0.15">
      <c r="A14" s="35" t="s">
        <v>68</v>
      </c>
      <c r="B14" s="37" t="s">
        <v>119</v>
      </c>
      <c r="C14" s="37">
        <v>197</v>
      </c>
      <c r="D14" s="37">
        <v>189</v>
      </c>
      <c r="E14" s="84">
        <v>2.3148148148148147E-5</v>
      </c>
      <c r="F14" s="37">
        <v>5</v>
      </c>
      <c r="G14" s="85">
        <v>0.4</v>
      </c>
      <c r="H14" s="85">
        <v>0.1472</v>
      </c>
    </row>
    <row r="15" spans="1:11" ht="12.75" x14ac:dyDescent="0.15">
      <c r="A15" s="35" t="s">
        <v>122</v>
      </c>
      <c r="B15" s="37" t="s">
        <v>123</v>
      </c>
      <c r="C15" s="37">
        <v>193</v>
      </c>
      <c r="D15" s="37">
        <v>84</v>
      </c>
      <c r="E15" s="84">
        <v>1.9675925925925926E-4</v>
      </c>
      <c r="F15" s="37">
        <v>8</v>
      </c>
      <c r="G15" s="85">
        <v>0.625</v>
      </c>
      <c r="H15" s="85">
        <v>0.31090000000000001</v>
      </c>
    </row>
    <row r="16" spans="1:11" ht="12.75" x14ac:dyDescent="0.15">
      <c r="A16" s="35" t="s">
        <v>176</v>
      </c>
      <c r="B16" s="37" t="s">
        <v>119</v>
      </c>
      <c r="C16" s="37">
        <v>182</v>
      </c>
      <c r="D16" s="37">
        <v>178</v>
      </c>
      <c r="E16" s="84">
        <v>5.7291666666666663E-3</v>
      </c>
      <c r="F16" s="37">
        <v>176</v>
      </c>
      <c r="G16" s="85">
        <v>0.83520000000000005</v>
      </c>
      <c r="H16" s="85">
        <v>0.94510000000000005</v>
      </c>
    </row>
    <row r="17" spans="1:8" ht="12.75" x14ac:dyDescent="0.15">
      <c r="A17" s="35" t="s">
        <v>49</v>
      </c>
      <c r="B17" s="37" t="s">
        <v>119</v>
      </c>
      <c r="C17" s="37">
        <v>180</v>
      </c>
      <c r="D17" s="37">
        <v>165</v>
      </c>
      <c r="E17" s="84">
        <v>4.43287037037037E-3</v>
      </c>
      <c r="F17" s="37">
        <v>129</v>
      </c>
      <c r="G17" s="85">
        <v>0.75380000000000003</v>
      </c>
      <c r="H17" s="85">
        <v>0.86670000000000003</v>
      </c>
    </row>
    <row r="18" spans="1:8" ht="12.75" x14ac:dyDescent="0.15">
      <c r="A18" s="35" t="s">
        <v>177</v>
      </c>
      <c r="B18" s="37" t="s">
        <v>119</v>
      </c>
      <c r="C18" s="37">
        <v>173</v>
      </c>
      <c r="D18" s="37">
        <v>171</v>
      </c>
      <c r="E18" s="84">
        <v>2.0833333333333335E-4</v>
      </c>
      <c r="F18" s="37">
        <v>116</v>
      </c>
      <c r="G18" s="85">
        <v>0.96609999999999996</v>
      </c>
      <c r="H18" s="85">
        <v>0.98839999999999995</v>
      </c>
    </row>
    <row r="19" spans="1:8" ht="12.75" x14ac:dyDescent="0.15">
      <c r="A19" s="35" t="s">
        <v>52</v>
      </c>
      <c r="B19" s="37" t="s">
        <v>119</v>
      </c>
      <c r="C19" s="37">
        <v>172</v>
      </c>
      <c r="D19" s="37">
        <v>144</v>
      </c>
      <c r="E19" s="84">
        <v>4.1898148148148146E-3</v>
      </c>
      <c r="F19" s="37">
        <v>140</v>
      </c>
      <c r="G19" s="85">
        <v>0.71630000000000005</v>
      </c>
      <c r="H19" s="85">
        <v>0.81399999999999995</v>
      </c>
    </row>
    <row r="20" spans="1:8" ht="12.75" x14ac:dyDescent="0.15">
      <c r="A20" s="35" t="s">
        <v>178</v>
      </c>
      <c r="B20" s="37" t="s">
        <v>119</v>
      </c>
      <c r="C20" s="37">
        <v>152</v>
      </c>
      <c r="D20" s="37">
        <v>151</v>
      </c>
      <c r="E20" s="84">
        <v>4.5138888888888887E-4</v>
      </c>
      <c r="F20" s="37">
        <v>5</v>
      </c>
      <c r="G20" s="85">
        <v>0.6</v>
      </c>
      <c r="H20" s="85">
        <v>0.47370000000000001</v>
      </c>
    </row>
    <row r="21" spans="1:8" ht="12.75" x14ac:dyDescent="0.15">
      <c r="A21" s="35" t="s">
        <v>179</v>
      </c>
      <c r="B21" s="37" t="s">
        <v>119</v>
      </c>
      <c r="C21" s="37">
        <v>146</v>
      </c>
      <c r="D21" s="37">
        <v>131</v>
      </c>
      <c r="E21" s="84">
        <v>3.9351851851851848E-3</v>
      </c>
      <c r="F21" s="37">
        <v>123</v>
      </c>
      <c r="G21" s="85">
        <v>0.754</v>
      </c>
      <c r="H21" s="85">
        <v>0.86299999999999999</v>
      </c>
    </row>
    <row r="22" spans="1:8" ht="12.75" x14ac:dyDescent="0.15">
      <c r="A22" s="35" t="s">
        <v>180</v>
      </c>
      <c r="B22" s="37" t="s">
        <v>119</v>
      </c>
      <c r="C22" s="37">
        <v>135</v>
      </c>
      <c r="D22" s="37">
        <v>128</v>
      </c>
      <c r="E22" s="84">
        <v>2.5000000000000001E-3</v>
      </c>
      <c r="F22" s="37">
        <v>78</v>
      </c>
      <c r="G22" s="85">
        <v>0.71789999999999998</v>
      </c>
      <c r="H22" s="85">
        <v>0.8296</v>
      </c>
    </row>
    <row r="23" spans="1:8" ht="12.75" x14ac:dyDescent="0.15">
      <c r="A23" s="35" t="s">
        <v>54</v>
      </c>
      <c r="B23" s="37" t="s">
        <v>119</v>
      </c>
      <c r="C23" s="37">
        <v>134</v>
      </c>
      <c r="D23" s="37">
        <v>117</v>
      </c>
      <c r="E23" s="84">
        <v>3.7152777777777778E-3</v>
      </c>
      <c r="F23" s="37">
        <v>103</v>
      </c>
      <c r="G23" s="85">
        <v>0.68569999999999998</v>
      </c>
      <c r="H23" s="85">
        <v>0.85819999999999996</v>
      </c>
    </row>
    <row r="24" spans="1:8" ht="12.75" x14ac:dyDescent="0.15">
      <c r="A24" s="35" t="s">
        <v>181</v>
      </c>
      <c r="B24" s="37" t="s">
        <v>119</v>
      </c>
      <c r="C24" s="37">
        <v>127</v>
      </c>
      <c r="D24" s="37">
        <v>119</v>
      </c>
      <c r="E24" s="84">
        <v>5.4745370370370373E-3</v>
      </c>
      <c r="F24" s="37">
        <v>114</v>
      </c>
      <c r="G24" s="85">
        <v>0.74139999999999995</v>
      </c>
      <c r="H24" s="85">
        <v>0.874</v>
      </c>
    </row>
    <row r="25" spans="1:8" ht="12.75" x14ac:dyDescent="0.15">
      <c r="A25" s="35" t="s">
        <v>182</v>
      </c>
      <c r="B25" s="37" t="s">
        <v>119</v>
      </c>
      <c r="C25" s="37">
        <v>122</v>
      </c>
      <c r="D25" s="37">
        <v>119</v>
      </c>
      <c r="E25" s="84">
        <v>1.1574074074074073E-5</v>
      </c>
      <c r="F25" s="37">
        <v>6</v>
      </c>
      <c r="G25" s="85">
        <v>0.33329999999999999</v>
      </c>
      <c r="H25" s="85">
        <v>0.13109999999999999</v>
      </c>
    </row>
    <row r="26" spans="1:8" ht="12.75" x14ac:dyDescent="0.15">
      <c r="A26" s="35" t="s">
        <v>124</v>
      </c>
      <c r="B26" s="37" t="s">
        <v>119</v>
      </c>
      <c r="C26" s="37">
        <v>115</v>
      </c>
      <c r="D26" s="37">
        <v>103</v>
      </c>
      <c r="E26" s="84">
        <v>1.5740740740740741E-3</v>
      </c>
      <c r="F26" s="37">
        <v>75</v>
      </c>
      <c r="G26" s="85">
        <v>0.82669999999999999</v>
      </c>
      <c r="H26" s="85">
        <v>0.86960000000000004</v>
      </c>
    </row>
    <row r="27" spans="1:8" ht="12.75" x14ac:dyDescent="0.15">
      <c r="A27" s="35" t="s">
        <v>57</v>
      </c>
      <c r="B27" s="37" t="s">
        <v>119</v>
      </c>
      <c r="C27" s="37">
        <v>113</v>
      </c>
      <c r="D27" s="37">
        <v>101</v>
      </c>
      <c r="E27" s="84">
        <v>8.2175925925925923E-3</v>
      </c>
      <c r="F27" s="37">
        <v>92</v>
      </c>
      <c r="G27" s="85">
        <v>0.68089999999999995</v>
      </c>
      <c r="H27" s="85">
        <v>0.86729999999999996</v>
      </c>
    </row>
    <row r="28" spans="1:8" ht="12.75" x14ac:dyDescent="0.15">
      <c r="A28" s="35" t="s">
        <v>183</v>
      </c>
      <c r="B28" s="37" t="s">
        <v>119</v>
      </c>
      <c r="C28" s="37">
        <v>110</v>
      </c>
      <c r="D28" s="37">
        <v>99</v>
      </c>
      <c r="E28" s="84">
        <v>6.3541666666666668E-3</v>
      </c>
      <c r="F28" s="37">
        <v>98</v>
      </c>
      <c r="G28" s="85">
        <v>0.79</v>
      </c>
      <c r="H28" s="85">
        <v>0.89090000000000003</v>
      </c>
    </row>
    <row r="29" spans="1:8" ht="12.75" x14ac:dyDescent="0.15">
      <c r="A29" s="35" t="s">
        <v>67</v>
      </c>
      <c r="B29" s="37" t="s">
        <v>119</v>
      </c>
      <c r="C29" s="37">
        <v>107</v>
      </c>
      <c r="D29" s="37">
        <v>98</v>
      </c>
      <c r="E29" s="84">
        <v>3.3912037037037036E-3</v>
      </c>
      <c r="F29" s="37">
        <v>95</v>
      </c>
      <c r="G29" s="85">
        <v>0.71579999999999999</v>
      </c>
      <c r="H29" s="85">
        <v>0.8972</v>
      </c>
    </row>
    <row r="30" spans="1:8" ht="12.75" x14ac:dyDescent="0.15">
      <c r="A30" s="35" t="s">
        <v>58</v>
      </c>
      <c r="B30" s="37" t="s">
        <v>119</v>
      </c>
      <c r="C30" s="37">
        <v>105</v>
      </c>
      <c r="D30" s="37">
        <v>88</v>
      </c>
      <c r="E30" s="84">
        <v>2.3726851851851851E-3</v>
      </c>
      <c r="F30" s="37">
        <v>75</v>
      </c>
      <c r="G30" s="85">
        <v>0.65790000000000004</v>
      </c>
      <c r="H30" s="85">
        <v>0.69520000000000004</v>
      </c>
    </row>
    <row r="31" spans="1:8" ht="12.75" x14ac:dyDescent="0.15">
      <c r="A31" s="35" t="s">
        <v>184</v>
      </c>
      <c r="B31" s="37" t="s">
        <v>119</v>
      </c>
      <c r="C31" s="37">
        <v>102</v>
      </c>
      <c r="D31" s="37">
        <v>97</v>
      </c>
      <c r="E31" s="84">
        <v>5.37037037037037E-3</v>
      </c>
      <c r="F31" s="37">
        <v>52</v>
      </c>
      <c r="G31" s="85">
        <v>0.71699999999999997</v>
      </c>
      <c r="H31" s="85">
        <v>0.93140000000000001</v>
      </c>
    </row>
    <row r="32" spans="1:8" ht="12.75" x14ac:dyDescent="0.15">
      <c r="A32" s="35" t="s">
        <v>44</v>
      </c>
      <c r="B32" s="37" t="s">
        <v>119</v>
      </c>
      <c r="C32" s="37">
        <v>100</v>
      </c>
      <c r="D32" s="37">
        <v>95</v>
      </c>
      <c r="E32" s="84">
        <v>4.0972222222222226E-3</v>
      </c>
      <c r="F32" s="37">
        <v>93</v>
      </c>
      <c r="G32" s="85">
        <v>0.8387</v>
      </c>
      <c r="H32" s="85">
        <v>0.93</v>
      </c>
    </row>
    <row r="33" spans="1:8" ht="12.75" x14ac:dyDescent="0.15">
      <c r="A33" s="35" t="s">
        <v>185</v>
      </c>
      <c r="B33" s="37" t="s">
        <v>119</v>
      </c>
      <c r="C33" s="37">
        <v>98</v>
      </c>
      <c r="D33" s="37">
        <v>85</v>
      </c>
      <c r="E33" s="84">
        <v>3.3333333333333335E-3</v>
      </c>
      <c r="F33" s="37">
        <v>78</v>
      </c>
      <c r="G33" s="85">
        <v>0.70509999999999995</v>
      </c>
      <c r="H33" s="85">
        <v>0.77549999999999997</v>
      </c>
    </row>
    <row r="34" spans="1:8" ht="12.75" x14ac:dyDescent="0.15">
      <c r="A34" s="35" t="s">
        <v>186</v>
      </c>
      <c r="B34" s="37" t="s">
        <v>119</v>
      </c>
      <c r="C34" s="37">
        <v>96</v>
      </c>
      <c r="D34" s="37">
        <v>88</v>
      </c>
      <c r="E34" s="84">
        <v>1.9212962962962964E-3</v>
      </c>
      <c r="F34" s="37">
        <v>86</v>
      </c>
      <c r="G34" s="85">
        <v>0.77270000000000005</v>
      </c>
      <c r="H34" s="85">
        <v>0.88539999999999996</v>
      </c>
    </row>
    <row r="35" spans="1:8" ht="12.75" x14ac:dyDescent="0.15">
      <c r="A35" s="35" t="s">
        <v>187</v>
      </c>
      <c r="B35" s="37" t="s">
        <v>119</v>
      </c>
      <c r="C35" s="37">
        <v>95</v>
      </c>
      <c r="D35" s="37">
        <v>93</v>
      </c>
      <c r="E35" s="84">
        <v>9.571759259259259E-3</v>
      </c>
      <c r="F35" s="37">
        <v>18</v>
      </c>
      <c r="G35" s="85">
        <v>0.61109999999999998</v>
      </c>
      <c r="H35" s="85">
        <v>0.97889999999999999</v>
      </c>
    </row>
    <row r="36" spans="1:8" ht="12.75" x14ac:dyDescent="0.15">
      <c r="A36" s="35" t="s">
        <v>188</v>
      </c>
      <c r="B36" s="37" t="s">
        <v>119</v>
      </c>
      <c r="C36" s="37">
        <v>86</v>
      </c>
      <c r="D36" s="37">
        <v>74</v>
      </c>
      <c r="E36" s="84">
        <v>1.9097222222222222E-3</v>
      </c>
      <c r="F36" s="37">
        <v>45</v>
      </c>
      <c r="G36" s="85">
        <v>0.68889999999999996</v>
      </c>
      <c r="H36" s="85">
        <v>0.81399999999999995</v>
      </c>
    </row>
    <row r="37" spans="1:8" ht="12.75" x14ac:dyDescent="0.15">
      <c r="A37" s="35" t="s">
        <v>64</v>
      </c>
      <c r="B37" s="37" t="s">
        <v>119</v>
      </c>
      <c r="C37" s="37">
        <v>84</v>
      </c>
      <c r="D37" s="37">
        <v>78</v>
      </c>
      <c r="E37" s="84">
        <v>3.8888888888888888E-3</v>
      </c>
      <c r="F37" s="37">
        <v>75</v>
      </c>
      <c r="G37" s="85">
        <v>0.81330000000000002</v>
      </c>
      <c r="H37" s="85">
        <v>0.88100000000000001</v>
      </c>
    </row>
    <row r="38" spans="1:8" ht="12.75" x14ac:dyDescent="0.15">
      <c r="A38" s="35" t="s">
        <v>189</v>
      </c>
      <c r="B38" s="37" t="s">
        <v>119</v>
      </c>
      <c r="C38" s="37">
        <v>79</v>
      </c>
      <c r="D38" s="37">
        <v>77</v>
      </c>
      <c r="E38" s="84">
        <v>2.2800925925925927E-3</v>
      </c>
      <c r="F38" s="37">
        <v>9</v>
      </c>
      <c r="G38" s="85">
        <v>0.55559999999999998</v>
      </c>
      <c r="H38" s="85">
        <v>0.93669999999999998</v>
      </c>
    </row>
    <row r="39" spans="1:8" ht="12.75" x14ac:dyDescent="0.15">
      <c r="A39" s="35" t="s">
        <v>190</v>
      </c>
      <c r="B39" s="37" t="s">
        <v>119</v>
      </c>
      <c r="C39" s="37">
        <v>74</v>
      </c>
      <c r="D39" s="37">
        <v>72</v>
      </c>
      <c r="E39" s="84">
        <v>1.1574074074074073E-5</v>
      </c>
      <c r="F39" s="37">
        <v>1</v>
      </c>
      <c r="G39" s="85">
        <v>0</v>
      </c>
      <c r="H39" s="85">
        <v>0.2162</v>
      </c>
    </row>
    <row r="40" spans="1:8" ht="12.75" x14ac:dyDescent="0.15">
      <c r="A40" s="35" t="s">
        <v>191</v>
      </c>
      <c r="B40" s="37" t="s">
        <v>119</v>
      </c>
      <c r="C40" s="37">
        <v>72</v>
      </c>
      <c r="D40" s="37">
        <v>60</v>
      </c>
      <c r="E40" s="84">
        <v>3.9120370370370368E-3</v>
      </c>
      <c r="F40" s="37">
        <v>49</v>
      </c>
      <c r="G40" s="85">
        <v>0.77549999999999997</v>
      </c>
      <c r="H40" s="85">
        <v>0.79169999999999996</v>
      </c>
    </row>
    <row r="41" spans="1:8" ht="12.75" x14ac:dyDescent="0.15">
      <c r="A41" s="35" t="s">
        <v>192</v>
      </c>
      <c r="B41" s="37" t="s">
        <v>119</v>
      </c>
      <c r="C41" s="37">
        <v>70</v>
      </c>
      <c r="D41" s="37">
        <v>70</v>
      </c>
      <c r="E41" s="84">
        <v>7.6851851851851855E-3</v>
      </c>
      <c r="F41" s="37">
        <v>13</v>
      </c>
      <c r="G41" s="85">
        <v>0.76919999999999999</v>
      </c>
      <c r="H41" s="85">
        <v>0.95709999999999995</v>
      </c>
    </row>
    <row r="42" spans="1:8" ht="12.75" x14ac:dyDescent="0.15">
      <c r="A42" s="35" t="s">
        <v>149</v>
      </c>
      <c r="B42" s="37" t="s">
        <v>119</v>
      </c>
      <c r="C42" s="37">
        <v>67</v>
      </c>
      <c r="D42" s="37">
        <v>60</v>
      </c>
      <c r="E42" s="84">
        <v>3.5879629629629629E-3</v>
      </c>
      <c r="F42" s="37">
        <v>16</v>
      </c>
      <c r="G42" s="85">
        <v>0.6875</v>
      </c>
      <c r="H42" s="85">
        <v>0.88060000000000005</v>
      </c>
    </row>
    <row r="43" spans="1:8" ht="12.75" x14ac:dyDescent="0.15">
      <c r="A43" s="35" t="s">
        <v>193</v>
      </c>
      <c r="B43" s="37" t="s">
        <v>119</v>
      </c>
      <c r="C43" s="37">
        <v>67</v>
      </c>
      <c r="D43" s="37">
        <v>60</v>
      </c>
      <c r="E43" s="84">
        <v>4.1087962962962962E-3</v>
      </c>
      <c r="F43" s="37">
        <v>56</v>
      </c>
      <c r="G43" s="85">
        <v>0.64290000000000003</v>
      </c>
      <c r="H43" s="85">
        <v>0.80600000000000005</v>
      </c>
    </row>
    <row r="44" spans="1:8" ht="12.75" x14ac:dyDescent="0.15">
      <c r="A44" s="35" t="s">
        <v>194</v>
      </c>
      <c r="B44" s="37" t="s">
        <v>119</v>
      </c>
      <c r="C44" s="37">
        <v>64</v>
      </c>
      <c r="D44" s="37">
        <v>58</v>
      </c>
      <c r="E44" s="84">
        <v>2.3726851851851851E-3</v>
      </c>
      <c r="F44" s="37">
        <v>52</v>
      </c>
      <c r="G44" s="85">
        <v>0.69810000000000005</v>
      </c>
      <c r="H44" s="85">
        <v>0.85940000000000005</v>
      </c>
    </row>
    <row r="45" spans="1:8" ht="12.75" x14ac:dyDescent="0.15">
      <c r="A45" s="35" t="s">
        <v>41</v>
      </c>
      <c r="B45" s="37" t="s">
        <v>119</v>
      </c>
      <c r="C45" s="37">
        <v>59</v>
      </c>
      <c r="D45" s="37">
        <v>41</v>
      </c>
      <c r="E45" s="84">
        <v>2.5462962962962965E-3</v>
      </c>
      <c r="F45" s="37">
        <v>35</v>
      </c>
      <c r="G45" s="85">
        <v>0.57140000000000002</v>
      </c>
      <c r="H45" s="85">
        <v>0.62709999999999999</v>
      </c>
    </row>
    <row r="46" spans="1:8" ht="12.75" x14ac:dyDescent="0.15">
      <c r="A46" s="35" t="s">
        <v>61</v>
      </c>
      <c r="B46" s="37" t="s">
        <v>119</v>
      </c>
      <c r="C46" s="37">
        <v>59</v>
      </c>
      <c r="D46" s="37">
        <v>55</v>
      </c>
      <c r="E46" s="84">
        <v>7.5694444444444446E-3</v>
      </c>
      <c r="F46" s="37">
        <v>47</v>
      </c>
      <c r="G46" s="85">
        <v>0.77080000000000004</v>
      </c>
      <c r="H46" s="85">
        <v>0.89829999999999999</v>
      </c>
    </row>
    <row r="47" spans="1:8" ht="12.75" x14ac:dyDescent="0.15">
      <c r="A47" s="35" t="s">
        <v>195</v>
      </c>
      <c r="B47" s="37" t="s">
        <v>119</v>
      </c>
      <c r="C47" s="37">
        <v>58</v>
      </c>
      <c r="D47" s="37">
        <v>49</v>
      </c>
      <c r="E47" s="84">
        <v>3.1481481481481482E-3</v>
      </c>
      <c r="F47" s="37">
        <v>46</v>
      </c>
      <c r="G47" s="85">
        <v>0.80430000000000001</v>
      </c>
      <c r="H47" s="85">
        <v>0.81030000000000002</v>
      </c>
    </row>
    <row r="48" spans="1:8" ht="12.75" x14ac:dyDescent="0.15">
      <c r="A48" s="35" t="s">
        <v>196</v>
      </c>
      <c r="B48" s="37" t="s">
        <v>119</v>
      </c>
      <c r="C48" s="37">
        <v>57</v>
      </c>
      <c r="D48" s="37">
        <v>55</v>
      </c>
      <c r="E48" s="84">
        <v>3.4837962962962965E-3</v>
      </c>
      <c r="F48" s="37">
        <v>31</v>
      </c>
      <c r="G48" s="85">
        <v>0.7742</v>
      </c>
      <c r="H48" s="85">
        <v>0.8246</v>
      </c>
    </row>
    <row r="49" spans="1:8" ht="12.75" x14ac:dyDescent="0.15">
      <c r="A49" s="35" t="s">
        <v>138</v>
      </c>
      <c r="B49" s="37" t="s">
        <v>119</v>
      </c>
      <c r="C49" s="37">
        <v>55</v>
      </c>
      <c r="D49" s="37">
        <v>51</v>
      </c>
      <c r="E49" s="84">
        <v>4.2476851851851851E-3</v>
      </c>
      <c r="F49" s="37">
        <v>17</v>
      </c>
      <c r="G49" s="85">
        <v>0.70589999999999997</v>
      </c>
      <c r="H49" s="85">
        <v>0.85450000000000004</v>
      </c>
    </row>
    <row r="50" spans="1:8" ht="12.75" x14ac:dyDescent="0.15">
      <c r="A50" s="35" t="s">
        <v>197</v>
      </c>
      <c r="B50" s="37" t="s">
        <v>119</v>
      </c>
      <c r="C50" s="37">
        <v>50</v>
      </c>
      <c r="D50" s="37">
        <v>47</v>
      </c>
      <c r="E50" s="84">
        <v>1.736111111111111E-3</v>
      </c>
      <c r="F50" s="37">
        <v>7</v>
      </c>
      <c r="G50" s="85">
        <v>0.57140000000000002</v>
      </c>
      <c r="H50" s="85">
        <v>0.9</v>
      </c>
    </row>
    <row r="51" spans="1:8" ht="12.75" x14ac:dyDescent="0.15">
      <c r="A51" s="35" t="s">
        <v>198</v>
      </c>
      <c r="B51" s="37" t="s">
        <v>119</v>
      </c>
      <c r="C51" s="37">
        <v>46</v>
      </c>
      <c r="D51" s="37">
        <v>45</v>
      </c>
      <c r="E51" s="84">
        <v>2.488425925925926E-3</v>
      </c>
      <c r="F51" s="37">
        <v>43</v>
      </c>
      <c r="G51" s="85">
        <v>0.88370000000000004</v>
      </c>
      <c r="H51" s="85">
        <v>0.93479999999999996</v>
      </c>
    </row>
    <row r="52" spans="1:8" ht="12.75" x14ac:dyDescent="0.15">
      <c r="A52" s="35" t="s">
        <v>161</v>
      </c>
      <c r="B52" s="37" t="s">
        <v>119</v>
      </c>
      <c r="C52" s="37">
        <v>44</v>
      </c>
      <c r="D52" s="37">
        <v>44</v>
      </c>
      <c r="E52" s="84">
        <v>0</v>
      </c>
      <c r="F52" s="37">
        <v>44</v>
      </c>
      <c r="G52" s="85">
        <v>0.88890000000000002</v>
      </c>
      <c r="H52" s="85">
        <v>1</v>
      </c>
    </row>
    <row r="53" spans="1:8" ht="12.75" x14ac:dyDescent="0.15">
      <c r="A53" s="35" t="s">
        <v>199</v>
      </c>
      <c r="B53" s="37" t="s">
        <v>119</v>
      </c>
      <c r="C53" s="37">
        <v>43</v>
      </c>
      <c r="D53" s="37">
        <v>41</v>
      </c>
      <c r="E53" s="84">
        <v>2.7546296296296294E-3</v>
      </c>
      <c r="F53" s="37">
        <v>28</v>
      </c>
      <c r="G53" s="85">
        <v>0.89290000000000003</v>
      </c>
      <c r="H53" s="85">
        <v>0.86050000000000004</v>
      </c>
    </row>
    <row r="54" spans="1:8" ht="12.75" x14ac:dyDescent="0.15">
      <c r="A54" s="35" t="s">
        <v>74</v>
      </c>
      <c r="B54" s="37" t="s">
        <v>119</v>
      </c>
      <c r="C54" s="37">
        <v>40</v>
      </c>
      <c r="D54" s="37">
        <v>37</v>
      </c>
      <c r="E54" s="84">
        <v>5.5208333333333333E-3</v>
      </c>
      <c r="F54" s="37">
        <v>31</v>
      </c>
      <c r="G54" s="85">
        <v>0.7742</v>
      </c>
      <c r="H54" s="85">
        <v>0.92500000000000004</v>
      </c>
    </row>
    <row r="55" spans="1:8" ht="12.75" x14ac:dyDescent="0.15">
      <c r="A55" s="35" t="s">
        <v>66</v>
      </c>
      <c r="B55" s="37" t="s">
        <v>119</v>
      </c>
      <c r="C55" s="37">
        <v>38</v>
      </c>
      <c r="D55" s="37">
        <v>30</v>
      </c>
      <c r="E55" s="84">
        <v>2.4537037037037036E-3</v>
      </c>
      <c r="F55" s="37">
        <v>29</v>
      </c>
      <c r="G55" s="85">
        <v>0.75860000000000005</v>
      </c>
      <c r="H55" s="85">
        <v>0.73680000000000001</v>
      </c>
    </row>
    <row r="56" spans="1:8" ht="12.75" x14ac:dyDescent="0.15">
      <c r="A56" s="35" t="s">
        <v>200</v>
      </c>
      <c r="B56" s="37" t="s">
        <v>119</v>
      </c>
      <c r="C56" s="37">
        <v>38</v>
      </c>
      <c r="D56" s="37">
        <v>34</v>
      </c>
      <c r="E56" s="84">
        <v>4.0046296296296297E-3</v>
      </c>
      <c r="F56" s="37">
        <v>34</v>
      </c>
      <c r="G56" s="85">
        <v>0.64710000000000001</v>
      </c>
      <c r="H56" s="85">
        <v>0.89470000000000005</v>
      </c>
    </row>
    <row r="57" spans="1:8" ht="12.75" x14ac:dyDescent="0.15">
      <c r="A57" s="35" t="s">
        <v>201</v>
      </c>
      <c r="B57" s="37" t="s">
        <v>119</v>
      </c>
      <c r="C57" s="37">
        <v>38</v>
      </c>
      <c r="D57" s="37">
        <v>33</v>
      </c>
      <c r="E57" s="84">
        <v>3.0439814814814813E-3</v>
      </c>
      <c r="F57" s="37">
        <v>28</v>
      </c>
      <c r="G57" s="85">
        <v>0.68969999999999998</v>
      </c>
      <c r="H57" s="85">
        <v>0.81579999999999997</v>
      </c>
    </row>
    <row r="58" spans="1:8" ht="12.75" x14ac:dyDescent="0.15">
      <c r="A58" s="35" t="s">
        <v>145</v>
      </c>
      <c r="B58" s="37" t="s">
        <v>119</v>
      </c>
      <c r="C58" s="37">
        <v>36</v>
      </c>
      <c r="D58" s="37">
        <v>31</v>
      </c>
      <c r="E58" s="84">
        <v>4.5486111111111109E-3</v>
      </c>
      <c r="F58" s="37">
        <v>30</v>
      </c>
      <c r="G58" s="85">
        <v>0.7</v>
      </c>
      <c r="H58" s="85">
        <v>0.86109999999999998</v>
      </c>
    </row>
    <row r="59" spans="1:8" ht="12.75" x14ac:dyDescent="0.15">
      <c r="A59" s="35" t="s">
        <v>202</v>
      </c>
      <c r="B59" s="37" t="s">
        <v>119</v>
      </c>
      <c r="C59" s="37">
        <v>36</v>
      </c>
      <c r="D59" s="37">
        <v>35</v>
      </c>
      <c r="E59" s="84">
        <v>2.9282407407407408E-3</v>
      </c>
      <c r="F59" s="37">
        <v>28</v>
      </c>
      <c r="G59" s="85">
        <v>0.67859999999999998</v>
      </c>
      <c r="H59" s="85">
        <v>0.83330000000000004</v>
      </c>
    </row>
    <row r="60" spans="1:8" ht="12.75" x14ac:dyDescent="0.15">
      <c r="A60" s="35" t="s">
        <v>132</v>
      </c>
      <c r="B60" s="37" t="s">
        <v>119</v>
      </c>
      <c r="C60" s="37">
        <v>35</v>
      </c>
      <c r="D60" s="37">
        <v>35</v>
      </c>
      <c r="E60" s="84">
        <v>0</v>
      </c>
      <c r="F60" s="37">
        <v>34</v>
      </c>
      <c r="G60" s="85">
        <v>0.88239999999999996</v>
      </c>
      <c r="H60" s="85">
        <v>1</v>
      </c>
    </row>
    <row r="61" spans="1:8" ht="12.75" x14ac:dyDescent="0.15">
      <c r="A61" s="35" t="s">
        <v>146</v>
      </c>
      <c r="B61" s="37" t="s">
        <v>119</v>
      </c>
      <c r="C61" s="37">
        <v>33</v>
      </c>
      <c r="D61" s="37">
        <v>33</v>
      </c>
      <c r="E61" s="84">
        <v>1.0416666666666667E-4</v>
      </c>
      <c r="F61" s="37">
        <v>2</v>
      </c>
      <c r="G61" s="85">
        <v>0.5</v>
      </c>
      <c r="H61" s="85">
        <v>0.96970000000000001</v>
      </c>
    </row>
    <row r="62" spans="1:8" ht="12.75" x14ac:dyDescent="0.15">
      <c r="A62" s="35" t="s">
        <v>55</v>
      </c>
      <c r="B62" s="37" t="s">
        <v>119</v>
      </c>
      <c r="C62" s="37">
        <v>30</v>
      </c>
      <c r="D62" s="37">
        <v>27</v>
      </c>
      <c r="E62" s="84">
        <v>1.7476851851851852E-3</v>
      </c>
      <c r="F62" s="37">
        <v>22</v>
      </c>
      <c r="G62" s="85">
        <v>0.63639999999999997</v>
      </c>
      <c r="H62" s="85">
        <v>0.73329999999999995</v>
      </c>
    </row>
    <row r="63" spans="1:8" ht="12.75" x14ac:dyDescent="0.15">
      <c r="A63" s="35" t="s">
        <v>46</v>
      </c>
      <c r="B63" s="37" t="s">
        <v>119</v>
      </c>
      <c r="C63" s="37">
        <v>29</v>
      </c>
      <c r="D63" s="37">
        <v>28</v>
      </c>
      <c r="E63" s="84">
        <v>5.9143518518518521E-3</v>
      </c>
      <c r="F63" s="37">
        <v>26</v>
      </c>
      <c r="G63" s="85">
        <v>0.81479999999999997</v>
      </c>
      <c r="H63" s="85">
        <v>0.89659999999999995</v>
      </c>
    </row>
    <row r="64" spans="1:8" ht="12.75" x14ac:dyDescent="0.15">
      <c r="A64" s="35" t="s">
        <v>131</v>
      </c>
      <c r="B64" s="37" t="s">
        <v>119</v>
      </c>
      <c r="C64" s="37">
        <v>27</v>
      </c>
      <c r="D64" s="37">
        <v>27</v>
      </c>
      <c r="E64" s="84">
        <v>4.3981481481481481E-4</v>
      </c>
      <c r="F64" s="37">
        <v>22</v>
      </c>
      <c r="G64" s="85">
        <v>0.86960000000000004</v>
      </c>
      <c r="H64" s="85">
        <v>0.92589999999999995</v>
      </c>
    </row>
    <row r="65" spans="1:8" ht="12.75" x14ac:dyDescent="0.15">
      <c r="A65" s="35" t="s">
        <v>144</v>
      </c>
      <c r="B65" s="37" t="s">
        <v>119</v>
      </c>
      <c r="C65" s="37">
        <v>25</v>
      </c>
      <c r="D65" s="37">
        <v>23</v>
      </c>
      <c r="E65" s="84">
        <v>1.7013888888888888E-3</v>
      </c>
      <c r="F65" s="37">
        <v>16</v>
      </c>
      <c r="G65" s="85">
        <v>0.75</v>
      </c>
      <c r="H65" s="85">
        <v>0.72</v>
      </c>
    </row>
    <row r="66" spans="1:8" ht="12.75" x14ac:dyDescent="0.15">
      <c r="A66" s="35" t="s">
        <v>203</v>
      </c>
      <c r="B66" s="37" t="s">
        <v>119</v>
      </c>
      <c r="C66" s="37">
        <v>25</v>
      </c>
      <c r="D66" s="37">
        <v>22</v>
      </c>
      <c r="E66" s="84">
        <v>3.0208333333333333E-3</v>
      </c>
      <c r="F66" s="37">
        <v>20</v>
      </c>
      <c r="G66" s="85">
        <v>0.76190000000000002</v>
      </c>
      <c r="H66" s="85">
        <v>0.84</v>
      </c>
    </row>
    <row r="67" spans="1:8" ht="12.75" x14ac:dyDescent="0.15">
      <c r="A67" s="35" t="s">
        <v>204</v>
      </c>
      <c r="B67" s="37" t="s">
        <v>119</v>
      </c>
      <c r="C67" s="37">
        <v>25</v>
      </c>
      <c r="D67" s="37">
        <v>22</v>
      </c>
      <c r="E67" s="84">
        <v>1.1342592592592593E-3</v>
      </c>
      <c r="F67" s="37">
        <v>13</v>
      </c>
      <c r="G67" s="85">
        <v>0.61539999999999995</v>
      </c>
      <c r="H67" s="85">
        <v>0.64</v>
      </c>
    </row>
    <row r="68" spans="1:8" ht="12.75" x14ac:dyDescent="0.15">
      <c r="A68" s="35" t="s">
        <v>136</v>
      </c>
      <c r="B68" s="37" t="s">
        <v>119</v>
      </c>
      <c r="C68" s="37">
        <v>23</v>
      </c>
      <c r="D68" s="37">
        <v>21</v>
      </c>
      <c r="E68" s="84">
        <v>4.0509259259259258E-4</v>
      </c>
      <c r="F68" s="37">
        <v>21</v>
      </c>
      <c r="G68" s="85">
        <v>0.85709999999999997</v>
      </c>
      <c r="H68" s="85">
        <v>0.86960000000000004</v>
      </c>
    </row>
    <row r="69" spans="1:8" ht="12.75" x14ac:dyDescent="0.15">
      <c r="A69" s="35" t="s">
        <v>159</v>
      </c>
      <c r="B69" s="37" t="s">
        <v>119</v>
      </c>
      <c r="C69" s="37">
        <v>23</v>
      </c>
      <c r="D69" s="37">
        <v>23</v>
      </c>
      <c r="E69" s="84">
        <v>3.0324074074074073E-3</v>
      </c>
      <c r="F69" s="37">
        <v>0</v>
      </c>
      <c r="G69" s="85">
        <v>0</v>
      </c>
      <c r="H69" s="85">
        <v>0.52170000000000005</v>
      </c>
    </row>
    <row r="70" spans="1:8" ht="12.75" x14ac:dyDescent="0.15">
      <c r="A70" s="35" t="s">
        <v>205</v>
      </c>
      <c r="B70" s="37" t="s">
        <v>119</v>
      </c>
      <c r="C70" s="37">
        <v>21</v>
      </c>
      <c r="D70" s="37">
        <v>17</v>
      </c>
      <c r="E70" s="84">
        <v>5.3240740740740744E-4</v>
      </c>
      <c r="F70" s="37">
        <v>13</v>
      </c>
      <c r="G70" s="85">
        <v>0.76919999999999999</v>
      </c>
      <c r="H70" s="85">
        <v>0.71430000000000005</v>
      </c>
    </row>
    <row r="71" spans="1:8" ht="12.75" x14ac:dyDescent="0.15">
      <c r="A71" s="35" t="s">
        <v>206</v>
      </c>
      <c r="B71" s="37" t="s">
        <v>119</v>
      </c>
      <c r="C71" s="37">
        <v>21</v>
      </c>
      <c r="D71" s="37">
        <v>19</v>
      </c>
      <c r="E71" s="84">
        <v>4.6990740740740743E-3</v>
      </c>
      <c r="F71" s="37">
        <v>9</v>
      </c>
      <c r="G71" s="85">
        <v>0.77780000000000005</v>
      </c>
      <c r="H71" s="85">
        <v>0.85709999999999997</v>
      </c>
    </row>
    <row r="72" spans="1:8" ht="12.75" x14ac:dyDescent="0.15">
      <c r="A72" s="35" t="s">
        <v>207</v>
      </c>
      <c r="B72" s="37" t="s">
        <v>119</v>
      </c>
      <c r="C72" s="37">
        <v>21</v>
      </c>
      <c r="D72" s="37">
        <v>20</v>
      </c>
      <c r="E72" s="84">
        <v>9.1666666666666667E-3</v>
      </c>
      <c r="F72" s="37">
        <v>15</v>
      </c>
      <c r="G72" s="85">
        <v>0.86670000000000003</v>
      </c>
      <c r="H72" s="85">
        <v>0.95240000000000002</v>
      </c>
    </row>
    <row r="73" spans="1:8" ht="12.75" x14ac:dyDescent="0.15">
      <c r="A73" s="35" t="s">
        <v>208</v>
      </c>
      <c r="B73" s="37" t="s">
        <v>119</v>
      </c>
      <c r="C73" s="37">
        <v>21</v>
      </c>
      <c r="D73" s="37">
        <v>21</v>
      </c>
      <c r="E73" s="84">
        <v>7.291666666666667E-4</v>
      </c>
      <c r="F73" s="37">
        <v>7</v>
      </c>
      <c r="G73" s="85">
        <v>0.85709999999999997</v>
      </c>
      <c r="H73" s="85">
        <v>0.85709999999999997</v>
      </c>
    </row>
    <row r="74" spans="1:8" ht="12.75" x14ac:dyDescent="0.15">
      <c r="A74" s="35" t="s">
        <v>209</v>
      </c>
      <c r="B74" s="37" t="s">
        <v>119</v>
      </c>
      <c r="C74" s="37">
        <v>19</v>
      </c>
      <c r="D74" s="37">
        <v>17</v>
      </c>
      <c r="E74" s="84">
        <v>2.2337962962962962E-3</v>
      </c>
      <c r="F74" s="37">
        <v>17</v>
      </c>
      <c r="G74" s="85">
        <v>0.76470000000000005</v>
      </c>
      <c r="H74" s="85">
        <v>0.89470000000000005</v>
      </c>
    </row>
    <row r="75" spans="1:8" ht="12.75" x14ac:dyDescent="0.15">
      <c r="A75" s="35" t="s">
        <v>210</v>
      </c>
      <c r="B75" s="37" t="s">
        <v>119</v>
      </c>
      <c r="C75" s="37">
        <v>19</v>
      </c>
      <c r="D75" s="37">
        <v>17</v>
      </c>
      <c r="E75" s="84">
        <v>1.1400462962962963E-2</v>
      </c>
      <c r="F75" s="37">
        <v>15</v>
      </c>
      <c r="G75" s="85">
        <v>0.6875</v>
      </c>
      <c r="H75" s="85">
        <v>0.84209999999999996</v>
      </c>
    </row>
    <row r="76" spans="1:8" ht="12.75" x14ac:dyDescent="0.15">
      <c r="A76" s="35" t="s">
        <v>211</v>
      </c>
      <c r="B76" s="37" t="s">
        <v>119</v>
      </c>
      <c r="C76" s="37">
        <v>19</v>
      </c>
      <c r="D76" s="37">
        <v>19</v>
      </c>
      <c r="E76" s="84">
        <v>0</v>
      </c>
      <c r="F76" s="37">
        <v>17</v>
      </c>
      <c r="G76" s="85">
        <v>0.94440000000000002</v>
      </c>
      <c r="H76" s="85">
        <v>1</v>
      </c>
    </row>
    <row r="77" spans="1:8" ht="12.75" x14ac:dyDescent="0.15">
      <c r="A77" s="35" t="s">
        <v>212</v>
      </c>
      <c r="B77" s="37" t="s">
        <v>119</v>
      </c>
      <c r="C77" s="37">
        <v>18</v>
      </c>
      <c r="D77" s="37">
        <v>18</v>
      </c>
      <c r="E77" s="84">
        <v>0</v>
      </c>
      <c r="F77" s="37">
        <v>18</v>
      </c>
      <c r="G77" s="85">
        <v>0.72219999999999995</v>
      </c>
      <c r="H77" s="85">
        <v>1</v>
      </c>
    </row>
    <row r="78" spans="1:8" ht="12.75" x14ac:dyDescent="0.15">
      <c r="A78" s="35" t="s">
        <v>213</v>
      </c>
      <c r="B78" s="37" t="s">
        <v>119</v>
      </c>
      <c r="C78" s="37">
        <v>17</v>
      </c>
      <c r="D78" s="37">
        <v>17</v>
      </c>
      <c r="E78" s="84">
        <v>0</v>
      </c>
      <c r="F78" s="37">
        <v>17</v>
      </c>
      <c r="G78" s="85">
        <v>0.94120000000000004</v>
      </c>
      <c r="H78" s="85">
        <v>1</v>
      </c>
    </row>
    <row r="79" spans="1:8" ht="12.75" x14ac:dyDescent="0.15">
      <c r="A79" s="35" t="s">
        <v>214</v>
      </c>
      <c r="B79" s="37" t="s">
        <v>119</v>
      </c>
      <c r="C79" s="37">
        <v>16</v>
      </c>
      <c r="D79" s="37">
        <v>15</v>
      </c>
      <c r="E79" s="84">
        <v>2.8009259259259259E-3</v>
      </c>
      <c r="F79" s="37">
        <v>13</v>
      </c>
      <c r="G79" s="85">
        <v>0.5333</v>
      </c>
      <c r="H79" s="85">
        <v>0.75</v>
      </c>
    </row>
    <row r="80" spans="1:8" ht="12.75" x14ac:dyDescent="0.15">
      <c r="A80" s="35" t="s">
        <v>150</v>
      </c>
      <c r="B80" s="37" t="s">
        <v>119</v>
      </c>
      <c r="C80" s="37">
        <v>16</v>
      </c>
      <c r="D80" s="37">
        <v>15</v>
      </c>
      <c r="E80" s="84">
        <v>2.7083333333333334E-3</v>
      </c>
      <c r="F80" s="37">
        <v>14</v>
      </c>
      <c r="G80" s="85">
        <v>0.85709999999999997</v>
      </c>
      <c r="H80" s="85">
        <v>0.875</v>
      </c>
    </row>
    <row r="81" spans="1:8" ht="12.75" x14ac:dyDescent="0.15">
      <c r="A81" s="35" t="s">
        <v>215</v>
      </c>
      <c r="B81" s="37" t="s">
        <v>119</v>
      </c>
      <c r="C81" s="37">
        <v>16</v>
      </c>
      <c r="D81" s="37">
        <v>16</v>
      </c>
      <c r="E81" s="84">
        <v>1.0763888888888889E-3</v>
      </c>
      <c r="F81" s="37">
        <v>1</v>
      </c>
      <c r="G81" s="85">
        <v>1</v>
      </c>
      <c r="H81" s="85">
        <v>0.875</v>
      </c>
    </row>
    <row r="82" spans="1:8" ht="12.75" x14ac:dyDescent="0.15">
      <c r="A82" s="35" t="s">
        <v>216</v>
      </c>
      <c r="B82" s="37" t="s">
        <v>119</v>
      </c>
      <c r="C82" s="37">
        <v>16</v>
      </c>
      <c r="D82" s="37">
        <v>15</v>
      </c>
      <c r="E82" s="84">
        <v>6.3657407407407413E-4</v>
      </c>
      <c r="F82" s="37">
        <v>6</v>
      </c>
      <c r="G82" s="85">
        <v>0.5</v>
      </c>
      <c r="H82" s="85">
        <v>0.9375</v>
      </c>
    </row>
    <row r="83" spans="1:8" ht="12.75" x14ac:dyDescent="0.15">
      <c r="A83" s="35" t="s">
        <v>137</v>
      </c>
      <c r="B83" s="37" t="s">
        <v>119</v>
      </c>
      <c r="C83" s="37">
        <v>16</v>
      </c>
      <c r="D83" s="37">
        <v>14</v>
      </c>
      <c r="E83" s="84">
        <v>1.4583333333333334E-3</v>
      </c>
      <c r="F83" s="37">
        <v>11</v>
      </c>
      <c r="G83" s="85">
        <v>0.54549999999999998</v>
      </c>
      <c r="H83" s="85">
        <v>0.625</v>
      </c>
    </row>
    <row r="84" spans="1:8" ht="12.75" x14ac:dyDescent="0.15">
      <c r="A84" s="35" t="s">
        <v>217</v>
      </c>
      <c r="B84" s="37" t="s">
        <v>119</v>
      </c>
      <c r="C84" s="37">
        <v>16</v>
      </c>
      <c r="D84" s="37">
        <v>15</v>
      </c>
      <c r="E84" s="84">
        <v>3.5694444444444445E-2</v>
      </c>
      <c r="F84" s="37">
        <v>15</v>
      </c>
      <c r="G84" s="85">
        <v>0.5625</v>
      </c>
      <c r="H84" s="85">
        <v>0.9375</v>
      </c>
    </row>
    <row r="85" spans="1:8" ht="12.75" x14ac:dyDescent="0.15">
      <c r="A85" s="35" t="s">
        <v>129</v>
      </c>
      <c r="B85" s="37" t="s">
        <v>119</v>
      </c>
      <c r="C85" s="37">
        <v>15</v>
      </c>
      <c r="D85" s="37">
        <v>12</v>
      </c>
      <c r="E85" s="84">
        <v>3.5185185185185185E-3</v>
      </c>
      <c r="F85" s="37">
        <v>10</v>
      </c>
      <c r="G85" s="85">
        <v>0.6</v>
      </c>
      <c r="H85" s="85">
        <v>0.66669999999999996</v>
      </c>
    </row>
    <row r="86" spans="1:8" ht="12.75" x14ac:dyDescent="0.15">
      <c r="A86" s="35" t="s">
        <v>218</v>
      </c>
      <c r="B86" s="37" t="s">
        <v>119</v>
      </c>
      <c r="C86" s="37">
        <v>15</v>
      </c>
      <c r="D86" s="37">
        <v>15</v>
      </c>
      <c r="E86" s="84">
        <v>6.4004629629629628E-3</v>
      </c>
      <c r="F86" s="37">
        <v>12</v>
      </c>
      <c r="G86" s="85">
        <v>0.91669999999999996</v>
      </c>
      <c r="H86" s="85">
        <v>0.93330000000000002</v>
      </c>
    </row>
    <row r="87" spans="1:8" ht="12.75" x14ac:dyDescent="0.15">
      <c r="A87" s="35" t="s">
        <v>130</v>
      </c>
      <c r="B87" s="37" t="s">
        <v>119</v>
      </c>
      <c r="C87" s="37">
        <v>15</v>
      </c>
      <c r="D87" s="37">
        <v>11</v>
      </c>
      <c r="E87" s="84">
        <v>2.9745370370370373E-3</v>
      </c>
      <c r="F87" s="37">
        <v>11</v>
      </c>
      <c r="G87" s="85">
        <v>0.54549999999999998</v>
      </c>
      <c r="H87" s="85">
        <v>0.66669999999999996</v>
      </c>
    </row>
    <row r="88" spans="1:8" ht="12.75" x14ac:dyDescent="0.15">
      <c r="A88" s="35" t="s">
        <v>147</v>
      </c>
      <c r="B88" s="37" t="s">
        <v>119</v>
      </c>
      <c r="C88" s="37">
        <v>14</v>
      </c>
      <c r="D88" s="37">
        <v>12</v>
      </c>
      <c r="E88" s="84">
        <v>2.662037037037037E-3</v>
      </c>
      <c r="F88" s="37">
        <v>7</v>
      </c>
      <c r="G88" s="85">
        <v>0.71430000000000005</v>
      </c>
      <c r="H88" s="85">
        <v>0.71430000000000005</v>
      </c>
    </row>
    <row r="89" spans="1:8" ht="12.75" x14ac:dyDescent="0.15">
      <c r="A89" s="35" t="s">
        <v>219</v>
      </c>
      <c r="B89" s="37" t="s">
        <v>119</v>
      </c>
      <c r="C89" s="37">
        <v>14</v>
      </c>
      <c r="D89" s="37">
        <v>12</v>
      </c>
      <c r="E89" s="84">
        <v>6.2500000000000001E-4</v>
      </c>
      <c r="F89" s="37">
        <v>5</v>
      </c>
      <c r="G89" s="85">
        <v>0.8</v>
      </c>
      <c r="H89" s="85">
        <v>0.42859999999999998</v>
      </c>
    </row>
    <row r="90" spans="1:8" ht="12.75" x14ac:dyDescent="0.15">
      <c r="A90" s="35" t="s">
        <v>160</v>
      </c>
      <c r="B90" s="37" t="s">
        <v>119</v>
      </c>
      <c r="C90" s="37">
        <v>14</v>
      </c>
      <c r="D90" s="37">
        <v>12</v>
      </c>
      <c r="E90" s="84">
        <v>1.3425925925925925E-3</v>
      </c>
      <c r="F90" s="37">
        <v>12</v>
      </c>
      <c r="G90" s="85">
        <v>0.61539999999999995</v>
      </c>
      <c r="H90" s="85">
        <v>0.64290000000000003</v>
      </c>
    </row>
    <row r="91" spans="1:8" ht="12.75" x14ac:dyDescent="0.15">
      <c r="A91" s="35" t="s">
        <v>165</v>
      </c>
      <c r="B91" s="37" t="s">
        <v>119</v>
      </c>
      <c r="C91" s="37">
        <v>14</v>
      </c>
      <c r="D91" s="37">
        <v>12</v>
      </c>
      <c r="E91" s="84">
        <v>1.3194444444444445E-3</v>
      </c>
      <c r="F91" s="37">
        <v>10</v>
      </c>
      <c r="G91" s="85">
        <v>0.6</v>
      </c>
      <c r="H91" s="85">
        <v>0.71430000000000005</v>
      </c>
    </row>
    <row r="92" spans="1:8" ht="12.75" x14ac:dyDescent="0.15">
      <c r="A92" s="35" t="s">
        <v>135</v>
      </c>
      <c r="B92" s="37" t="s">
        <v>119</v>
      </c>
      <c r="C92" s="37">
        <v>13</v>
      </c>
      <c r="D92" s="37">
        <v>12</v>
      </c>
      <c r="E92" s="84">
        <v>1.1261574074074075E-2</v>
      </c>
      <c r="F92" s="37">
        <v>11</v>
      </c>
      <c r="G92" s="85">
        <v>0.66669999999999996</v>
      </c>
      <c r="H92" s="85">
        <v>0.92310000000000003</v>
      </c>
    </row>
    <row r="93" spans="1:8" ht="12.75" x14ac:dyDescent="0.15">
      <c r="A93" s="35" t="s">
        <v>220</v>
      </c>
      <c r="B93" s="37" t="s">
        <v>119</v>
      </c>
      <c r="C93" s="37">
        <v>13</v>
      </c>
      <c r="D93" s="37">
        <v>13</v>
      </c>
      <c r="E93" s="84">
        <v>3.4722222222222222E-5</v>
      </c>
      <c r="F93" s="37">
        <v>6</v>
      </c>
      <c r="G93" s="85">
        <v>1</v>
      </c>
      <c r="H93" s="85">
        <v>0.92310000000000003</v>
      </c>
    </row>
    <row r="94" spans="1:8" ht="12.75" x14ac:dyDescent="0.15">
      <c r="A94" s="35" t="s">
        <v>221</v>
      </c>
      <c r="B94" s="37" t="s">
        <v>119</v>
      </c>
      <c r="C94" s="37">
        <v>12</v>
      </c>
      <c r="D94" s="37">
        <v>12</v>
      </c>
      <c r="E94" s="84">
        <v>6.7129629629629625E-4</v>
      </c>
      <c r="F94" s="37">
        <v>9</v>
      </c>
      <c r="G94" s="85">
        <v>0.88890000000000002</v>
      </c>
      <c r="H94" s="85">
        <v>0.91669999999999996</v>
      </c>
    </row>
    <row r="95" spans="1:8" ht="12.75" x14ac:dyDescent="0.15">
      <c r="A95" s="35" t="s">
        <v>222</v>
      </c>
      <c r="B95" s="37" t="s">
        <v>119</v>
      </c>
      <c r="C95" s="37">
        <v>12</v>
      </c>
      <c r="D95" s="37">
        <v>11</v>
      </c>
      <c r="E95" s="84">
        <v>3.449074074074074E-3</v>
      </c>
      <c r="F95" s="37">
        <v>10</v>
      </c>
      <c r="G95" s="85">
        <v>0.9</v>
      </c>
      <c r="H95" s="85">
        <v>0.83330000000000004</v>
      </c>
    </row>
    <row r="96" spans="1:8" ht="12.75" x14ac:dyDescent="0.15">
      <c r="A96" s="35" t="s">
        <v>223</v>
      </c>
      <c r="B96" s="37" t="s">
        <v>119</v>
      </c>
      <c r="C96" s="37">
        <v>11</v>
      </c>
      <c r="D96" s="37">
        <v>11</v>
      </c>
      <c r="E96" s="84">
        <v>7.9861111111111105E-3</v>
      </c>
      <c r="F96" s="37">
        <v>9</v>
      </c>
      <c r="G96" s="85">
        <v>1</v>
      </c>
      <c r="H96" s="85">
        <v>0.90910000000000002</v>
      </c>
    </row>
    <row r="97" spans="1:8" ht="12.75" x14ac:dyDescent="0.15">
      <c r="A97" s="35" t="s">
        <v>157</v>
      </c>
      <c r="B97" s="37" t="s">
        <v>119</v>
      </c>
      <c r="C97" s="37">
        <v>11</v>
      </c>
      <c r="D97" s="37">
        <v>11</v>
      </c>
      <c r="E97" s="84">
        <v>1.4699074074074074E-3</v>
      </c>
      <c r="F97" s="37">
        <v>9</v>
      </c>
      <c r="G97" s="85">
        <v>0.55559999999999998</v>
      </c>
      <c r="H97" s="85">
        <v>0.72729999999999995</v>
      </c>
    </row>
    <row r="98" spans="1:8" ht="12.75" x14ac:dyDescent="0.15">
      <c r="A98" s="35" t="s">
        <v>224</v>
      </c>
      <c r="B98" s="37" t="s">
        <v>119</v>
      </c>
      <c r="C98" s="37">
        <v>11</v>
      </c>
      <c r="D98" s="37">
        <v>9</v>
      </c>
      <c r="E98" s="84">
        <v>1.0416666666666667E-3</v>
      </c>
      <c r="F98" s="37">
        <v>9</v>
      </c>
      <c r="G98" s="85">
        <v>0.77780000000000005</v>
      </c>
      <c r="H98" s="85">
        <v>0.72729999999999995</v>
      </c>
    </row>
    <row r="99" spans="1:8" ht="12.75" x14ac:dyDescent="0.15">
      <c r="A99" s="35" t="s">
        <v>225</v>
      </c>
      <c r="B99" s="37" t="s">
        <v>119</v>
      </c>
      <c r="C99" s="37">
        <v>10</v>
      </c>
      <c r="D99" s="37">
        <v>6</v>
      </c>
      <c r="E99" s="84">
        <v>2.1990740740740742E-3</v>
      </c>
      <c r="F99" s="37">
        <v>5</v>
      </c>
      <c r="G99" s="85">
        <v>0.6</v>
      </c>
      <c r="H99" s="85">
        <v>0.5</v>
      </c>
    </row>
    <row r="100" spans="1:8" ht="12.75" x14ac:dyDescent="0.15">
      <c r="A100" s="35" t="s">
        <v>226</v>
      </c>
      <c r="B100" s="37" t="s">
        <v>119</v>
      </c>
      <c r="C100" s="37">
        <v>10</v>
      </c>
      <c r="D100" s="37">
        <v>7</v>
      </c>
      <c r="E100" s="84">
        <v>1.2152777777777778E-3</v>
      </c>
      <c r="F100" s="37">
        <v>6</v>
      </c>
      <c r="G100" s="85">
        <v>0.33329999999999999</v>
      </c>
      <c r="H100" s="85">
        <v>0.7</v>
      </c>
    </row>
    <row r="101" spans="1:8" ht="12.75" x14ac:dyDescent="0.15">
      <c r="A101" s="35" t="s">
        <v>227</v>
      </c>
      <c r="B101" s="37" t="s">
        <v>119</v>
      </c>
      <c r="C101" s="37">
        <v>10</v>
      </c>
      <c r="D101" s="37">
        <v>10</v>
      </c>
      <c r="E101" s="84">
        <v>7.0601851851851847E-4</v>
      </c>
      <c r="F101" s="37">
        <v>10</v>
      </c>
      <c r="G101" s="85">
        <v>0.6</v>
      </c>
      <c r="H101" s="85">
        <v>0.8</v>
      </c>
    </row>
    <row r="102" spans="1:8" ht="12.75" x14ac:dyDescent="0.15">
      <c r="A102" s="35" t="s">
        <v>156</v>
      </c>
      <c r="B102" s="37" t="s">
        <v>119</v>
      </c>
      <c r="C102" s="37">
        <v>10</v>
      </c>
      <c r="D102" s="37">
        <v>10</v>
      </c>
      <c r="E102" s="84">
        <v>8.7962962962962962E-4</v>
      </c>
      <c r="F102" s="37">
        <v>6</v>
      </c>
      <c r="G102" s="85">
        <v>1</v>
      </c>
      <c r="H102" s="85">
        <v>0.7</v>
      </c>
    </row>
    <row r="103" spans="1:8" ht="12.75" x14ac:dyDescent="0.15">
      <c r="A103" s="35" t="s">
        <v>228</v>
      </c>
      <c r="B103" s="37" t="s">
        <v>119</v>
      </c>
      <c r="C103" s="37">
        <v>10</v>
      </c>
      <c r="D103" s="37">
        <v>10</v>
      </c>
      <c r="E103" s="84">
        <v>7.5115740740740742E-3</v>
      </c>
      <c r="F103" s="37">
        <v>10</v>
      </c>
      <c r="G103" s="85">
        <v>0.8</v>
      </c>
      <c r="H103" s="85">
        <v>0.9</v>
      </c>
    </row>
    <row r="104" spans="1:8" ht="12.75" x14ac:dyDescent="0.15">
      <c r="A104" s="35" t="s">
        <v>229</v>
      </c>
      <c r="B104" s="37" t="s">
        <v>119</v>
      </c>
      <c r="C104" s="37">
        <v>10</v>
      </c>
      <c r="D104" s="37">
        <v>10</v>
      </c>
      <c r="E104" s="84">
        <v>8.3333333333333339E-4</v>
      </c>
      <c r="F104" s="37">
        <v>9</v>
      </c>
      <c r="G104" s="85">
        <v>0.77780000000000005</v>
      </c>
      <c r="H104" s="85">
        <v>0.9</v>
      </c>
    </row>
    <row r="105" spans="1:8" ht="12.75" x14ac:dyDescent="0.15">
      <c r="A105" s="35" t="s">
        <v>230</v>
      </c>
      <c r="B105" s="37" t="s">
        <v>119</v>
      </c>
      <c r="C105" s="37">
        <v>10</v>
      </c>
      <c r="D105" s="37">
        <v>10</v>
      </c>
      <c r="E105" s="84">
        <v>2.7662037037037039E-3</v>
      </c>
      <c r="F105" s="37">
        <v>10</v>
      </c>
      <c r="G105" s="85">
        <v>0.6</v>
      </c>
      <c r="H105" s="85">
        <v>0.8</v>
      </c>
    </row>
    <row r="106" spans="1:8" ht="12.75" x14ac:dyDescent="0.15">
      <c r="A106" s="35" t="s">
        <v>169</v>
      </c>
      <c r="B106" s="37" t="s">
        <v>170</v>
      </c>
      <c r="C106" s="37">
        <v>10</v>
      </c>
      <c r="D106" s="37">
        <v>9</v>
      </c>
      <c r="E106" s="84">
        <v>5.4398148148148144E-4</v>
      </c>
      <c r="F106" s="37">
        <v>6</v>
      </c>
      <c r="G106" s="85">
        <v>0.66669999999999996</v>
      </c>
      <c r="H106" s="85">
        <v>0.7</v>
      </c>
    </row>
    <row r="107" spans="1:8" ht="12.75" x14ac:dyDescent="0.15">
      <c r="A107" s="35" t="s">
        <v>231</v>
      </c>
      <c r="B107" s="37" t="s">
        <v>119</v>
      </c>
      <c r="C107" s="37">
        <v>9</v>
      </c>
      <c r="D107" s="37">
        <v>9</v>
      </c>
      <c r="E107" s="84">
        <v>0</v>
      </c>
      <c r="F107" s="37">
        <v>3</v>
      </c>
      <c r="G107" s="85">
        <v>1</v>
      </c>
      <c r="H107" s="85">
        <v>1</v>
      </c>
    </row>
    <row r="108" spans="1:8" ht="12.75" x14ac:dyDescent="0.15">
      <c r="A108" s="35" t="s">
        <v>232</v>
      </c>
      <c r="B108" s="37" t="s">
        <v>119</v>
      </c>
      <c r="C108" s="37">
        <v>9</v>
      </c>
      <c r="D108" s="37">
        <v>8</v>
      </c>
      <c r="E108" s="84">
        <v>8.2175925925925927E-4</v>
      </c>
      <c r="F108" s="37">
        <v>3</v>
      </c>
      <c r="G108" s="85">
        <v>0.66669999999999996</v>
      </c>
      <c r="H108" s="85">
        <v>0.88890000000000002</v>
      </c>
    </row>
    <row r="109" spans="1:8" ht="12.75" x14ac:dyDescent="0.15">
      <c r="A109" s="35" t="s">
        <v>152</v>
      </c>
      <c r="B109" s="37" t="s">
        <v>119</v>
      </c>
      <c r="C109" s="37">
        <v>9</v>
      </c>
      <c r="D109" s="37">
        <v>9</v>
      </c>
      <c r="E109" s="84">
        <v>5.5555555555555556E-4</v>
      </c>
      <c r="F109" s="37">
        <v>6</v>
      </c>
      <c r="G109" s="85">
        <v>0.66669999999999996</v>
      </c>
      <c r="H109" s="85">
        <v>0.66669999999999996</v>
      </c>
    </row>
    <row r="110" spans="1:8" ht="12.75" x14ac:dyDescent="0.15">
      <c r="A110" s="35" t="s">
        <v>158</v>
      </c>
      <c r="B110" s="37" t="s">
        <v>119</v>
      </c>
      <c r="C110" s="37">
        <v>9</v>
      </c>
      <c r="D110" s="37">
        <v>8</v>
      </c>
      <c r="E110" s="84">
        <v>2.1296296296296298E-3</v>
      </c>
      <c r="F110" s="37">
        <v>1</v>
      </c>
      <c r="G110" s="85">
        <v>1</v>
      </c>
      <c r="H110" s="85">
        <v>0.22220000000000001</v>
      </c>
    </row>
    <row r="111" spans="1:8" ht="12.75" x14ac:dyDescent="0.15">
      <c r="A111" s="35" t="s">
        <v>233</v>
      </c>
      <c r="B111" s="37" t="s">
        <v>119</v>
      </c>
      <c r="C111" s="37">
        <v>9</v>
      </c>
      <c r="D111" s="37">
        <v>7</v>
      </c>
      <c r="E111" s="84">
        <v>2.8935185185185184E-4</v>
      </c>
      <c r="F111" s="37">
        <v>7</v>
      </c>
      <c r="G111" s="85">
        <v>0.42859999999999998</v>
      </c>
      <c r="H111" s="85">
        <v>0.44440000000000002</v>
      </c>
    </row>
    <row r="112" spans="1:8" ht="12.75" x14ac:dyDescent="0.15">
      <c r="A112" s="35" t="s">
        <v>163</v>
      </c>
      <c r="B112" s="37" t="s">
        <v>119</v>
      </c>
      <c r="C112" s="37">
        <v>9</v>
      </c>
      <c r="D112" s="37">
        <v>9</v>
      </c>
      <c r="E112" s="84">
        <v>3.6111111111111109E-3</v>
      </c>
      <c r="F112" s="37">
        <v>8</v>
      </c>
      <c r="G112" s="85">
        <v>0.875</v>
      </c>
      <c r="H112" s="85">
        <v>0.77780000000000005</v>
      </c>
    </row>
    <row r="113" spans="1:8" ht="12.75" x14ac:dyDescent="0.15">
      <c r="A113" s="35" t="s">
        <v>234</v>
      </c>
      <c r="B113" s="37" t="s">
        <v>119</v>
      </c>
      <c r="C113" s="37">
        <v>9</v>
      </c>
      <c r="D113" s="37">
        <v>9</v>
      </c>
      <c r="E113" s="84">
        <v>0</v>
      </c>
      <c r="F113" s="37">
        <v>0</v>
      </c>
      <c r="G113" s="85">
        <v>0</v>
      </c>
      <c r="H113" s="85">
        <v>1</v>
      </c>
    </row>
    <row r="114" spans="1:8" ht="12.75" x14ac:dyDescent="0.15">
      <c r="A114" s="35" t="s">
        <v>166</v>
      </c>
      <c r="B114" s="37" t="s">
        <v>119</v>
      </c>
      <c r="C114" s="37">
        <v>9</v>
      </c>
      <c r="D114" s="37">
        <v>8</v>
      </c>
      <c r="E114" s="84">
        <v>7.6388888888888893E-4</v>
      </c>
      <c r="F114" s="37">
        <v>7</v>
      </c>
      <c r="G114" s="85">
        <v>0.71430000000000005</v>
      </c>
      <c r="H114" s="85">
        <v>0.66669999999999996</v>
      </c>
    </row>
    <row r="115" spans="1:8" ht="12.75" x14ac:dyDescent="0.15">
      <c r="A115" s="35" t="s">
        <v>235</v>
      </c>
      <c r="B115" s="37" t="s">
        <v>119</v>
      </c>
      <c r="C115" s="37">
        <v>9</v>
      </c>
      <c r="D115" s="37">
        <v>7</v>
      </c>
      <c r="E115" s="84">
        <v>3.6342592592592594E-3</v>
      </c>
      <c r="F115" s="37">
        <v>5</v>
      </c>
      <c r="G115" s="85">
        <v>0.8</v>
      </c>
      <c r="H115" s="85">
        <v>0.55559999999999998</v>
      </c>
    </row>
    <row r="116" spans="1:8" ht="12.75" x14ac:dyDescent="0.15">
      <c r="A116" s="35" t="s">
        <v>141</v>
      </c>
      <c r="B116" s="37" t="s">
        <v>119</v>
      </c>
      <c r="C116" s="37">
        <v>9</v>
      </c>
      <c r="D116" s="37">
        <v>9</v>
      </c>
      <c r="E116" s="84">
        <v>0</v>
      </c>
      <c r="F116" s="37">
        <v>8</v>
      </c>
      <c r="G116" s="85">
        <v>0.625</v>
      </c>
      <c r="H116" s="85">
        <v>1</v>
      </c>
    </row>
    <row r="117" spans="1:8" ht="12.75" x14ac:dyDescent="0.15">
      <c r="A117" s="35" t="s">
        <v>236</v>
      </c>
      <c r="B117" s="37" t="s">
        <v>119</v>
      </c>
      <c r="C117" s="37">
        <v>8</v>
      </c>
      <c r="D117" s="37">
        <v>8</v>
      </c>
      <c r="E117" s="84">
        <v>1.6747685185185185E-2</v>
      </c>
      <c r="F117" s="37">
        <v>6</v>
      </c>
      <c r="G117" s="85">
        <v>0.66669999999999996</v>
      </c>
      <c r="H117" s="85">
        <v>0.875</v>
      </c>
    </row>
    <row r="118" spans="1:8" ht="12.75" x14ac:dyDescent="0.15">
      <c r="A118" s="35" t="s">
        <v>151</v>
      </c>
      <c r="B118" s="37" t="s">
        <v>119</v>
      </c>
      <c r="C118" s="37">
        <v>8</v>
      </c>
      <c r="D118" s="37">
        <v>8</v>
      </c>
      <c r="E118" s="84">
        <v>1.6203703703703703E-4</v>
      </c>
      <c r="F118" s="37">
        <v>7</v>
      </c>
      <c r="G118" s="85">
        <v>1</v>
      </c>
      <c r="H118" s="85">
        <v>0.875</v>
      </c>
    </row>
    <row r="119" spans="1:8" ht="12.75" x14ac:dyDescent="0.15">
      <c r="A119" s="35" t="s">
        <v>237</v>
      </c>
      <c r="B119" s="37" t="s">
        <v>119</v>
      </c>
      <c r="C119" s="37">
        <v>8</v>
      </c>
      <c r="D119" s="37">
        <v>7</v>
      </c>
      <c r="E119" s="84">
        <v>4.9768518518518521E-4</v>
      </c>
      <c r="F119" s="37">
        <v>6</v>
      </c>
      <c r="G119" s="85">
        <v>0.5</v>
      </c>
      <c r="H119" s="85">
        <v>0.5</v>
      </c>
    </row>
    <row r="120" spans="1:8" ht="12.75" x14ac:dyDescent="0.15">
      <c r="A120" s="35" t="s">
        <v>238</v>
      </c>
      <c r="B120" s="37" t="s">
        <v>119</v>
      </c>
      <c r="C120" s="37">
        <v>8</v>
      </c>
      <c r="D120" s="37">
        <v>5</v>
      </c>
      <c r="E120" s="84">
        <v>1.261574074074074E-3</v>
      </c>
      <c r="F120" s="37">
        <v>4</v>
      </c>
      <c r="G120" s="85">
        <v>0.25</v>
      </c>
      <c r="H120" s="85">
        <v>0.375</v>
      </c>
    </row>
    <row r="121" spans="1:8" ht="12.75" x14ac:dyDescent="0.15">
      <c r="A121" s="35" t="s">
        <v>239</v>
      </c>
      <c r="B121" s="37" t="s">
        <v>119</v>
      </c>
      <c r="C121" s="37">
        <v>8</v>
      </c>
      <c r="D121" s="37">
        <v>7</v>
      </c>
      <c r="E121" s="84">
        <v>3.8541666666666668E-3</v>
      </c>
      <c r="F121" s="37">
        <v>5</v>
      </c>
      <c r="G121" s="85">
        <v>1</v>
      </c>
      <c r="H121" s="85">
        <v>0.75</v>
      </c>
    </row>
    <row r="122" spans="1:8" ht="12.75" x14ac:dyDescent="0.15">
      <c r="A122" s="35" t="s">
        <v>240</v>
      </c>
      <c r="B122" s="37" t="s">
        <v>170</v>
      </c>
      <c r="C122" s="37">
        <v>8</v>
      </c>
      <c r="D122" s="37">
        <v>7</v>
      </c>
      <c r="E122" s="84">
        <v>3.5995370370370369E-3</v>
      </c>
      <c r="F122" s="37">
        <v>6</v>
      </c>
      <c r="G122" s="85">
        <v>0.16669999999999999</v>
      </c>
      <c r="H122" s="85">
        <v>0.375</v>
      </c>
    </row>
    <row r="123" spans="1:8" ht="12.75" x14ac:dyDescent="0.15">
      <c r="A123" s="35" t="s">
        <v>241</v>
      </c>
      <c r="B123" s="37" t="s">
        <v>123</v>
      </c>
      <c r="C123" s="37">
        <v>8</v>
      </c>
      <c r="D123" s="37">
        <v>5</v>
      </c>
      <c r="E123" s="84">
        <v>9.2592592592592588E-5</v>
      </c>
      <c r="F123" s="37">
        <v>0</v>
      </c>
      <c r="G123" s="85">
        <v>0</v>
      </c>
      <c r="H123" s="85">
        <v>0.25</v>
      </c>
    </row>
    <row r="124" spans="1:8" ht="12.75" x14ac:dyDescent="0.15">
      <c r="A124" s="35" t="s">
        <v>155</v>
      </c>
      <c r="B124" s="37" t="s">
        <v>119</v>
      </c>
      <c r="C124" s="37">
        <v>7</v>
      </c>
      <c r="D124" s="37">
        <v>7</v>
      </c>
      <c r="E124" s="84">
        <v>7.7546296296296293E-4</v>
      </c>
      <c r="F124" s="37">
        <v>3</v>
      </c>
      <c r="G124" s="85">
        <v>0.66669999999999996</v>
      </c>
      <c r="H124" s="85">
        <v>0.57140000000000002</v>
      </c>
    </row>
    <row r="125" spans="1:8" ht="12.75" x14ac:dyDescent="0.15">
      <c r="A125" s="35" t="s">
        <v>242</v>
      </c>
      <c r="B125" s="37" t="s">
        <v>119</v>
      </c>
      <c r="C125" s="37">
        <v>7</v>
      </c>
      <c r="D125" s="37">
        <v>7</v>
      </c>
      <c r="E125" s="84">
        <v>7.291666666666667E-4</v>
      </c>
      <c r="F125" s="37">
        <v>7</v>
      </c>
      <c r="G125" s="85">
        <v>0.71430000000000005</v>
      </c>
      <c r="H125" s="85">
        <v>0.85709999999999997</v>
      </c>
    </row>
    <row r="126" spans="1:8" ht="12.75" x14ac:dyDescent="0.15">
      <c r="A126" s="35" t="s">
        <v>243</v>
      </c>
      <c r="B126" s="37" t="s">
        <v>119</v>
      </c>
      <c r="C126" s="37">
        <v>7</v>
      </c>
      <c r="D126" s="37">
        <v>7</v>
      </c>
      <c r="E126" s="84">
        <v>0</v>
      </c>
      <c r="F126" s="37">
        <v>7</v>
      </c>
      <c r="G126" s="85">
        <v>0.625</v>
      </c>
      <c r="H126" s="85">
        <v>1</v>
      </c>
    </row>
    <row r="127" spans="1:8" ht="12.75" x14ac:dyDescent="0.15">
      <c r="A127" s="35" t="s">
        <v>244</v>
      </c>
      <c r="B127" s="37" t="s">
        <v>119</v>
      </c>
      <c r="C127" s="37">
        <v>7</v>
      </c>
      <c r="D127" s="37">
        <v>6</v>
      </c>
      <c r="E127" s="84">
        <v>4.5138888888888887E-4</v>
      </c>
      <c r="F127" s="37">
        <v>6</v>
      </c>
      <c r="G127" s="85">
        <v>0.83330000000000004</v>
      </c>
      <c r="H127" s="85">
        <v>0.71430000000000005</v>
      </c>
    </row>
    <row r="128" spans="1:8" ht="12.75" x14ac:dyDescent="0.15">
      <c r="A128" s="35" t="s">
        <v>245</v>
      </c>
      <c r="B128" s="37" t="s">
        <v>119</v>
      </c>
      <c r="C128" s="37">
        <v>7</v>
      </c>
      <c r="D128" s="37">
        <v>7</v>
      </c>
      <c r="E128" s="84">
        <v>3.7037037037037038E-3</v>
      </c>
      <c r="F128" s="37">
        <v>3</v>
      </c>
      <c r="G128" s="85">
        <v>0.66669999999999996</v>
      </c>
      <c r="H128" s="85">
        <v>0.71430000000000005</v>
      </c>
    </row>
    <row r="129" spans="1:8" ht="12.75" x14ac:dyDescent="0.15">
      <c r="A129" s="35" t="s">
        <v>164</v>
      </c>
      <c r="B129" s="37" t="s">
        <v>119</v>
      </c>
      <c r="C129" s="37">
        <v>7</v>
      </c>
      <c r="D129" s="37">
        <v>7</v>
      </c>
      <c r="E129" s="84">
        <v>7.291666666666667E-4</v>
      </c>
      <c r="F129" s="37">
        <v>2</v>
      </c>
      <c r="G129" s="85">
        <v>1</v>
      </c>
      <c r="H129" s="85">
        <v>0.42859999999999998</v>
      </c>
    </row>
    <row r="130" spans="1:8" ht="12.75" x14ac:dyDescent="0.15">
      <c r="A130" s="35" t="s">
        <v>246</v>
      </c>
      <c r="B130" s="37" t="s">
        <v>119</v>
      </c>
      <c r="C130" s="37">
        <v>7</v>
      </c>
      <c r="D130" s="37">
        <v>6</v>
      </c>
      <c r="E130" s="84">
        <v>2.3148148148148149E-4</v>
      </c>
      <c r="F130" s="37">
        <v>4</v>
      </c>
      <c r="G130" s="85">
        <v>1</v>
      </c>
      <c r="H130" s="85">
        <v>0.57140000000000002</v>
      </c>
    </row>
    <row r="131" spans="1:8" ht="12.75" x14ac:dyDescent="0.15">
      <c r="A131" s="35" t="s">
        <v>247</v>
      </c>
      <c r="B131" s="37" t="s">
        <v>248</v>
      </c>
      <c r="C131" s="37">
        <v>6</v>
      </c>
      <c r="D131" s="37">
        <v>3</v>
      </c>
      <c r="E131" s="84">
        <v>7.407407407407407E-4</v>
      </c>
      <c r="F131" s="37">
        <v>0</v>
      </c>
      <c r="G131" s="85">
        <v>0</v>
      </c>
      <c r="H131" s="85">
        <v>0</v>
      </c>
    </row>
    <row r="132" spans="1:8" ht="12.75" x14ac:dyDescent="0.15">
      <c r="A132" s="35" t="s">
        <v>249</v>
      </c>
      <c r="B132" s="37" t="s">
        <v>119</v>
      </c>
      <c r="C132" s="37">
        <v>6</v>
      </c>
      <c r="D132" s="37">
        <v>6</v>
      </c>
      <c r="E132" s="84">
        <v>0</v>
      </c>
      <c r="F132" s="37">
        <v>5</v>
      </c>
      <c r="G132" s="85">
        <v>0.8</v>
      </c>
      <c r="H132" s="85">
        <v>1</v>
      </c>
    </row>
    <row r="133" spans="1:8" ht="12.75" x14ac:dyDescent="0.15">
      <c r="A133" s="35" t="s">
        <v>250</v>
      </c>
      <c r="B133" s="37" t="s">
        <v>119</v>
      </c>
      <c r="C133" s="37">
        <v>6</v>
      </c>
      <c r="D133" s="37">
        <v>3</v>
      </c>
      <c r="E133" s="84">
        <v>4.7453703703703704E-4</v>
      </c>
      <c r="F133" s="37">
        <v>0</v>
      </c>
      <c r="G133" s="85">
        <v>0</v>
      </c>
      <c r="H133" s="85">
        <v>0.16669999999999999</v>
      </c>
    </row>
    <row r="134" spans="1:8" ht="12.75" x14ac:dyDescent="0.15">
      <c r="A134" s="35" t="s">
        <v>251</v>
      </c>
      <c r="B134" s="37" t="s">
        <v>119</v>
      </c>
      <c r="C134" s="37">
        <v>6</v>
      </c>
      <c r="D134" s="37">
        <v>3</v>
      </c>
      <c r="E134" s="84">
        <v>5.4398148148148149E-3</v>
      </c>
      <c r="F134" s="37">
        <v>2</v>
      </c>
      <c r="G134" s="85">
        <v>0.5</v>
      </c>
      <c r="H134" s="85">
        <v>0.5</v>
      </c>
    </row>
    <row r="135" spans="1:8" ht="12.75" x14ac:dyDescent="0.15">
      <c r="A135" s="35" t="s">
        <v>252</v>
      </c>
      <c r="B135" s="37" t="s">
        <v>119</v>
      </c>
      <c r="C135" s="37">
        <v>5</v>
      </c>
      <c r="D135" s="37">
        <v>5</v>
      </c>
      <c r="E135" s="84">
        <v>1.273148148148148E-4</v>
      </c>
      <c r="F135" s="37">
        <v>3</v>
      </c>
      <c r="G135" s="85">
        <v>0.66669999999999996</v>
      </c>
      <c r="H135" s="85">
        <v>0.6</v>
      </c>
    </row>
    <row r="136" spans="1:8" ht="12.75" x14ac:dyDescent="0.15">
      <c r="A136" s="35" t="s">
        <v>253</v>
      </c>
      <c r="B136" s="37" t="s">
        <v>119</v>
      </c>
      <c r="C136" s="37">
        <v>5</v>
      </c>
      <c r="D136" s="37">
        <v>5</v>
      </c>
      <c r="E136" s="84">
        <v>0</v>
      </c>
      <c r="F136" s="37">
        <v>5</v>
      </c>
      <c r="G136" s="85">
        <v>0.8</v>
      </c>
      <c r="H136" s="85">
        <v>1</v>
      </c>
    </row>
    <row r="137" spans="1:8" ht="12.75" x14ac:dyDescent="0.15">
      <c r="A137" s="35" t="s">
        <v>154</v>
      </c>
      <c r="B137" s="37" t="s">
        <v>119</v>
      </c>
      <c r="C137" s="37">
        <v>5</v>
      </c>
      <c r="D137" s="37">
        <v>5</v>
      </c>
      <c r="E137" s="84">
        <v>3.3564814814814812E-4</v>
      </c>
      <c r="F137" s="37">
        <v>2</v>
      </c>
      <c r="G137" s="85">
        <v>1</v>
      </c>
      <c r="H137" s="85">
        <v>0.6</v>
      </c>
    </row>
    <row r="138" spans="1:8" ht="12.75" x14ac:dyDescent="0.15">
      <c r="A138" s="35" t="s">
        <v>254</v>
      </c>
      <c r="B138" s="37" t="s">
        <v>119</v>
      </c>
      <c r="C138" s="37">
        <v>5</v>
      </c>
      <c r="D138" s="37">
        <v>5</v>
      </c>
      <c r="E138" s="84">
        <v>0</v>
      </c>
      <c r="F138" s="37">
        <v>4</v>
      </c>
      <c r="G138" s="85">
        <v>1</v>
      </c>
      <c r="H138" s="85">
        <v>1</v>
      </c>
    </row>
    <row r="139" spans="1:8" ht="12.75" x14ac:dyDescent="0.15">
      <c r="A139" s="35" t="s">
        <v>255</v>
      </c>
      <c r="B139" s="37" t="s">
        <v>119</v>
      </c>
      <c r="C139" s="37">
        <v>5</v>
      </c>
      <c r="D139" s="37">
        <v>4</v>
      </c>
      <c r="E139" s="84">
        <v>8.6805555555555551E-4</v>
      </c>
      <c r="F139" s="37">
        <v>2</v>
      </c>
      <c r="G139" s="85">
        <v>0.5</v>
      </c>
      <c r="H139" s="85">
        <v>0.8</v>
      </c>
    </row>
    <row r="140" spans="1:8" ht="12.75" x14ac:dyDescent="0.15">
      <c r="A140" s="35" t="s">
        <v>256</v>
      </c>
      <c r="B140" s="37" t="s">
        <v>119</v>
      </c>
      <c r="C140" s="37">
        <v>5</v>
      </c>
      <c r="D140" s="37">
        <v>5</v>
      </c>
      <c r="E140" s="84">
        <v>0</v>
      </c>
      <c r="F140" s="37">
        <v>3</v>
      </c>
      <c r="G140" s="85">
        <v>1</v>
      </c>
      <c r="H140" s="85">
        <v>1</v>
      </c>
    </row>
    <row r="141" spans="1:8" ht="12.75" x14ac:dyDescent="0.15">
      <c r="A141" s="35" t="s">
        <v>257</v>
      </c>
      <c r="B141" s="37" t="s">
        <v>119</v>
      </c>
      <c r="C141" s="37">
        <v>5</v>
      </c>
      <c r="D141" s="37">
        <v>3</v>
      </c>
      <c r="E141" s="84">
        <v>8.1018518518518516E-4</v>
      </c>
      <c r="F141" s="37">
        <v>0</v>
      </c>
      <c r="G141" s="85">
        <v>0</v>
      </c>
      <c r="H141" s="85">
        <v>0.6</v>
      </c>
    </row>
    <row r="142" spans="1:8" ht="12.75" x14ac:dyDescent="0.15">
      <c r="A142" s="35" t="s">
        <v>258</v>
      </c>
      <c r="B142" s="37" t="s">
        <v>119</v>
      </c>
      <c r="C142" s="37">
        <v>5</v>
      </c>
      <c r="D142" s="37">
        <v>2</v>
      </c>
      <c r="E142" s="84">
        <v>7.0601851851851847E-4</v>
      </c>
      <c r="F142" s="37">
        <v>1</v>
      </c>
      <c r="G142" s="85">
        <v>0</v>
      </c>
      <c r="H142" s="85">
        <v>0.4</v>
      </c>
    </row>
    <row r="143" spans="1:8" ht="12.75" x14ac:dyDescent="0.15">
      <c r="A143" s="35" t="s">
        <v>259</v>
      </c>
      <c r="B143" s="37" t="s">
        <v>119</v>
      </c>
      <c r="C143" s="37">
        <v>5</v>
      </c>
      <c r="D143" s="37">
        <v>5</v>
      </c>
      <c r="E143" s="84">
        <v>0</v>
      </c>
      <c r="F143" s="37">
        <v>4</v>
      </c>
      <c r="G143" s="85">
        <v>0.75</v>
      </c>
      <c r="H143" s="85">
        <v>1</v>
      </c>
    </row>
    <row r="144" spans="1:8" ht="12.75" x14ac:dyDescent="0.15">
      <c r="A144" s="35" t="s">
        <v>260</v>
      </c>
      <c r="B144" s="37" t="s">
        <v>248</v>
      </c>
      <c r="C144" s="37">
        <v>4</v>
      </c>
      <c r="D144" s="37">
        <v>3</v>
      </c>
      <c r="E144" s="84">
        <v>7.7546296296296293E-4</v>
      </c>
      <c r="F144" s="37">
        <v>0</v>
      </c>
      <c r="G144" s="85">
        <v>0</v>
      </c>
      <c r="H144" s="85">
        <v>0</v>
      </c>
    </row>
    <row r="145" spans="1:8" ht="12.75" x14ac:dyDescent="0.15">
      <c r="A145" s="35" t="s">
        <v>148</v>
      </c>
      <c r="B145" s="37" t="s">
        <v>119</v>
      </c>
      <c r="C145" s="37">
        <v>4</v>
      </c>
      <c r="D145" s="37">
        <v>4</v>
      </c>
      <c r="E145" s="84">
        <v>1.273148148148148E-4</v>
      </c>
      <c r="F145" s="37">
        <v>3</v>
      </c>
      <c r="G145" s="85">
        <v>0.66669999999999996</v>
      </c>
      <c r="H145" s="85">
        <v>0.75</v>
      </c>
    </row>
    <row r="146" spans="1:8" ht="12.75" x14ac:dyDescent="0.15">
      <c r="A146" s="35" t="s">
        <v>261</v>
      </c>
      <c r="B146" s="37" t="s">
        <v>119</v>
      </c>
      <c r="C146" s="37">
        <v>4</v>
      </c>
      <c r="D146" s="37">
        <v>2</v>
      </c>
      <c r="E146" s="84">
        <v>9.2592592592592596E-4</v>
      </c>
      <c r="F146" s="37">
        <v>2</v>
      </c>
      <c r="G146" s="85">
        <v>0.5</v>
      </c>
      <c r="H146" s="85">
        <v>0.5</v>
      </c>
    </row>
    <row r="147" spans="1:8" ht="12.75" x14ac:dyDescent="0.15">
      <c r="A147" s="35" t="s">
        <v>262</v>
      </c>
      <c r="B147" s="37" t="s">
        <v>119</v>
      </c>
      <c r="C147" s="37">
        <v>4</v>
      </c>
      <c r="D147" s="37">
        <v>4</v>
      </c>
      <c r="E147" s="84">
        <v>8.1018518518518516E-5</v>
      </c>
      <c r="F147" s="37">
        <v>1</v>
      </c>
      <c r="G147" s="85">
        <v>0.5</v>
      </c>
      <c r="H147" s="85">
        <v>0.75</v>
      </c>
    </row>
    <row r="148" spans="1:8" ht="12.75" x14ac:dyDescent="0.15">
      <c r="A148" s="35" t="s">
        <v>263</v>
      </c>
      <c r="B148" s="37" t="s">
        <v>119</v>
      </c>
      <c r="C148" s="37">
        <v>4</v>
      </c>
      <c r="D148" s="37">
        <v>4</v>
      </c>
      <c r="E148" s="84">
        <v>0</v>
      </c>
      <c r="F148" s="37">
        <v>4</v>
      </c>
      <c r="G148" s="85">
        <v>1</v>
      </c>
      <c r="H148" s="85">
        <v>1</v>
      </c>
    </row>
    <row r="149" spans="1:8" ht="12.75" x14ac:dyDescent="0.15">
      <c r="A149" s="35" t="s">
        <v>264</v>
      </c>
      <c r="B149" s="37" t="s">
        <v>119</v>
      </c>
      <c r="C149" s="37">
        <v>4</v>
      </c>
      <c r="D149" s="37">
        <v>4</v>
      </c>
      <c r="E149" s="84">
        <v>0</v>
      </c>
      <c r="F149" s="37">
        <v>4</v>
      </c>
      <c r="G149" s="85">
        <v>1</v>
      </c>
      <c r="H149" s="85">
        <v>1</v>
      </c>
    </row>
    <row r="150" spans="1:8" ht="12.75" x14ac:dyDescent="0.15">
      <c r="A150" s="35" t="s">
        <v>265</v>
      </c>
      <c r="B150" s="37" t="s">
        <v>119</v>
      </c>
      <c r="C150" s="37">
        <v>4</v>
      </c>
      <c r="D150" s="37">
        <v>4</v>
      </c>
      <c r="E150" s="84">
        <v>1.6550925925925926E-3</v>
      </c>
      <c r="F150" s="37">
        <v>2</v>
      </c>
      <c r="G150" s="85">
        <v>1</v>
      </c>
      <c r="H150" s="85">
        <v>0.5</v>
      </c>
    </row>
    <row r="151" spans="1:8" ht="12.75" x14ac:dyDescent="0.15">
      <c r="A151" s="35" t="s">
        <v>266</v>
      </c>
      <c r="B151" s="37" t="s">
        <v>119</v>
      </c>
      <c r="C151" s="37">
        <v>4</v>
      </c>
      <c r="D151" s="37">
        <v>4</v>
      </c>
      <c r="E151" s="84">
        <v>0</v>
      </c>
      <c r="F151" s="37">
        <v>1</v>
      </c>
      <c r="G151" s="85">
        <v>0</v>
      </c>
      <c r="H151" s="85">
        <v>1</v>
      </c>
    </row>
    <row r="152" spans="1:8" ht="12.75" x14ac:dyDescent="0.15">
      <c r="A152" s="35" t="s">
        <v>267</v>
      </c>
      <c r="B152" s="37" t="s">
        <v>119</v>
      </c>
      <c r="C152" s="37">
        <v>4</v>
      </c>
      <c r="D152" s="37">
        <v>4</v>
      </c>
      <c r="E152" s="84">
        <v>2.3148148148148147E-5</v>
      </c>
      <c r="F152" s="37">
        <v>2</v>
      </c>
      <c r="G152" s="85">
        <v>0</v>
      </c>
      <c r="H152" s="85">
        <v>0.5</v>
      </c>
    </row>
    <row r="153" spans="1:8" ht="12.75" x14ac:dyDescent="0.15">
      <c r="A153" s="35" t="s">
        <v>268</v>
      </c>
      <c r="B153" s="37" t="s">
        <v>119</v>
      </c>
      <c r="C153" s="37">
        <v>4</v>
      </c>
      <c r="D153" s="37">
        <v>4</v>
      </c>
      <c r="E153" s="84">
        <v>0</v>
      </c>
      <c r="F153" s="37">
        <v>2</v>
      </c>
      <c r="G153" s="85">
        <v>0</v>
      </c>
      <c r="H153" s="85">
        <v>0.5</v>
      </c>
    </row>
    <row r="154" spans="1:8" ht="12.75" x14ac:dyDescent="0.15">
      <c r="A154" s="35" t="s">
        <v>269</v>
      </c>
      <c r="B154" s="37" t="s">
        <v>119</v>
      </c>
      <c r="C154" s="37">
        <v>4</v>
      </c>
      <c r="D154" s="37">
        <v>4</v>
      </c>
      <c r="E154" s="84">
        <v>0</v>
      </c>
      <c r="F154" s="37">
        <v>4</v>
      </c>
      <c r="G154" s="85">
        <v>1</v>
      </c>
      <c r="H154" s="85">
        <v>1</v>
      </c>
    </row>
    <row r="155" spans="1:8" ht="12.75" x14ac:dyDescent="0.15">
      <c r="A155" s="35" t="s">
        <v>139</v>
      </c>
      <c r="B155" s="37" t="s">
        <v>119</v>
      </c>
      <c r="C155" s="37">
        <v>4</v>
      </c>
      <c r="D155" s="37">
        <v>3</v>
      </c>
      <c r="E155" s="84">
        <v>3.1250000000000001E-4</v>
      </c>
      <c r="F155" s="37">
        <v>0</v>
      </c>
      <c r="G155" s="85">
        <v>0</v>
      </c>
      <c r="H155" s="85">
        <v>0.5</v>
      </c>
    </row>
    <row r="156" spans="1:8" ht="12.75" x14ac:dyDescent="0.15">
      <c r="A156" s="35" t="s">
        <v>270</v>
      </c>
      <c r="B156" s="37" t="s">
        <v>119</v>
      </c>
      <c r="C156" s="37">
        <v>4</v>
      </c>
      <c r="D156" s="37">
        <v>3</v>
      </c>
      <c r="E156" s="84">
        <v>8.564814814814815E-4</v>
      </c>
      <c r="F156" s="37">
        <v>0</v>
      </c>
      <c r="G156" s="85">
        <v>0</v>
      </c>
      <c r="H156" s="85">
        <v>0</v>
      </c>
    </row>
    <row r="157" spans="1:8" ht="12.75" x14ac:dyDescent="0.15">
      <c r="A157" s="35" t="s">
        <v>271</v>
      </c>
      <c r="B157" s="37" t="s">
        <v>119</v>
      </c>
      <c r="C157" s="37">
        <v>4</v>
      </c>
      <c r="D157" s="37">
        <v>4</v>
      </c>
      <c r="E157" s="84">
        <v>0</v>
      </c>
      <c r="F157" s="37">
        <v>4</v>
      </c>
      <c r="G157" s="85">
        <v>1</v>
      </c>
      <c r="H157" s="85">
        <v>1</v>
      </c>
    </row>
    <row r="158" spans="1:8" ht="12.75" x14ac:dyDescent="0.15">
      <c r="A158" s="35" t="s">
        <v>272</v>
      </c>
      <c r="B158" s="37" t="s">
        <v>119</v>
      </c>
      <c r="C158" s="37">
        <v>4</v>
      </c>
      <c r="D158" s="37">
        <v>2</v>
      </c>
      <c r="E158" s="84">
        <v>2.8935185185185184E-3</v>
      </c>
      <c r="F158" s="37">
        <v>0</v>
      </c>
      <c r="G158" s="85">
        <v>0</v>
      </c>
      <c r="H158" s="85">
        <v>0</v>
      </c>
    </row>
    <row r="159" spans="1:8" ht="12.75" x14ac:dyDescent="0.15">
      <c r="A159" s="35" t="s">
        <v>273</v>
      </c>
      <c r="B159" s="37" t="s">
        <v>119</v>
      </c>
      <c r="C159" s="37">
        <v>4</v>
      </c>
      <c r="D159" s="37">
        <v>4</v>
      </c>
      <c r="E159" s="84">
        <v>5.8449074074074072E-3</v>
      </c>
      <c r="F159" s="37">
        <v>2</v>
      </c>
      <c r="G159" s="85">
        <v>0.5</v>
      </c>
      <c r="H159" s="85">
        <v>0.25</v>
      </c>
    </row>
    <row r="160" spans="1:8" ht="12.75" x14ac:dyDescent="0.15">
      <c r="A160" s="35" t="s">
        <v>274</v>
      </c>
      <c r="B160" s="37" t="s">
        <v>119</v>
      </c>
      <c r="C160" s="37">
        <v>4</v>
      </c>
      <c r="D160" s="37">
        <v>3</v>
      </c>
      <c r="E160" s="84">
        <v>1.2037037037037038E-3</v>
      </c>
      <c r="F160" s="37">
        <v>2</v>
      </c>
      <c r="G160" s="85">
        <v>0</v>
      </c>
      <c r="H160" s="85">
        <v>0.5</v>
      </c>
    </row>
    <row r="161" spans="1:8" ht="12.75" x14ac:dyDescent="0.15">
      <c r="A161" s="35" t="s">
        <v>275</v>
      </c>
      <c r="B161" s="37" t="s">
        <v>119</v>
      </c>
      <c r="C161" s="37">
        <v>4</v>
      </c>
      <c r="D161" s="37">
        <v>4</v>
      </c>
      <c r="E161" s="84">
        <v>9.6064814814814815E-3</v>
      </c>
      <c r="F161" s="37">
        <v>1</v>
      </c>
      <c r="G161" s="85">
        <v>1</v>
      </c>
      <c r="H161" s="85">
        <v>0.5</v>
      </c>
    </row>
    <row r="162" spans="1:8" ht="12.75" x14ac:dyDescent="0.15">
      <c r="A162" s="35" t="s">
        <v>276</v>
      </c>
      <c r="B162" s="37" t="s">
        <v>248</v>
      </c>
      <c r="C162" s="37">
        <v>4</v>
      </c>
      <c r="D162" s="37">
        <v>3</v>
      </c>
      <c r="E162" s="84">
        <v>5.7870370370370367E-4</v>
      </c>
      <c r="F162" s="37">
        <v>0</v>
      </c>
      <c r="G162" s="85">
        <v>0</v>
      </c>
      <c r="H162" s="85">
        <v>0</v>
      </c>
    </row>
    <row r="163" spans="1:8" ht="12.75" x14ac:dyDescent="0.15">
      <c r="A163" s="35" t="s">
        <v>277</v>
      </c>
      <c r="B163" s="37" t="s">
        <v>123</v>
      </c>
      <c r="C163" s="37">
        <v>4</v>
      </c>
      <c r="D163" s="37">
        <v>2</v>
      </c>
      <c r="E163" s="84">
        <v>1.1574074074074075E-4</v>
      </c>
      <c r="F163" s="37">
        <v>0</v>
      </c>
      <c r="G163" s="85">
        <v>0</v>
      </c>
      <c r="H163" s="85">
        <v>0</v>
      </c>
    </row>
    <row r="164" spans="1:8" ht="12.75" x14ac:dyDescent="0.15">
      <c r="A164" s="35" t="s">
        <v>278</v>
      </c>
      <c r="B164" s="37" t="s">
        <v>119</v>
      </c>
      <c r="C164" s="37">
        <v>3</v>
      </c>
      <c r="D164" s="37">
        <v>1</v>
      </c>
      <c r="E164" s="84">
        <v>1.3888888888888889E-4</v>
      </c>
      <c r="F164" s="37">
        <v>0</v>
      </c>
      <c r="G164" s="85">
        <v>0</v>
      </c>
      <c r="H164" s="85">
        <v>0.33329999999999999</v>
      </c>
    </row>
    <row r="165" spans="1:8" ht="12.75" x14ac:dyDescent="0.15">
      <c r="A165" s="35" t="s">
        <v>279</v>
      </c>
      <c r="B165" s="37" t="s">
        <v>248</v>
      </c>
      <c r="C165" s="37">
        <v>3</v>
      </c>
      <c r="D165" s="37">
        <v>1</v>
      </c>
      <c r="E165" s="84">
        <v>3.2407407407407406E-4</v>
      </c>
      <c r="F165" s="37">
        <v>0</v>
      </c>
      <c r="G165" s="85">
        <v>0</v>
      </c>
      <c r="H165" s="85">
        <v>0</v>
      </c>
    </row>
    <row r="166" spans="1:8" ht="12.75" x14ac:dyDescent="0.15">
      <c r="A166" s="35" t="s">
        <v>280</v>
      </c>
      <c r="B166" s="37" t="s">
        <v>119</v>
      </c>
      <c r="C166" s="37">
        <v>3</v>
      </c>
      <c r="D166" s="37">
        <v>3</v>
      </c>
      <c r="E166" s="84">
        <v>1.2847222222222223E-3</v>
      </c>
      <c r="F166" s="37">
        <v>1</v>
      </c>
      <c r="G166" s="85">
        <v>1</v>
      </c>
      <c r="H166" s="85">
        <v>0.66669999999999996</v>
      </c>
    </row>
    <row r="167" spans="1:8" ht="12.75" x14ac:dyDescent="0.15">
      <c r="A167" s="35" t="s">
        <v>281</v>
      </c>
      <c r="B167" s="37" t="s">
        <v>119</v>
      </c>
      <c r="C167" s="37">
        <v>3</v>
      </c>
      <c r="D167" s="37">
        <v>1</v>
      </c>
      <c r="E167" s="84">
        <v>1.3078703703703703E-3</v>
      </c>
      <c r="F167" s="37">
        <v>0</v>
      </c>
      <c r="G167" s="85">
        <v>0</v>
      </c>
      <c r="H167" s="85">
        <v>0.33329999999999999</v>
      </c>
    </row>
    <row r="168" spans="1:8" ht="12.75" x14ac:dyDescent="0.15">
      <c r="A168" s="35" t="s">
        <v>282</v>
      </c>
      <c r="B168" s="37" t="s">
        <v>119</v>
      </c>
      <c r="C168" s="37">
        <v>3</v>
      </c>
      <c r="D168" s="37">
        <v>2</v>
      </c>
      <c r="E168" s="84">
        <v>9.3402777777777772E-3</v>
      </c>
      <c r="F168" s="37">
        <v>2</v>
      </c>
      <c r="G168" s="85">
        <v>0.5</v>
      </c>
      <c r="H168" s="85">
        <v>0.66669999999999996</v>
      </c>
    </row>
    <row r="169" spans="1:8" ht="12.75" x14ac:dyDescent="0.15">
      <c r="A169" s="35" t="s">
        <v>283</v>
      </c>
      <c r="B169" s="37" t="s">
        <v>119</v>
      </c>
      <c r="C169" s="37">
        <v>3</v>
      </c>
      <c r="D169" s="37">
        <v>1</v>
      </c>
      <c r="E169" s="84">
        <v>3.3564814814814812E-4</v>
      </c>
      <c r="F169" s="37">
        <v>1</v>
      </c>
      <c r="G169" s="85">
        <v>0</v>
      </c>
      <c r="H169" s="85">
        <v>0.33329999999999999</v>
      </c>
    </row>
    <row r="170" spans="1:8" ht="12.75" x14ac:dyDescent="0.15">
      <c r="A170" s="35" t="s">
        <v>284</v>
      </c>
      <c r="B170" s="37" t="s">
        <v>119</v>
      </c>
      <c r="C170" s="37">
        <v>3</v>
      </c>
      <c r="D170" s="37">
        <v>1</v>
      </c>
      <c r="E170" s="84">
        <v>2.7777777777777778E-4</v>
      </c>
      <c r="F170" s="37">
        <v>1</v>
      </c>
      <c r="G170" s="85">
        <v>0</v>
      </c>
      <c r="H170" s="85">
        <v>0</v>
      </c>
    </row>
    <row r="171" spans="1:8" ht="12.75" x14ac:dyDescent="0.15">
      <c r="A171" s="35" t="s">
        <v>285</v>
      </c>
      <c r="B171" s="37" t="s">
        <v>119</v>
      </c>
      <c r="C171" s="37">
        <v>3</v>
      </c>
      <c r="D171" s="37">
        <v>3</v>
      </c>
      <c r="E171" s="84">
        <v>2.5462962962962961E-4</v>
      </c>
      <c r="F171" s="37">
        <v>0</v>
      </c>
      <c r="G171" s="85">
        <v>0</v>
      </c>
      <c r="H171" s="85">
        <v>0.66669999999999996</v>
      </c>
    </row>
    <row r="172" spans="1:8" ht="12.75" x14ac:dyDescent="0.15">
      <c r="A172" s="35" t="s">
        <v>286</v>
      </c>
      <c r="B172" s="37" t="s">
        <v>119</v>
      </c>
      <c r="C172" s="37">
        <v>3</v>
      </c>
      <c r="D172" s="37">
        <v>2</v>
      </c>
      <c r="E172" s="84">
        <v>4.3981481481481481E-4</v>
      </c>
      <c r="F172" s="37">
        <v>0</v>
      </c>
      <c r="G172" s="85">
        <v>0</v>
      </c>
      <c r="H172" s="85">
        <v>0.33329999999999999</v>
      </c>
    </row>
    <row r="173" spans="1:8" ht="12.75" x14ac:dyDescent="0.15">
      <c r="A173" s="35" t="s">
        <v>162</v>
      </c>
      <c r="B173" s="37" t="s">
        <v>119</v>
      </c>
      <c r="C173" s="37">
        <v>3</v>
      </c>
      <c r="D173" s="37">
        <v>3</v>
      </c>
      <c r="E173" s="84">
        <v>5.3240740740740744E-4</v>
      </c>
      <c r="F173" s="37">
        <v>2</v>
      </c>
      <c r="G173" s="85">
        <v>0.5</v>
      </c>
      <c r="H173" s="85">
        <v>0.66669999999999996</v>
      </c>
    </row>
    <row r="174" spans="1:8" ht="12.75" x14ac:dyDescent="0.15">
      <c r="A174" s="35" t="s">
        <v>287</v>
      </c>
      <c r="B174" s="37" t="s">
        <v>119</v>
      </c>
      <c r="C174" s="37">
        <v>3</v>
      </c>
      <c r="D174" s="37">
        <v>3</v>
      </c>
      <c r="E174" s="84">
        <v>1.6435185185185185E-3</v>
      </c>
      <c r="F174" s="37">
        <v>2</v>
      </c>
      <c r="G174" s="85">
        <v>0</v>
      </c>
      <c r="H174" s="85">
        <v>0.33329999999999999</v>
      </c>
    </row>
    <row r="175" spans="1:8" ht="12.75" x14ac:dyDescent="0.15">
      <c r="A175" s="35" t="s">
        <v>288</v>
      </c>
      <c r="B175" s="37" t="s">
        <v>123</v>
      </c>
      <c r="C175" s="37">
        <v>3</v>
      </c>
      <c r="D175" s="37">
        <v>3</v>
      </c>
      <c r="E175" s="84">
        <v>2.8356481481481483E-3</v>
      </c>
      <c r="F175" s="37">
        <v>0</v>
      </c>
      <c r="G175" s="85">
        <v>0</v>
      </c>
      <c r="H175" s="85">
        <v>0.66669999999999996</v>
      </c>
    </row>
    <row r="176" spans="1:8" ht="12.75" x14ac:dyDescent="0.15">
      <c r="A176" s="35" t="s">
        <v>289</v>
      </c>
      <c r="B176" s="37" t="s">
        <v>123</v>
      </c>
      <c r="C176" s="37">
        <v>3</v>
      </c>
      <c r="D176" s="37">
        <v>1</v>
      </c>
      <c r="E176" s="84">
        <v>1.0763888888888889E-3</v>
      </c>
      <c r="F176" s="37">
        <v>0</v>
      </c>
      <c r="G176" s="85">
        <v>0</v>
      </c>
      <c r="H176" s="85">
        <v>0</v>
      </c>
    </row>
    <row r="177" spans="1:8" ht="12.75" x14ac:dyDescent="0.15">
      <c r="A177" s="35" t="s">
        <v>290</v>
      </c>
      <c r="B177" s="37" t="s">
        <v>123</v>
      </c>
      <c r="C177" s="37">
        <v>3</v>
      </c>
      <c r="D177" s="37">
        <v>2</v>
      </c>
      <c r="E177" s="84">
        <v>1.0532407407407407E-3</v>
      </c>
      <c r="F177" s="37">
        <v>0</v>
      </c>
      <c r="G177" s="85">
        <v>0</v>
      </c>
      <c r="H177" s="85">
        <v>0</v>
      </c>
    </row>
    <row r="178" spans="1:8" ht="12.75" x14ac:dyDescent="0.15">
      <c r="A178" s="35" t="s">
        <v>291</v>
      </c>
      <c r="B178" s="37" t="s">
        <v>123</v>
      </c>
      <c r="C178" s="37">
        <v>3</v>
      </c>
      <c r="D178" s="37">
        <v>2</v>
      </c>
      <c r="E178" s="84">
        <v>2.7777777777777778E-4</v>
      </c>
      <c r="F178" s="37">
        <v>0</v>
      </c>
      <c r="G178" s="85">
        <v>0</v>
      </c>
      <c r="H178" s="85">
        <v>0</v>
      </c>
    </row>
    <row r="179" spans="1:8" ht="12.75" x14ac:dyDescent="0.15">
      <c r="A179" s="35" t="s">
        <v>292</v>
      </c>
      <c r="B179" s="37" t="s">
        <v>123</v>
      </c>
      <c r="C179" s="37">
        <v>3</v>
      </c>
      <c r="D179" s="37">
        <v>2</v>
      </c>
      <c r="E179" s="84">
        <v>8.3333333333333339E-4</v>
      </c>
      <c r="F179" s="37">
        <v>0</v>
      </c>
      <c r="G179" s="85">
        <v>0</v>
      </c>
      <c r="H179" s="85">
        <v>0.33329999999999999</v>
      </c>
    </row>
    <row r="180" spans="1:8" ht="12.75" x14ac:dyDescent="0.15">
      <c r="A180" s="35" t="s">
        <v>293</v>
      </c>
      <c r="B180" s="37" t="s">
        <v>123</v>
      </c>
      <c r="C180" s="37">
        <v>3</v>
      </c>
      <c r="D180" s="37">
        <v>3</v>
      </c>
      <c r="E180" s="84">
        <v>1.0995370370370371E-3</v>
      </c>
      <c r="F180" s="37">
        <v>0</v>
      </c>
      <c r="G180" s="85">
        <v>0</v>
      </c>
      <c r="H180" s="85">
        <v>0.33329999999999999</v>
      </c>
    </row>
    <row r="181" spans="1:8" ht="12.75" x14ac:dyDescent="0.15">
      <c r="A181" s="35" t="s">
        <v>294</v>
      </c>
      <c r="B181" s="37" t="s">
        <v>123</v>
      </c>
      <c r="C181" s="37">
        <v>3</v>
      </c>
      <c r="D181" s="37">
        <v>2</v>
      </c>
      <c r="E181" s="84">
        <v>4.1319444444444442E-3</v>
      </c>
      <c r="F181" s="37">
        <v>1</v>
      </c>
      <c r="G181" s="85">
        <v>0</v>
      </c>
      <c r="H181" s="85">
        <v>0.33329999999999999</v>
      </c>
    </row>
    <row r="182" spans="1:8" ht="12.75" x14ac:dyDescent="0.15">
      <c r="A182" s="35" t="s">
        <v>295</v>
      </c>
      <c r="B182" s="37" t="s">
        <v>123</v>
      </c>
      <c r="C182" s="37">
        <v>3</v>
      </c>
      <c r="D182" s="37">
        <v>3</v>
      </c>
      <c r="E182" s="84">
        <v>7.858796296296296E-3</v>
      </c>
      <c r="F182" s="37">
        <v>1</v>
      </c>
      <c r="G182" s="85">
        <v>0</v>
      </c>
      <c r="H182" s="85">
        <v>0.66669999999999996</v>
      </c>
    </row>
    <row r="183" spans="1:8" ht="12.75" x14ac:dyDescent="0.15">
      <c r="A183" s="35" t="s">
        <v>296</v>
      </c>
      <c r="B183" s="37" t="s">
        <v>123</v>
      </c>
      <c r="C183" s="37">
        <v>3</v>
      </c>
      <c r="D183" s="37">
        <v>1</v>
      </c>
      <c r="E183" s="84">
        <v>6.2500000000000001E-4</v>
      </c>
      <c r="F183" s="37">
        <v>0</v>
      </c>
      <c r="G183" s="85">
        <v>0</v>
      </c>
      <c r="H183" s="85">
        <v>0.33329999999999999</v>
      </c>
    </row>
    <row r="184" spans="1:8" ht="12.75" x14ac:dyDescent="0.15">
      <c r="A184" s="35" t="s">
        <v>297</v>
      </c>
      <c r="B184" s="37" t="s">
        <v>119</v>
      </c>
      <c r="C184" s="37">
        <v>2</v>
      </c>
      <c r="D184" s="37">
        <v>2</v>
      </c>
      <c r="E184" s="84">
        <v>0</v>
      </c>
      <c r="F184" s="37">
        <v>1</v>
      </c>
      <c r="G184" s="85">
        <v>1</v>
      </c>
      <c r="H184" s="85">
        <v>1</v>
      </c>
    </row>
    <row r="185" spans="1:8" ht="12.75" x14ac:dyDescent="0.15">
      <c r="A185" s="35" t="s">
        <v>298</v>
      </c>
      <c r="B185" s="37" t="s">
        <v>119</v>
      </c>
      <c r="C185" s="37">
        <v>2</v>
      </c>
      <c r="D185" s="37">
        <v>2</v>
      </c>
      <c r="E185" s="84">
        <v>1.1296296296296296E-2</v>
      </c>
      <c r="F185" s="37">
        <v>0</v>
      </c>
      <c r="G185" s="85">
        <v>0</v>
      </c>
      <c r="H185" s="85">
        <v>0.5</v>
      </c>
    </row>
    <row r="186" spans="1:8" ht="12.75" x14ac:dyDescent="0.15">
      <c r="A186" s="35" t="s">
        <v>299</v>
      </c>
      <c r="B186" s="37" t="s">
        <v>119</v>
      </c>
      <c r="C186" s="37">
        <v>2</v>
      </c>
      <c r="D186" s="37">
        <v>2</v>
      </c>
      <c r="E186" s="84">
        <v>0</v>
      </c>
      <c r="F186" s="37">
        <v>2</v>
      </c>
      <c r="G186" s="85">
        <v>1</v>
      </c>
      <c r="H186" s="85">
        <v>1</v>
      </c>
    </row>
    <row r="187" spans="1:8" ht="12.75" x14ac:dyDescent="0.15">
      <c r="A187" s="35" t="s">
        <v>300</v>
      </c>
      <c r="B187" s="37" t="s">
        <v>119</v>
      </c>
      <c r="C187" s="37">
        <v>2</v>
      </c>
      <c r="D187" s="37">
        <v>2</v>
      </c>
      <c r="E187" s="84">
        <v>2.6620370370370372E-4</v>
      </c>
      <c r="F187" s="37">
        <v>0</v>
      </c>
      <c r="G187" s="85">
        <v>0</v>
      </c>
      <c r="H187" s="85">
        <v>0.5</v>
      </c>
    </row>
    <row r="188" spans="1:8" ht="12.75" x14ac:dyDescent="0.15">
      <c r="A188" s="35" t="s">
        <v>301</v>
      </c>
      <c r="B188" s="37" t="s">
        <v>119</v>
      </c>
      <c r="C188" s="37">
        <v>2</v>
      </c>
      <c r="D188" s="37">
        <v>1</v>
      </c>
      <c r="E188" s="84">
        <v>2.0833333333333335E-4</v>
      </c>
      <c r="F188" s="37">
        <v>1</v>
      </c>
      <c r="G188" s="85">
        <v>0</v>
      </c>
      <c r="H188" s="85">
        <v>0</v>
      </c>
    </row>
    <row r="189" spans="1:8" ht="12.75" x14ac:dyDescent="0.15">
      <c r="A189" s="35" t="s">
        <v>302</v>
      </c>
      <c r="B189" s="37" t="s">
        <v>119</v>
      </c>
      <c r="C189" s="37">
        <v>2</v>
      </c>
      <c r="D189" s="37">
        <v>2</v>
      </c>
      <c r="E189" s="84">
        <v>0</v>
      </c>
      <c r="F189" s="37">
        <v>2</v>
      </c>
      <c r="G189" s="85">
        <v>1</v>
      </c>
      <c r="H189" s="85">
        <v>1</v>
      </c>
    </row>
    <row r="190" spans="1:8" ht="12.75" x14ac:dyDescent="0.15">
      <c r="A190" s="35" t="s">
        <v>153</v>
      </c>
      <c r="B190" s="37" t="s">
        <v>119</v>
      </c>
      <c r="C190" s="37">
        <v>2</v>
      </c>
      <c r="D190" s="37">
        <v>2</v>
      </c>
      <c r="E190" s="84">
        <v>8.1018518518518516E-5</v>
      </c>
      <c r="F190" s="37">
        <v>1</v>
      </c>
      <c r="G190" s="85">
        <v>1</v>
      </c>
      <c r="H190" s="85">
        <v>0.5</v>
      </c>
    </row>
    <row r="191" spans="1:8" ht="12.75" x14ac:dyDescent="0.15">
      <c r="A191" s="35" t="s">
        <v>303</v>
      </c>
      <c r="B191" s="37" t="s">
        <v>119</v>
      </c>
      <c r="C191" s="37">
        <v>2</v>
      </c>
      <c r="D191" s="37">
        <v>2</v>
      </c>
      <c r="E191" s="84">
        <v>8.564814814814815E-4</v>
      </c>
      <c r="F191" s="37">
        <v>2</v>
      </c>
      <c r="G191" s="85">
        <v>0.5</v>
      </c>
      <c r="H191" s="85">
        <v>0.5</v>
      </c>
    </row>
    <row r="192" spans="1:8" ht="12.75" x14ac:dyDescent="0.15">
      <c r="A192" s="35" t="s">
        <v>304</v>
      </c>
      <c r="B192" s="37" t="s">
        <v>119</v>
      </c>
      <c r="C192" s="37">
        <v>2</v>
      </c>
      <c r="D192" s="37">
        <v>2</v>
      </c>
      <c r="E192" s="84">
        <v>1.273148148148148E-4</v>
      </c>
      <c r="F192" s="37">
        <v>1</v>
      </c>
      <c r="G192" s="85">
        <v>1</v>
      </c>
      <c r="H192" s="85">
        <v>0.5</v>
      </c>
    </row>
    <row r="193" spans="1:8" ht="12.75" x14ac:dyDescent="0.15">
      <c r="A193" s="35" t="s">
        <v>305</v>
      </c>
      <c r="B193" s="37" t="s">
        <v>119</v>
      </c>
      <c r="C193" s="37">
        <v>2</v>
      </c>
      <c r="D193" s="37">
        <v>2</v>
      </c>
      <c r="E193" s="84">
        <v>0</v>
      </c>
      <c r="F193" s="37">
        <v>2</v>
      </c>
      <c r="G193" s="85">
        <v>1</v>
      </c>
      <c r="H193" s="85">
        <v>1</v>
      </c>
    </row>
    <row r="194" spans="1:8" ht="12.75" x14ac:dyDescent="0.15">
      <c r="A194" s="35" t="s">
        <v>306</v>
      </c>
      <c r="B194" s="37" t="s">
        <v>119</v>
      </c>
      <c r="C194" s="37">
        <v>2</v>
      </c>
      <c r="D194" s="37">
        <v>2</v>
      </c>
      <c r="E194" s="84">
        <v>0</v>
      </c>
      <c r="F194" s="37">
        <v>1</v>
      </c>
      <c r="G194" s="85">
        <v>1</v>
      </c>
      <c r="H194" s="85">
        <v>1</v>
      </c>
    </row>
    <row r="195" spans="1:8" ht="12.75" x14ac:dyDescent="0.15">
      <c r="A195" s="35" t="s">
        <v>307</v>
      </c>
      <c r="B195" s="37" t="s">
        <v>119</v>
      </c>
      <c r="C195" s="37">
        <v>2</v>
      </c>
      <c r="D195" s="37">
        <v>2</v>
      </c>
      <c r="E195" s="84">
        <v>0</v>
      </c>
      <c r="F195" s="37">
        <v>2</v>
      </c>
      <c r="G195" s="85">
        <v>0.5</v>
      </c>
      <c r="H195" s="85">
        <v>1</v>
      </c>
    </row>
    <row r="196" spans="1:8" ht="12.75" x14ac:dyDescent="0.15">
      <c r="A196" s="35" t="s">
        <v>308</v>
      </c>
      <c r="B196" s="37" t="s">
        <v>248</v>
      </c>
      <c r="C196" s="37">
        <v>2</v>
      </c>
      <c r="D196" s="37">
        <v>2</v>
      </c>
      <c r="E196" s="84">
        <v>1.2268518518518518E-3</v>
      </c>
      <c r="F196" s="37">
        <v>0</v>
      </c>
      <c r="G196" s="85">
        <v>0</v>
      </c>
      <c r="H196" s="85">
        <v>0</v>
      </c>
    </row>
    <row r="197" spans="1:8" ht="12.75" x14ac:dyDescent="0.15">
      <c r="A197" s="35" t="s">
        <v>309</v>
      </c>
      <c r="B197" s="37" t="s">
        <v>119</v>
      </c>
      <c r="C197" s="37">
        <v>2</v>
      </c>
      <c r="D197" s="37">
        <v>2</v>
      </c>
      <c r="E197" s="84">
        <v>0</v>
      </c>
      <c r="F197" s="37">
        <v>2</v>
      </c>
      <c r="G197" s="85">
        <v>1</v>
      </c>
      <c r="H197" s="85">
        <v>1</v>
      </c>
    </row>
    <row r="198" spans="1:8" ht="12.75" x14ac:dyDescent="0.15">
      <c r="A198" s="35" t="s">
        <v>310</v>
      </c>
      <c r="B198" s="37" t="s">
        <v>248</v>
      </c>
      <c r="C198" s="37">
        <v>2</v>
      </c>
      <c r="D198" s="37">
        <v>1</v>
      </c>
      <c r="E198" s="84">
        <v>3.2523148148148147E-3</v>
      </c>
      <c r="F198" s="37">
        <v>0</v>
      </c>
      <c r="G198" s="85">
        <v>0</v>
      </c>
      <c r="H198" s="85">
        <v>0.5</v>
      </c>
    </row>
    <row r="199" spans="1:8" ht="12.75" x14ac:dyDescent="0.15">
      <c r="A199" s="35" t="s">
        <v>311</v>
      </c>
      <c r="B199" s="37" t="s">
        <v>119</v>
      </c>
      <c r="C199" s="37">
        <v>2</v>
      </c>
      <c r="D199" s="37">
        <v>2</v>
      </c>
      <c r="E199" s="84">
        <v>0</v>
      </c>
      <c r="F199" s="37">
        <v>2</v>
      </c>
      <c r="G199" s="85">
        <v>1</v>
      </c>
      <c r="H199" s="85">
        <v>1</v>
      </c>
    </row>
    <row r="200" spans="1:8" ht="12.75" x14ac:dyDescent="0.15">
      <c r="A200" s="37" t="s">
        <v>312</v>
      </c>
      <c r="B200" s="37" t="s">
        <v>119</v>
      </c>
      <c r="C200" s="37">
        <v>2</v>
      </c>
      <c r="D200" s="37">
        <v>2</v>
      </c>
      <c r="E200" s="84">
        <v>0</v>
      </c>
      <c r="F200" s="37">
        <v>2</v>
      </c>
      <c r="G200" s="85">
        <v>1</v>
      </c>
      <c r="H200" s="85">
        <v>1</v>
      </c>
    </row>
    <row r="201" spans="1:8" ht="12.75" x14ac:dyDescent="0.15">
      <c r="A201" s="35" t="s">
        <v>313</v>
      </c>
      <c r="B201" s="37" t="s">
        <v>119</v>
      </c>
      <c r="C201" s="37">
        <v>2</v>
      </c>
      <c r="D201" s="37">
        <v>1</v>
      </c>
      <c r="E201" s="84">
        <v>9.2592592592592596E-4</v>
      </c>
      <c r="F201" s="37">
        <v>0</v>
      </c>
      <c r="G201" s="85">
        <v>0</v>
      </c>
      <c r="H201" s="85">
        <v>0</v>
      </c>
    </row>
    <row r="202" spans="1:8" ht="12.75" x14ac:dyDescent="0.15">
      <c r="A202" s="35" t="s">
        <v>314</v>
      </c>
      <c r="B202" s="37" t="s">
        <v>119</v>
      </c>
      <c r="C202" s="37">
        <v>2</v>
      </c>
      <c r="D202" s="37">
        <v>2</v>
      </c>
      <c r="E202" s="84">
        <v>4.7453703703703704E-4</v>
      </c>
      <c r="F202" s="37">
        <v>1</v>
      </c>
      <c r="G202" s="85">
        <v>1</v>
      </c>
      <c r="H202" s="85">
        <v>0.5</v>
      </c>
    </row>
    <row r="203" spans="1:8" ht="12.75" x14ac:dyDescent="0.15">
      <c r="A203" s="35" t="s">
        <v>315</v>
      </c>
      <c r="B203" s="37"/>
      <c r="C203" s="37">
        <v>2</v>
      </c>
      <c r="D203" s="37">
        <v>1</v>
      </c>
      <c r="E203" s="84">
        <v>4.9768518518518521E-4</v>
      </c>
      <c r="F203" s="37">
        <v>1</v>
      </c>
      <c r="G203" s="85">
        <v>0</v>
      </c>
      <c r="H203" s="85">
        <v>0</v>
      </c>
    </row>
    <row r="204" spans="1:8" ht="12.75" x14ac:dyDescent="0.15">
      <c r="A204" s="35" t="s">
        <v>316</v>
      </c>
      <c r="B204" s="37" t="s">
        <v>248</v>
      </c>
      <c r="C204" s="37">
        <v>2</v>
      </c>
      <c r="D204" s="37">
        <v>2</v>
      </c>
      <c r="E204" s="84">
        <v>6.7129629629629625E-4</v>
      </c>
      <c r="F204" s="37">
        <v>0</v>
      </c>
      <c r="G204" s="85">
        <v>0</v>
      </c>
      <c r="H204" s="85">
        <v>0</v>
      </c>
    </row>
    <row r="205" spans="1:8" ht="12.75" x14ac:dyDescent="0.15">
      <c r="A205" s="35" t="s">
        <v>317</v>
      </c>
      <c r="B205" s="37" t="s">
        <v>119</v>
      </c>
      <c r="C205" s="37">
        <v>2</v>
      </c>
      <c r="D205" s="37">
        <v>2</v>
      </c>
      <c r="E205" s="84">
        <v>0</v>
      </c>
      <c r="F205" s="37">
        <v>0</v>
      </c>
      <c r="G205" s="85">
        <v>0</v>
      </c>
      <c r="H205" s="85">
        <v>1</v>
      </c>
    </row>
    <row r="206" spans="1:8" ht="12.75" x14ac:dyDescent="0.15">
      <c r="A206" s="35" t="s">
        <v>318</v>
      </c>
      <c r="B206" s="37"/>
      <c r="C206" s="37">
        <v>2</v>
      </c>
      <c r="D206" s="37">
        <v>1</v>
      </c>
      <c r="E206" s="84">
        <v>1.1574074074074075E-4</v>
      </c>
      <c r="F206" s="37">
        <v>0</v>
      </c>
      <c r="G206" s="85">
        <v>0</v>
      </c>
      <c r="H206" s="85">
        <v>0.5</v>
      </c>
    </row>
    <row r="207" spans="1:8" ht="12.75" x14ac:dyDescent="0.15">
      <c r="A207" s="35" t="s">
        <v>319</v>
      </c>
      <c r="B207" s="37" t="s">
        <v>119</v>
      </c>
      <c r="C207" s="37">
        <v>2</v>
      </c>
      <c r="D207" s="37">
        <v>1</v>
      </c>
      <c r="E207" s="84">
        <v>1.1689814814814816E-3</v>
      </c>
      <c r="F207" s="37">
        <v>1</v>
      </c>
      <c r="G207" s="85">
        <v>0</v>
      </c>
      <c r="H207" s="85">
        <v>0</v>
      </c>
    </row>
    <row r="208" spans="1:8" ht="12.75" x14ac:dyDescent="0.15">
      <c r="A208" s="35" t="s">
        <v>320</v>
      </c>
      <c r="B208" s="37" t="s">
        <v>321</v>
      </c>
      <c r="C208" s="37">
        <v>2</v>
      </c>
      <c r="D208" s="37">
        <v>2</v>
      </c>
      <c r="E208" s="84">
        <v>1.5046296296296297E-4</v>
      </c>
      <c r="F208" s="37">
        <v>0</v>
      </c>
      <c r="G208" s="85">
        <v>0</v>
      </c>
      <c r="H208" s="85">
        <v>0</v>
      </c>
    </row>
    <row r="209" spans="1:8" ht="12.75" x14ac:dyDescent="0.15">
      <c r="A209" s="35" t="s">
        <v>322</v>
      </c>
      <c r="B209" s="37" t="s">
        <v>119</v>
      </c>
      <c r="C209" s="37">
        <v>2</v>
      </c>
      <c r="D209" s="37">
        <v>2</v>
      </c>
      <c r="E209" s="84">
        <v>0</v>
      </c>
      <c r="F209" s="37">
        <v>2</v>
      </c>
      <c r="G209" s="85">
        <v>1</v>
      </c>
      <c r="H209" s="85">
        <v>1</v>
      </c>
    </row>
    <row r="210" spans="1:8" ht="12.75" x14ac:dyDescent="0.15">
      <c r="A210" s="35" t="s">
        <v>323</v>
      </c>
      <c r="B210" s="37" t="s">
        <v>119</v>
      </c>
      <c r="C210" s="37">
        <v>2</v>
      </c>
      <c r="D210" s="37">
        <v>2</v>
      </c>
      <c r="E210" s="84">
        <v>0</v>
      </c>
      <c r="F210" s="37">
        <v>2</v>
      </c>
      <c r="G210" s="85">
        <v>1</v>
      </c>
      <c r="H210" s="85">
        <v>1</v>
      </c>
    </row>
    <row r="211" spans="1:8" ht="12.75" x14ac:dyDescent="0.15">
      <c r="A211" s="35" t="s">
        <v>324</v>
      </c>
      <c r="B211" s="37" t="s">
        <v>119</v>
      </c>
      <c r="C211" s="37">
        <v>2</v>
      </c>
      <c r="D211" s="37">
        <v>2</v>
      </c>
      <c r="E211" s="84">
        <v>0</v>
      </c>
      <c r="F211" s="37">
        <v>1</v>
      </c>
      <c r="G211" s="85">
        <v>1</v>
      </c>
      <c r="H211" s="85">
        <v>1</v>
      </c>
    </row>
    <row r="212" spans="1:8" ht="12.75" x14ac:dyDescent="0.15">
      <c r="A212" s="35" t="s">
        <v>325</v>
      </c>
      <c r="B212" s="37" t="s">
        <v>119</v>
      </c>
      <c r="C212" s="37">
        <v>2</v>
      </c>
      <c r="D212" s="37">
        <v>2</v>
      </c>
      <c r="E212" s="84">
        <v>0</v>
      </c>
      <c r="F212" s="37">
        <v>2</v>
      </c>
      <c r="G212" s="85">
        <v>0.5</v>
      </c>
      <c r="H212" s="85">
        <v>1</v>
      </c>
    </row>
    <row r="213" spans="1:8" ht="12.75" x14ac:dyDescent="0.15">
      <c r="A213" s="35" t="s">
        <v>326</v>
      </c>
      <c r="B213" s="37" t="s">
        <v>119</v>
      </c>
      <c r="C213" s="37">
        <v>2</v>
      </c>
      <c r="D213" s="37">
        <v>2</v>
      </c>
      <c r="E213" s="84">
        <v>0</v>
      </c>
      <c r="F213" s="37">
        <v>2</v>
      </c>
      <c r="G213" s="85">
        <v>0.5</v>
      </c>
      <c r="H213" s="85">
        <v>1</v>
      </c>
    </row>
    <row r="214" spans="1:8" ht="12.75" x14ac:dyDescent="0.15">
      <c r="A214" s="35" t="s">
        <v>327</v>
      </c>
      <c r="B214" s="37" t="s">
        <v>119</v>
      </c>
      <c r="C214" s="37">
        <v>2</v>
      </c>
      <c r="D214" s="37">
        <v>2</v>
      </c>
      <c r="E214" s="84">
        <v>0</v>
      </c>
      <c r="F214" s="37">
        <v>1</v>
      </c>
      <c r="G214" s="85">
        <v>0</v>
      </c>
      <c r="H214" s="85">
        <v>1</v>
      </c>
    </row>
    <row r="215" spans="1:8" ht="12.75" x14ac:dyDescent="0.15">
      <c r="A215" s="35" t="s">
        <v>328</v>
      </c>
      <c r="B215" s="37" t="s">
        <v>119</v>
      </c>
      <c r="C215" s="37">
        <v>2</v>
      </c>
      <c r="D215" s="37">
        <v>2</v>
      </c>
      <c r="E215" s="84">
        <v>0</v>
      </c>
      <c r="F215" s="37">
        <v>1</v>
      </c>
      <c r="G215" s="85">
        <v>1</v>
      </c>
      <c r="H215" s="85">
        <v>1</v>
      </c>
    </row>
    <row r="216" spans="1:8" ht="12.75" x14ac:dyDescent="0.15">
      <c r="A216" s="35" t="s">
        <v>329</v>
      </c>
      <c r="B216" s="37" t="s">
        <v>119</v>
      </c>
      <c r="C216" s="37">
        <v>2</v>
      </c>
      <c r="D216" s="37">
        <v>2</v>
      </c>
      <c r="E216" s="84">
        <v>0</v>
      </c>
      <c r="F216" s="37">
        <v>1</v>
      </c>
      <c r="G216" s="85">
        <v>1</v>
      </c>
      <c r="H216" s="85">
        <v>1</v>
      </c>
    </row>
    <row r="217" spans="1:8" ht="12.75" x14ac:dyDescent="0.15">
      <c r="A217" s="35" t="s">
        <v>330</v>
      </c>
      <c r="B217" s="37" t="s">
        <v>119</v>
      </c>
      <c r="C217" s="37">
        <v>2</v>
      </c>
      <c r="D217" s="37">
        <v>1</v>
      </c>
      <c r="E217" s="84">
        <v>6.9444444444444447E-4</v>
      </c>
      <c r="F217" s="37">
        <v>0</v>
      </c>
      <c r="G217" s="85">
        <v>0</v>
      </c>
      <c r="H217" s="85">
        <v>0.5</v>
      </c>
    </row>
    <row r="218" spans="1:8" ht="12.75" x14ac:dyDescent="0.15">
      <c r="A218" s="35" t="s">
        <v>331</v>
      </c>
      <c r="B218" s="37" t="s">
        <v>119</v>
      </c>
      <c r="C218" s="37">
        <v>2</v>
      </c>
      <c r="D218" s="37">
        <v>2</v>
      </c>
      <c r="E218" s="84">
        <v>1.1793981481481482E-2</v>
      </c>
      <c r="F218" s="37">
        <v>0</v>
      </c>
      <c r="G218" s="85">
        <v>0</v>
      </c>
      <c r="H218" s="85">
        <v>0.5</v>
      </c>
    </row>
    <row r="219" spans="1:8" ht="12.75" x14ac:dyDescent="0.15">
      <c r="A219" s="35" t="s">
        <v>332</v>
      </c>
      <c r="B219" s="37" t="s">
        <v>333</v>
      </c>
      <c r="C219" s="37">
        <v>2</v>
      </c>
      <c r="D219" s="37">
        <v>1</v>
      </c>
      <c r="E219" s="84">
        <v>2.8935185185185184E-4</v>
      </c>
      <c r="F219" s="37">
        <v>1</v>
      </c>
      <c r="G219" s="85">
        <v>0</v>
      </c>
      <c r="H219" s="85">
        <v>0.5</v>
      </c>
    </row>
    <row r="220" spans="1:8" ht="12.75" x14ac:dyDescent="0.15">
      <c r="A220" s="35" t="s">
        <v>334</v>
      </c>
      <c r="B220" s="37" t="s">
        <v>123</v>
      </c>
      <c r="C220" s="37">
        <v>2</v>
      </c>
      <c r="D220" s="37">
        <v>2</v>
      </c>
      <c r="E220" s="84">
        <v>5.0925925925925921E-4</v>
      </c>
      <c r="F220" s="37">
        <v>1</v>
      </c>
      <c r="G220" s="85">
        <v>1</v>
      </c>
      <c r="H220" s="85">
        <v>0.5</v>
      </c>
    </row>
    <row r="221" spans="1:8" ht="12.75" x14ac:dyDescent="0.15">
      <c r="A221" s="35" t="s">
        <v>335</v>
      </c>
      <c r="B221" s="37" t="s">
        <v>123</v>
      </c>
      <c r="C221" s="37">
        <v>2</v>
      </c>
      <c r="D221" s="37">
        <v>2</v>
      </c>
      <c r="E221" s="84">
        <v>2.2106481481481482E-3</v>
      </c>
      <c r="F221" s="37">
        <v>0</v>
      </c>
      <c r="G221" s="85">
        <v>0</v>
      </c>
      <c r="H221" s="85">
        <v>0</v>
      </c>
    </row>
    <row r="222" spans="1:8" ht="12.75" x14ac:dyDescent="0.15">
      <c r="A222" s="35" t="s">
        <v>336</v>
      </c>
      <c r="B222" s="37" t="s">
        <v>123</v>
      </c>
      <c r="C222" s="37">
        <v>2</v>
      </c>
      <c r="D222" s="37">
        <v>2</v>
      </c>
      <c r="E222" s="84">
        <v>8.4490740740740739E-4</v>
      </c>
      <c r="F222" s="37">
        <v>0</v>
      </c>
      <c r="G222" s="85">
        <v>0</v>
      </c>
      <c r="H222" s="85">
        <v>0</v>
      </c>
    </row>
    <row r="223" spans="1:8" ht="12.75" x14ac:dyDescent="0.15">
      <c r="A223" s="35" t="s">
        <v>337</v>
      </c>
      <c r="B223" s="37" t="s">
        <v>123</v>
      </c>
      <c r="C223" s="37">
        <v>2</v>
      </c>
      <c r="D223" s="37">
        <v>2</v>
      </c>
      <c r="E223" s="84">
        <v>6.018518518518519E-4</v>
      </c>
      <c r="F223" s="37">
        <v>0</v>
      </c>
      <c r="G223" s="85">
        <v>0</v>
      </c>
      <c r="H223" s="85">
        <v>0.5</v>
      </c>
    </row>
    <row r="224" spans="1:8" ht="12.75" x14ac:dyDescent="0.15">
      <c r="A224" s="35" t="s">
        <v>338</v>
      </c>
      <c r="B224" s="37" t="s">
        <v>123</v>
      </c>
      <c r="C224" s="37">
        <v>2</v>
      </c>
      <c r="D224" s="37">
        <v>2</v>
      </c>
      <c r="E224" s="84">
        <v>5.2083333333333333E-4</v>
      </c>
      <c r="F224" s="37">
        <v>0</v>
      </c>
      <c r="G224" s="85">
        <v>0</v>
      </c>
      <c r="H224" s="85">
        <v>0</v>
      </c>
    </row>
    <row r="225" spans="1:8" ht="12.75" x14ac:dyDescent="0.15">
      <c r="A225" s="35" t="s">
        <v>339</v>
      </c>
      <c r="B225" s="37" t="s">
        <v>123</v>
      </c>
      <c r="C225" s="37">
        <v>2</v>
      </c>
      <c r="D225" s="37">
        <v>2</v>
      </c>
      <c r="E225" s="84">
        <v>1.6666666666666668E-3</v>
      </c>
      <c r="F225" s="37">
        <v>0</v>
      </c>
      <c r="G225" s="85">
        <v>0</v>
      </c>
      <c r="H225" s="85">
        <v>0</v>
      </c>
    </row>
    <row r="226" spans="1:8" ht="12.75" x14ac:dyDescent="0.15">
      <c r="A226" s="35" t="s">
        <v>340</v>
      </c>
      <c r="B226" s="37" t="s">
        <v>123</v>
      </c>
      <c r="C226" s="37">
        <v>2</v>
      </c>
      <c r="D226" s="37">
        <v>1</v>
      </c>
      <c r="E226" s="84">
        <v>9.7222222222222219E-4</v>
      </c>
      <c r="F226" s="37">
        <v>0</v>
      </c>
      <c r="G226" s="85">
        <v>0</v>
      </c>
      <c r="H226" s="85">
        <v>0.5</v>
      </c>
    </row>
    <row r="227" spans="1:8" ht="12.75" x14ac:dyDescent="0.15">
      <c r="A227" s="35" t="s">
        <v>341</v>
      </c>
      <c r="B227" s="37" t="s">
        <v>123</v>
      </c>
      <c r="C227" s="37">
        <v>2</v>
      </c>
      <c r="D227" s="37">
        <v>2</v>
      </c>
      <c r="E227" s="84">
        <v>6.3657407407407413E-4</v>
      </c>
      <c r="F227" s="37">
        <v>0</v>
      </c>
      <c r="G227" s="85">
        <v>0</v>
      </c>
      <c r="H227" s="85">
        <v>0</v>
      </c>
    </row>
    <row r="228" spans="1:8" ht="12.75" x14ac:dyDescent="0.15">
      <c r="A228" s="35" t="s">
        <v>342</v>
      </c>
      <c r="B228" s="37" t="s">
        <v>123</v>
      </c>
      <c r="C228" s="37">
        <v>2</v>
      </c>
      <c r="D228" s="37">
        <v>2</v>
      </c>
      <c r="E228" s="84">
        <v>3.8194444444444446E-4</v>
      </c>
      <c r="F228" s="37">
        <v>0</v>
      </c>
      <c r="G228" s="85">
        <v>0</v>
      </c>
      <c r="H228" s="85">
        <v>0</v>
      </c>
    </row>
    <row r="229" spans="1:8" ht="12.75" x14ac:dyDescent="0.15">
      <c r="A229" s="35" t="s">
        <v>343</v>
      </c>
      <c r="B229" s="37" t="s">
        <v>123</v>
      </c>
      <c r="C229" s="37">
        <v>2</v>
      </c>
      <c r="D229" s="37">
        <v>2</v>
      </c>
      <c r="E229" s="84">
        <v>4.1666666666666669E-4</v>
      </c>
      <c r="F229" s="37">
        <v>0</v>
      </c>
      <c r="G229" s="85">
        <v>0</v>
      </c>
      <c r="H229" s="85">
        <v>0</v>
      </c>
    </row>
    <row r="230" spans="1:8" ht="12.75" x14ac:dyDescent="0.15">
      <c r="A230" s="35" t="s">
        <v>344</v>
      </c>
      <c r="B230" s="37" t="s">
        <v>123</v>
      </c>
      <c r="C230" s="37">
        <v>2</v>
      </c>
      <c r="D230" s="37">
        <v>1</v>
      </c>
      <c r="E230" s="84">
        <v>1.3310185185185185E-3</v>
      </c>
      <c r="F230" s="37">
        <v>0</v>
      </c>
      <c r="G230" s="85">
        <v>0</v>
      </c>
      <c r="H230" s="85">
        <v>0</v>
      </c>
    </row>
    <row r="231" spans="1:8" ht="12.75" x14ac:dyDescent="0.15">
      <c r="A231" s="35" t="s">
        <v>345</v>
      </c>
      <c r="B231" s="37" t="s">
        <v>123</v>
      </c>
      <c r="C231" s="37">
        <v>2</v>
      </c>
      <c r="D231" s="37">
        <v>2</v>
      </c>
      <c r="E231" s="84">
        <v>1.273148148148148E-4</v>
      </c>
      <c r="F231" s="37">
        <v>0</v>
      </c>
      <c r="G231" s="85">
        <v>0</v>
      </c>
      <c r="H231" s="85">
        <v>0</v>
      </c>
    </row>
    <row r="232" spans="1:8" ht="12.75" x14ac:dyDescent="0.15">
      <c r="A232" s="35" t="s">
        <v>346</v>
      </c>
      <c r="B232" s="37" t="s">
        <v>123</v>
      </c>
      <c r="C232" s="37">
        <v>2</v>
      </c>
      <c r="D232" s="37">
        <v>2</v>
      </c>
      <c r="E232" s="84">
        <v>2.5462962962962961E-4</v>
      </c>
      <c r="F232" s="37">
        <v>0</v>
      </c>
      <c r="G232" s="85">
        <v>0</v>
      </c>
      <c r="H232" s="85">
        <v>0.5</v>
      </c>
    </row>
    <row r="233" spans="1:8" ht="12.75" x14ac:dyDescent="0.15">
      <c r="A233" s="35" t="s">
        <v>347</v>
      </c>
      <c r="B233" s="37" t="s">
        <v>123</v>
      </c>
      <c r="C233" s="37">
        <v>2</v>
      </c>
      <c r="D233" s="37">
        <v>2</v>
      </c>
      <c r="E233" s="84">
        <v>3.1250000000000001E-4</v>
      </c>
      <c r="F233" s="37">
        <v>0</v>
      </c>
      <c r="G233" s="85">
        <v>0</v>
      </c>
      <c r="H233" s="85">
        <v>0</v>
      </c>
    </row>
    <row r="234" spans="1:8" ht="12.75" x14ac:dyDescent="0.15">
      <c r="A234" s="35" t="s">
        <v>348</v>
      </c>
      <c r="B234" s="37" t="s">
        <v>123</v>
      </c>
      <c r="C234" s="37">
        <v>2</v>
      </c>
      <c r="D234" s="37">
        <v>1</v>
      </c>
      <c r="E234" s="84">
        <v>5.4398148148148144E-4</v>
      </c>
      <c r="F234" s="37">
        <v>0</v>
      </c>
      <c r="G234" s="85">
        <v>0</v>
      </c>
      <c r="H234" s="85">
        <v>0</v>
      </c>
    </row>
    <row r="235" spans="1:8" ht="12.75" x14ac:dyDescent="0.15">
      <c r="A235" s="35" t="s">
        <v>349</v>
      </c>
      <c r="B235" s="37" t="s">
        <v>128</v>
      </c>
      <c r="C235" s="37">
        <v>2</v>
      </c>
      <c r="D235" s="37">
        <v>2</v>
      </c>
      <c r="E235" s="84">
        <v>5.7870370370370373E-5</v>
      </c>
      <c r="F235" s="37">
        <v>2</v>
      </c>
      <c r="G235" s="85">
        <v>0.5</v>
      </c>
      <c r="H235" s="85">
        <v>0.5</v>
      </c>
    </row>
    <row r="236" spans="1:8" ht="12.75" x14ac:dyDescent="0.15">
      <c r="A236" s="35" t="s">
        <v>350</v>
      </c>
      <c r="B236" s="37" t="s">
        <v>119</v>
      </c>
      <c r="C236" s="37">
        <v>1</v>
      </c>
      <c r="D236" s="37">
        <v>1</v>
      </c>
      <c r="E236" s="84">
        <v>6.8287037037037036E-4</v>
      </c>
      <c r="F236" s="37">
        <v>0</v>
      </c>
      <c r="G236" s="85">
        <v>0</v>
      </c>
      <c r="H236" s="85">
        <v>0</v>
      </c>
    </row>
    <row r="237" spans="1:8" ht="12.75" x14ac:dyDescent="0.15">
      <c r="A237" s="35" t="s">
        <v>134</v>
      </c>
      <c r="B237" s="37" t="s">
        <v>119</v>
      </c>
      <c r="C237" s="37">
        <v>1</v>
      </c>
      <c r="D237" s="37">
        <v>1</v>
      </c>
      <c r="E237" s="84">
        <v>1.0949074074074075E-2</v>
      </c>
      <c r="F237" s="37">
        <v>1</v>
      </c>
      <c r="G237" s="85">
        <v>0</v>
      </c>
      <c r="H237" s="85">
        <v>0</v>
      </c>
    </row>
    <row r="238" spans="1:8" ht="12.75" x14ac:dyDescent="0.15">
      <c r="A238" s="35" t="s">
        <v>351</v>
      </c>
      <c r="B238" s="37" t="s">
        <v>248</v>
      </c>
      <c r="C238" s="37">
        <v>1</v>
      </c>
      <c r="D238" s="37">
        <v>1</v>
      </c>
      <c r="E238" s="84">
        <v>2.5000000000000001E-3</v>
      </c>
      <c r="F238" s="37">
        <v>0</v>
      </c>
      <c r="G238" s="85">
        <v>0</v>
      </c>
      <c r="H238" s="85">
        <v>0</v>
      </c>
    </row>
    <row r="239" spans="1:8" ht="12.75" x14ac:dyDescent="0.15">
      <c r="A239" s="35" t="s">
        <v>352</v>
      </c>
      <c r="B239" s="37" t="s">
        <v>353</v>
      </c>
      <c r="C239" s="37">
        <v>1</v>
      </c>
      <c r="D239" s="37">
        <v>1</v>
      </c>
      <c r="E239" s="84">
        <v>4.3981481481481481E-4</v>
      </c>
      <c r="F239" s="37">
        <v>0</v>
      </c>
      <c r="G239" s="85">
        <v>0</v>
      </c>
      <c r="H239" s="85">
        <v>0</v>
      </c>
    </row>
    <row r="240" spans="1:8" ht="12.75" x14ac:dyDescent="0.15">
      <c r="A240" s="35" t="s">
        <v>354</v>
      </c>
      <c r="B240" s="37" t="s">
        <v>353</v>
      </c>
      <c r="C240" s="37">
        <v>1</v>
      </c>
      <c r="D240" s="37">
        <v>1</v>
      </c>
      <c r="E240" s="84">
        <v>3.6574074074074074E-3</v>
      </c>
      <c r="F240" s="37">
        <v>0</v>
      </c>
      <c r="G240" s="85">
        <v>0</v>
      </c>
      <c r="H240" s="85">
        <v>0</v>
      </c>
    </row>
    <row r="241" spans="1:8" ht="12.75" x14ac:dyDescent="0.15">
      <c r="A241" s="35" t="s">
        <v>355</v>
      </c>
      <c r="B241" s="37" t="s">
        <v>119</v>
      </c>
      <c r="C241" s="37">
        <v>1</v>
      </c>
      <c r="D241" s="37">
        <v>1</v>
      </c>
      <c r="E241" s="84">
        <v>0</v>
      </c>
      <c r="F241" s="37">
        <v>1</v>
      </c>
      <c r="G241" s="85">
        <v>1</v>
      </c>
      <c r="H241" s="85">
        <v>1</v>
      </c>
    </row>
    <row r="242" spans="1:8" ht="12.75" x14ac:dyDescent="0.15">
      <c r="A242" s="35" t="s">
        <v>356</v>
      </c>
      <c r="B242" s="37" t="s">
        <v>119</v>
      </c>
      <c r="C242" s="37">
        <v>1</v>
      </c>
      <c r="D242" s="37">
        <v>1</v>
      </c>
      <c r="E242" s="84">
        <v>0</v>
      </c>
      <c r="F242" s="37">
        <v>0</v>
      </c>
      <c r="G242" s="85">
        <v>0</v>
      </c>
      <c r="H242" s="85">
        <v>1</v>
      </c>
    </row>
    <row r="243" spans="1:8" ht="12.75" x14ac:dyDescent="0.15">
      <c r="A243" s="35" t="s">
        <v>357</v>
      </c>
      <c r="B243" s="37" t="s">
        <v>248</v>
      </c>
      <c r="C243" s="37">
        <v>1</v>
      </c>
      <c r="D243" s="37">
        <v>1</v>
      </c>
      <c r="E243" s="84">
        <v>8.1018518518518516E-4</v>
      </c>
      <c r="F243" s="37">
        <v>0</v>
      </c>
      <c r="G243" s="85">
        <v>0</v>
      </c>
      <c r="H243" s="85">
        <v>0</v>
      </c>
    </row>
    <row r="244" spans="1:8" ht="12.75" x14ac:dyDescent="0.15">
      <c r="A244" s="35" t="s">
        <v>358</v>
      </c>
      <c r="B244" s="37" t="s">
        <v>119</v>
      </c>
      <c r="C244" s="37">
        <v>1</v>
      </c>
      <c r="D244" s="37">
        <v>1</v>
      </c>
      <c r="E244" s="84">
        <v>0</v>
      </c>
      <c r="F244" s="37">
        <v>0</v>
      </c>
      <c r="G244" s="85">
        <v>0</v>
      </c>
      <c r="H244" s="85">
        <v>1</v>
      </c>
    </row>
    <row r="245" spans="1:8" ht="12.75" x14ac:dyDescent="0.15">
      <c r="A245" s="35" t="s">
        <v>359</v>
      </c>
      <c r="B245" s="37" t="s">
        <v>119</v>
      </c>
      <c r="C245" s="37">
        <v>1</v>
      </c>
      <c r="D245" s="37">
        <v>1</v>
      </c>
      <c r="E245" s="84">
        <v>9.2245370370370363E-3</v>
      </c>
      <c r="F245" s="37">
        <v>0</v>
      </c>
      <c r="G245" s="85">
        <v>0</v>
      </c>
      <c r="H245" s="85">
        <v>0</v>
      </c>
    </row>
    <row r="246" spans="1:8" ht="12.75" x14ac:dyDescent="0.15">
      <c r="A246" s="35" t="s">
        <v>360</v>
      </c>
      <c r="B246" s="37" t="s">
        <v>248</v>
      </c>
      <c r="C246" s="37">
        <v>1</v>
      </c>
      <c r="D246" s="37">
        <v>1</v>
      </c>
      <c r="E246" s="84">
        <v>4.6296296296296294E-5</v>
      </c>
      <c r="F246" s="37">
        <v>0</v>
      </c>
      <c r="G246" s="85">
        <v>0</v>
      </c>
      <c r="H246" s="85">
        <v>0</v>
      </c>
    </row>
    <row r="247" spans="1:8" ht="12.75" x14ac:dyDescent="0.15">
      <c r="A247" s="35" t="s">
        <v>361</v>
      </c>
      <c r="B247" s="37" t="s">
        <v>321</v>
      </c>
      <c r="C247" s="37">
        <v>1</v>
      </c>
      <c r="D247" s="37">
        <v>1</v>
      </c>
      <c r="E247" s="84">
        <v>9.2592592592592588E-5</v>
      </c>
      <c r="F247" s="37">
        <v>0</v>
      </c>
      <c r="G247" s="85">
        <v>0</v>
      </c>
      <c r="H247" s="85">
        <v>0</v>
      </c>
    </row>
    <row r="248" spans="1:8" ht="12.75" x14ac:dyDescent="0.15">
      <c r="A248" s="35" t="s">
        <v>362</v>
      </c>
      <c r="B248" s="37" t="s">
        <v>119</v>
      </c>
      <c r="C248" s="37">
        <v>1</v>
      </c>
      <c r="D248" s="37">
        <v>1</v>
      </c>
      <c r="E248" s="84">
        <v>0</v>
      </c>
      <c r="F248" s="37">
        <v>1</v>
      </c>
      <c r="G248" s="85">
        <v>1</v>
      </c>
      <c r="H248" s="85">
        <v>1</v>
      </c>
    </row>
    <row r="249" spans="1:8" ht="12.75" x14ac:dyDescent="0.15">
      <c r="A249" s="35" t="s">
        <v>363</v>
      </c>
      <c r="B249" s="37" t="s">
        <v>364</v>
      </c>
      <c r="C249" s="37">
        <v>1</v>
      </c>
      <c r="D249" s="37">
        <v>1</v>
      </c>
      <c r="E249" s="84">
        <v>0</v>
      </c>
      <c r="F249" s="37">
        <v>1</v>
      </c>
      <c r="G249" s="85">
        <v>1</v>
      </c>
      <c r="H249" s="85">
        <v>1</v>
      </c>
    </row>
    <row r="250" spans="1:8" ht="12.75" x14ac:dyDescent="0.15">
      <c r="A250" s="35" t="s">
        <v>365</v>
      </c>
      <c r="B250" s="37" t="s">
        <v>248</v>
      </c>
      <c r="C250" s="37">
        <v>1</v>
      </c>
      <c r="D250" s="37">
        <v>1</v>
      </c>
      <c r="E250" s="84">
        <v>3.1250000000000001E-4</v>
      </c>
      <c r="F250" s="37">
        <v>0</v>
      </c>
      <c r="G250" s="85">
        <v>0</v>
      </c>
      <c r="H250" s="85">
        <v>0</v>
      </c>
    </row>
    <row r="251" spans="1:8" ht="12.75" x14ac:dyDescent="0.15">
      <c r="B251" s="83"/>
      <c r="C251" s="83">
        <v>16974</v>
      </c>
      <c r="D251" s="83">
        <v>10857</v>
      </c>
      <c r="E251" s="84">
        <v>6.8287037037037036E-4</v>
      </c>
      <c r="F251" s="83">
        <v>8016</v>
      </c>
      <c r="G251" s="85">
        <v>0.62239999999999995</v>
      </c>
      <c r="H251" s="85">
        <v>0.4763</v>
      </c>
    </row>
  </sheetData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J6" r:id="rId6" xr:uid="{00000000-0004-0000-0300-000005000000}"/>
    <hyperlink ref="A7" r:id="rId7" xr:uid="{00000000-0004-0000-0300-000006000000}"/>
    <hyperlink ref="J7" r:id="rId8" xr:uid="{00000000-0004-0000-0300-000007000000}"/>
    <hyperlink ref="A8" r:id="rId9" xr:uid="{00000000-0004-0000-0300-000008000000}"/>
    <hyperlink ref="A9" r:id="rId10" xr:uid="{00000000-0004-0000-0300-000009000000}"/>
    <hyperlink ref="A10" r:id="rId11" xr:uid="{00000000-0004-0000-0300-00000A000000}"/>
    <hyperlink ref="A11" r:id="rId12" xr:uid="{00000000-0004-0000-0300-00000B000000}"/>
    <hyperlink ref="A12" r:id="rId13" xr:uid="{00000000-0004-0000-0300-00000C000000}"/>
    <hyperlink ref="A13" r:id="rId14" xr:uid="{00000000-0004-0000-0300-00000D000000}"/>
    <hyperlink ref="A14" r:id="rId15" xr:uid="{00000000-0004-0000-0300-00000E000000}"/>
    <hyperlink ref="A15" r:id="rId16" xr:uid="{00000000-0004-0000-0300-00000F000000}"/>
    <hyperlink ref="A16" r:id="rId17" xr:uid="{00000000-0004-0000-0300-000010000000}"/>
    <hyperlink ref="A17" r:id="rId18" xr:uid="{00000000-0004-0000-0300-000011000000}"/>
    <hyperlink ref="A18" r:id="rId19" xr:uid="{00000000-0004-0000-0300-000012000000}"/>
    <hyperlink ref="A19" r:id="rId20" xr:uid="{00000000-0004-0000-0300-000013000000}"/>
    <hyperlink ref="A20" r:id="rId21" xr:uid="{00000000-0004-0000-0300-000014000000}"/>
    <hyperlink ref="A21" r:id="rId22" xr:uid="{00000000-0004-0000-0300-000015000000}"/>
    <hyperlink ref="A22" r:id="rId23" xr:uid="{00000000-0004-0000-0300-000016000000}"/>
    <hyperlink ref="A23" r:id="rId24" xr:uid="{00000000-0004-0000-0300-000017000000}"/>
    <hyperlink ref="A24" r:id="rId25" xr:uid="{00000000-0004-0000-0300-000018000000}"/>
    <hyperlink ref="A25" r:id="rId26" xr:uid="{00000000-0004-0000-0300-000019000000}"/>
    <hyperlink ref="A26" r:id="rId27" xr:uid="{00000000-0004-0000-0300-00001A000000}"/>
    <hyperlink ref="A27" r:id="rId28" xr:uid="{00000000-0004-0000-0300-00001B000000}"/>
    <hyperlink ref="A28" r:id="rId29" xr:uid="{00000000-0004-0000-0300-00001C000000}"/>
    <hyperlink ref="A29" r:id="rId30" xr:uid="{00000000-0004-0000-0300-00001D000000}"/>
    <hyperlink ref="A30" r:id="rId31" xr:uid="{00000000-0004-0000-0300-00001E000000}"/>
    <hyperlink ref="A31" r:id="rId32" xr:uid="{00000000-0004-0000-0300-00001F000000}"/>
    <hyperlink ref="A32" r:id="rId33" xr:uid="{00000000-0004-0000-0300-000020000000}"/>
    <hyperlink ref="A33" r:id="rId34" xr:uid="{00000000-0004-0000-0300-000021000000}"/>
    <hyperlink ref="A34" r:id="rId35" xr:uid="{00000000-0004-0000-0300-000022000000}"/>
    <hyperlink ref="A35" r:id="rId36" xr:uid="{00000000-0004-0000-0300-000023000000}"/>
    <hyperlink ref="A36" r:id="rId37" xr:uid="{00000000-0004-0000-0300-000024000000}"/>
    <hyperlink ref="A37" r:id="rId38" xr:uid="{00000000-0004-0000-0300-000025000000}"/>
    <hyperlink ref="A38" r:id="rId39" xr:uid="{00000000-0004-0000-0300-000026000000}"/>
    <hyperlink ref="A39" r:id="rId40" xr:uid="{00000000-0004-0000-0300-000027000000}"/>
    <hyperlink ref="A40" r:id="rId41" xr:uid="{00000000-0004-0000-0300-000028000000}"/>
    <hyperlink ref="A41" r:id="rId42" xr:uid="{00000000-0004-0000-0300-000029000000}"/>
    <hyperlink ref="A42" r:id="rId43" xr:uid="{00000000-0004-0000-0300-00002A000000}"/>
    <hyperlink ref="A43" r:id="rId44" xr:uid="{00000000-0004-0000-0300-00002B000000}"/>
    <hyperlink ref="A44" r:id="rId45" xr:uid="{00000000-0004-0000-0300-00002C000000}"/>
    <hyperlink ref="A45" r:id="rId46" xr:uid="{00000000-0004-0000-0300-00002D000000}"/>
    <hyperlink ref="A46" r:id="rId47" xr:uid="{00000000-0004-0000-0300-00002E000000}"/>
    <hyperlink ref="A47" r:id="rId48" xr:uid="{00000000-0004-0000-0300-00002F000000}"/>
    <hyperlink ref="A48" r:id="rId49" xr:uid="{00000000-0004-0000-0300-000030000000}"/>
    <hyperlink ref="A49" r:id="rId50" xr:uid="{00000000-0004-0000-0300-000031000000}"/>
    <hyperlink ref="A50" r:id="rId51" xr:uid="{00000000-0004-0000-0300-000032000000}"/>
    <hyperlink ref="A51" r:id="rId52" xr:uid="{00000000-0004-0000-0300-000033000000}"/>
    <hyperlink ref="A52" r:id="rId53" xr:uid="{00000000-0004-0000-0300-000034000000}"/>
    <hyperlink ref="A53" r:id="rId54" xr:uid="{00000000-0004-0000-0300-000035000000}"/>
    <hyperlink ref="A54" r:id="rId55" xr:uid="{00000000-0004-0000-0300-000036000000}"/>
    <hyperlink ref="A55" r:id="rId56" xr:uid="{00000000-0004-0000-0300-000037000000}"/>
    <hyperlink ref="A56" r:id="rId57" xr:uid="{00000000-0004-0000-0300-000038000000}"/>
    <hyperlink ref="A57" r:id="rId58" xr:uid="{00000000-0004-0000-0300-000039000000}"/>
    <hyperlink ref="A58" r:id="rId59" xr:uid="{00000000-0004-0000-0300-00003A000000}"/>
    <hyperlink ref="A59" r:id="rId60" xr:uid="{00000000-0004-0000-0300-00003B000000}"/>
    <hyperlink ref="A60" r:id="rId61" xr:uid="{00000000-0004-0000-0300-00003C000000}"/>
    <hyperlink ref="A61" r:id="rId62" xr:uid="{00000000-0004-0000-0300-00003D000000}"/>
    <hyperlink ref="A62" r:id="rId63" xr:uid="{00000000-0004-0000-0300-00003E000000}"/>
    <hyperlink ref="A63" r:id="rId64" xr:uid="{00000000-0004-0000-0300-00003F000000}"/>
    <hyperlink ref="A64" r:id="rId65" xr:uid="{00000000-0004-0000-0300-000040000000}"/>
    <hyperlink ref="A65" r:id="rId66" xr:uid="{00000000-0004-0000-0300-000041000000}"/>
    <hyperlink ref="A66" r:id="rId67" xr:uid="{00000000-0004-0000-0300-000042000000}"/>
    <hyperlink ref="A67" r:id="rId68" xr:uid="{00000000-0004-0000-0300-000043000000}"/>
    <hyperlink ref="A68" r:id="rId69" xr:uid="{00000000-0004-0000-0300-000044000000}"/>
    <hyperlink ref="A69" r:id="rId70" xr:uid="{00000000-0004-0000-0300-000045000000}"/>
    <hyperlink ref="A70" r:id="rId71" xr:uid="{00000000-0004-0000-0300-000046000000}"/>
    <hyperlink ref="A71" r:id="rId72" xr:uid="{00000000-0004-0000-0300-000047000000}"/>
    <hyperlink ref="A72" r:id="rId73" xr:uid="{00000000-0004-0000-0300-000048000000}"/>
    <hyperlink ref="A73" r:id="rId74" xr:uid="{00000000-0004-0000-0300-000049000000}"/>
    <hyperlink ref="A74" r:id="rId75" xr:uid="{00000000-0004-0000-0300-00004A000000}"/>
    <hyperlink ref="A75" r:id="rId76" xr:uid="{00000000-0004-0000-0300-00004B000000}"/>
    <hyperlink ref="A76" r:id="rId77" xr:uid="{00000000-0004-0000-0300-00004C000000}"/>
    <hyperlink ref="A77" r:id="rId78" xr:uid="{00000000-0004-0000-0300-00004D000000}"/>
    <hyperlink ref="A78" r:id="rId79" xr:uid="{00000000-0004-0000-0300-00004E000000}"/>
    <hyperlink ref="A79" r:id="rId80" xr:uid="{00000000-0004-0000-0300-00004F000000}"/>
    <hyperlink ref="A80" r:id="rId81" xr:uid="{00000000-0004-0000-0300-000050000000}"/>
    <hyperlink ref="A81" r:id="rId82" xr:uid="{00000000-0004-0000-0300-000051000000}"/>
    <hyperlink ref="A82" r:id="rId83" xr:uid="{00000000-0004-0000-0300-000052000000}"/>
    <hyperlink ref="A83" r:id="rId84" xr:uid="{00000000-0004-0000-0300-000053000000}"/>
    <hyperlink ref="A84" r:id="rId85" xr:uid="{00000000-0004-0000-0300-000054000000}"/>
    <hyperlink ref="A85" r:id="rId86" xr:uid="{00000000-0004-0000-0300-000055000000}"/>
    <hyperlink ref="A86" r:id="rId87" xr:uid="{00000000-0004-0000-0300-000056000000}"/>
    <hyperlink ref="A87" r:id="rId88" xr:uid="{00000000-0004-0000-0300-000057000000}"/>
    <hyperlink ref="A88" r:id="rId89" xr:uid="{00000000-0004-0000-0300-000058000000}"/>
    <hyperlink ref="A89" r:id="rId90" xr:uid="{00000000-0004-0000-0300-000059000000}"/>
    <hyperlink ref="A90" r:id="rId91" xr:uid="{00000000-0004-0000-0300-00005A000000}"/>
    <hyperlink ref="A91" r:id="rId92" xr:uid="{00000000-0004-0000-0300-00005B000000}"/>
    <hyperlink ref="A92" r:id="rId93" xr:uid="{00000000-0004-0000-0300-00005C000000}"/>
    <hyperlink ref="A93" r:id="rId94" xr:uid="{00000000-0004-0000-0300-00005D000000}"/>
    <hyperlink ref="A94" r:id="rId95" xr:uid="{00000000-0004-0000-0300-00005E000000}"/>
    <hyperlink ref="A95" r:id="rId96" xr:uid="{00000000-0004-0000-0300-00005F000000}"/>
    <hyperlink ref="A96" r:id="rId97" xr:uid="{00000000-0004-0000-0300-000060000000}"/>
    <hyperlink ref="A97" r:id="rId98" xr:uid="{00000000-0004-0000-0300-000061000000}"/>
    <hyperlink ref="A98" r:id="rId99" xr:uid="{00000000-0004-0000-0300-000062000000}"/>
    <hyperlink ref="A99" r:id="rId100" xr:uid="{00000000-0004-0000-0300-000063000000}"/>
    <hyperlink ref="A100" r:id="rId101" xr:uid="{00000000-0004-0000-0300-000064000000}"/>
    <hyperlink ref="A101" r:id="rId102" xr:uid="{00000000-0004-0000-0300-000065000000}"/>
    <hyperlink ref="A102" r:id="rId103" xr:uid="{00000000-0004-0000-0300-000066000000}"/>
    <hyperlink ref="A103" r:id="rId104" xr:uid="{00000000-0004-0000-0300-000067000000}"/>
    <hyperlink ref="A104" r:id="rId105" xr:uid="{00000000-0004-0000-0300-000068000000}"/>
    <hyperlink ref="A105" r:id="rId106" xr:uid="{00000000-0004-0000-0300-000069000000}"/>
    <hyperlink ref="A106" r:id="rId107" xr:uid="{00000000-0004-0000-0300-00006A000000}"/>
    <hyperlink ref="A107" r:id="rId108" xr:uid="{00000000-0004-0000-0300-00006B000000}"/>
    <hyperlink ref="A108" r:id="rId109" xr:uid="{00000000-0004-0000-0300-00006C000000}"/>
    <hyperlink ref="A109" r:id="rId110" xr:uid="{00000000-0004-0000-0300-00006D000000}"/>
    <hyperlink ref="A110" r:id="rId111" xr:uid="{00000000-0004-0000-0300-00006E000000}"/>
    <hyperlink ref="A111" r:id="rId112" xr:uid="{00000000-0004-0000-0300-00006F000000}"/>
    <hyperlink ref="A112" r:id="rId113" xr:uid="{00000000-0004-0000-0300-000070000000}"/>
    <hyperlink ref="A113" r:id="rId114" xr:uid="{00000000-0004-0000-0300-000071000000}"/>
    <hyperlink ref="A114" r:id="rId115" xr:uid="{00000000-0004-0000-0300-000072000000}"/>
    <hyperlink ref="A115" r:id="rId116" xr:uid="{00000000-0004-0000-0300-000073000000}"/>
    <hyperlink ref="A116" r:id="rId117" xr:uid="{00000000-0004-0000-0300-000074000000}"/>
    <hyperlink ref="A117" r:id="rId118" xr:uid="{00000000-0004-0000-0300-000075000000}"/>
    <hyperlink ref="A118" r:id="rId119" xr:uid="{00000000-0004-0000-0300-000076000000}"/>
    <hyperlink ref="A119" r:id="rId120" xr:uid="{00000000-0004-0000-0300-000077000000}"/>
    <hyperlink ref="A120" r:id="rId121" xr:uid="{00000000-0004-0000-0300-000078000000}"/>
    <hyperlink ref="A121" r:id="rId122" xr:uid="{00000000-0004-0000-0300-000079000000}"/>
    <hyperlink ref="A122" r:id="rId123" xr:uid="{00000000-0004-0000-0300-00007A000000}"/>
    <hyperlink ref="A123" r:id="rId124" xr:uid="{00000000-0004-0000-0300-00007B000000}"/>
    <hyperlink ref="A124" r:id="rId125" xr:uid="{00000000-0004-0000-0300-00007C000000}"/>
    <hyperlink ref="A125" r:id="rId126" xr:uid="{00000000-0004-0000-0300-00007D000000}"/>
    <hyperlink ref="A126" r:id="rId127" xr:uid="{00000000-0004-0000-0300-00007E000000}"/>
    <hyperlink ref="A127" r:id="rId128" xr:uid="{00000000-0004-0000-0300-00007F000000}"/>
    <hyperlink ref="A128" r:id="rId129" xr:uid="{00000000-0004-0000-0300-000080000000}"/>
    <hyperlink ref="A129" r:id="rId130" xr:uid="{00000000-0004-0000-0300-000081000000}"/>
    <hyperlink ref="A130" r:id="rId131" xr:uid="{00000000-0004-0000-0300-000082000000}"/>
    <hyperlink ref="A131" r:id="rId132" xr:uid="{00000000-0004-0000-0300-000083000000}"/>
    <hyperlink ref="A132" r:id="rId133" xr:uid="{00000000-0004-0000-0300-000084000000}"/>
    <hyperlink ref="A133" r:id="rId134" xr:uid="{00000000-0004-0000-0300-000085000000}"/>
    <hyperlink ref="A134" r:id="rId135" xr:uid="{00000000-0004-0000-0300-000086000000}"/>
    <hyperlink ref="A135" r:id="rId136" xr:uid="{00000000-0004-0000-0300-000087000000}"/>
    <hyperlink ref="A136" r:id="rId137" xr:uid="{00000000-0004-0000-0300-000088000000}"/>
    <hyperlink ref="A137" r:id="rId138" xr:uid="{00000000-0004-0000-0300-000089000000}"/>
    <hyperlink ref="A138" r:id="rId139" xr:uid="{00000000-0004-0000-0300-00008A000000}"/>
    <hyperlink ref="A139" r:id="rId140" xr:uid="{00000000-0004-0000-0300-00008B000000}"/>
    <hyperlink ref="A140" r:id="rId141" xr:uid="{00000000-0004-0000-0300-00008C000000}"/>
    <hyperlink ref="A141" r:id="rId142" xr:uid="{00000000-0004-0000-0300-00008D000000}"/>
    <hyperlink ref="A142" r:id="rId143" xr:uid="{00000000-0004-0000-0300-00008E000000}"/>
    <hyperlink ref="A143" r:id="rId144" xr:uid="{00000000-0004-0000-0300-00008F000000}"/>
    <hyperlink ref="A144" r:id="rId145" xr:uid="{00000000-0004-0000-0300-000090000000}"/>
    <hyperlink ref="A145" r:id="rId146" xr:uid="{00000000-0004-0000-0300-000091000000}"/>
    <hyperlink ref="A146" r:id="rId147" xr:uid="{00000000-0004-0000-0300-000092000000}"/>
    <hyperlink ref="A147" r:id="rId148" xr:uid="{00000000-0004-0000-0300-000093000000}"/>
    <hyperlink ref="A148" r:id="rId149" xr:uid="{00000000-0004-0000-0300-000094000000}"/>
    <hyperlink ref="A149" r:id="rId150" xr:uid="{00000000-0004-0000-0300-000095000000}"/>
    <hyperlink ref="A150" r:id="rId151" xr:uid="{00000000-0004-0000-0300-000096000000}"/>
    <hyperlink ref="A151" r:id="rId152" xr:uid="{00000000-0004-0000-0300-000097000000}"/>
    <hyperlink ref="A152" r:id="rId153" xr:uid="{00000000-0004-0000-0300-000098000000}"/>
    <hyperlink ref="A153" r:id="rId154" xr:uid="{00000000-0004-0000-0300-000099000000}"/>
    <hyperlink ref="A154" r:id="rId155" xr:uid="{00000000-0004-0000-0300-00009A000000}"/>
    <hyperlink ref="A155" r:id="rId156" xr:uid="{00000000-0004-0000-0300-00009B000000}"/>
    <hyperlink ref="A156" r:id="rId157" xr:uid="{00000000-0004-0000-0300-00009C000000}"/>
    <hyperlink ref="A157" r:id="rId158" xr:uid="{00000000-0004-0000-0300-00009D000000}"/>
    <hyperlink ref="A158" r:id="rId159" xr:uid="{00000000-0004-0000-0300-00009E000000}"/>
    <hyperlink ref="A159" r:id="rId160" xr:uid="{00000000-0004-0000-0300-00009F000000}"/>
    <hyperlink ref="A160" r:id="rId161" xr:uid="{00000000-0004-0000-0300-0000A0000000}"/>
    <hyperlink ref="A161" r:id="rId162" xr:uid="{00000000-0004-0000-0300-0000A1000000}"/>
    <hyperlink ref="A162" r:id="rId163" xr:uid="{00000000-0004-0000-0300-0000A2000000}"/>
    <hyperlink ref="A163" r:id="rId164" xr:uid="{00000000-0004-0000-0300-0000A3000000}"/>
    <hyperlink ref="A164" r:id="rId165" xr:uid="{00000000-0004-0000-0300-0000A4000000}"/>
    <hyperlink ref="A165" r:id="rId166" xr:uid="{00000000-0004-0000-0300-0000A5000000}"/>
    <hyperlink ref="A166" r:id="rId167" xr:uid="{00000000-0004-0000-0300-0000A6000000}"/>
    <hyperlink ref="A167" r:id="rId168" xr:uid="{00000000-0004-0000-0300-0000A7000000}"/>
    <hyperlink ref="A168" r:id="rId169" xr:uid="{00000000-0004-0000-0300-0000A8000000}"/>
    <hyperlink ref="A169" r:id="rId170" xr:uid="{00000000-0004-0000-0300-0000A9000000}"/>
    <hyperlink ref="A170" r:id="rId171" xr:uid="{00000000-0004-0000-0300-0000AA000000}"/>
    <hyperlink ref="A171" r:id="rId172" xr:uid="{00000000-0004-0000-0300-0000AB000000}"/>
    <hyperlink ref="A172" r:id="rId173" xr:uid="{00000000-0004-0000-0300-0000AC000000}"/>
    <hyperlink ref="A173" r:id="rId174" xr:uid="{00000000-0004-0000-0300-0000AD000000}"/>
    <hyperlink ref="A174" r:id="rId175" xr:uid="{00000000-0004-0000-0300-0000AE000000}"/>
    <hyperlink ref="A175" r:id="rId176" xr:uid="{00000000-0004-0000-0300-0000AF000000}"/>
    <hyperlink ref="A176" r:id="rId177" xr:uid="{00000000-0004-0000-0300-0000B0000000}"/>
    <hyperlink ref="A177" r:id="rId178" xr:uid="{00000000-0004-0000-0300-0000B1000000}"/>
    <hyperlink ref="A178" r:id="rId179" xr:uid="{00000000-0004-0000-0300-0000B2000000}"/>
    <hyperlink ref="A179" r:id="rId180" xr:uid="{00000000-0004-0000-0300-0000B3000000}"/>
    <hyperlink ref="A180" r:id="rId181" xr:uid="{00000000-0004-0000-0300-0000B4000000}"/>
    <hyperlink ref="A181" r:id="rId182" xr:uid="{00000000-0004-0000-0300-0000B5000000}"/>
    <hyperlink ref="A182" r:id="rId183" xr:uid="{00000000-0004-0000-0300-0000B6000000}"/>
    <hyperlink ref="A183" r:id="rId184" xr:uid="{00000000-0004-0000-0300-0000B7000000}"/>
    <hyperlink ref="A184" r:id="rId185" xr:uid="{00000000-0004-0000-0300-0000B8000000}"/>
    <hyperlink ref="A185" r:id="rId186" xr:uid="{00000000-0004-0000-0300-0000B9000000}"/>
    <hyperlink ref="A186" r:id="rId187" xr:uid="{00000000-0004-0000-0300-0000BA000000}"/>
    <hyperlink ref="A187" r:id="rId188" xr:uid="{00000000-0004-0000-0300-0000BB000000}"/>
    <hyperlink ref="A188" r:id="rId189" xr:uid="{00000000-0004-0000-0300-0000BC000000}"/>
    <hyperlink ref="A189" r:id="rId190" xr:uid="{00000000-0004-0000-0300-0000BD000000}"/>
    <hyperlink ref="A190" r:id="rId191" xr:uid="{00000000-0004-0000-0300-0000BE000000}"/>
    <hyperlink ref="A191" r:id="rId192" xr:uid="{00000000-0004-0000-0300-0000BF000000}"/>
    <hyperlink ref="A192" r:id="rId193" xr:uid="{00000000-0004-0000-0300-0000C0000000}"/>
    <hyperlink ref="A193" r:id="rId194" xr:uid="{00000000-0004-0000-0300-0000C1000000}"/>
    <hyperlink ref="A194" r:id="rId195" xr:uid="{00000000-0004-0000-0300-0000C2000000}"/>
    <hyperlink ref="A195" r:id="rId196" xr:uid="{00000000-0004-0000-0300-0000C3000000}"/>
    <hyperlink ref="A196" r:id="rId197" xr:uid="{00000000-0004-0000-0300-0000C4000000}"/>
    <hyperlink ref="A197" r:id="rId198" xr:uid="{00000000-0004-0000-0300-0000C5000000}"/>
    <hyperlink ref="A198" r:id="rId199" xr:uid="{00000000-0004-0000-0300-0000C6000000}"/>
    <hyperlink ref="A199" r:id="rId200" xr:uid="{00000000-0004-0000-0300-0000C7000000}"/>
    <hyperlink ref="A201" r:id="rId201" xr:uid="{00000000-0004-0000-0300-0000C8000000}"/>
    <hyperlink ref="A202" r:id="rId202" xr:uid="{00000000-0004-0000-0300-0000C9000000}"/>
    <hyperlink ref="A203" r:id="rId203" xr:uid="{00000000-0004-0000-0300-0000CA000000}"/>
    <hyperlink ref="A204" r:id="rId204" xr:uid="{00000000-0004-0000-0300-0000CB000000}"/>
    <hyperlink ref="A205" r:id="rId205" xr:uid="{00000000-0004-0000-0300-0000CC000000}"/>
    <hyperlink ref="A206" r:id="rId206" xr:uid="{00000000-0004-0000-0300-0000CD000000}"/>
    <hyperlink ref="A207" r:id="rId207" xr:uid="{00000000-0004-0000-0300-0000CE000000}"/>
    <hyperlink ref="A208" r:id="rId208" xr:uid="{00000000-0004-0000-0300-0000CF000000}"/>
    <hyperlink ref="A209" r:id="rId209" xr:uid="{00000000-0004-0000-0300-0000D0000000}"/>
    <hyperlink ref="A210" r:id="rId210" xr:uid="{00000000-0004-0000-0300-0000D1000000}"/>
    <hyperlink ref="A211" r:id="rId211" xr:uid="{00000000-0004-0000-0300-0000D2000000}"/>
    <hyperlink ref="A212" r:id="rId212" xr:uid="{00000000-0004-0000-0300-0000D3000000}"/>
    <hyperlink ref="A213" r:id="rId213" xr:uid="{00000000-0004-0000-0300-0000D4000000}"/>
    <hyperlink ref="A214" r:id="rId214" xr:uid="{00000000-0004-0000-0300-0000D5000000}"/>
    <hyperlink ref="A215" r:id="rId215" xr:uid="{00000000-0004-0000-0300-0000D6000000}"/>
    <hyperlink ref="A216" r:id="rId216" xr:uid="{00000000-0004-0000-0300-0000D7000000}"/>
    <hyperlink ref="A217" r:id="rId217" xr:uid="{00000000-0004-0000-0300-0000D8000000}"/>
    <hyperlink ref="A218" r:id="rId218" xr:uid="{00000000-0004-0000-0300-0000D9000000}"/>
    <hyperlink ref="A219" r:id="rId219" xr:uid="{00000000-0004-0000-0300-0000DA000000}"/>
    <hyperlink ref="A220" r:id="rId220" xr:uid="{00000000-0004-0000-0300-0000DB000000}"/>
    <hyperlink ref="A221" r:id="rId221" xr:uid="{00000000-0004-0000-0300-0000DC000000}"/>
    <hyperlink ref="A222" r:id="rId222" xr:uid="{00000000-0004-0000-0300-0000DD000000}"/>
    <hyperlink ref="A223" r:id="rId223" xr:uid="{00000000-0004-0000-0300-0000DE000000}"/>
    <hyperlink ref="A224" r:id="rId224" xr:uid="{00000000-0004-0000-0300-0000DF000000}"/>
    <hyperlink ref="A225" r:id="rId225" xr:uid="{00000000-0004-0000-0300-0000E0000000}"/>
    <hyperlink ref="A226" r:id="rId226" xr:uid="{00000000-0004-0000-0300-0000E1000000}"/>
    <hyperlink ref="A227" r:id="rId227" xr:uid="{00000000-0004-0000-0300-0000E2000000}"/>
    <hyperlink ref="A228" r:id="rId228" xr:uid="{00000000-0004-0000-0300-0000E3000000}"/>
    <hyperlink ref="A229" r:id="rId229" xr:uid="{00000000-0004-0000-0300-0000E4000000}"/>
    <hyperlink ref="A230" r:id="rId230" xr:uid="{00000000-0004-0000-0300-0000E5000000}"/>
    <hyperlink ref="A231" r:id="rId231" xr:uid="{00000000-0004-0000-0300-0000E6000000}"/>
    <hyperlink ref="A232" r:id="rId232" xr:uid="{00000000-0004-0000-0300-0000E7000000}"/>
    <hyperlink ref="A233" r:id="rId233" xr:uid="{00000000-0004-0000-0300-0000E8000000}"/>
    <hyperlink ref="A234" r:id="rId234" xr:uid="{00000000-0004-0000-0300-0000E9000000}"/>
    <hyperlink ref="A235" r:id="rId235" xr:uid="{00000000-0004-0000-0300-0000EA000000}"/>
    <hyperlink ref="A236" r:id="rId236" xr:uid="{00000000-0004-0000-0300-0000EB000000}"/>
    <hyperlink ref="A237" r:id="rId237" xr:uid="{00000000-0004-0000-0300-0000EC000000}"/>
    <hyperlink ref="A238" r:id="rId238" xr:uid="{00000000-0004-0000-0300-0000ED000000}"/>
    <hyperlink ref="A239" r:id="rId239" xr:uid="{00000000-0004-0000-0300-0000EE000000}"/>
    <hyperlink ref="A240" r:id="rId240" xr:uid="{00000000-0004-0000-0300-0000EF000000}"/>
    <hyperlink ref="A241" r:id="rId241" xr:uid="{00000000-0004-0000-0300-0000F0000000}"/>
    <hyperlink ref="A242" r:id="rId242" xr:uid="{00000000-0004-0000-0300-0000F1000000}"/>
    <hyperlink ref="A243" r:id="rId243" xr:uid="{00000000-0004-0000-0300-0000F2000000}"/>
    <hyperlink ref="A244" r:id="rId244" xr:uid="{00000000-0004-0000-0300-0000F3000000}"/>
    <hyperlink ref="A245" r:id="rId245" xr:uid="{00000000-0004-0000-0300-0000F4000000}"/>
    <hyperlink ref="A246" r:id="rId246" xr:uid="{00000000-0004-0000-0300-0000F5000000}"/>
    <hyperlink ref="A247" r:id="rId247" xr:uid="{00000000-0004-0000-0300-0000F6000000}"/>
    <hyperlink ref="A248" r:id="rId248" xr:uid="{00000000-0004-0000-0300-0000F7000000}"/>
    <hyperlink ref="A249" r:id="rId249" xr:uid="{00000000-0004-0000-0300-0000F8000000}"/>
    <hyperlink ref="A250" r:id="rId250" xr:uid="{00000000-0004-0000-0300-0000F9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68"/>
  <sheetViews>
    <sheetView workbookViewId="0"/>
  </sheetViews>
  <sheetFormatPr defaultColWidth="12.67578125" defaultRowHeight="15.75" customHeight="1" x14ac:dyDescent="0.15"/>
  <sheetData>
    <row r="1" spans="1:2" ht="15.75" customHeight="1" x14ac:dyDescent="0.15">
      <c r="A1" s="37" t="s">
        <v>366</v>
      </c>
      <c r="B1" s="37" t="s">
        <v>109</v>
      </c>
    </row>
    <row r="2" spans="1:2" ht="12.75" x14ac:dyDescent="0.15">
      <c r="A2" s="86">
        <v>43647</v>
      </c>
      <c r="B2" s="37">
        <v>14</v>
      </c>
    </row>
    <row r="3" spans="1:2" ht="12.75" x14ac:dyDescent="0.15">
      <c r="A3" s="86">
        <v>43648</v>
      </c>
      <c r="B3" s="37">
        <v>16</v>
      </c>
    </row>
    <row r="4" spans="1:2" ht="12.75" x14ac:dyDescent="0.15">
      <c r="A4" s="86">
        <v>43649</v>
      </c>
      <c r="B4" s="37">
        <v>17</v>
      </c>
    </row>
    <row r="5" spans="1:2" ht="12.75" x14ac:dyDescent="0.15">
      <c r="A5" s="86">
        <v>43650</v>
      </c>
      <c r="B5" s="37">
        <v>23</v>
      </c>
    </row>
    <row r="6" spans="1:2" ht="12.75" x14ac:dyDescent="0.15">
      <c r="A6" s="86">
        <v>43651</v>
      </c>
      <c r="B6" s="37">
        <v>34</v>
      </c>
    </row>
    <row r="7" spans="1:2" ht="12.75" x14ac:dyDescent="0.15">
      <c r="A7" s="86">
        <v>43652</v>
      </c>
      <c r="B7" s="37">
        <v>5</v>
      </c>
    </row>
    <row r="8" spans="1:2" ht="12.75" x14ac:dyDescent="0.15">
      <c r="A8" s="86">
        <v>43653</v>
      </c>
      <c r="B8" s="37">
        <v>37</v>
      </c>
    </row>
    <row r="9" spans="1:2" ht="12.75" x14ac:dyDescent="0.15">
      <c r="A9" s="86">
        <v>43654</v>
      </c>
      <c r="B9" s="37">
        <v>44</v>
      </c>
    </row>
    <row r="10" spans="1:2" ht="12.75" x14ac:dyDescent="0.15">
      <c r="A10" s="86">
        <v>43655</v>
      </c>
      <c r="B10" s="37">
        <v>47</v>
      </c>
    </row>
    <row r="11" spans="1:2" ht="12.75" x14ac:dyDescent="0.15">
      <c r="A11" s="86">
        <v>43656</v>
      </c>
      <c r="B11" s="37">
        <v>4</v>
      </c>
    </row>
    <row r="12" spans="1:2" ht="12.75" x14ac:dyDescent="0.15">
      <c r="A12" s="86">
        <v>43657</v>
      </c>
      <c r="B12" s="37">
        <v>20</v>
      </c>
    </row>
    <row r="13" spans="1:2" ht="12.75" x14ac:dyDescent="0.15">
      <c r="A13" s="86">
        <v>43658</v>
      </c>
      <c r="B13" s="37">
        <v>37</v>
      </c>
    </row>
    <row r="14" spans="1:2" ht="12.75" x14ac:dyDescent="0.15">
      <c r="A14" s="86">
        <v>43659</v>
      </c>
      <c r="B14" s="37">
        <v>6</v>
      </c>
    </row>
    <row r="15" spans="1:2" ht="12.75" x14ac:dyDescent="0.15">
      <c r="A15" s="86">
        <v>43660</v>
      </c>
      <c r="B15" s="37">
        <v>6</v>
      </c>
    </row>
    <row r="16" spans="1:2" ht="12.75" x14ac:dyDescent="0.15">
      <c r="A16" s="86">
        <v>43661</v>
      </c>
      <c r="B16" s="37">
        <v>29</v>
      </c>
    </row>
    <row r="17" spans="1:2" ht="12.75" x14ac:dyDescent="0.15">
      <c r="A17" s="86">
        <v>43662</v>
      </c>
      <c r="B17" s="37">
        <v>21</v>
      </c>
    </row>
    <row r="18" spans="1:2" ht="12.75" x14ac:dyDescent="0.15">
      <c r="A18" s="86">
        <v>43663</v>
      </c>
      <c r="B18" s="37">
        <v>63</v>
      </c>
    </row>
    <row r="19" spans="1:2" ht="12.75" x14ac:dyDescent="0.15">
      <c r="A19" s="86">
        <v>43664</v>
      </c>
      <c r="B19" s="37">
        <v>19</v>
      </c>
    </row>
    <row r="20" spans="1:2" ht="12.75" x14ac:dyDescent="0.15">
      <c r="A20" s="86">
        <v>43665</v>
      </c>
      <c r="B20" s="37">
        <v>5</v>
      </c>
    </row>
    <row r="21" spans="1:2" ht="12.75" x14ac:dyDescent="0.15">
      <c r="A21" s="86">
        <v>43666</v>
      </c>
      <c r="B21" s="37">
        <v>13</v>
      </c>
    </row>
    <row r="22" spans="1:2" ht="12.75" x14ac:dyDescent="0.15">
      <c r="A22" s="86">
        <v>43667</v>
      </c>
      <c r="B22" s="37">
        <v>9</v>
      </c>
    </row>
    <row r="23" spans="1:2" ht="12.75" x14ac:dyDescent="0.15">
      <c r="A23" s="86">
        <v>43668</v>
      </c>
      <c r="B23" s="37">
        <v>8</v>
      </c>
    </row>
    <row r="24" spans="1:2" ht="12.75" x14ac:dyDescent="0.15">
      <c r="A24" s="86">
        <v>43669</v>
      </c>
      <c r="B24" s="37">
        <v>8</v>
      </c>
    </row>
    <row r="25" spans="1:2" ht="12.75" x14ac:dyDescent="0.15">
      <c r="A25" s="86">
        <v>43670</v>
      </c>
      <c r="B25" s="37">
        <v>18</v>
      </c>
    </row>
    <row r="26" spans="1:2" ht="12.75" x14ac:dyDescent="0.15">
      <c r="A26" s="86">
        <v>43671</v>
      </c>
      <c r="B26" s="37">
        <v>15</v>
      </c>
    </row>
    <row r="27" spans="1:2" ht="12.75" x14ac:dyDescent="0.15">
      <c r="A27" s="86">
        <v>43672</v>
      </c>
      <c r="B27" s="37">
        <v>6</v>
      </c>
    </row>
    <row r="28" spans="1:2" ht="12.75" x14ac:dyDescent="0.15">
      <c r="A28" s="86">
        <v>43673</v>
      </c>
      <c r="B28" s="37">
        <v>2</v>
      </c>
    </row>
    <row r="29" spans="1:2" ht="12.75" x14ac:dyDescent="0.15">
      <c r="A29" s="86">
        <v>43674</v>
      </c>
      <c r="B29" s="37">
        <v>26</v>
      </c>
    </row>
    <row r="30" spans="1:2" ht="12.75" x14ac:dyDescent="0.15">
      <c r="A30" s="86">
        <v>43675</v>
      </c>
      <c r="B30" s="37">
        <v>53</v>
      </c>
    </row>
    <row r="31" spans="1:2" ht="12.75" x14ac:dyDescent="0.15">
      <c r="A31" s="86">
        <v>43676</v>
      </c>
      <c r="B31" s="37">
        <v>12</v>
      </c>
    </row>
    <row r="32" spans="1:2" ht="12.75" x14ac:dyDescent="0.15">
      <c r="A32" s="86">
        <v>43677</v>
      </c>
      <c r="B32" s="37">
        <v>19</v>
      </c>
    </row>
    <row r="33" spans="1:2" ht="12.75" x14ac:dyDescent="0.15">
      <c r="A33" s="86">
        <v>43678</v>
      </c>
      <c r="B33" s="37">
        <v>16</v>
      </c>
    </row>
    <row r="34" spans="1:2" ht="12.75" x14ac:dyDescent="0.15">
      <c r="A34" s="86">
        <v>43679</v>
      </c>
      <c r="B34" s="37">
        <v>14</v>
      </c>
    </row>
    <row r="35" spans="1:2" ht="12.75" x14ac:dyDescent="0.15">
      <c r="A35" s="86">
        <v>43680</v>
      </c>
      <c r="B35" s="37">
        <v>15</v>
      </c>
    </row>
    <row r="36" spans="1:2" ht="12.75" x14ac:dyDescent="0.15">
      <c r="A36" s="86">
        <v>43681</v>
      </c>
      <c r="B36" s="37">
        <v>3</v>
      </c>
    </row>
    <row r="37" spans="1:2" ht="12.75" x14ac:dyDescent="0.15">
      <c r="A37" s="86">
        <v>43682</v>
      </c>
      <c r="B37" s="37">
        <v>12</v>
      </c>
    </row>
    <row r="38" spans="1:2" ht="12.75" x14ac:dyDescent="0.15">
      <c r="A38" s="86">
        <v>43683</v>
      </c>
      <c r="B38" s="37">
        <v>40</v>
      </c>
    </row>
    <row r="39" spans="1:2" ht="12.75" x14ac:dyDescent="0.15">
      <c r="A39" s="86">
        <v>43684</v>
      </c>
      <c r="B39" s="37">
        <v>48</v>
      </c>
    </row>
    <row r="40" spans="1:2" ht="12.75" x14ac:dyDescent="0.15">
      <c r="A40" s="86">
        <v>43685</v>
      </c>
      <c r="B40" s="37">
        <v>19</v>
      </c>
    </row>
    <row r="41" spans="1:2" ht="12.75" x14ac:dyDescent="0.15">
      <c r="A41" s="86">
        <v>43686</v>
      </c>
      <c r="B41" s="37">
        <v>19</v>
      </c>
    </row>
    <row r="42" spans="1:2" ht="12.75" x14ac:dyDescent="0.15">
      <c r="A42" s="86">
        <v>43687</v>
      </c>
      <c r="B42" s="37">
        <v>62</v>
      </c>
    </row>
    <row r="43" spans="1:2" ht="12.75" x14ac:dyDescent="0.15">
      <c r="A43" s="86">
        <v>43688</v>
      </c>
      <c r="B43" s="37">
        <v>12</v>
      </c>
    </row>
    <row r="44" spans="1:2" ht="12.75" x14ac:dyDescent="0.15">
      <c r="A44" s="86">
        <v>43689</v>
      </c>
      <c r="B44" s="37">
        <v>45</v>
      </c>
    </row>
    <row r="45" spans="1:2" ht="12.75" x14ac:dyDescent="0.15">
      <c r="A45" s="86">
        <v>43690</v>
      </c>
      <c r="B45" s="37">
        <v>19</v>
      </c>
    </row>
    <row r="46" spans="1:2" ht="12.75" x14ac:dyDescent="0.15">
      <c r="A46" s="86">
        <v>43691</v>
      </c>
      <c r="B46" s="37">
        <v>17</v>
      </c>
    </row>
    <row r="47" spans="1:2" ht="12.75" x14ac:dyDescent="0.15">
      <c r="A47" s="86">
        <v>43692</v>
      </c>
      <c r="B47" s="37">
        <v>15</v>
      </c>
    </row>
    <row r="48" spans="1:2" ht="12.75" x14ac:dyDescent="0.15">
      <c r="A48" s="86">
        <v>43693</v>
      </c>
      <c r="B48" s="37">
        <v>57</v>
      </c>
    </row>
    <row r="49" spans="1:2" ht="12.75" x14ac:dyDescent="0.15">
      <c r="A49" s="86">
        <v>43694</v>
      </c>
      <c r="B49" s="37">
        <v>3</v>
      </c>
    </row>
    <row r="50" spans="1:2" ht="12.75" x14ac:dyDescent="0.15">
      <c r="A50" s="86">
        <v>43695</v>
      </c>
      <c r="B50" s="37">
        <v>10</v>
      </c>
    </row>
    <row r="51" spans="1:2" ht="12.75" x14ac:dyDescent="0.15">
      <c r="A51" s="86">
        <v>43696</v>
      </c>
      <c r="B51" s="37">
        <v>32</v>
      </c>
    </row>
    <row r="52" spans="1:2" ht="12.75" x14ac:dyDescent="0.15">
      <c r="A52" s="86">
        <v>43697</v>
      </c>
      <c r="B52" s="37">
        <v>31</v>
      </c>
    </row>
    <row r="53" spans="1:2" ht="12.75" x14ac:dyDescent="0.15">
      <c r="A53" s="86">
        <v>43698</v>
      </c>
      <c r="B53" s="37">
        <v>14</v>
      </c>
    </row>
    <row r="54" spans="1:2" ht="12.75" x14ac:dyDescent="0.15">
      <c r="A54" s="86">
        <v>43699</v>
      </c>
      <c r="B54" s="37">
        <v>16</v>
      </c>
    </row>
    <row r="55" spans="1:2" ht="12.75" x14ac:dyDescent="0.15">
      <c r="A55" s="86">
        <v>43700</v>
      </c>
      <c r="B55" s="37">
        <v>22</v>
      </c>
    </row>
    <row r="56" spans="1:2" ht="12.75" x14ac:dyDescent="0.15">
      <c r="A56" s="86">
        <v>43701</v>
      </c>
      <c r="B56" s="37">
        <v>47</v>
      </c>
    </row>
    <row r="57" spans="1:2" ht="12.75" x14ac:dyDescent="0.15">
      <c r="A57" s="86">
        <v>43702</v>
      </c>
      <c r="B57" s="37">
        <v>5</v>
      </c>
    </row>
    <row r="58" spans="1:2" ht="12.75" x14ac:dyDescent="0.15">
      <c r="A58" s="86">
        <v>43703</v>
      </c>
      <c r="B58" s="37">
        <v>51</v>
      </c>
    </row>
    <row r="59" spans="1:2" ht="12.75" x14ac:dyDescent="0.15">
      <c r="A59" s="86">
        <v>43704</v>
      </c>
      <c r="B59" s="37">
        <v>9</v>
      </c>
    </row>
    <row r="60" spans="1:2" ht="12.75" x14ac:dyDescent="0.15">
      <c r="A60" s="86">
        <v>43705</v>
      </c>
      <c r="B60" s="37">
        <v>33</v>
      </c>
    </row>
    <row r="61" spans="1:2" ht="12.75" x14ac:dyDescent="0.15">
      <c r="A61" s="86">
        <v>43706</v>
      </c>
      <c r="B61" s="37">
        <v>13</v>
      </c>
    </row>
    <row r="62" spans="1:2" ht="12.75" x14ac:dyDescent="0.15">
      <c r="A62" s="86">
        <v>43707</v>
      </c>
      <c r="B62" s="37">
        <v>11</v>
      </c>
    </row>
    <row r="63" spans="1:2" ht="12.75" x14ac:dyDescent="0.15">
      <c r="A63" s="86">
        <v>43708</v>
      </c>
      <c r="B63" s="37">
        <v>5</v>
      </c>
    </row>
    <row r="64" spans="1:2" ht="12.75" x14ac:dyDescent="0.15">
      <c r="A64" s="86">
        <v>43709</v>
      </c>
      <c r="B64" s="37">
        <v>26</v>
      </c>
    </row>
    <row r="65" spans="1:2" ht="12.75" x14ac:dyDescent="0.15">
      <c r="A65" s="86">
        <v>43710</v>
      </c>
      <c r="B65" s="37">
        <v>19</v>
      </c>
    </row>
    <row r="66" spans="1:2" ht="12.75" x14ac:dyDescent="0.15">
      <c r="A66" s="86">
        <v>43711</v>
      </c>
      <c r="B66" s="37">
        <v>12</v>
      </c>
    </row>
    <row r="67" spans="1:2" ht="12.75" x14ac:dyDescent="0.15">
      <c r="A67" s="86">
        <v>43712</v>
      </c>
      <c r="B67" s="37">
        <v>13</v>
      </c>
    </row>
    <row r="68" spans="1:2" ht="12.75" x14ac:dyDescent="0.15">
      <c r="A68" s="86">
        <v>43713</v>
      </c>
      <c r="B68" s="37">
        <v>15</v>
      </c>
    </row>
    <row r="69" spans="1:2" ht="12.75" x14ac:dyDescent="0.15">
      <c r="A69" s="86">
        <v>43714</v>
      </c>
      <c r="B69" s="37">
        <v>107</v>
      </c>
    </row>
    <row r="70" spans="1:2" ht="12.75" x14ac:dyDescent="0.15">
      <c r="A70" s="86">
        <v>43715</v>
      </c>
      <c r="B70" s="37">
        <v>12</v>
      </c>
    </row>
    <row r="71" spans="1:2" ht="12.75" x14ac:dyDescent="0.15">
      <c r="A71" s="86">
        <v>43716</v>
      </c>
      <c r="B71" s="37">
        <v>33</v>
      </c>
    </row>
    <row r="72" spans="1:2" ht="12.75" x14ac:dyDescent="0.15">
      <c r="A72" s="86">
        <v>43717</v>
      </c>
      <c r="B72" s="37">
        <v>63</v>
      </c>
    </row>
    <row r="73" spans="1:2" ht="12.75" x14ac:dyDescent="0.15">
      <c r="A73" s="86">
        <v>43718</v>
      </c>
      <c r="B73" s="37">
        <v>71</v>
      </c>
    </row>
    <row r="74" spans="1:2" ht="12.75" x14ac:dyDescent="0.15">
      <c r="A74" s="86">
        <v>43719</v>
      </c>
      <c r="B74" s="37">
        <v>77</v>
      </c>
    </row>
    <row r="75" spans="1:2" ht="12.75" x14ac:dyDescent="0.15">
      <c r="A75" s="86">
        <v>43720</v>
      </c>
      <c r="B75" s="37">
        <v>203</v>
      </c>
    </row>
    <row r="76" spans="1:2" ht="12.75" x14ac:dyDescent="0.15">
      <c r="A76" s="86">
        <v>43721</v>
      </c>
      <c r="B76" s="37">
        <v>58</v>
      </c>
    </row>
    <row r="77" spans="1:2" ht="12.75" x14ac:dyDescent="0.15">
      <c r="A77" s="86">
        <v>43722</v>
      </c>
      <c r="B77" s="37">
        <v>13</v>
      </c>
    </row>
    <row r="78" spans="1:2" ht="12.75" x14ac:dyDescent="0.15">
      <c r="A78" s="86">
        <v>43723</v>
      </c>
      <c r="B78" s="37">
        <v>7</v>
      </c>
    </row>
    <row r="79" spans="1:2" ht="12.75" x14ac:dyDescent="0.15">
      <c r="A79" s="86">
        <v>43724</v>
      </c>
      <c r="B79" s="37">
        <v>23</v>
      </c>
    </row>
    <row r="80" spans="1:2" ht="12.75" x14ac:dyDescent="0.15">
      <c r="A80" s="86">
        <v>43725</v>
      </c>
      <c r="B80" s="37">
        <v>103</v>
      </c>
    </row>
    <row r="81" spans="1:2" ht="12.75" x14ac:dyDescent="0.15">
      <c r="A81" s="86">
        <v>43726</v>
      </c>
      <c r="B81" s="37">
        <v>66</v>
      </c>
    </row>
    <row r="82" spans="1:2" ht="12.75" x14ac:dyDescent="0.15">
      <c r="A82" s="86">
        <v>43727</v>
      </c>
      <c r="B82" s="37">
        <v>52</v>
      </c>
    </row>
    <row r="83" spans="1:2" ht="12.75" x14ac:dyDescent="0.15">
      <c r="A83" s="86">
        <v>43728</v>
      </c>
      <c r="B83" s="37">
        <v>29</v>
      </c>
    </row>
    <row r="84" spans="1:2" ht="12.75" x14ac:dyDescent="0.15">
      <c r="A84" s="86">
        <v>43729</v>
      </c>
      <c r="B84" s="37">
        <v>12</v>
      </c>
    </row>
    <row r="85" spans="1:2" ht="12.75" x14ac:dyDescent="0.15">
      <c r="A85" s="86">
        <v>43730</v>
      </c>
      <c r="B85" s="37">
        <v>18</v>
      </c>
    </row>
    <row r="86" spans="1:2" ht="12.75" x14ac:dyDescent="0.15">
      <c r="A86" s="86">
        <v>43731</v>
      </c>
      <c r="B86" s="37">
        <v>28</v>
      </c>
    </row>
    <row r="87" spans="1:2" ht="12.75" x14ac:dyDescent="0.15">
      <c r="A87" s="86">
        <v>43732</v>
      </c>
      <c r="B87" s="37">
        <v>109</v>
      </c>
    </row>
    <row r="88" spans="1:2" ht="12.75" x14ac:dyDescent="0.15">
      <c r="A88" s="86">
        <v>43733</v>
      </c>
      <c r="B88" s="37">
        <v>33</v>
      </c>
    </row>
    <row r="89" spans="1:2" ht="12.75" x14ac:dyDescent="0.15">
      <c r="A89" s="86">
        <v>43734</v>
      </c>
      <c r="B89" s="37">
        <v>76</v>
      </c>
    </row>
    <row r="90" spans="1:2" ht="12.75" x14ac:dyDescent="0.15">
      <c r="A90" s="86">
        <v>43735</v>
      </c>
      <c r="B90" s="37">
        <v>63</v>
      </c>
    </row>
    <row r="91" spans="1:2" ht="12.75" x14ac:dyDescent="0.15">
      <c r="A91" s="86">
        <v>43736</v>
      </c>
      <c r="B91" s="37">
        <v>13</v>
      </c>
    </row>
    <row r="92" spans="1:2" ht="12.75" x14ac:dyDescent="0.15">
      <c r="A92" s="86">
        <v>43737</v>
      </c>
      <c r="B92" s="37">
        <v>14</v>
      </c>
    </row>
    <row r="93" spans="1:2" ht="12.75" x14ac:dyDescent="0.15">
      <c r="A93" s="86">
        <v>43738</v>
      </c>
      <c r="B93" s="37">
        <v>58</v>
      </c>
    </row>
    <row r="94" spans="1:2" ht="12.75" x14ac:dyDescent="0.15">
      <c r="A94" s="86">
        <v>43739</v>
      </c>
      <c r="B94" s="37">
        <v>58</v>
      </c>
    </row>
    <row r="95" spans="1:2" ht="12.75" x14ac:dyDescent="0.15">
      <c r="A95" s="86">
        <v>43740</v>
      </c>
      <c r="B95" s="37">
        <v>15</v>
      </c>
    </row>
    <row r="96" spans="1:2" ht="12.75" x14ac:dyDescent="0.15">
      <c r="A96" s="86">
        <v>43741</v>
      </c>
      <c r="B96" s="37">
        <v>23</v>
      </c>
    </row>
    <row r="97" spans="1:2" ht="12.75" x14ac:dyDescent="0.15">
      <c r="A97" s="86">
        <v>43742</v>
      </c>
      <c r="B97" s="37">
        <v>28</v>
      </c>
    </row>
    <row r="98" spans="1:2" ht="12.75" x14ac:dyDescent="0.15">
      <c r="A98" s="86">
        <v>43743</v>
      </c>
      <c r="B98" s="37">
        <v>8</v>
      </c>
    </row>
    <row r="99" spans="1:2" ht="12.75" x14ac:dyDescent="0.15">
      <c r="A99" s="86">
        <v>43744</v>
      </c>
      <c r="B99" s="37">
        <v>7</v>
      </c>
    </row>
    <row r="100" spans="1:2" ht="12.75" x14ac:dyDescent="0.15">
      <c r="A100" s="86">
        <v>43745</v>
      </c>
      <c r="B100" s="37">
        <v>28</v>
      </c>
    </row>
    <row r="101" spans="1:2" ht="12.75" x14ac:dyDescent="0.15">
      <c r="A101" s="86">
        <v>43746</v>
      </c>
      <c r="B101" s="37">
        <v>25</v>
      </c>
    </row>
    <row r="102" spans="1:2" ht="12.75" x14ac:dyDescent="0.15">
      <c r="A102" s="86">
        <v>43747</v>
      </c>
      <c r="B102" s="37">
        <v>11</v>
      </c>
    </row>
    <row r="103" spans="1:2" ht="12.75" x14ac:dyDescent="0.15">
      <c r="A103" s="86">
        <v>43748</v>
      </c>
      <c r="B103" s="37">
        <v>28</v>
      </c>
    </row>
    <row r="104" spans="1:2" ht="12.75" x14ac:dyDescent="0.15">
      <c r="A104" s="86">
        <v>43749</v>
      </c>
      <c r="B104" s="37">
        <v>10</v>
      </c>
    </row>
    <row r="105" spans="1:2" ht="12.75" x14ac:dyDescent="0.15">
      <c r="A105" s="86">
        <v>43750</v>
      </c>
      <c r="B105" s="37">
        <v>13</v>
      </c>
    </row>
    <row r="106" spans="1:2" ht="12.75" x14ac:dyDescent="0.15">
      <c r="A106" s="86">
        <v>43751</v>
      </c>
      <c r="B106" s="37">
        <v>11</v>
      </c>
    </row>
    <row r="107" spans="1:2" ht="12.75" x14ac:dyDescent="0.15">
      <c r="A107" s="86">
        <v>43752</v>
      </c>
      <c r="B107" s="37">
        <v>15</v>
      </c>
    </row>
    <row r="108" spans="1:2" ht="12.75" x14ac:dyDescent="0.15">
      <c r="A108" s="86">
        <v>43753</v>
      </c>
      <c r="B108" s="37">
        <v>20</v>
      </c>
    </row>
    <row r="109" spans="1:2" ht="12.75" x14ac:dyDescent="0.15">
      <c r="A109" s="86">
        <v>43754</v>
      </c>
      <c r="B109" s="37">
        <v>31</v>
      </c>
    </row>
    <row r="110" spans="1:2" ht="12.75" x14ac:dyDescent="0.15">
      <c r="A110" s="86">
        <v>43755</v>
      </c>
      <c r="B110" s="37">
        <v>31</v>
      </c>
    </row>
    <row r="111" spans="1:2" ht="12.75" x14ac:dyDescent="0.15">
      <c r="A111" s="86">
        <v>43756</v>
      </c>
      <c r="B111" s="37">
        <v>30</v>
      </c>
    </row>
    <row r="112" spans="1:2" ht="12.75" x14ac:dyDescent="0.15">
      <c r="A112" s="86">
        <v>43757</v>
      </c>
      <c r="B112" s="37">
        <v>33</v>
      </c>
    </row>
    <row r="113" spans="1:2" ht="12.75" x14ac:dyDescent="0.15">
      <c r="A113" s="86">
        <v>43758</v>
      </c>
      <c r="B113" s="37">
        <v>26</v>
      </c>
    </row>
    <row r="114" spans="1:2" ht="12.75" x14ac:dyDescent="0.15">
      <c r="A114" s="86">
        <v>43759</v>
      </c>
      <c r="B114" s="37">
        <v>15</v>
      </c>
    </row>
    <row r="115" spans="1:2" ht="12.75" x14ac:dyDescent="0.15">
      <c r="A115" s="86">
        <v>43760</v>
      </c>
      <c r="B115" s="37">
        <v>45</v>
      </c>
    </row>
    <row r="116" spans="1:2" ht="12.75" x14ac:dyDescent="0.15">
      <c r="A116" s="86">
        <v>43761</v>
      </c>
      <c r="B116" s="37">
        <v>48</v>
      </c>
    </row>
    <row r="117" spans="1:2" ht="12.75" x14ac:dyDescent="0.15">
      <c r="A117" s="86">
        <v>43762</v>
      </c>
      <c r="B117" s="37">
        <v>108</v>
      </c>
    </row>
    <row r="118" spans="1:2" ht="12.75" x14ac:dyDescent="0.15">
      <c r="A118" s="86">
        <v>43763</v>
      </c>
      <c r="B118" s="37">
        <v>35</v>
      </c>
    </row>
    <row r="119" spans="1:2" ht="12.75" x14ac:dyDescent="0.15">
      <c r="A119" s="86">
        <v>43764</v>
      </c>
      <c r="B119" s="37">
        <v>13</v>
      </c>
    </row>
    <row r="120" spans="1:2" ht="12.75" x14ac:dyDescent="0.15">
      <c r="A120" s="86">
        <v>43765</v>
      </c>
      <c r="B120" s="37">
        <v>29</v>
      </c>
    </row>
    <row r="121" spans="1:2" ht="12.75" x14ac:dyDescent="0.15">
      <c r="A121" s="86">
        <v>43766</v>
      </c>
      <c r="B121" s="37">
        <v>38</v>
      </c>
    </row>
    <row r="122" spans="1:2" ht="12.75" x14ac:dyDescent="0.15">
      <c r="A122" s="86">
        <v>43767</v>
      </c>
      <c r="B122" s="37">
        <v>101</v>
      </c>
    </row>
    <row r="123" spans="1:2" ht="12.75" x14ac:dyDescent="0.15">
      <c r="A123" s="86">
        <v>43768</v>
      </c>
      <c r="B123" s="37">
        <v>37</v>
      </c>
    </row>
    <row r="124" spans="1:2" ht="12.75" x14ac:dyDescent="0.15">
      <c r="A124" s="86">
        <v>43769</v>
      </c>
      <c r="B124" s="37">
        <v>56</v>
      </c>
    </row>
    <row r="125" spans="1:2" ht="12.75" x14ac:dyDescent="0.15">
      <c r="A125" s="86">
        <v>43770</v>
      </c>
      <c r="B125" s="37">
        <v>46</v>
      </c>
    </row>
    <row r="126" spans="1:2" ht="12.75" x14ac:dyDescent="0.15">
      <c r="A126" s="86">
        <v>43771</v>
      </c>
      <c r="B126" s="37">
        <v>28</v>
      </c>
    </row>
    <row r="127" spans="1:2" ht="12.75" x14ac:dyDescent="0.15">
      <c r="A127" s="86">
        <v>43772</v>
      </c>
      <c r="B127" s="37">
        <v>24</v>
      </c>
    </row>
    <row r="128" spans="1:2" ht="12.75" x14ac:dyDescent="0.15">
      <c r="A128" s="86">
        <v>43773</v>
      </c>
      <c r="B128" s="37">
        <v>25</v>
      </c>
    </row>
    <row r="129" spans="1:2" ht="12.75" x14ac:dyDescent="0.15">
      <c r="A129" s="86">
        <v>43774</v>
      </c>
      <c r="B129" s="37">
        <v>77</v>
      </c>
    </row>
    <row r="130" spans="1:2" ht="12.75" x14ac:dyDescent="0.15">
      <c r="A130" s="86">
        <v>43775</v>
      </c>
      <c r="B130" s="37">
        <v>55</v>
      </c>
    </row>
    <row r="131" spans="1:2" ht="12.75" x14ac:dyDescent="0.15">
      <c r="A131" s="86">
        <v>43776</v>
      </c>
      <c r="B131" s="37">
        <v>58</v>
      </c>
    </row>
    <row r="132" spans="1:2" ht="12.75" x14ac:dyDescent="0.15">
      <c r="A132" s="86">
        <v>43777</v>
      </c>
      <c r="B132" s="37">
        <v>28</v>
      </c>
    </row>
    <row r="133" spans="1:2" ht="12.75" x14ac:dyDescent="0.15">
      <c r="A133" s="86">
        <v>43778</v>
      </c>
      <c r="B133" s="37">
        <v>30</v>
      </c>
    </row>
    <row r="134" spans="1:2" ht="12.75" x14ac:dyDescent="0.15">
      <c r="A134" s="86">
        <v>43779</v>
      </c>
      <c r="B134" s="37">
        <v>26</v>
      </c>
    </row>
    <row r="135" spans="1:2" ht="12.75" x14ac:dyDescent="0.15">
      <c r="A135" s="86">
        <v>43780</v>
      </c>
      <c r="B135" s="37">
        <v>46</v>
      </c>
    </row>
    <row r="136" spans="1:2" ht="12.75" x14ac:dyDescent="0.15">
      <c r="A136" s="86">
        <v>43781</v>
      </c>
      <c r="B136" s="37">
        <v>50</v>
      </c>
    </row>
    <row r="137" spans="1:2" ht="12.75" x14ac:dyDescent="0.15">
      <c r="A137" s="86">
        <v>43782</v>
      </c>
      <c r="B137" s="37">
        <v>17</v>
      </c>
    </row>
    <row r="138" spans="1:2" ht="12.75" x14ac:dyDescent="0.15">
      <c r="A138" s="86">
        <v>43783</v>
      </c>
      <c r="B138" s="37">
        <v>18</v>
      </c>
    </row>
    <row r="139" spans="1:2" ht="12.75" x14ac:dyDescent="0.15">
      <c r="A139" s="86">
        <v>43784</v>
      </c>
      <c r="B139" s="37">
        <v>15</v>
      </c>
    </row>
    <row r="140" spans="1:2" ht="12.75" x14ac:dyDescent="0.15">
      <c r="A140" s="86">
        <v>43785</v>
      </c>
      <c r="B140" s="37">
        <v>19</v>
      </c>
    </row>
    <row r="141" spans="1:2" ht="12.75" x14ac:dyDescent="0.15">
      <c r="A141" s="86">
        <v>43786</v>
      </c>
      <c r="B141" s="37">
        <v>56</v>
      </c>
    </row>
    <row r="142" spans="1:2" ht="12.75" x14ac:dyDescent="0.15">
      <c r="A142" s="86">
        <v>43787</v>
      </c>
      <c r="B142" s="37">
        <v>35</v>
      </c>
    </row>
    <row r="143" spans="1:2" ht="12.75" x14ac:dyDescent="0.15">
      <c r="A143" s="86">
        <v>43788</v>
      </c>
      <c r="B143" s="37">
        <v>19</v>
      </c>
    </row>
    <row r="144" spans="1:2" ht="12.75" x14ac:dyDescent="0.15">
      <c r="A144" s="86">
        <v>43789</v>
      </c>
      <c r="B144" s="37">
        <v>28</v>
      </c>
    </row>
    <row r="145" spans="1:2" ht="12.75" x14ac:dyDescent="0.15">
      <c r="A145" s="86">
        <v>43790</v>
      </c>
      <c r="B145" s="37">
        <v>16</v>
      </c>
    </row>
    <row r="146" spans="1:2" ht="12.75" x14ac:dyDescent="0.15">
      <c r="A146" s="86">
        <v>43791</v>
      </c>
      <c r="B146" s="37">
        <v>38</v>
      </c>
    </row>
    <row r="147" spans="1:2" ht="12.75" x14ac:dyDescent="0.15">
      <c r="A147" s="86">
        <v>43792</v>
      </c>
      <c r="B147" s="37">
        <v>9</v>
      </c>
    </row>
    <row r="148" spans="1:2" ht="12.75" x14ac:dyDescent="0.15">
      <c r="A148" s="86">
        <v>43793</v>
      </c>
      <c r="B148" s="37">
        <v>10</v>
      </c>
    </row>
    <row r="149" spans="1:2" ht="12.75" x14ac:dyDescent="0.15">
      <c r="A149" s="86">
        <v>43794</v>
      </c>
      <c r="B149" s="37">
        <v>13</v>
      </c>
    </row>
    <row r="150" spans="1:2" ht="12.75" x14ac:dyDescent="0.15">
      <c r="A150" s="86">
        <v>43795</v>
      </c>
      <c r="B150" s="37">
        <v>12</v>
      </c>
    </row>
    <row r="151" spans="1:2" ht="12.75" x14ac:dyDescent="0.15">
      <c r="A151" s="86">
        <v>43796</v>
      </c>
      <c r="B151" s="37">
        <v>43</v>
      </c>
    </row>
    <row r="152" spans="1:2" ht="12.75" x14ac:dyDescent="0.15">
      <c r="A152" s="86">
        <v>43797</v>
      </c>
      <c r="B152" s="37">
        <v>17</v>
      </c>
    </row>
    <row r="153" spans="1:2" ht="12.75" x14ac:dyDescent="0.15">
      <c r="A153" s="86">
        <v>43798</v>
      </c>
      <c r="B153" s="37">
        <v>16</v>
      </c>
    </row>
    <row r="154" spans="1:2" ht="12.75" x14ac:dyDescent="0.15">
      <c r="A154" s="86">
        <v>43799</v>
      </c>
      <c r="B154" s="37">
        <v>72</v>
      </c>
    </row>
    <row r="155" spans="1:2" ht="12.75" x14ac:dyDescent="0.15">
      <c r="A155" s="86">
        <v>43800</v>
      </c>
      <c r="B155" s="37">
        <v>9</v>
      </c>
    </row>
    <row r="156" spans="1:2" ht="12.75" x14ac:dyDescent="0.15">
      <c r="A156" s="86">
        <v>43801</v>
      </c>
      <c r="B156" s="37">
        <v>17</v>
      </c>
    </row>
    <row r="157" spans="1:2" ht="12.75" x14ac:dyDescent="0.15">
      <c r="A157" s="86">
        <v>43802</v>
      </c>
      <c r="B157" s="37">
        <v>15</v>
      </c>
    </row>
    <row r="158" spans="1:2" ht="12.75" x14ac:dyDescent="0.15">
      <c r="A158" s="86">
        <v>43803</v>
      </c>
      <c r="B158" s="37">
        <v>45</v>
      </c>
    </row>
    <row r="159" spans="1:2" ht="12.75" x14ac:dyDescent="0.15">
      <c r="A159" s="86">
        <v>43804</v>
      </c>
      <c r="B159" s="37">
        <v>65</v>
      </c>
    </row>
    <row r="160" spans="1:2" ht="12.75" x14ac:dyDescent="0.15">
      <c r="A160" s="86">
        <v>43805</v>
      </c>
      <c r="B160" s="37">
        <v>61</v>
      </c>
    </row>
    <row r="161" spans="1:2" ht="12.75" x14ac:dyDescent="0.15">
      <c r="A161" s="86">
        <v>43806</v>
      </c>
      <c r="B161" s="37">
        <v>7</v>
      </c>
    </row>
    <row r="162" spans="1:2" ht="12.75" x14ac:dyDescent="0.15">
      <c r="A162" s="86">
        <v>43807</v>
      </c>
      <c r="B162" s="37">
        <v>15</v>
      </c>
    </row>
    <row r="163" spans="1:2" ht="12.75" x14ac:dyDescent="0.15">
      <c r="A163" s="86">
        <v>43808</v>
      </c>
      <c r="B163" s="37">
        <v>27</v>
      </c>
    </row>
    <row r="164" spans="1:2" ht="12.75" x14ac:dyDescent="0.15">
      <c r="A164" s="86">
        <v>43809</v>
      </c>
      <c r="B164" s="37">
        <v>29</v>
      </c>
    </row>
    <row r="165" spans="1:2" ht="12.75" x14ac:dyDescent="0.15">
      <c r="A165" s="86">
        <v>43810</v>
      </c>
      <c r="B165" s="37">
        <v>43</v>
      </c>
    </row>
    <row r="166" spans="1:2" ht="12.75" x14ac:dyDescent="0.15">
      <c r="A166" s="86">
        <v>43811</v>
      </c>
      <c r="B166" s="37">
        <v>107</v>
      </c>
    </row>
    <row r="167" spans="1:2" ht="12.75" x14ac:dyDescent="0.15">
      <c r="A167" s="86">
        <v>43812</v>
      </c>
      <c r="B167" s="37">
        <v>28</v>
      </c>
    </row>
    <row r="168" spans="1:2" ht="12.75" x14ac:dyDescent="0.15">
      <c r="A168" s="86">
        <v>43813</v>
      </c>
      <c r="B168" s="37">
        <v>36</v>
      </c>
    </row>
    <row r="169" spans="1:2" ht="12.75" x14ac:dyDescent="0.15">
      <c r="A169" s="86">
        <v>43814</v>
      </c>
      <c r="B169" s="37">
        <v>36</v>
      </c>
    </row>
    <row r="170" spans="1:2" ht="12.75" x14ac:dyDescent="0.15">
      <c r="A170" s="86">
        <v>43815</v>
      </c>
      <c r="B170" s="37">
        <v>34</v>
      </c>
    </row>
    <row r="171" spans="1:2" ht="12.75" x14ac:dyDescent="0.15">
      <c r="A171" s="86">
        <v>43816</v>
      </c>
      <c r="B171" s="37">
        <v>65</v>
      </c>
    </row>
    <row r="172" spans="1:2" ht="12.75" x14ac:dyDescent="0.15">
      <c r="A172" s="86">
        <v>43817</v>
      </c>
      <c r="B172" s="37">
        <v>23</v>
      </c>
    </row>
    <row r="173" spans="1:2" ht="12.75" x14ac:dyDescent="0.15">
      <c r="A173" s="86">
        <v>43818</v>
      </c>
      <c r="B173" s="37">
        <v>10</v>
      </c>
    </row>
    <row r="174" spans="1:2" ht="12.75" x14ac:dyDescent="0.15">
      <c r="A174" s="86">
        <v>43819</v>
      </c>
      <c r="B174" s="37">
        <v>61</v>
      </c>
    </row>
    <row r="175" spans="1:2" ht="12.75" x14ac:dyDescent="0.15">
      <c r="A175" s="86">
        <v>43820</v>
      </c>
      <c r="B175" s="37">
        <v>16</v>
      </c>
    </row>
    <row r="176" spans="1:2" ht="12.75" x14ac:dyDescent="0.15">
      <c r="A176" s="86">
        <v>43821</v>
      </c>
      <c r="B176" s="37">
        <v>13</v>
      </c>
    </row>
    <row r="177" spans="1:2" ht="12.75" x14ac:dyDescent="0.15">
      <c r="A177" s="86">
        <v>43822</v>
      </c>
      <c r="B177" s="37">
        <v>8</v>
      </c>
    </row>
    <row r="178" spans="1:2" ht="12.75" x14ac:dyDescent="0.15">
      <c r="A178" s="86">
        <v>43823</v>
      </c>
      <c r="B178" s="37">
        <v>23</v>
      </c>
    </row>
    <row r="179" spans="1:2" ht="12.75" x14ac:dyDescent="0.15">
      <c r="A179" s="86">
        <v>43824</v>
      </c>
      <c r="B179" s="37">
        <v>8</v>
      </c>
    </row>
    <row r="180" spans="1:2" ht="12.75" x14ac:dyDescent="0.15">
      <c r="A180" s="86">
        <v>43825</v>
      </c>
      <c r="B180" s="37">
        <v>7</v>
      </c>
    </row>
    <row r="181" spans="1:2" ht="12.75" x14ac:dyDescent="0.15">
      <c r="A181" s="86">
        <v>43826</v>
      </c>
      <c r="B181" s="37">
        <v>16</v>
      </c>
    </row>
    <row r="182" spans="1:2" ht="12.75" x14ac:dyDescent="0.15">
      <c r="A182" s="86">
        <v>43827</v>
      </c>
      <c r="B182" s="37">
        <v>8</v>
      </c>
    </row>
    <row r="183" spans="1:2" ht="12.75" x14ac:dyDescent="0.15">
      <c r="A183" s="86">
        <v>43828</v>
      </c>
      <c r="B183" s="37">
        <v>11</v>
      </c>
    </row>
    <row r="184" spans="1:2" ht="12.75" x14ac:dyDescent="0.15">
      <c r="A184" s="86">
        <v>43829</v>
      </c>
      <c r="B184" s="37">
        <v>7</v>
      </c>
    </row>
    <row r="185" spans="1:2" ht="12.75" x14ac:dyDescent="0.15">
      <c r="A185" s="86">
        <v>43830</v>
      </c>
      <c r="B185" s="37">
        <v>13</v>
      </c>
    </row>
    <row r="186" spans="1:2" ht="12.75" x14ac:dyDescent="0.15">
      <c r="A186" s="86">
        <v>43831</v>
      </c>
      <c r="B186" s="37">
        <v>6</v>
      </c>
    </row>
    <row r="187" spans="1:2" ht="12.75" x14ac:dyDescent="0.15">
      <c r="A187" s="86">
        <v>43832</v>
      </c>
      <c r="B187" s="37">
        <v>13</v>
      </c>
    </row>
    <row r="188" spans="1:2" ht="12.75" x14ac:dyDescent="0.15">
      <c r="A188" s="86">
        <v>43833</v>
      </c>
      <c r="B188" s="37">
        <v>11</v>
      </c>
    </row>
    <row r="189" spans="1:2" ht="12.75" x14ac:dyDescent="0.15">
      <c r="A189" s="86">
        <v>43834</v>
      </c>
      <c r="B189" s="37">
        <v>8</v>
      </c>
    </row>
    <row r="190" spans="1:2" ht="12.75" x14ac:dyDescent="0.15">
      <c r="A190" s="86">
        <v>43835</v>
      </c>
      <c r="B190" s="37">
        <v>4</v>
      </c>
    </row>
    <row r="191" spans="1:2" ht="12.75" x14ac:dyDescent="0.15">
      <c r="A191" s="86">
        <v>43836</v>
      </c>
      <c r="B191" s="37">
        <v>16</v>
      </c>
    </row>
    <row r="192" spans="1:2" ht="12.75" x14ac:dyDescent="0.15">
      <c r="A192" s="86">
        <v>43837</v>
      </c>
      <c r="B192" s="37">
        <v>45</v>
      </c>
    </row>
    <row r="193" spans="1:2" ht="12.75" x14ac:dyDescent="0.15">
      <c r="A193" s="86">
        <v>43838</v>
      </c>
      <c r="B193" s="37">
        <v>22</v>
      </c>
    </row>
    <row r="194" spans="1:2" ht="12.75" x14ac:dyDescent="0.15">
      <c r="A194" s="86">
        <v>43839</v>
      </c>
      <c r="B194" s="37">
        <v>85</v>
      </c>
    </row>
    <row r="195" spans="1:2" ht="12.75" x14ac:dyDescent="0.15">
      <c r="A195" s="86">
        <v>43840</v>
      </c>
      <c r="B195" s="37">
        <v>15</v>
      </c>
    </row>
    <row r="196" spans="1:2" ht="12.75" x14ac:dyDescent="0.15">
      <c r="A196" s="86">
        <v>43841</v>
      </c>
      <c r="B196" s="37">
        <v>13</v>
      </c>
    </row>
    <row r="197" spans="1:2" ht="12.75" x14ac:dyDescent="0.15">
      <c r="A197" s="86">
        <v>43842</v>
      </c>
      <c r="B197" s="37">
        <v>31</v>
      </c>
    </row>
    <row r="198" spans="1:2" ht="12.75" x14ac:dyDescent="0.15">
      <c r="A198" s="86">
        <v>43843</v>
      </c>
      <c r="B198" s="37">
        <v>45</v>
      </c>
    </row>
    <row r="199" spans="1:2" ht="12.75" x14ac:dyDescent="0.15">
      <c r="A199" s="86">
        <v>43844</v>
      </c>
      <c r="B199" s="37">
        <v>28</v>
      </c>
    </row>
    <row r="200" spans="1:2" ht="12.75" x14ac:dyDescent="0.15">
      <c r="A200" s="86">
        <v>43845</v>
      </c>
      <c r="B200" s="37">
        <v>59</v>
      </c>
    </row>
    <row r="201" spans="1:2" ht="12.75" x14ac:dyDescent="0.15">
      <c r="A201" s="86">
        <v>43846</v>
      </c>
      <c r="B201" s="37">
        <v>26</v>
      </c>
    </row>
    <row r="202" spans="1:2" ht="12.75" x14ac:dyDescent="0.15">
      <c r="A202" s="86">
        <v>43847</v>
      </c>
      <c r="B202" s="37">
        <v>39</v>
      </c>
    </row>
    <row r="203" spans="1:2" ht="12.75" x14ac:dyDescent="0.15">
      <c r="A203" s="86">
        <v>43848</v>
      </c>
      <c r="B203" s="37">
        <v>14</v>
      </c>
    </row>
    <row r="204" spans="1:2" ht="12.75" x14ac:dyDescent="0.15">
      <c r="A204" s="86">
        <v>43849</v>
      </c>
      <c r="B204" s="37">
        <v>22</v>
      </c>
    </row>
    <row r="205" spans="1:2" ht="12.75" x14ac:dyDescent="0.15">
      <c r="A205" s="86">
        <v>43850</v>
      </c>
      <c r="B205" s="37">
        <v>62</v>
      </c>
    </row>
    <row r="206" spans="1:2" ht="12.75" x14ac:dyDescent="0.15">
      <c r="A206" s="86">
        <v>43851</v>
      </c>
      <c r="B206" s="37">
        <v>60</v>
      </c>
    </row>
    <row r="207" spans="1:2" ht="12.75" x14ac:dyDescent="0.15">
      <c r="A207" s="86">
        <v>43852</v>
      </c>
      <c r="B207" s="37">
        <v>21</v>
      </c>
    </row>
    <row r="208" spans="1:2" ht="12.75" x14ac:dyDescent="0.15">
      <c r="A208" s="86">
        <v>43853</v>
      </c>
      <c r="B208" s="37">
        <v>21</v>
      </c>
    </row>
    <row r="209" spans="1:2" ht="12.75" x14ac:dyDescent="0.15">
      <c r="A209" s="86">
        <v>43854</v>
      </c>
      <c r="B209" s="37">
        <v>49</v>
      </c>
    </row>
    <row r="210" spans="1:2" ht="12.75" x14ac:dyDescent="0.15">
      <c r="A210" s="86">
        <v>43855</v>
      </c>
      <c r="B210" s="37">
        <v>43</v>
      </c>
    </row>
    <row r="211" spans="1:2" ht="12.75" x14ac:dyDescent="0.15">
      <c r="A211" s="86">
        <v>43856</v>
      </c>
      <c r="B211" s="37">
        <v>10</v>
      </c>
    </row>
    <row r="212" spans="1:2" ht="12.75" x14ac:dyDescent="0.15">
      <c r="A212" s="86">
        <v>43857</v>
      </c>
      <c r="B212" s="37">
        <v>18</v>
      </c>
    </row>
    <row r="213" spans="1:2" ht="12.75" x14ac:dyDescent="0.15">
      <c r="A213" s="86">
        <v>43858</v>
      </c>
      <c r="B213" s="37">
        <v>29</v>
      </c>
    </row>
    <row r="214" spans="1:2" ht="12.75" x14ac:dyDescent="0.15">
      <c r="A214" s="86">
        <v>43859</v>
      </c>
      <c r="B214" s="37">
        <v>28</v>
      </c>
    </row>
    <row r="215" spans="1:2" ht="12.75" x14ac:dyDescent="0.15">
      <c r="A215" s="86">
        <v>43860</v>
      </c>
      <c r="B215" s="37">
        <v>77</v>
      </c>
    </row>
    <row r="216" spans="1:2" ht="12.75" x14ac:dyDescent="0.15">
      <c r="A216" s="86">
        <v>43861</v>
      </c>
      <c r="B216" s="37">
        <v>27</v>
      </c>
    </row>
    <row r="217" spans="1:2" ht="12.75" x14ac:dyDescent="0.15">
      <c r="A217" s="86">
        <v>43862</v>
      </c>
      <c r="B217" s="37">
        <v>10</v>
      </c>
    </row>
    <row r="218" spans="1:2" ht="12.75" x14ac:dyDescent="0.15">
      <c r="A218" s="86">
        <v>43863</v>
      </c>
      <c r="B218" s="37">
        <v>16</v>
      </c>
    </row>
    <row r="219" spans="1:2" ht="12.75" x14ac:dyDescent="0.15">
      <c r="A219" s="86">
        <v>43864</v>
      </c>
      <c r="B219" s="37">
        <v>60</v>
      </c>
    </row>
    <row r="220" spans="1:2" ht="12.75" x14ac:dyDescent="0.15">
      <c r="A220" s="86">
        <v>43865</v>
      </c>
      <c r="B220" s="37">
        <v>8</v>
      </c>
    </row>
    <row r="221" spans="1:2" ht="12.75" x14ac:dyDescent="0.15">
      <c r="A221" s="86">
        <v>43866</v>
      </c>
      <c r="B221" s="37">
        <v>33</v>
      </c>
    </row>
    <row r="222" spans="1:2" ht="12.75" x14ac:dyDescent="0.15">
      <c r="A222" s="86">
        <v>43867</v>
      </c>
      <c r="B222" s="37">
        <v>18</v>
      </c>
    </row>
    <row r="223" spans="1:2" ht="12.75" x14ac:dyDescent="0.15">
      <c r="A223" s="86">
        <v>43868</v>
      </c>
      <c r="B223" s="37">
        <v>66</v>
      </c>
    </row>
    <row r="224" spans="1:2" ht="12.75" x14ac:dyDescent="0.15">
      <c r="A224" s="86">
        <v>43869</v>
      </c>
      <c r="B224" s="37">
        <v>39</v>
      </c>
    </row>
    <row r="225" spans="1:2" ht="12.75" x14ac:dyDescent="0.15">
      <c r="A225" s="86">
        <v>43870</v>
      </c>
      <c r="B225" s="37">
        <v>9</v>
      </c>
    </row>
    <row r="226" spans="1:2" ht="12.75" x14ac:dyDescent="0.15">
      <c r="A226" s="86">
        <v>43871</v>
      </c>
      <c r="B226" s="37">
        <v>37</v>
      </c>
    </row>
    <row r="227" spans="1:2" ht="12.75" x14ac:dyDescent="0.15">
      <c r="A227" s="86">
        <v>43872</v>
      </c>
      <c r="B227" s="37">
        <v>56</v>
      </c>
    </row>
    <row r="228" spans="1:2" ht="12.75" x14ac:dyDescent="0.15">
      <c r="A228" s="86">
        <v>43873</v>
      </c>
      <c r="B228" s="37">
        <v>11</v>
      </c>
    </row>
    <row r="229" spans="1:2" ht="12.75" x14ac:dyDescent="0.15">
      <c r="A229" s="86">
        <v>43874</v>
      </c>
      <c r="B229" s="37">
        <v>38</v>
      </c>
    </row>
    <row r="230" spans="1:2" ht="12.75" x14ac:dyDescent="0.15">
      <c r="A230" s="86">
        <v>43875</v>
      </c>
      <c r="B230" s="37">
        <v>27</v>
      </c>
    </row>
    <row r="231" spans="1:2" ht="12.75" x14ac:dyDescent="0.15">
      <c r="A231" s="86">
        <v>43876</v>
      </c>
      <c r="B231" s="37">
        <v>10</v>
      </c>
    </row>
    <row r="232" spans="1:2" ht="12.75" x14ac:dyDescent="0.15">
      <c r="A232" s="86">
        <v>43877</v>
      </c>
      <c r="B232" s="37">
        <v>14</v>
      </c>
    </row>
    <row r="233" spans="1:2" ht="12.75" x14ac:dyDescent="0.15">
      <c r="A233" s="86">
        <v>43878</v>
      </c>
      <c r="B233" s="37">
        <v>23</v>
      </c>
    </row>
    <row r="234" spans="1:2" ht="12.75" x14ac:dyDescent="0.15">
      <c r="A234" s="86">
        <v>43879</v>
      </c>
      <c r="B234" s="37">
        <v>53</v>
      </c>
    </row>
    <row r="235" spans="1:2" ht="12.75" x14ac:dyDescent="0.15">
      <c r="A235" s="86">
        <v>43880</v>
      </c>
      <c r="B235" s="37">
        <v>20</v>
      </c>
    </row>
    <row r="236" spans="1:2" ht="12.75" x14ac:dyDescent="0.15">
      <c r="A236" s="86">
        <v>43881</v>
      </c>
      <c r="B236" s="37">
        <v>23</v>
      </c>
    </row>
    <row r="237" spans="1:2" ht="12.75" x14ac:dyDescent="0.15">
      <c r="A237" s="86">
        <v>43882</v>
      </c>
      <c r="B237" s="37">
        <v>25</v>
      </c>
    </row>
    <row r="238" spans="1:2" ht="12.75" x14ac:dyDescent="0.15">
      <c r="A238" s="86">
        <v>43883</v>
      </c>
      <c r="B238" s="37">
        <v>99</v>
      </c>
    </row>
    <row r="239" spans="1:2" ht="12.75" x14ac:dyDescent="0.15">
      <c r="A239" s="86">
        <v>43884</v>
      </c>
      <c r="B239" s="37">
        <v>26</v>
      </c>
    </row>
    <row r="240" spans="1:2" ht="12.75" x14ac:dyDescent="0.15">
      <c r="A240" s="86">
        <v>43885</v>
      </c>
      <c r="B240" s="37">
        <v>43</v>
      </c>
    </row>
    <row r="241" spans="1:2" ht="12.75" x14ac:dyDescent="0.15">
      <c r="A241" s="86">
        <v>43886</v>
      </c>
      <c r="B241" s="37">
        <v>22</v>
      </c>
    </row>
    <row r="242" spans="1:2" ht="12.75" x14ac:dyDescent="0.15">
      <c r="A242" s="86">
        <v>43887</v>
      </c>
      <c r="B242" s="37">
        <v>25</v>
      </c>
    </row>
    <row r="243" spans="1:2" ht="12.75" x14ac:dyDescent="0.15">
      <c r="A243" s="86">
        <v>43888</v>
      </c>
      <c r="B243" s="37">
        <v>98</v>
      </c>
    </row>
    <row r="244" spans="1:2" ht="12.75" x14ac:dyDescent="0.15">
      <c r="A244" s="86">
        <v>43889</v>
      </c>
      <c r="B244" s="37">
        <v>23</v>
      </c>
    </row>
    <row r="245" spans="1:2" ht="12.75" x14ac:dyDescent="0.15">
      <c r="A245" s="86">
        <v>43890</v>
      </c>
      <c r="B245" s="37">
        <v>15</v>
      </c>
    </row>
    <row r="246" spans="1:2" ht="12.75" x14ac:dyDescent="0.15">
      <c r="A246" s="86">
        <v>43891</v>
      </c>
      <c r="B246" s="37">
        <v>43</v>
      </c>
    </row>
    <row r="247" spans="1:2" ht="12.75" x14ac:dyDescent="0.15">
      <c r="A247" s="86">
        <v>43892</v>
      </c>
      <c r="B247" s="37">
        <v>61</v>
      </c>
    </row>
    <row r="248" spans="1:2" ht="12.75" x14ac:dyDescent="0.15">
      <c r="A248" s="86">
        <v>43893</v>
      </c>
      <c r="B248" s="37">
        <v>56</v>
      </c>
    </row>
    <row r="249" spans="1:2" ht="12.75" x14ac:dyDescent="0.15">
      <c r="A249" s="86">
        <v>43894</v>
      </c>
      <c r="B249" s="37">
        <v>156</v>
      </c>
    </row>
    <row r="250" spans="1:2" ht="12.75" x14ac:dyDescent="0.15">
      <c r="A250" s="86">
        <v>43895</v>
      </c>
      <c r="B250" s="37">
        <v>83</v>
      </c>
    </row>
    <row r="251" spans="1:2" ht="12.75" x14ac:dyDescent="0.15">
      <c r="A251" s="86">
        <v>43896</v>
      </c>
      <c r="B251" s="37">
        <v>42</v>
      </c>
    </row>
    <row r="252" spans="1:2" ht="12.75" x14ac:dyDescent="0.15">
      <c r="A252" s="86">
        <v>43897</v>
      </c>
      <c r="B252" s="37">
        <v>26</v>
      </c>
    </row>
    <row r="253" spans="1:2" ht="12.75" x14ac:dyDescent="0.15">
      <c r="A253" s="86">
        <v>43898</v>
      </c>
      <c r="B253" s="37">
        <v>49</v>
      </c>
    </row>
    <row r="254" spans="1:2" ht="12.75" x14ac:dyDescent="0.15">
      <c r="A254" s="86">
        <v>43899</v>
      </c>
      <c r="B254" s="37">
        <v>85</v>
      </c>
    </row>
    <row r="255" spans="1:2" ht="12.75" x14ac:dyDescent="0.15">
      <c r="A255" s="86">
        <v>43900</v>
      </c>
      <c r="B255" s="37">
        <v>46</v>
      </c>
    </row>
    <row r="256" spans="1:2" ht="12.75" x14ac:dyDescent="0.15">
      <c r="A256" s="86">
        <v>43901</v>
      </c>
      <c r="B256" s="37">
        <v>94</v>
      </c>
    </row>
    <row r="257" spans="1:2" ht="12.75" x14ac:dyDescent="0.15">
      <c r="A257" s="86">
        <v>43902</v>
      </c>
      <c r="B257" s="37">
        <v>18</v>
      </c>
    </row>
    <row r="258" spans="1:2" ht="12.75" x14ac:dyDescent="0.15">
      <c r="A258" s="86">
        <v>43903</v>
      </c>
      <c r="B258" s="37">
        <v>36</v>
      </c>
    </row>
    <row r="259" spans="1:2" ht="12.75" x14ac:dyDescent="0.15">
      <c r="A259" s="86">
        <v>43904</v>
      </c>
      <c r="B259" s="37">
        <v>29</v>
      </c>
    </row>
    <row r="260" spans="1:2" ht="12.75" x14ac:dyDescent="0.15">
      <c r="A260" s="86">
        <v>43905</v>
      </c>
      <c r="B260" s="37">
        <v>58</v>
      </c>
    </row>
    <row r="261" spans="1:2" ht="12.75" x14ac:dyDescent="0.15">
      <c r="A261" s="86">
        <v>43906</v>
      </c>
      <c r="B261" s="37">
        <v>90</v>
      </c>
    </row>
    <row r="262" spans="1:2" ht="12.75" x14ac:dyDescent="0.15">
      <c r="A262" s="86">
        <v>43907</v>
      </c>
      <c r="B262" s="37">
        <v>35</v>
      </c>
    </row>
    <row r="263" spans="1:2" ht="12.75" x14ac:dyDescent="0.15">
      <c r="A263" s="86">
        <v>43908</v>
      </c>
      <c r="B263" s="37">
        <v>99</v>
      </c>
    </row>
    <row r="264" spans="1:2" ht="12.75" x14ac:dyDescent="0.15">
      <c r="A264" s="86">
        <v>43909</v>
      </c>
      <c r="B264" s="37">
        <v>100</v>
      </c>
    </row>
    <row r="265" spans="1:2" ht="12.75" x14ac:dyDescent="0.15">
      <c r="A265" s="86">
        <v>43910</v>
      </c>
      <c r="B265" s="37">
        <v>55</v>
      </c>
    </row>
    <row r="266" spans="1:2" ht="12.75" x14ac:dyDescent="0.15">
      <c r="A266" s="86">
        <v>43911</v>
      </c>
      <c r="B266" s="37">
        <v>48</v>
      </c>
    </row>
    <row r="267" spans="1:2" ht="12.75" x14ac:dyDescent="0.15">
      <c r="A267" s="86">
        <v>43912</v>
      </c>
      <c r="B267" s="37">
        <v>39</v>
      </c>
    </row>
    <row r="268" spans="1:2" ht="12.75" x14ac:dyDescent="0.15">
      <c r="A268" s="86">
        <v>43913</v>
      </c>
      <c r="B268" s="37">
        <v>66</v>
      </c>
    </row>
    <row r="269" spans="1:2" ht="12.75" x14ac:dyDescent="0.15">
      <c r="A269" s="86">
        <v>43914</v>
      </c>
      <c r="B269" s="37">
        <v>92</v>
      </c>
    </row>
    <row r="270" spans="1:2" ht="12.75" x14ac:dyDescent="0.15">
      <c r="A270" s="86">
        <v>43915</v>
      </c>
      <c r="B270" s="37">
        <v>47</v>
      </c>
    </row>
    <row r="271" spans="1:2" ht="12.75" x14ac:dyDescent="0.15">
      <c r="A271" s="86">
        <v>43916</v>
      </c>
      <c r="B271" s="37">
        <v>47</v>
      </c>
    </row>
    <row r="272" spans="1:2" ht="12.75" x14ac:dyDescent="0.15">
      <c r="A272" s="86">
        <v>43917</v>
      </c>
      <c r="B272" s="37">
        <v>29</v>
      </c>
    </row>
    <row r="273" spans="1:2" ht="12.75" x14ac:dyDescent="0.15">
      <c r="A273" s="86">
        <v>43918</v>
      </c>
      <c r="B273" s="37">
        <v>42</v>
      </c>
    </row>
    <row r="274" spans="1:2" ht="12.75" x14ac:dyDescent="0.15">
      <c r="A274" s="86">
        <v>43919</v>
      </c>
      <c r="B274" s="37">
        <v>39</v>
      </c>
    </row>
    <row r="275" spans="1:2" ht="12.75" x14ac:dyDescent="0.15">
      <c r="A275" s="86">
        <v>43920</v>
      </c>
      <c r="B275" s="37">
        <v>24</v>
      </c>
    </row>
    <row r="276" spans="1:2" ht="12.75" x14ac:dyDescent="0.15">
      <c r="A276" s="86">
        <v>43921</v>
      </c>
      <c r="B276" s="37">
        <v>47</v>
      </c>
    </row>
    <row r="277" spans="1:2" ht="12.75" x14ac:dyDescent="0.15">
      <c r="A277" s="86">
        <v>43922</v>
      </c>
      <c r="B277" s="37">
        <v>57</v>
      </c>
    </row>
    <row r="278" spans="1:2" ht="12.75" x14ac:dyDescent="0.15">
      <c r="A278" s="86">
        <v>43923</v>
      </c>
      <c r="B278" s="37">
        <v>65</v>
      </c>
    </row>
    <row r="279" spans="1:2" ht="12.75" x14ac:dyDescent="0.15">
      <c r="A279" s="86">
        <v>43924</v>
      </c>
      <c r="B279" s="37">
        <v>38</v>
      </c>
    </row>
    <row r="280" spans="1:2" ht="12.75" x14ac:dyDescent="0.15">
      <c r="A280" s="86">
        <v>43925</v>
      </c>
      <c r="B280" s="37">
        <v>58</v>
      </c>
    </row>
    <row r="281" spans="1:2" ht="12.75" x14ac:dyDescent="0.15">
      <c r="A281" s="86">
        <v>43926</v>
      </c>
      <c r="B281" s="37">
        <v>43</v>
      </c>
    </row>
    <row r="282" spans="1:2" ht="12.75" x14ac:dyDescent="0.15">
      <c r="A282" s="86">
        <v>43927</v>
      </c>
      <c r="B282" s="37">
        <v>91</v>
      </c>
    </row>
    <row r="283" spans="1:2" ht="12.75" x14ac:dyDescent="0.15">
      <c r="A283" s="86">
        <v>43928</v>
      </c>
      <c r="B283" s="37">
        <v>200</v>
      </c>
    </row>
    <row r="284" spans="1:2" ht="12.75" x14ac:dyDescent="0.15">
      <c r="A284" s="86">
        <v>43929</v>
      </c>
      <c r="B284" s="37">
        <v>105</v>
      </c>
    </row>
    <row r="285" spans="1:2" ht="12.75" x14ac:dyDescent="0.15">
      <c r="A285" s="86">
        <v>43930</v>
      </c>
      <c r="B285" s="37">
        <v>76</v>
      </c>
    </row>
    <row r="286" spans="1:2" ht="12.75" x14ac:dyDescent="0.15">
      <c r="A286" s="86">
        <v>43931</v>
      </c>
      <c r="B286" s="37">
        <v>73</v>
      </c>
    </row>
    <row r="287" spans="1:2" ht="12.75" x14ac:dyDescent="0.15">
      <c r="A287" s="86">
        <v>43932</v>
      </c>
      <c r="B287" s="37">
        <v>45</v>
      </c>
    </row>
    <row r="288" spans="1:2" ht="12.75" x14ac:dyDescent="0.15">
      <c r="A288" s="86">
        <v>43933</v>
      </c>
      <c r="B288" s="37">
        <v>35</v>
      </c>
    </row>
    <row r="289" spans="1:2" ht="12.75" x14ac:dyDescent="0.15">
      <c r="A289" s="86">
        <v>43934</v>
      </c>
      <c r="B289" s="37">
        <v>74</v>
      </c>
    </row>
    <row r="290" spans="1:2" ht="12.75" x14ac:dyDescent="0.15">
      <c r="A290" s="86">
        <v>43935</v>
      </c>
      <c r="B290" s="37">
        <v>94</v>
      </c>
    </row>
    <row r="291" spans="1:2" ht="12.75" x14ac:dyDescent="0.15">
      <c r="A291" s="86">
        <v>43936</v>
      </c>
      <c r="B291" s="37">
        <v>52</v>
      </c>
    </row>
    <row r="292" spans="1:2" ht="12.75" x14ac:dyDescent="0.15">
      <c r="A292" s="86">
        <v>43937</v>
      </c>
      <c r="B292" s="37">
        <v>67</v>
      </c>
    </row>
    <row r="293" spans="1:2" ht="12.75" x14ac:dyDescent="0.15">
      <c r="A293" s="86">
        <v>43938</v>
      </c>
      <c r="B293" s="37">
        <v>92</v>
      </c>
    </row>
    <row r="294" spans="1:2" ht="12.75" x14ac:dyDescent="0.15">
      <c r="A294" s="86">
        <v>43939</v>
      </c>
      <c r="B294" s="37">
        <v>61</v>
      </c>
    </row>
    <row r="295" spans="1:2" ht="12.75" x14ac:dyDescent="0.15">
      <c r="A295" s="86">
        <v>43940</v>
      </c>
      <c r="B295" s="37">
        <v>101</v>
      </c>
    </row>
    <row r="296" spans="1:2" ht="12.75" x14ac:dyDescent="0.15">
      <c r="A296" s="86">
        <v>43941</v>
      </c>
      <c r="B296" s="37">
        <v>132</v>
      </c>
    </row>
    <row r="297" spans="1:2" ht="12.75" x14ac:dyDescent="0.15">
      <c r="A297" s="86">
        <v>43942</v>
      </c>
      <c r="B297" s="37">
        <v>83</v>
      </c>
    </row>
    <row r="298" spans="1:2" ht="12.75" x14ac:dyDescent="0.15">
      <c r="A298" s="86">
        <v>43943</v>
      </c>
      <c r="B298" s="37">
        <v>62</v>
      </c>
    </row>
    <row r="299" spans="1:2" ht="12.75" x14ac:dyDescent="0.15">
      <c r="A299" s="86">
        <v>43944</v>
      </c>
      <c r="B299" s="37">
        <v>77</v>
      </c>
    </row>
    <row r="300" spans="1:2" ht="12.75" x14ac:dyDescent="0.15">
      <c r="A300" s="86">
        <v>43945</v>
      </c>
      <c r="B300" s="37">
        <v>127</v>
      </c>
    </row>
    <row r="301" spans="1:2" ht="12.75" x14ac:dyDescent="0.15">
      <c r="A301" s="86">
        <v>43946</v>
      </c>
      <c r="B301" s="37">
        <v>18</v>
      </c>
    </row>
    <row r="302" spans="1:2" ht="12.75" x14ac:dyDescent="0.15">
      <c r="A302" s="86">
        <v>43947</v>
      </c>
      <c r="B302" s="37">
        <v>57</v>
      </c>
    </row>
    <row r="303" spans="1:2" ht="12.75" x14ac:dyDescent="0.15">
      <c r="A303" s="86">
        <v>43948</v>
      </c>
      <c r="B303" s="37">
        <v>69</v>
      </c>
    </row>
    <row r="304" spans="1:2" ht="12.75" x14ac:dyDescent="0.15">
      <c r="A304" s="86">
        <v>43949</v>
      </c>
      <c r="B304" s="37">
        <v>31</v>
      </c>
    </row>
    <row r="305" spans="1:2" ht="12.75" x14ac:dyDescent="0.15">
      <c r="A305" s="86">
        <v>43950</v>
      </c>
      <c r="B305" s="37">
        <v>35</v>
      </c>
    </row>
    <row r="306" spans="1:2" ht="12.75" x14ac:dyDescent="0.15">
      <c r="A306" s="86">
        <v>43951</v>
      </c>
      <c r="B306" s="37">
        <v>70</v>
      </c>
    </row>
    <row r="307" spans="1:2" ht="12.75" x14ac:dyDescent="0.15">
      <c r="A307" s="86">
        <v>43952</v>
      </c>
      <c r="B307" s="37">
        <v>56</v>
      </c>
    </row>
    <row r="308" spans="1:2" ht="12.75" x14ac:dyDescent="0.15">
      <c r="A308" s="86">
        <v>43953</v>
      </c>
      <c r="B308" s="37">
        <v>12</v>
      </c>
    </row>
    <row r="309" spans="1:2" ht="12.75" x14ac:dyDescent="0.15">
      <c r="A309" s="86">
        <v>43954</v>
      </c>
      <c r="B309" s="37">
        <v>22</v>
      </c>
    </row>
    <row r="310" spans="1:2" ht="12.75" x14ac:dyDescent="0.15">
      <c r="A310" s="86">
        <v>43955</v>
      </c>
      <c r="B310" s="37">
        <v>27</v>
      </c>
    </row>
    <row r="311" spans="1:2" ht="12.75" x14ac:dyDescent="0.15">
      <c r="A311" s="86">
        <v>43956</v>
      </c>
      <c r="B311" s="37">
        <v>33</v>
      </c>
    </row>
    <row r="312" spans="1:2" ht="12.75" x14ac:dyDescent="0.15">
      <c r="A312" s="86">
        <v>43957</v>
      </c>
      <c r="B312" s="37">
        <v>32</v>
      </c>
    </row>
    <row r="313" spans="1:2" ht="12.75" x14ac:dyDescent="0.15">
      <c r="A313" s="86">
        <v>43958</v>
      </c>
      <c r="B313" s="37">
        <v>28</v>
      </c>
    </row>
    <row r="314" spans="1:2" ht="12.75" x14ac:dyDescent="0.15">
      <c r="A314" s="86">
        <v>43959</v>
      </c>
      <c r="B314" s="37">
        <v>12</v>
      </c>
    </row>
    <row r="315" spans="1:2" ht="12.75" x14ac:dyDescent="0.15">
      <c r="A315" s="86">
        <v>43960</v>
      </c>
      <c r="B315" s="37">
        <v>17</v>
      </c>
    </row>
    <row r="316" spans="1:2" ht="12.75" x14ac:dyDescent="0.15">
      <c r="A316" s="86">
        <v>43961</v>
      </c>
      <c r="B316" s="37">
        <v>56</v>
      </c>
    </row>
    <row r="317" spans="1:2" ht="12.75" x14ac:dyDescent="0.15">
      <c r="A317" s="86">
        <v>43962</v>
      </c>
      <c r="B317" s="37">
        <v>27</v>
      </c>
    </row>
    <row r="318" spans="1:2" ht="12.75" x14ac:dyDescent="0.15">
      <c r="A318" s="86">
        <v>43963</v>
      </c>
      <c r="B318" s="37">
        <v>48</v>
      </c>
    </row>
    <row r="319" spans="1:2" ht="12.75" x14ac:dyDescent="0.15">
      <c r="A319" s="86">
        <v>43964</v>
      </c>
      <c r="B319" s="37">
        <v>18</v>
      </c>
    </row>
    <row r="320" spans="1:2" ht="12.75" x14ac:dyDescent="0.15">
      <c r="A320" s="86">
        <v>43965</v>
      </c>
      <c r="B320" s="37">
        <v>19</v>
      </c>
    </row>
    <row r="321" spans="1:2" ht="12.75" x14ac:dyDescent="0.15">
      <c r="A321" s="86">
        <v>43966</v>
      </c>
      <c r="B321" s="37">
        <v>23</v>
      </c>
    </row>
    <row r="322" spans="1:2" ht="12.75" x14ac:dyDescent="0.15">
      <c r="A322" s="86">
        <v>43967</v>
      </c>
      <c r="B322" s="37">
        <v>109</v>
      </c>
    </row>
    <row r="323" spans="1:2" ht="12.75" x14ac:dyDescent="0.15">
      <c r="A323" s="86">
        <v>43968</v>
      </c>
      <c r="B323" s="37">
        <v>15</v>
      </c>
    </row>
    <row r="324" spans="1:2" ht="12.75" x14ac:dyDescent="0.15">
      <c r="A324" s="86">
        <v>43969</v>
      </c>
      <c r="B324" s="37">
        <v>26</v>
      </c>
    </row>
    <row r="325" spans="1:2" ht="12.75" x14ac:dyDescent="0.15">
      <c r="A325" s="86">
        <v>43970</v>
      </c>
      <c r="B325" s="37">
        <v>25</v>
      </c>
    </row>
    <row r="326" spans="1:2" ht="12.75" x14ac:dyDescent="0.15">
      <c r="A326" s="86">
        <v>43971</v>
      </c>
      <c r="B326" s="37">
        <v>26</v>
      </c>
    </row>
    <row r="327" spans="1:2" ht="12.75" x14ac:dyDescent="0.15">
      <c r="A327" s="86">
        <v>43972</v>
      </c>
      <c r="B327" s="37">
        <v>37</v>
      </c>
    </row>
    <row r="328" spans="1:2" ht="12.75" x14ac:dyDescent="0.15">
      <c r="A328" s="86">
        <v>43973</v>
      </c>
      <c r="B328" s="37">
        <v>127</v>
      </c>
    </row>
    <row r="329" spans="1:2" ht="12.75" x14ac:dyDescent="0.15">
      <c r="A329" s="86">
        <v>43974</v>
      </c>
      <c r="B329" s="37">
        <v>51</v>
      </c>
    </row>
    <row r="330" spans="1:2" ht="12.75" x14ac:dyDescent="0.15">
      <c r="A330" s="86">
        <v>43975</v>
      </c>
      <c r="B330" s="37">
        <v>14</v>
      </c>
    </row>
    <row r="331" spans="1:2" ht="12.75" x14ac:dyDescent="0.15">
      <c r="A331" s="86">
        <v>43976</v>
      </c>
      <c r="B331" s="37">
        <v>34</v>
      </c>
    </row>
    <row r="332" spans="1:2" ht="12.75" x14ac:dyDescent="0.15">
      <c r="A332" s="86">
        <v>43977</v>
      </c>
      <c r="B332" s="37">
        <v>40</v>
      </c>
    </row>
    <row r="333" spans="1:2" ht="12.75" x14ac:dyDescent="0.15">
      <c r="A333" s="86">
        <v>43978</v>
      </c>
      <c r="B333" s="37">
        <v>23</v>
      </c>
    </row>
    <row r="334" spans="1:2" ht="12.75" x14ac:dyDescent="0.15">
      <c r="A334" s="86">
        <v>43979</v>
      </c>
      <c r="B334" s="37">
        <v>14</v>
      </c>
    </row>
    <row r="335" spans="1:2" ht="12.75" x14ac:dyDescent="0.15">
      <c r="A335" s="86">
        <v>43980</v>
      </c>
      <c r="B335" s="37">
        <v>53</v>
      </c>
    </row>
    <row r="336" spans="1:2" ht="12.75" x14ac:dyDescent="0.15">
      <c r="A336" s="86">
        <v>43981</v>
      </c>
      <c r="B336" s="37">
        <v>14</v>
      </c>
    </row>
    <row r="337" spans="1:2" ht="12.75" x14ac:dyDescent="0.15">
      <c r="A337" s="86">
        <v>43982</v>
      </c>
      <c r="B337" s="37">
        <v>17</v>
      </c>
    </row>
    <row r="338" spans="1:2" ht="12.75" x14ac:dyDescent="0.15">
      <c r="A338" s="86">
        <v>43983</v>
      </c>
      <c r="B338" s="37">
        <v>62</v>
      </c>
    </row>
    <row r="339" spans="1:2" ht="12.75" x14ac:dyDescent="0.15">
      <c r="A339" s="86">
        <v>43984</v>
      </c>
      <c r="B339" s="37">
        <v>28</v>
      </c>
    </row>
    <row r="340" spans="1:2" ht="12.75" x14ac:dyDescent="0.15">
      <c r="A340" s="86">
        <v>43985</v>
      </c>
      <c r="B340" s="37">
        <v>52</v>
      </c>
    </row>
    <row r="341" spans="1:2" ht="12.75" x14ac:dyDescent="0.15">
      <c r="A341" s="86">
        <v>43986</v>
      </c>
      <c r="B341" s="37">
        <v>45</v>
      </c>
    </row>
    <row r="342" spans="1:2" ht="12.75" x14ac:dyDescent="0.15">
      <c r="A342" s="86">
        <v>43987</v>
      </c>
      <c r="B342" s="37">
        <v>15</v>
      </c>
    </row>
    <row r="343" spans="1:2" ht="12.75" x14ac:dyDescent="0.15">
      <c r="A343" s="86">
        <v>43988</v>
      </c>
      <c r="B343" s="37">
        <v>13</v>
      </c>
    </row>
    <row r="344" spans="1:2" ht="12.75" x14ac:dyDescent="0.15">
      <c r="A344" s="86">
        <v>43989</v>
      </c>
      <c r="B344" s="37">
        <v>78</v>
      </c>
    </row>
    <row r="345" spans="1:2" ht="12.75" x14ac:dyDescent="0.15">
      <c r="A345" s="86">
        <v>43990</v>
      </c>
      <c r="B345" s="37">
        <v>18</v>
      </c>
    </row>
    <row r="346" spans="1:2" ht="12.75" x14ac:dyDescent="0.15">
      <c r="A346" s="86">
        <v>43991</v>
      </c>
      <c r="B346" s="37">
        <v>125</v>
      </c>
    </row>
    <row r="347" spans="1:2" ht="12.75" x14ac:dyDescent="0.15">
      <c r="A347" s="86">
        <v>43992</v>
      </c>
      <c r="B347" s="37">
        <v>27</v>
      </c>
    </row>
    <row r="348" spans="1:2" ht="12.75" x14ac:dyDescent="0.15">
      <c r="A348" s="86">
        <v>43993</v>
      </c>
      <c r="B348" s="37">
        <v>35</v>
      </c>
    </row>
    <row r="349" spans="1:2" ht="12.75" x14ac:dyDescent="0.15">
      <c r="A349" s="86">
        <v>43994</v>
      </c>
      <c r="B349" s="37">
        <v>17</v>
      </c>
    </row>
    <row r="350" spans="1:2" ht="12.75" x14ac:dyDescent="0.15">
      <c r="A350" s="86">
        <v>43995</v>
      </c>
      <c r="B350" s="37">
        <v>106</v>
      </c>
    </row>
    <row r="351" spans="1:2" ht="12.75" x14ac:dyDescent="0.15">
      <c r="A351" s="86">
        <v>43996</v>
      </c>
      <c r="B351" s="37">
        <v>7</v>
      </c>
    </row>
    <row r="352" spans="1:2" ht="12.75" x14ac:dyDescent="0.15">
      <c r="A352" s="86">
        <v>43997</v>
      </c>
      <c r="B352" s="37">
        <v>39</v>
      </c>
    </row>
    <row r="353" spans="1:2" ht="12.75" x14ac:dyDescent="0.15">
      <c r="A353" s="86">
        <v>43998</v>
      </c>
      <c r="B353" s="37">
        <v>74</v>
      </c>
    </row>
    <row r="354" spans="1:2" ht="12.75" x14ac:dyDescent="0.15">
      <c r="A354" s="86">
        <v>43999</v>
      </c>
      <c r="B354" s="37">
        <v>38</v>
      </c>
    </row>
    <row r="355" spans="1:2" ht="12.75" x14ac:dyDescent="0.15">
      <c r="A355" s="86">
        <v>44000</v>
      </c>
      <c r="B355" s="37">
        <v>38</v>
      </c>
    </row>
    <row r="356" spans="1:2" ht="12.75" x14ac:dyDescent="0.15">
      <c r="A356" s="86">
        <v>44001</v>
      </c>
      <c r="B356" s="37">
        <v>38</v>
      </c>
    </row>
    <row r="357" spans="1:2" ht="12.75" x14ac:dyDescent="0.15">
      <c r="A357" s="86">
        <v>44002</v>
      </c>
      <c r="B357" s="37">
        <v>14</v>
      </c>
    </row>
    <row r="358" spans="1:2" ht="12.75" x14ac:dyDescent="0.15">
      <c r="A358" s="86">
        <v>44003</v>
      </c>
      <c r="B358" s="37">
        <v>18</v>
      </c>
    </row>
    <row r="359" spans="1:2" ht="12.75" x14ac:dyDescent="0.15">
      <c r="A359" s="86">
        <v>44004</v>
      </c>
      <c r="B359" s="37">
        <v>37</v>
      </c>
    </row>
    <row r="360" spans="1:2" ht="12.75" x14ac:dyDescent="0.15">
      <c r="A360" s="86">
        <v>44005</v>
      </c>
      <c r="B360" s="37">
        <v>44</v>
      </c>
    </row>
    <row r="361" spans="1:2" ht="12.75" x14ac:dyDescent="0.15">
      <c r="A361" s="86">
        <v>44006</v>
      </c>
      <c r="B361" s="37">
        <v>62</v>
      </c>
    </row>
    <row r="362" spans="1:2" ht="12.75" x14ac:dyDescent="0.15">
      <c r="A362" s="86">
        <v>44007</v>
      </c>
      <c r="B362" s="37">
        <v>152</v>
      </c>
    </row>
    <row r="363" spans="1:2" ht="12.75" x14ac:dyDescent="0.15">
      <c r="A363" s="86">
        <v>44008</v>
      </c>
      <c r="B363" s="37">
        <v>33</v>
      </c>
    </row>
    <row r="364" spans="1:2" ht="12.75" x14ac:dyDescent="0.15">
      <c r="A364" s="86">
        <v>44009</v>
      </c>
      <c r="B364" s="37">
        <v>19</v>
      </c>
    </row>
    <row r="365" spans="1:2" ht="12.75" x14ac:dyDescent="0.15">
      <c r="A365" s="86">
        <v>44010</v>
      </c>
      <c r="B365" s="37">
        <v>10</v>
      </c>
    </row>
    <row r="366" spans="1:2" ht="12.75" x14ac:dyDescent="0.15">
      <c r="A366" s="86">
        <v>44011</v>
      </c>
      <c r="B366" s="37">
        <v>41</v>
      </c>
    </row>
    <row r="367" spans="1:2" ht="12.75" x14ac:dyDescent="0.15">
      <c r="A367" s="86">
        <v>44012</v>
      </c>
      <c r="B367" s="37">
        <v>25</v>
      </c>
    </row>
    <row r="368" spans="1:2" ht="12.75" x14ac:dyDescent="0.15">
      <c r="B368" s="83">
        <v>13790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67"/>
  <sheetViews>
    <sheetView workbookViewId="0"/>
  </sheetViews>
  <sheetFormatPr defaultColWidth="12.67578125" defaultRowHeight="15.75" customHeight="1" x14ac:dyDescent="0.15"/>
  <sheetData>
    <row r="1" spans="1:2" ht="15.75" customHeight="1" x14ac:dyDescent="0.15">
      <c r="A1" s="37" t="s">
        <v>366</v>
      </c>
      <c r="B1" s="37" t="s">
        <v>109</v>
      </c>
    </row>
    <row r="2" spans="1:2" ht="12.75" x14ac:dyDescent="0.15">
      <c r="A2" s="86">
        <v>44013</v>
      </c>
      <c r="B2" s="37">
        <v>11</v>
      </c>
    </row>
    <row r="3" spans="1:2" ht="12.75" x14ac:dyDescent="0.15">
      <c r="A3" s="86">
        <v>44014</v>
      </c>
      <c r="B3" s="37">
        <v>31</v>
      </c>
    </row>
    <row r="4" spans="1:2" ht="12.75" x14ac:dyDescent="0.15">
      <c r="A4" s="86">
        <v>44015</v>
      </c>
      <c r="B4" s="37">
        <v>20</v>
      </c>
    </row>
    <row r="5" spans="1:2" ht="12.75" x14ac:dyDescent="0.15">
      <c r="A5" s="86">
        <v>44016</v>
      </c>
      <c r="B5" s="37">
        <v>18</v>
      </c>
    </row>
    <row r="6" spans="1:2" ht="12.75" x14ac:dyDescent="0.15">
      <c r="A6" s="86">
        <v>44017</v>
      </c>
      <c r="B6" s="37">
        <v>28</v>
      </c>
    </row>
    <row r="7" spans="1:2" ht="12.75" x14ac:dyDescent="0.15">
      <c r="A7" s="86">
        <v>44018</v>
      </c>
      <c r="B7" s="37">
        <v>156</v>
      </c>
    </row>
    <row r="8" spans="1:2" ht="12.75" x14ac:dyDescent="0.15">
      <c r="A8" s="86">
        <v>44019</v>
      </c>
      <c r="B8" s="37">
        <v>126</v>
      </c>
    </row>
    <row r="9" spans="1:2" ht="12.75" x14ac:dyDescent="0.15">
      <c r="A9" s="86">
        <v>44020</v>
      </c>
      <c r="B9" s="37">
        <v>77</v>
      </c>
    </row>
    <row r="10" spans="1:2" ht="12.75" x14ac:dyDescent="0.15">
      <c r="A10" s="86">
        <v>44021</v>
      </c>
      <c r="B10" s="37">
        <v>26</v>
      </c>
    </row>
    <row r="11" spans="1:2" ht="12.75" x14ac:dyDescent="0.15">
      <c r="A11" s="86">
        <v>44022</v>
      </c>
      <c r="B11" s="37">
        <v>22</v>
      </c>
    </row>
    <row r="12" spans="1:2" ht="12.75" x14ac:dyDescent="0.15">
      <c r="A12" s="86">
        <v>44023</v>
      </c>
      <c r="B12" s="37">
        <v>17</v>
      </c>
    </row>
    <row r="13" spans="1:2" ht="12.75" x14ac:dyDescent="0.15">
      <c r="A13" s="86">
        <v>44024</v>
      </c>
      <c r="B13" s="37">
        <v>23</v>
      </c>
    </row>
    <row r="14" spans="1:2" ht="12.75" x14ac:dyDescent="0.15">
      <c r="A14" s="86">
        <v>44025</v>
      </c>
      <c r="B14" s="37">
        <v>98</v>
      </c>
    </row>
    <row r="15" spans="1:2" ht="12.75" x14ac:dyDescent="0.15">
      <c r="A15" s="86">
        <v>44026</v>
      </c>
      <c r="B15" s="37">
        <v>25</v>
      </c>
    </row>
    <row r="16" spans="1:2" ht="12.75" x14ac:dyDescent="0.15">
      <c r="A16" s="86">
        <v>44027</v>
      </c>
      <c r="B16" s="37">
        <v>18</v>
      </c>
    </row>
    <row r="17" spans="1:2" ht="12.75" x14ac:dyDescent="0.15">
      <c r="A17" s="86">
        <v>44028</v>
      </c>
      <c r="B17" s="37">
        <v>15</v>
      </c>
    </row>
    <row r="18" spans="1:2" ht="12.75" x14ac:dyDescent="0.15">
      <c r="A18" s="86">
        <v>44029</v>
      </c>
      <c r="B18" s="37">
        <v>38</v>
      </c>
    </row>
    <row r="19" spans="1:2" ht="12.75" x14ac:dyDescent="0.15">
      <c r="A19" s="86">
        <v>44030</v>
      </c>
      <c r="B19" s="37">
        <v>49</v>
      </c>
    </row>
    <row r="20" spans="1:2" ht="12.75" x14ac:dyDescent="0.15">
      <c r="A20" s="86">
        <v>44031</v>
      </c>
      <c r="B20" s="37">
        <v>19</v>
      </c>
    </row>
    <row r="21" spans="1:2" ht="12.75" x14ac:dyDescent="0.15">
      <c r="A21" s="86">
        <v>44032</v>
      </c>
      <c r="B21" s="37">
        <v>28</v>
      </c>
    </row>
    <row r="22" spans="1:2" ht="12.75" x14ac:dyDescent="0.15">
      <c r="A22" s="86">
        <v>44033</v>
      </c>
      <c r="B22" s="37">
        <v>14</v>
      </c>
    </row>
    <row r="23" spans="1:2" ht="12.75" x14ac:dyDescent="0.15">
      <c r="A23" s="86">
        <v>44034</v>
      </c>
      <c r="B23" s="37">
        <v>46</v>
      </c>
    </row>
    <row r="24" spans="1:2" ht="12.75" x14ac:dyDescent="0.15">
      <c r="A24" s="86">
        <v>44035</v>
      </c>
      <c r="B24" s="37">
        <v>34</v>
      </c>
    </row>
    <row r="25" spans="1:2" ht="12.75" x14ac:dyDescent="0.15">
      <c r="A25" s="86">
        <v>44036</v>
      </c>
      <c r="B25" s="37">
        <v>34</v>
      </c>
    </row>
    <row r="26" spans="1:2" ht="12.75" x14ac:dyDescent="0.15">
      <c r="A26" s="86">
        <v>44037</v>
      </c>
      <c r="B26" s="37">
        <v>65</v>
      </c>
    </row>
    <row r="27" spans="1:2" ht="12.75" x14ac:dyDescent="0.15">
      <c r="A27" s="86">
        <v>44038</v>
      </c>
      <c r="B27" s="37">
        <v>21</v>
      </c>
    </row>
    <row r="28" spans="1:2" ht="12.75" x14ac:dyDescent="0.15">
      <c r="A28" s="86">
        <v>44039</v>
      </c>
      <c r="B28" s="37">
        <v>14</v>
      </c>
    </row>
    <row r="29" spans="1:2" ht="12.75" x14ac:dyDescent="0.15">
      <c r="A29" s="86">
        <v>44040</v>
      </c>
      <c r="B29" s="37">
        <v>43</v>
      </c>
    </row>
    <row r="30" spans="1:2" ht="12.75" x14ac:dyDescent="0.15">
      <c r="A30" s="86">
        <v>44041</v>
      </c>
      <c r="B30" s="37">
        <v>31</v>
      </c>
    </row>
    <row r="31" spans="1:2" ht="12.75" x14ac:dyDescent="0.15">
      <c r="A31" s="86">
        <v>44042</v>
      </c>
      <c r="B31" s="37">
        <v>36</v>
      </c>
    </row>
    <row r="32" spans="1:2" ht="12.75" x14ac:dyDescent="0.15">
      <c r="A32" s="86">
        <v>44043</v>
      </c>
      <c r="B32" s="37">
        <v>11</v>
      </c>
    </row>
    <row r="33" spans="1:2" ht="12.75" x14ac:dyDescent="0.15">
      <c r="A33" s="86">
        <v>44044</v>
      </c>
      <c r="B33" s="37">
        <v>25</v>
      </c>
    </row>
    <row r="34" spans="1:2" ht="12.75" x14ac:dyDescent="0.15">
      <c r="A34" s="86">
        <v>44045</v>
      </c>
      <c r="B34" s="37">
        <v>46</v>
      </c>
    </row>
    <row r="35" spans="1:2" ht="12.75" x14ac:dyDescent="0.15">
      <c r="A35" s="86">
        <v>44046</v>
      </c>
      <c r="B35" s="37">
        <v>26</v>
      </c>
    </row>
    <row r="36" spans="1:2" ht="12.75" x14ac:dyDescent="0.15">
      <c r="A36" s="86">
        <v>44047</v>
      </c>
      <c r="B36" s="37">
        <v>67</v>
      </c>
    </row>
    <row r="37" spans="1:2" ht="12.75" x14ac:dyDescent="0.15">
      <c r="A37" s="86">
        <v>44048</v>
      </c>
      <c r="B37" s="37">
        <v>38</v>
      </c>
    </row>
    <row r="38" spans="1:2" ht="12.75" x14ac:dyDescent="0.15">
      <c r="A38" s="86">
        <v>44049</v>
      </c>
      <c r="B38" s="37">
        <v>145</v>
      </c>
    </row>
    <row r="39" spans="1:2" ht="12.75" x14ac:dyDescent="0.15">
      <c r="A39" s="86">
        <v>44050</v>
      </c>
      <c r="B39" s="37">
        <v>77</v>
      </c>
    </row>
    <row r="40" spans="1:2" ht="12.75" x14ac:dyDescent="0.15">
      <c r="A40" s="86">
        <v>44051</v>
      </c>
      <c r="B40" s="37">
        <v>12</v>
      </c>
    </row>
    <row r="41" spans="1:2" ht="12.75" x14ac:dyDescent="0.15">
      <c r="A41" s="86">
        <v>44052</v>
      </c>
      <c r="B41" s="37">
        <v>26</v>
      </c>
    </row>
    <row r="42" spans="1:2" ht="12.75" x14ac:dyDescent="0.15">
      <c r="A42" s="86">
        <v>44053</v>
      </c>
      <c r="B42" s="37">
        <v>28</v>
      </c>
    </row>
    <row r="43" spans="1:2" ht="12.75" x14ac:dyDescent="0.15">
      <c r="A43" s="86">
        <v>44054</v>
      </c>
      <c r="B43" s="37">
        <v>36</v>
      </c>
    </row>
    <row r="44" spans="1:2" ht="12.75" x14ac:dyDescent="0.15">
      <c r="A44" s="86">
        <v>44055</v>
      </c>
      <c r="B44" s="37">
        <v>25</v>
      </c>
    </row>
    <row r="45" spans="1:2" ht="12.75" x14ac:dyDescent="0.15">
      <c r="A45" s="86">
        <v>44056</v>
      </c>
      <c r="B45" s="37">
        <v>14</v>
      </c>
    </row>
    <row r="46" spans="1:2" ht="12.75" x14ac:dyDescent="0.15">
      <c r="A46" s="86">
        <v>44057</v>
      </c>
      <c r="B46" s="37">
        <v>14</v>
      </c>
    </row>
    <row r="47" spans="1:2" ht="12.75" x14ac:dyDescent="0.15">
      <c r="A47" s="86">
        <v>44058</v>
      </c>
      <c r="B47" s="37">
        <v>15</v>
      </c>
    </row>
    <row r="48" spans="1:2" ht="12.75" x14ac:dyDescent="0.15">
      <c r="A48" s="86">
        <v>44059</v>
      </c>
      <c r="B48" s="37">
        <v>17</v>
      </c>
    </row>
    <row r="49" spans="1:2" ht="12.75" x14ac:dyDescent="0.15">
      <c r="A49" s="86">
        <v>44060</v>
      </c>
      <c r="B49" s="37">
        <v>25</v>
      </c>
    </row>
    <row r="50" spans="1:2" ht="12.75" x14ac:dyDescent="0.15">
      <c r="A50" s="86">
        <v>44061</v>
      </c>
      <c r="B50" s="37">
        <v>10</v>
      </c>
    </row>
    <row r="51" spans="1:2" ht="12.75" x14ac:dyDescent="0.15">
      <c r="A51" s="86">
        <v>44062</v>
      </c>
      <c r="B51" s="37">
        <v>28</v>
      </c>
    </row>
    <row r="52" spans="1:2" ht="12.75" x14ac:dyDescent="0.15">
      <c r="A52" s="86">
        <v>44063</v>
      </c>
      <c r="B52" s="37">
        <v>37</v>
      </c>
    </row>
    <row r="53" spans="1:2" ht="12.75" x14ac:dyDescent="0.15">
      <c r="A53" s="86">
        <v>44064</v>
      </c>
      <c r="B53" s="37">
        <v>22</v>
      </c>
    </row>
    <row r="54" spans="1:2" ht="12.75" x14ac:dyDescent="0.15">
      <c r="A54" s="86">
        <v>44065</v>
      </c>
      <c r="B54" s="37">
        <v>53</v>
      </c>
    </row>
    <row r="55" spans="1:2" ht="12.75" x14ac:dyDescent="0.15">
      <c r="A55" s="86">
        <v>44066</v>
      </c>
      <c r="B55" s="37">
        <v>36</v>
      </c>
    </row>
    <row r="56" spans="1:2" ht="12.75" x14ac:dyDescent="0.15">
      <c r="A56" s="86">
        <v>44067</v>
      </c>
      <c r="B56" s="37">
        <v>26</v>
      </c>
    </row>
    <row r="57" spans="1:2" ht="12.75" x14ac:dyDescent="0.15">
      <c r="A57" s="86">
        <v>44068</v>
      </c>
      <c r="B57" s="37">
        <v>62</v>
      </c>
    </row>
    <row r="58" spans="1:2" ht="12.75" x14ac:dyDescent="0.15">
      <c r="A58" s="86">
        <v>44069</v>
      </c>
      <c r="B58" s="37">
        <v>42</v>
      </c>
    </row>
    <row r="59" spans="1:2" ht="12.75" x14ac:dyDescent="0.15">
      <c r="A59" s="86">
        <v>44070</v>
      </c>
      <c r="B59" s="37">
        <v>41</v>
      </c>
    </row>
    <row r="60" spans="1:2" ht="12.75" x14ac:dyDescent="0.15">
      <c r="A60" s="86">
        <v>44071</v>
      </c>
      <c r="B60" s="37">
        <v>72</v>
      </c>
    </row>
    <row r="61" spans="1:2" ht="12.75" x14ac:dyDescent="0.15">
      <c r="A61" s="86">
        <v>44072</v>
      </c>
      <c r="B61" s="37">
        <v>34</v>
      </c>
    </row>
    <row r="62" spans="1:2" ht="12.75" x14ac:dyDescent="0.15">
      <c r="A62" s="86">
        <v>44073</v>
      </c>
      <c r="B62" s="37">
        <v>23</v>
      </c>
    </row>
    <row r="63" spans="1:2" ht="12.75" x14ac:dyDescent="0.15">
      <c r="A63" s="86">
        <v>44074</v>
      </c>
      <c r="B63" s="37">
        <v>33</v>
      </c>
    </row>
    <row r="64" spans="1:2" ht="12.75" x14ac:dyDescent="0.15">
      <c r="A64" s="86">
        <v>44075</v>
      </c>
      <c r="B64" s="37">
        <v>36</v>
      </c>
    </row>
    <row r="65" spans="1:2" ht="12.75" x14ac:dyDescent="0.15">
      <c r="A65" s="86">
        <v>44076</v>
      </c>
      <c r="B65" s="37">
        <v>33</v>
      </c>
    </row>
    <row r="66" spans="1:2" ht="12.75" x14ac:dyDescent="0.15">
      <c r="A66" s="86">
        <v>44077</v>
      </c>
      <c r="B66" s="37">
        <v>19</v>
      </c>
    </row>
    <row r="67" spans="1:2" ht="12.75" x14ac:dyDescent="0.15">
      <c r="A67" s="86">
        <v>44078</v>
      </c>
      <c r="B67" s="37">
        <v>19</v>
      </c>
    </row>
    <row r="68" spans="1:2" ht="12.75" x14ac:dyDescent="0.15">
      <c r="A68" s="86">
        <v>44079</v>
      </c>
      <c r="B68" s="37">
        <v>22</v>
      </c>
    </row>
    <row r="69" spans="1:2" ht="12.75" x14ac:dyDescent="0.15">
      <c r="A69" s="86">
        <v>44080</v>
      </c>
      <c r="B69" s="37">
        <v>16</v>
      </c>
    </row>
    <row r="70" spans="1:2" ht="12.75" x14ac:dyDescent="0.15">
      <c r="A70" s="86">
        <v>44081</v>
      </c>
      <c r="B70" s="37">
        <v>35</v>
      </c>
    </row>
    <row r="71" spans="1:2" ht="12.75" x14ac:dyDescent="0.15">
      <c r="A71" s="86">
        <v>44082</v>
      </c>
      <c r="B71" s="37">
        <v>21</v>
      </c>
    </row>
    <row r="72" spans="1:2" ht="12.75" x14ac:dyDescent="0.15">
      <c r="A72" s="86">
        <v>44083</v>
      </c>
      <c r="B72" s="37">
        <v>61</v>
      </c>
    </row>
    <row r="73" spans="1:2" ht="12.75" x14ac:dyDescent="0.15">
      <c r="A73" s="86">
        <v>44084</v>
      </c>
      <c r="B73" s="37">
        <v>70</v>
      </c>
    </row>
    <row r="74" spans="1:2" ht="12.75" x14ac:dyDescent="0.15">
      <c r="A74" s="86">
        <v>44085</v>
      </c>
      <c r="B74" s="37">
        <v>13</v>
      </c>
    </row>
    <row r="75" spans="1:2" ht="12.75" x14ac:dyDescent="0.15">
      <c r="A75" s="86">
        <v>44086</v>
      </c>
      <c r="B75" s="37">
        <v>19</v>
      </c>
    </row>
    <row r="76" spans="1:2" ht="12.75" x14ac:dyDescent="0.15">
      <c r="A76" s="86">
        <v>44087</v>
      </c>
      <c r="B76" s="37">
        <v>33</v>
      </c>
    </row>
    <row r="77" spans="1:2" ht="12.75" x14ac:dyDescent="0.15">
      <c r="A77" s="86">
        <v>44088</v>
      </c>
      <c r="B77" s="37">
        <v>26</v>
      </c>
    </row>
    <row r="78" spans="1:2" ht="12.75" x14ac:dyDescent="0.15">
      <c r="A78" s="86">
        <v>44089</v>
      </c>
      <c r="B78" s="37">
        <v>26</v>
      </c>
    </row>
    <row r="79" spans="1:2" ht="12.75" x14ac:dyDescent="0.15">
      <c r="A79" s="86">
        <v>44090</v>
      </c>
      <c r="B79" s="37">
        <v>22</v>
      </c>
    </row>
    <row r="80" spans="1:2" ht="12.75" x14ac:dyDescent="0.15">
      <c r="A80" s="86">
        <v>44091</v>
      </c>
      <c r="B80" s="37">
        <v>36</v>
      </c>
    </row>
    <row r="81" spans="1:2" ht="12.75" x14ac:dyDescent="0.15">
      <c r="A81" s="86">
        <v>44092</v>
      </c>
      <c r="B81" s="37">
        <v>53</v>
      </c>
    </row>
    <row r="82" spans="1:2" ht="12.75" x14ac:dyDescent="0.15">
      <c r="A82" s="86">
        <v>44093</v>
      </c>
      <c r="B82" s="37">
        <v>14</v>
      </c>
    </row>
    <row r="83" spans="1:2" ht="12.75" x14ac:dyDescent="0.15">
      <c r="A83" s="86">
        <v>44094</v>
      </c>
      <c r="B83" s="37">
        <v>14</v>
      </c>
    </row>
    <row r="84" spans="1:2" ht="12.75" x14ac:dyDescent="0.15">
      <c r="A84" s="86">
        <v>44095</v>
      </c>
      <c r="B84" s="37">
        <v>95</v>
      </c>
    </row>
    <row r="85" spans="1:2" ht="12.75" x14ac:dyDescent="0.15">
      <c r="A85" s="86">
        <v>44096</v>
      </c>
      <c r="B85" s="37">
        <v>86</v>
      </c>
    </row>
    <row r="86" spans="1:2" ht="12.75" x14ac:dyDescent="0.15">
      <c r="A86" s="86">
        <v>44097</v>
      </c>
      <c r="B86" s="37">
        <v>20</v>
      </c>
    </row>
    <row r="87" spans="1:2" ht="12.75" x14ac:dyDescent="0.15">
      <c r="A87" s="86">
        <v>44098</v>
      </c>
      <c r="B87" s="37">
        <v>123</v>
      </c>
    </row>
    <row r="88" spans="1:2" ht="12.75" x14ac:dyDescent="0.15">
      <c r="A88" s="86">
        <v>44099</v>
      </c>
      <c r="B88" s="37">
        <v>17</v>
      </c>
    </row>
    <row r="89" spans="1:2" ht="12.75" x14ac:dyDescent="0.15">
      <c r="A89" s="86">
        <v>44100</v>
      </c>
      <c r="B89" s="37">
        <v>2</v>
      </c>
    </row>
    <row r="90" spans="1:2" ht="12.75" x14ac:dyDescent="0.15">
      <c r="A90" s="86">
        <v>44101</v>
      </c>
      <c r="B90" s="37">
        <v>42</v>
      </c>
    </row>
    <row r="91" spans="1:2" ht="12.75" x14ac:dyDescent="0.15">
      <c r="A91" s="86">
        <v>44102</v>
      </c>
      <c r="B91" s="37">
        <v>41</v>
      </c>
    </row>
    <row r="92" spans="1:2" ht="12.75" x14ac:dyDescent="0.15">
      <c r="A92" s="86">
        <v>44103</v>
      </c>
      <c r="B92" s="37">
        <v>24</v>
      </c>
    </row>
    <row r="93" spans="1:2" ht="12.75" x14ac:dyDescent="0.15">
      <c r="A93" s="86">
        <v>44104</v>
      </c>
      <c r="B93" s="37">
        <v>22</v>
      </c>
    </row>
    <row r="94" spans="1:2" ht="12.75" x14ac:dyDescent="0.15">
      <c r="A94" s="86">
        <v>44105</v>
      </c>
      <c r="B94" s="37">
        <v>38</v>
      </c>
    </row>
    <row r="95" spans="1:2" ht="12.75" x14ac:dyDescent="0.15">
      <c r="A95" s="86">
        <v>44106</v>
      </c>
      <c r="B95" s="37">
        <v>76</v>
      </c>
    </row>
    <row r="96" spans="1:2" ht="12.75" x14ac:dyDescent="0.15">
      <c r="A96" s="86">
        <v>44107</v>
      </c>
      <c r="B96" s="37">
        <v>15</v>
      </c>
    </row>
    <row r="97" spans="1:2" ht="12.75" x14ac:dyDescent="0.15">
      <c r="A97" s="86">
        <v>44108</v>
      </c>
      <c r="B97" s="37">
        <v>30</v>
      </c>
    </row>
    <row r="98" spans="1:2" ht="12.75" x14ac:dyDescent="0.15">
      <c r="A98" s="86">
        <v>44109</v>
      </c>
      <c r="B98" s="37">
        <v>24</v>
      </c>
    </row>
    <row r="99" spans="1:2" ht="12.75" x14ac:dyDescent="0.15">
      <c r="A99" s="86">
        <v>44110</v>
      </c>
      <c r="B99" s="37">
        <v>33</v>
      </c>
    </row>
    <row r="100" spans="1:2" ht="12.75" x14ac:dyDescent="0.15">
      <c r="A100" s="86">
        <v>44111</v>
      </c>
      <c r="B100" s="37">
        <v>25</v>
      </c>
    </row>
    <row r="101" spans="1:2" ht="12.75" x14ac:dyDescent="0.15">
      <c r="A101" s="86">
        <v>44112</v>
      </c>
      <c r="B101" s="37">
        <v>80</v>
      </c>
    </row>
    <row r="102" spans="1:2" ht="12.75" x14ac:dyDescent="0.15">
      <c r="A102" s="86">
        <v>44113</v>
      </c>
      <c r="B102" s="37">
        <v>62</v>
      </c>
    </row>
    <row r="103" spans="1:2" ht="12.75" x14ac:dyDescent="0.15">
      <c r="A103" s="86">
        <v>44114</v>
      </c>
      <c r="B103" s="37">
        <v>12</v>
      </c>
    </row>
    <row r="104" spans="1:2" ht="12.75" x14ac:dyDescent="0.15">
      <c r="A104" s="86">
        <v>44115</v>
      </c>
      <c r="B104" s="37">
        <v>61</v>
      </c>
    </row>
    <row r="105" spans="1:2" ht="12.75" x14ac:dyDescent="0.15">
      <c r="A105" s="86">
        <v>44116</v>
      </c>
      <c r="B105" s="37">
        <v>21</v>
      </c>
    </row>
    <row r="106" spans="1:2" ht="12.75" x14ac:dyDescent="0.15">
      <c r="A106" s="86">
        <v>44117</v>
      </c>
      <c r="B106" s="37">
        <v>35</v>
      </c>
    </row>
    <row r="107" spans="1:2" ht="12.75" x14ac:dyDescent="0.15">
      <c r="A107" s="86">
        <v>44118</v>
      </c>
      <c r="B107" s="37">
        <v>50</v>
      </c>
    </row>
    <row r="108" spans="1:2" ht="12.75" x14ac:dyDescent="0.15">
      <c r="A108" s="86">
        <v>44119</v>
      </c>
      <c r="B108" s="37">
        <v>24</v>
      </c>
    </row>
    <row r="109" spans="1:2" ht="12.75" x14ac:dyDescent="0.15">
      <c r="A109" s="86">
        <v>44120</v>
      </c>
      <c r="B109" s="37">
        <v>39</v>
      </c>
    </row>
    <row r="110" spans="1:2" ht="12.75" x14ac:dyDescent="0.15">
      <c r="A110" s="86">
        <v>44121</v>
      </c>
      <c r="B110" s="37">
        <v>8</v>
      </c>
    </row>
    <row r="111" spans="1:2" ht="12.75" x14ac:dyDescent="0.15">
      <c r="A111" s="86">
        <v>44122</v>
      </c>
      <c r="B111" s="37">
        <v>13</v>
      </c>
    </row>
    <row r="112" spans="1:2" ht="12.75" x14ac:dyDescent="0.15">
      <c r="A112" s="86">
        <v>44123</v>
      </c>
      <c r="B112" s="37">
        <v>17</v>
      </c>
    </row>
    <row r="113" spans="1:2" ht="12.75" x14ac:dyDescent="0.15">
      <c r="A113" s="86">
        <v>44124</v>
      </c>
      <c r="B113" s="37">
        <v>40</v>
      </c>
    </row>
    <row r="114" spans="1:2" ht="12.75" x14ac:dyDescent="0.15">
      <c r="A114" s="86">
        <v>44125</v>
      </c>
      <c r="B114" s="37">
        <v>41</v>
      </c>
    </row>
    <row r="115" spans="1:2" ht="12.75" x14ac:dyDescent="0.15">
      <c r="A115" s="86">
        <v>44126</v>
      </c>
      <c r="B115" s="37">
        <v>25</v>
      </c>
    </row>
    <row r="116" spans="1:2" ht="12.75" x14ac:dyDescent="0.15">
      <c r="A116" s="86">
        <v>44127</v>
      </c>
      <c r="B116" s="37">
        <v>18</v>
      </c>
    </row>
    <row r="117" spans="1:2" ht="12.75" x14ac:dyDescent="0.15">
      <c r="A117" s="86">
        <v>44128</v>
      </c>
      <c r="B117" s="37">
        <v>19</v>
      </c>
    </row>
    <row r="118" spans="1:2" ht="12.75" x14ac:dyDescent="0.15">
      <c r="A118" s="86">
        <v>44129</v>
      </c>
      <c r="B118" s="37">
        <v>35</v>
      </c>
    </row>
    <row r="119" spans="1:2" ht="12.75" x14ac:dyDescent="0.15">
      <c r="A119" s="86">
        <v>44130</v>
      </c>
      <c r="B119" s="37">
        <v>34</v>
      </c>
    </row>
    <row r="120" spans="1:2" ht="12.75" x14ac:dyDescent="0.15">
      <c r="A120" s="86">
        <v>44131</v>
      </c>
      <c r="B120" s="37">
        <v>22</v>
      </c>
    </row>
    <row r="121" spans="1:2" ht="12.75" x14ac:dyDescent="0.15">
      <c r="A121" s="86">
        <v>44132</v>
      </c>
      <c r="B121" s="37">
        <v>30</v>
      </c>
    </row>
    <row r="122" spans="1:2" ht="12.75" x14ac:dyDescent="0.15">
      <c r="A122" s="86">
        <v>44133</v>
      </c>
      <c r="B122" s="37">
        <v>40</v>
      </c>
    </row>
    <row r="123" spans="1:2" ht="12.75" x14ac:dyDescent="0.15">
      <c r="A123" s="86">
        <v>44134</v>
      </c>
      <c r="B123" s="37">
        <v>51</v>
      </c>
    </row>
    <row r="124" spans="1:2" ht="12.75" x14ac:dyDescent="0.15">
      <c r="A124" s="86">
        <v>44135</v>
      </c>
      <c r="B124" s="37">
        <v>38</v>
      </c>
    </row>
    <row r="125" spans="1:2" ht="12.75" x14ac:dyDescent="0.15">
      <c r="A125" s="86">
        <v>44136</v>
      </c>
      <c r="B125" s="37">
        <v>11</v>
      </c>
    </row>
    <row r="126" spans="1:2" ht="12.75" x14ac:dyDescent="0.15">
      <c r="A126" s="86">
        <v>44137</v>
      </c>
      <c r="B126" s="37">
        <v>21</v>
      </c>
    </row>
    <row r="127" spans="1:2" ht="12.75" x14ac:dyDescent="0.15">
      <c r="A127" s="86">
        <v>44138</v>
      </c>
      <c r="B127" s="37">
        <v>29</v>
      </c>
    </row>
    <row r="128" spans="1:2" ht="12.75" x14ac:dyDescent="0.15">
      <c r="A128" s="86">
        <v>44139</v>
      </c>
      <c r="B128" s="37">
        <v>45</v>
      </c>
    </row>
    <row r="129" spans="1:2" ht="12.75" x14ac:dyDescent="0.15">
      <c r="A129" s="86">
        <v>44140</v>
      </c>
      <c r="B129" s="37">
        <v>33</v>
      </c>
    </row>
    <row r="130" spans="1:2" ht="12.75" x14ac:dyDescent="0.15">
      <c r="A130" s="86">
        <v>44141</v>
      </c>
      <c r="B130" s="37">
        <v>27</v>
      </c>
    </row>
    <row r="131" spans="1:2" ht="12.75" x14ac:dyDescent="0.15">
      <c r="A131" s="86">
        <v>44142</v>
      </c>
      <c r="B131" s="37">
        <v>33</v>
      </c>
    </row>
    <row r="132" spans="1:2" ht="12.75" x14ac:dyDescent="0.15">
      <c r="A132" s="86">
        <v>44143</v>
      </c>
      <c r="B132" s="37">
        <v>58</v>
      </c>
    </row>
    <row r="133" spans="1:2" ht="12.75" x14ac:dyDescent="0.15">
      <c r="A133" s="86">
        <v>44144</v>
      </c>
      <c r="B133" s="37">
        <v>45</v>
      </c>
    </row>
    <row r="134" spans="1:2" ht="12.75" x14ac:dyDescent="0.15">
      <c r="A134" s="86">
        <v>44145</v>
      </c>
      <c r="B134" s="37">
        <v>50</v>
      </c>
    </row>
    <row r="135" spans="1:2" ht="12.75" x14ac:dyDescent="0.15">
      <c r="A135" s="86">
        <v>44146</v>
      </c>
      <c r="B135" s="37">
        <v>50</v>
      </c>
    </row>
    <row r="136" spans="1:2" ht="12.75" x14ac:dyDescent="0.15">
      <c r="A136" s="86">
        <v>44147</v>
      </c>
      <c r="B136" s="37">
        <v>46</v>
      </c>
    </row>
    <row r="137" spans="1:2" ht="12.75" x14ac:dyDescent="0.15">
      <c r="A137" s="86">
        <v>44148</v>
      </c>
      <c r="B137" s="37">
        <v>55</v>
      </c>
    </row>
    <row r="138" spans="1:2" ht="12.75" x14ac:dyDescent="0.15">
      <c r="A138" s="86">
        <v>44149</v>
      </c>
      <c r="B138" s="37">
        <v>52</v>
      </c>
    </row>
    <row r="139" spans="1:2" ht="12.75" x14ac:dyDescent="0.15">
      <c r="A139" s="86">
        <v>44150</v>
      </c>
      <c r="B139" s="37">
        <v>75</v>
      </c>
    </row>
    <row r="140" spans="1:2" ht="12.75" x14ac:dyDescent="0.15">
      <c r="A140" s="86">
        <v>44151</v>
      </c>
      <c r="B140" s="37">
        <v>121</v>
      </c>
    </row>
    <row r="141" spans="1:2" ht="12.75" x14ac:dyDescent="0.15">
      <c r="A141" s="86">
        <v>44152</v>
      </c>
      <c r="B141" s="37">
        <v>93</v>
      </c>
    </row>
    <row r="142" spans="1:2" ht="12.75" x14ac:dyDescent="0.15">
      <c r="A142" s="86">
        <v>44153</v>
      </c>
      <c r="B142" s="37">
        <v>36</v>
      </c>
    </row>
    <row r="143" spans="1:2" ht="12.75" x14ac:dyDescent="0.15">
      <c r="A143" s="86">
        <v>44154</v>
      </c>
      <c r="B143" s="37">
        <v>65</v>
      </c>
    </row>
    <row r="144" spans="1:2" ht="12.75" x14ac:dyDescent="0.15">
      <c r="A144" s="86">
        <v>44155</v>
      </c>
      <c r="B144" s="37">
        <v>56</v>
      </c>
    </row>
    <row r="145" spans="1:2" ht="12.75" x14ac:dyDescent="0.15">
      <c r="A145" s="86">
        <v>44156</v>
      </c>
      <c r="B145" s="37">
        <v>102</v>
      </c>
    </row>
    <row r="146" spans="1:2" ht="12.75" x14ac:dyDescent="0.15">
      <c r="A146" s="86">
        <v>44157</v>
      </c>
      <c r="B146" s="37">
        <v>23</v>
      </c>
    </row>
    <row r="147" spans="1:2" ht="12.75" x14ac:dyDescent="0.15">
      <c r="A147" s="86">
        <v>44158</v>
      </c>
      <c r="B147" s="37">
        <v>43</v>
      </c>
    </row>
    <row r="148" spans="1:2" ht="12.75" x14ac:dyDescent="0.15">
      <c r="A148" s="86">
        <v>44159</v>
      </c>
      <c r="B148" s="37">
        <v>30</v>
      </c>
    </row>
    <row r="149" spans="1:2" ht="12.75" x14ac:dyDescent="0.15">
      <c r="A149" s="86">
        <v>44160</v>
      </c>
      <c r="B149" s="37">
        <v>53</v>
      </c>
    </row>
    <row r="150" spans="1:2" ht="12.75" x14ac:dyDescent="0.15">
      <c r="A150" s="86">
        <v>44161</v>
      </c>
      <c r="B150" s="37">
        <v>38</v>
      </c>
    </row>
    <row r="151" spans="1:2" ht="12.75" x14ac:dyDescent="0.15">
      <c r="A151" s="86">
        <v>44162</v>
      </c>
      <c r="B151" s="37">
        <v>21</v>
      </c>
    </row>
    <row r="152" spans="1:2" ht="12.75" x14ac:dyDescent="0.15">
      <c r="A152" s="86">
        <v>44163</v>
      </c>
      <c r="B152" s="37">
        <v>31</v>
      </c>
    </row>
    <row r="153" spans="1:2" ht="12.75" x14ac:dyDescent="0.15">
      <c r="A153" s="86">
        <v>44164</v>
      </c>
      <c r="B153" s="37">
        <v>13</v>
      </c>
    </row>
    <row r="154" spans="1:2" ht="12.75" x14ac:dyDescent="0.15">
      <c r="A154" s="86">
        <v>44165</v>
      </c>
      <c r="B154" s="37">
        <v>51</v>
      </c>
    </row>
    <row r="155" spans="1:2" ht="12.75" x14ac:dyDescent="0.15">
      <c r="A155" s="86">
        <v>44166</v>
      </c>
      <c r="B155" s="37">
        <v>34</v>
      </c>
    </row>
    <row r="156" spans="1:2" ht="12.75" x14ac:dyDescent="0.15">
      <c r="A156" s="86">
        <v>44167</v>
      </c>
      <c r="B156" s="37">
        <v>33</v>
      </c>
    </row>
    <row r="157" spans="1:2" ht="12.75" x14ac:dyDescent="0.15">
      <c r="A157" s="86">
        <v>44168</v>
      </c>
      <c r="B157" s="37">
        <v>35</v>
      </c>
    </row>
    <row r="158" spans="1:2" ht="12.75" x14ac:dyDescent="0.15">
      <c r="A158" s="86">
        <v>44169</v>
      </c>
      <c r="B158" s="37">
        <v>29</v>
      </c>
    </row>
    <row r="159" spans="1:2" ht="12.75" x14ac:dyDescent="0.15">
      <c r="A159" s="86">
        <v>44170</v>
      </c>
      <c r="B159" s="37">
        <v>29</v>
      </c>
    </row>
    <row r="160" spans="1:2" ht="12.75" x14ac:dyDescent="0.15">
      <c r="A160" s="86">
        <v>44171</v>
      </c>
      <c r="B160" s="37">
        <v>32</v>
      </c>
    </row>
    <row r="161" spans="1:2" ht="12.75" x14ac:dyDescent="0.15">
      <c r="A161" s="86">
        <v>44172</v>
      </c>
      <c r="B161" s="37">
        <v>32</v>
      </c>
    </row>
    <row r="162" spans="1:2" ht="12.75" x14ac:dyDescent="0.15">
      <c r="A162" s="86">
        <v>44173</v>
      </c>
      <c r="B162" s="37">
        <v>41</v>
      </c>
    </row>
    <row r="163" spans="1:2" ht="12.75" x14ac:dyDescent="0.15">
      <c r="A163" s="86">
        <v>44174</v>
      </c>
      <c r="B163" s="37">
        <v>121</v>
      </c>
    </row>
    <row r="164" spans="1:2" ht="12.75" x14ac:dyDescent="0.15">
      <c r="A164" s="86">
        <v>44175</v>
      </c>
      <c r="B164" s="37">
        <v>56</v>
      </c>
    </row>
    <row r="165" spans="1:2" ht="12.75" x14ac:dyDescent="0.15">
      <c r="A165" s="86">
        <v>44176</v>
      </c>
      <c r="B165" s="37">
        <v>19</v>
      </c>
    </row>
    <row r="166" spans="1:2" ht="12.75" x14ac:dyDescent="0.15">
      <c r="A166" s="86">
        <v>44177</v>
      </c>
      <c r="B166" s="37">
        <v>14</v>
      </c>
    </row>
    <row r="167" spans="1:2" ht="12.75" x14ac:dyDescent="0.15">
      <c r="A167" s="86">
        <v>44178</v>
      </c>
      <c r="B167" s="37">
        <v>14</v>
      </c>
    </row>
    <row r="168" spans="1:2" ht="12.75" x14ac:dyDescent="0.15">
      <c r="A168" s="86">
        <v>44179</v>
      </c>
      <c r="B168" s="37">
        <v>5</v>
      </c>
    </row>
    <row r="169" spans="1:2" ht="12.75" x14ac:dyDescent="0.15">
      <c r="A169" s="86">
        <v>44180</v>
      </c>
      <c r="B169" s="37">
        <v>29</v>
      </c>
    </row>
    <row r="170" spans="1:2" ht="12.75" x14ac:dyDescent="0.15">
      <c r="A170" s="86">
        <v>44181</v>
      </c>
      <c r="B170" s="37">
        <v>48</v>
      </c>
    </row>
    <row r="171" spans="1:2" ht="12.75" x14ac:dyDescent="0.15">
      <c r="A171" s="86">
        <v>44182</v>
      </c>
      <c r="B171" s="37">
        <v>63</v>
      </c>
    </row>
    <row r="172" spans="1:2" ht="12.75" x14ac:dyDescent="0.15">
      <c r="A172" s="86">
        <v>44183</v>
      </c>
      <c r="B172" s="37">
        <v>91</v>
      </c>
    </row>
    <row r="173" spans="1:2" ht="12.75" x14ac:dyDescent="0.15">
      <c r="A173" s="86">
        <v>44184</v>
      </c>
      <c r="B173" s="37">
        <v>9</v>
      </c>
    </row>
    <row r="174" spans="1:2" ht="12.75" x14ac:dyDescent="0.15">
      <c r="A174" s="86">
        <v>44185</v>
      </c>
      <c r="B174" s="37">
        <v>30</v>
      </c>
    </row>
    <row r="175" spans="1:2" ht="12.75" x14ac:dyDescent="0.15">
      <c r="A175" s="86">
        <v>44186</v>
      </c>
      <c r="B175" s="37">
        <v>15</v>
      </c>
    </row>
    <row r="176" spans="1:2" ht="12.75" x14ac:dyDescent="0.15">
      <c r="A176" s="86">
        <v>44187</v>
      </c>
      <c r="B176" s="37">
        <v>23</v>
      </c>
    </row>
    <row r="177" spans="1:2" ht="12.75" x14ac:dyDescent="0.15">
      <c r="A177" s="86">
        <v>44188</v>
      </c>
      <c r="B177" s="37">
        <v>25</v>
      </c>
    </row>
    <row r="178" spans="1:2" ht="12.75" x14ac:dyDescent="0.15">
      <c r="A178" s="86">
        <v>44189</v>
      </c>
      <c r="B178" s="37">
        <v>12</v>
      </c>
    </row>
    <row r="179" spans="1:2" ht="12.75" x14ac:dyDescent="0.15">
      <c r="A179" s="86">
        <v>44190</v>
      </c>
      <c r="B179" s="37">
        <v>21</v>
      </c>
    </row>
    <row r="180" spans="1:2" ht="12.75" x14ac:dyDescent="0.15">
      <c r="A180" s="86">
        <v>44191</v>
      </c>
      <c r="B180" s="37">
        <v>9</v>
      </c>
    </row>
    <row r="181" spans="1:2" ht="12.75" x14ac:dyDescent="0.15">
      <c r="A181" s="86">
        <v>44192</v>
      </c>
      <c r="B181" s="37">
        <v>17</v>
      </c>
    </row>
    <row r="182" spans="1:2" ht="12.75" x14ac:dyDescent="0.15">
      <c r="A182" s="86">
        <v>44193</v>
      </c>
      <c r="B182" s="37">
        <v>22</v>
      </c>
    </row>
    <row r="183" spans="1:2" ht="12.75" x14ac:dyDescent="0.15">
      <c r="A183" s="86">
        <v>44194</v>
      </c>
      <c r="B183" s="37">
        <v>40</v>
      </c>
    </row>
    <row r="184" spans="1:2" ht="12.75" x14ac:dyDescent="0.15">
      <c r="A184" s="86">
        <v>44195</v>
      </c>
      <c r="B184" s="37">
        <v>18</v>
      </c>
    </row>
    <row r="185" spans="1:2" ht="12.75" x14ac:dyDescent="0.15">
      <c r="A185" s="86">
        <v>44196</v>
      </c>
      <c r="B185" s="37">
        <v>11</v>
      </c>
    </row>
    <row r="186" spans="1:2" ht="12.75" x14ac:dyDescent="0.15">
      <c r="A186" s="86">
        <v>44197</v>
      </c>
      <c r="B186" s="37">
        <v>9</v>
      </c>
    </row>
    <row r="187" spans="1:2" ht="12.75" x14ac:dyDescent="0.15">
      <c r="A187" s="86">
        <v>44198</v>
      </c>
      <c r="B187" s="37">
        <v>16</v>
      </c>
    </row>
    <row r="188" spans="1:2" ht="12.75" x14ac:dyDescent="0.15">
      <c r="A188" s="86">
        <v>44199</v>
      </c>
      <c r="B188" s="37">
        <v>14</v>
      </c>
    </row>
    <row r="189" spans="1:2" ht="12.75" x14ac:dyDescent="0.15">
      <c r="A189" s="86">
        <v>44200</v>
      </c>
      <c r="B189" s="37">
        <v>22</v>
      </c>
    </row>
    <row r="190" spans="1:2" ht="12.75" x14ac:dyDescent="0.15">
      <c r="A190" s="86">
        <v>44201</v>
      </c>
      <c r="B190" s="37">
        <v>13</v>
      </c>
    </row>
    <row r="191" spans="1:2" ht="12.75" x14ac:dyDescent="0.15">
      <c r="A191" s="86">
        <v>44202</v>
      </c>
      <c r="B191" s="37">
        <v>14</v>
      </c>
    </row>
    <row r="192" spans="1:2" ht="12.75" x14ac:dyDescent="0.15">
      <c r="A192" s="86">
        <v>44203</v>
      </c>
      <c r="B192" s="37">
        <v>102</v>
      </c>
    </row>
    <row r="193" spans="1:2" ht="12.75" x14ac:dyDescent="0.15">
      <c r="A193" s="86">
        <v>44204</v>
      </c>
      <c r="B193" s="37">
        <v>52</v>
      </c>
    </row>
    <row r="194" spans="1:2" ht="12.75" x14ac:dyDescent="0.15">
      <c r="A194" s="86">
        <v>44205</v>
      </c>
      <c r="B194" s="37">
        <v>27</v>
      </c>
    </row>
    <row r="195" spans="1:2" ht="12.75" x14ac:dyDescent="0.15">
      <c r="A195" s="86">
        <v>44206</v>
      </c>
      <c r="B195" s="37">
        <v>144</v>
      </c>
    </row>
    <row r="196" spans="1:2" ht="12.75" x14ac:dyDescent="0.15">
      <c r="A196" s="86">
        <v>44207</v>
      </c>
      <c r="B196" s="37">
        <v>88</v>
      </c>
    </row>
    <row r="197" spans="1:2" ht="12.75" x14ac:dyDescent="0.15">
      <c r="A197" s="86">
        <v>44208</v>
      </c>
      <c r="B197" s="37">
        <v>37</v>
      </c>
    </row>
    <row r="198" spans="1:2" ht="12.75" x14ac:dyDescent="0.15">
      <c r="A198" s="86">
        <v>44209</v>
      </c>
      <c r="B198" s="37">
        <v>35</v>
      </c>
    </row>
    <row r="199" spans="1:2" ht="12.75" x14ac:dyDescent="0.15">
      <c r="A199" s="86">
        <v>44210</v>
      </c>
      <c r="B199" s="37">
        <v>15</v>
      </c>
    </row>
    <row r="200" spans="1:2" ht="12.75" x14ac:dyDescent="0.15">
      <c r="A200" s="86">
        <v>44211</v>
      </c>
      <c r="B200" s="37">
        <v>21</v>
      </c>
    </row>
    <row r="201" spans="1:2" ht="12.75" x14ac:dyDescent="0.15">
      <c r="A201" s="86">
        <v>44212</v>
      </c>
      <c r="B201" s="37">
        <v>16</v>
      </c>
    </row>
    <row r="202" spans="1:2" ht="12.75" x14ac:dyDescent="0.15">
      <c r="A202" s="86">
        <v>44213</v>
      </c>
      <c r="B202" s="37">
        <v>47</v>
      </c>
    </row>
    <row r="203" spans="1:2" ht="12.75" x14ac:dyDescent="0.15">
      <c r="A203" s="86">
        <v>44214</v>
      </c>
      <c r="B203" s="37">
        <v>39</v>
      </c>
    </row>
    <row r="204" spans="1:2" ht="12.75" x14ac:dyDescent="0.15">
      <c r="A204" s="86">
        <v>44215</v>
      </c>
      <c r="B204" s="37">
        <v>40</v>
      </c>
    </row>
    <row r="205" spans="1:2" ht="12.75" x14ac:dyDescent="0.15">
      <c r="A205" s="86">
        <v>44216</v>
      </c>
      <c r="B205" s="37">
        <v>45</v>
      </c>
    </row>
    <row r="206" spans="1:2" ht="12.75" x14ac:dyDescent="0.15">
      <c r="A206" s="86">
        <v>44217</v>
      </c>
      <c r="B206" s="37">
        <v>49</v>
      </c>
    </row>
    <row r="207" spans="1:2" ht="12.75" x14ac:dyDescent="0.15">
      <c r="A207" s="86">
        <v>44218</v>
      </c>
      <c r="B207" s="37">
        <v>187</v>
      </c>
    </row>
    <row r="208" spans="1:2" ht="12.75" x14ac:dyDescent="0.15">
      <c r="A208" s="86">
        <v>44219</v>
      </c>
      <c r="B208" s="37">
        <v>18</v>
      </c>
    </row>
    <row r="209" spans="1:2" ht="12.75" x14ac:dyDescent="0.15">
      <c r="A209" s="86">
        <v>44220</v>
      </c>
      <c r="B209" s="37">
        <v>17</v>
      </c>
    </row>
    <row r="210" spans="1:2" ht="12.75" x14ac:dyDescent="0.15">
      <c r="A210" s="86">
        <v>44221</v>
      </c>
      <c r="B210" s="37">
        <v>38</v>
      </c>
    </row>
    <row r="211" spans="1:2" ht="12.75" x14ac:dyDescent="0.15">
      <c r="A211" s="86">
        <v>44222</v>
      </c>
      <c r="B211" s="37">
        <v>58</v>
      </c>
    </row>
    <row r="212" spans="1:2" ht="12.75" x14ac:dyDescent="0.15">
      <c r="A212" s="86">
        <v>44223</v>
      </c>
      <c r="B212" s="37">
        <v>44</v>
      </c>
    </row>
    <row r="213" spans="1:2" ht="12.75" x14ac:dyDescent="0.15">
      <c r="A213" s="86">
        <v>44224</v>
      </c>
      <c r="B213" s="37">
        <v>28</v>
      </c>
    </row>
    <row r="214" spans="1:2" ht="12.75" x14ac:dyDescent="0.15">
      <c r="A214" s="86">
        <v>44225</v>
      </c>
      <c r="B214" s="37">
        <v>49</v>
      </c>
    </row>
    <row r="215" spans="1:2" ht="12.75" x14ac:dyDescent="0.15">
      <c r="A215" s="86">
        <v>44226</v>
      </c>
      <c r="B215" s="37">
        <v>40</v>
      </c>
    </row>
    <row r="216" spans="1:2" ht="12.75" x14ac:dyDescent="0.15">
      <c r="A216" s="86">
        <v>44227</v>
      </c>
      <c r="B216" s="37">
        <v>30</v>
      </c>
    </row>
    <row r="217" spans="1:2" ht="12.75" x14ac:dyDescent="0.15">
      <c r="A217" s="86">
        <v>44228</v>
      </c>
      <c r="B217" s="37">
        <v>50</v>
      </c>
    </row>
    <row r="218" spans="1:2" ht="12.75" x14ac:dyDescent="0.15">
      <c r="A218" s="86">
        <v>44229</v>
      </c>
      <c r="B218" s="37">
        <v>58</v>
      </c>
    </row>
    <row r="219" spans="1:2" ht="12.75" x14ac:dyDescent="0.15">
      <c r="A219" s="86">
        <v>44230</v>
      </c>
      <c r="B219" s="37">
        <v>55</v>
      </c>
    </row>
    <row r="220" spans="1:2" ht="12.75" x14ac:dyDescent="0.15">
      <c r="A220" s="86">
        <v>44231</v>
      </c>
      <c r="B220" s="37">
        <v>43</v>
      </c>
    </row>
    <row r="221" spans="1:2" ht="12.75" x14ac:dyDescent="0.15">
      <c r="A221" s="86">
        <v>44232</v>
      </c>
      <c r="B221" s="37">
        <v>127</v>
      </c>
    </row>
    <row r="222" spans="1:2" ht="12.75" x14ac:dyDescent="0.15">
      <c r="A222" s="86">
        <v>44233</v>
      </c>
      <c r="B222" s="37">
        <v>86</v>
      </c>
    </row>
    <row r="223" spans="1:2" ht="12.75" x14ac:dyDescent="0.15">
      <c r="A223" s="86">
        <v>44234</v>
      </c>
      <c r="B223" s="37">
        <v>50</v>
      </c>
    </row>
    <row r="224" spans="1:2" ht="12.75" x14ac:dyDescent="0.15">
      <c r="A224" s="86">
        <v>44235</v>
      </c>
      <c r="B224" s="37">
        <v>83</v>
      </c>
    </row>
    <row r="225" spans="1:2" ht="12.75" x14ac:dyDescent="0.15">
      <c r="A225" s="86">
        <v>44236</v>
      </c>
      <c r="B225" s="37">
        <v>52</v>
      </c>
    </row>
    <row r="226" spans="1:2" ht="12.75" x14ac:dyDescent="0.15">
      <c r="A226" s="86">
        <v>44237</v>
      </c>
      <c r="B226" s="37">
        <v>34</v>
      </c>
    </row>
    <row r="227" spans="1:2" ht="12.75" x14ac:dyDescent="0.15">
      <c r="A227" s="86">
        <v>44238</v>
      </c>
      <c r="B227" s="37">
        <v>37</v>
      </c>
    </row>
    <row r="228" spans="1:2" ht="12.75" x14ac:dyDescent="0.15">
      <c r="A228" s="86">
        <v>44239</v>
      </c>
      <c r="B228" s="37">
        <v>23</v>
      </c>
    </row>
    <row r="229" spans="1:2" ht="12.75" x14ac:dyDescent="0.15">
      <c r="A229" s="86">
        <v>44240</v>
      </c>
      <c r="B229" s="37">
        <v>55</v>
      </c>
    </row>
    <row r="230" spans="1:2" ht="12.75" x14ac:dyDescent="0.15">
      <c r="A230" s="86">
        <v>44241</v>
      </c>
      <c r="B230" s="37">
        <v>43</v>
      </c>
    </row>
    <row r="231" spans="1:2" ht="12.75" x14ac:dyDescent="0.15">
      <c r="A231" s="86">
        <v>44242</v>
      </c>
      <c r="B231" s="37">
        <v>43</v>
      </c>
    </row>
    <row r="232" spans="1:2" ht="12.75" x14ac:dyDescent="0.15">
      <c r="A232" s="86">
        <v>44243</v>
      </c>
      <c r="B232" s="37">
        <v>74</v>
      </c>
    </row>
    <row r="233" spans="1:2" ht="12.75" x14ac:dyDescent="0.15">
      <c r="A233" s="86">
        <v>44244</v>
      </c>
      <c r="B233" s="37">
        <v>45</v>
      </c>
    </row>
    <row r="234" spans="1:2" ht="12.75" x14ac:dyDescent="0.15">
      <c r="A234" s="86">
        <v>44245</v>
      </c>
      <c r="B234" s="37">
        <v>103</v>
      </c>
    </row>
    <row r="235" spans="1:2" ht="12.75" x14ac:dyDescent="0.15">
      <c r="A235" s="86">
        <v>44246</v>
      </c>
      <c r="B235" s="37">
        <v>44</v>
      </c>
    </row>
    <row r="236" spans="1:2" ht="12.75" x14ac:dyDescent="0.15">
      <c r="A236" s="86">
        <v>44247</v>
      </c>
      <c r="B236" s="37">
        <v>32</v>
      </c>
    </row>
    <row r="237" spans="1:2" ht="12.75" x14ac:dyDescent="0.15">
      <c r="A237" s="86">
        <v>44248</v>
      </c>
      <c r="B237" s="37">
        <v>106</v>
      </c>
    </row>
    <row r="238" spans="1:2" ht="12.75" x14ac:dyDescent="0.15">
      <c r="A238" s="86">
        <v>44249</v>
      </c>
      <c r="B238" s="37">
        <v>41</v>
      </c>
    </row>
    <row r="239" spans="1:2" ht="12.75" x14ac:dyDescent="0.15">
      <c r="A239" s="86">
        <v>44250</v>
      </c>
      <c r="B239" s="37">
        <v>41</v>
      </c>
    </row>
    <row r="240" spans="1:2" ht="12.75" x14ac:dyDescent="0.15">
      <c r="A240" s="86">
        <v>44251</v>
      </c>
      <c r="B240" s="37">
        <v>25</v>
      </c>
    </row>
    <row r="241" spans="1:2" ht="12.75" x14ac:dyDescent="0.15">
      <c r="A241" s="86">
        <v>44252</v>
      </c>
      <c r="B241" s="37">
        <v>40</v>
      </c>
    </row>
    <row r="242" spans="1:2" ht="12.75" x14ac:dyDescent="0.15">
      <c r="A242" s="86">
        <v>44253</v>
      </c>
      <c r="B242" s="37">
        <v>33</v>
      </c>
    </row>
    <row r="243" spans="1:2" ht="12.75" x14ac:dyDescent="0.15">
      <c r="A243" s="86">
        <v>44254</v>
      </c>
      <c r="B243" s="37">
        <v>27</v>
      </c>
    </row>
    <row r="244" spans="1:2" ht="12.75" x14ac:dyDescent="0.15">
      <c r="A244" s="86">
        <v>44255</v>
      </c>
      <c r="B244" s="37">
        <v>37</v>
      </c>
    </row>
    <row r="245" spans="1:2" ht="12.75" x14ac:dyDescent="0.15">
      <c r="A245" s="86">
        <v>44256</v>
      </c>
      <c r="B245" s="37">
        <v>31</v>
      </c>
    </row>
    <row r="246" spans="1:2" ht="12.75" x14ac:dyDescent="0.15">
      <c r="A246" s="86">
        <v>44257</v>
      </c>
      <c r="B246" s="37">
        <v>52</v>
      </c>
    </row>
    <row r="247" spans="1:2" ht="12.75" x14ac:dyDescent="0.15">
      <c r="A247" s="86">
        <v>44258</v>
      </c>
      <c r="B247" s="37">
        <v>25</v>
      </c>
    </row>
    <row r="248" spans="1:2" ht="12.75" x14ac:dyDescent="0.15">
      <c r="A248" s="86">
        <v>44259</v>
      </c>
      <c r="B248" s="37">
        <v>57</v>
      </c>
    </row>
    <row r="249" spans="1:2" ht="12.75" x14ac:dyDescent="0.15">
      <c r="A249" s="86">
        <v>44260</v>
      </c>
      <c r="B249" s="37">
        <v>21</v>
      </c>
    </row>
    <row r="250" spans="1:2" ht="12.75" x14ac:dyDescent="0.15">
      <c r="A250" s="86">
        <v>44261</v>
      </c>
      <c r="B250" s="37">
        <v>15</v>
      </c>
    </row>
    <row r="251" spans="1:2" ht="12.75" x14ac:dyDescent="0.15">
      <c r="A251" s="86">
        <v>44262</v>
      </c>
      <c r="B251" s="37">
        <v>32</v>
      </c>
    </row>
    <row r="252" spans="1:2" ht="12.75" x14ac:dyDescent="0.15">
      <c r="A252" s="86">
        <v>44263</v>
      </c>
      <c r="B252" s="37">
        <v>52</v>
      </c>
    </row>
    <row r="253" spans="1:2" ht="12.75" x14ac:dyDescent="0.15">
      <c r="A253" s="86">
        <v>44264</v>
      </c>
      <c r="B253" s="37">
        <v>70</v>
      </c>
    </row>
    <row r="254" spans="1:2" ht="12.75" x14ac:dyDescent="0.15">
      <c r="A254" s="86">
        <v>44265</v>
      </c>
      <c r="B254" s="37">
        <v>74</v>
      </c>
    </row>
    <row r="255" spans="1:2" ht="12.75" x14ac:dyDescent="0.15">
      <c r="A255" s="86">
        <v>44266</v>
      </c>
      <c r="B255" s="37">
        <v>68</v>
      </c>
    </row>
    <row r="256" spans="1:2" ht="12.75" x14ac:dyDescent="0.15">
      <c r="A256" s="86">
        <v>44267</v>
      </c>
      <c r="B256" s="37">
        <v>86</v>
      </c>
    </row>
    <row r="257" spans="1:2" ht="12.75" x14ac:dyDescent="0.15">
      <c r="A257" s="86">
        <v>44268</v>
      </c>
      <c r="B257" s="37">
        <v>22</v>
      </c>
    </row>
    <row r="258" spans="1:2" ht="12.75" x14ac:dyDescent="0.15">
      <c r="A258" s="86">
        <v>44269</v>
      </c>
      <c r="B258" s="37">
        <v>35</v>
      </c>
    </row>
    <row r="259" spans="1:2" ht="12.75" x14ac:dyDescent="0.15">
      <c r="A259" s="86">
        <v>44270</v>
      </c>
      <c r="B259" s="37">
        <v>81</v>
      </c>
    </row>
    <row r="260" spans="1:2" ht="12.75" x14ac:dyDescent="0.15">
      <c r="A260" s="86">
        <v>44271</v>
      </c>
      <c r="B260" s="37">
        <v>99</v>
      </c>
    </row>
    <row r="261" spans="1:2" ht="12.75" x14ac:dyDescent="0.15">
      <c r="A261" s="86">
        <v>44272</v>
      </c>
      <c r="B261" s="37">
        <v>31</v>
      </c>
    </row>
    <row r="262" spans="1:2" ht="12.75" x14ac:dyDescent="0.15">
      <c r="A262" s="86">
        <v>44273</v>
      </c>
      <c r="B262" s="37">
        <v>332</v>
      </c>
    </row>
    <row r="263" spans="1:2" ht="12.75" x14ac:dyDescent="0.15">
      <c r="A263" s="86">
        <v>44274</v>
      </c>
      <c r="B263" s="37">
        <v>30</v>
      </c>
    </row>
    <row r="264" spans="1:2" ht="12.75" x14ac:dyDescent="0.15">
      <c r="A264" s="86">
        <v>44275</v>
      </c>
      <c r="B264" s="37">
        <v>27</v>
      </c>
    </row>
    <row r="265" spans="1:2" ht="12.75" x14ac:dyDescent="0.15">
      <c r="A265" s="86">
        <v>44276</v>
      </c>
      <c r="B265" s="37">
        <v>31</v>
      </c>
    </row>
    <row r="266" spans="1:2" ht="12.75" x14ac:dyDescent="0.15">
      <c r="A266" s="86">
        <v>44277</v>
      </c>
      <c r="B266" s="37">
        <v>516</v>
      </c>
    </row>
    <row r="267" spans="1:2" ht="12.75" x14ac:dyDescent="0.15">
      <c r="A267" s="86">
        <v>44278</v>
      </c>
      <c r="B267" s="37">
        <v>86</v>
      </c>
    </row>
    <row r="268" spans="1:2" ht="12.75" x14ac:dyDescent="0.15">
      <c r="A268" s="86">
        <v>44279</v>
      </c>
      <c r="B268" s="37">
        <v>141</v>
      </c>
    </row>
    <row r="269" spans="1:2" ht="12.75" x14ac:dyDescent="0.15">
      <c r="A269" s="86">
        <v>44280</v>
      </c>
      <c r="B269" s="37">
        <v>87</v>
      </c>
    </row>
    <row r="270" spans="1:2" ht="12.75" x14ac:dyDescent="0.15">
      <c r="A270" s="86">
        <v>44281</v>
      </c>
      <c r="B270" s="37">
        <v>54</v>
      </c>
    </row>
    <row r="271" spans="1:2" ht="12.75" x14ac:dyDescent="0.15">
      <c r="A271" s="86">
        <v>44282</v>
      </c>
      <c r="B271" s="37">
        <v>51</v>
      </c>
    </row>
    <row r="272" spans="1:2" ht="12.75" x14ac:dyDescent="0.15">
      <c r="A272" s="86">
        <v>44283</v>
      </c>
      <c r="B272" s="37">
        <v>35</v>
      </c>
    </row>
    <row r="273" spans="1:2" ht="12.75" x14ac:dyDescent="0.15">
      <c r="A273" s="86">
        <v>44284</v>
      </c>
      <c r="B273" s="37">
        <v>44</v>
      </c>
    </row>
    <row r="274" spans="1:2" ht="12.75" x14ac:dyDescent="0.15">
      <c r="A274" s="86">
        <v>44285</v>
      </c>
      <c r="B274" s="37">
        <v>56</v>
      </c>
    </row>
    <row r="275" spans="1:2" ht="12.75" x14ac:dyDescent="0.15">
      <c r="A275" s="86">
        <v>44286</v>
      </c>
      <c r="B275" s="37">
        <v>43</v>
      </c>
    </row>
    <row r="276" spans="1:2" ht="12.75" x14ac:dyDescent="0.15">
      <c r="A276" s="86">
        <v>44287</v>
      </c>
      <c r="B276" s="37">
        <v>52</v>
      </c>
    </row>
    <row r="277" spans="1:2" ht="12.75" x14ac:dyDescent="0.15">
      <c r="A277" s="86">
        <v>44288</v>
      </c>
      <c r="B277" s="37">
        <v>22</v>
      </c>
    </row>
    <row r="278" spans="1:2" ht="12.75" x14ac:dyDescent="0.15">
      <c r="A278" s="86">
        <v>44289</v>
      </c>
      <c r="B278" s="37">
        <v>19</v>
      </c>
    </row>
    <row r="279" spans="1:2" ht="12.75" x14ac:dyDescent="0.15">
      <c r="A279" s="86">
        <v>44290</v>
      </c>
      <c r="B279" s="37">
        <v>69</v>
      </c>
    </row>
    <row r="280" spans="1:2" ht="12.75" x14ac:dyDescent="0.15">
      <c r="A280" s="86">
        <v>44291</v>
      </c>
      <c r="B280" s="37">
        <v>31</v>
      </c>
    </row>
    <row r="281" spans="1:2" ht="12.75" x14ac:dyDescent="0.15">
      <c r="A281" s="86">
        <v>44292</v>
      </c>
      <c r="B281" s="37">
        <v>41</v>
      </c>
    </row>
    <row r="282" spans="1:2" ht="12.75" x14ac:dyDescent="0.15">
      <c r="A282" s="86">
        <v>44293</v>
      </c>
      <c r="B282" s="37">
        <v>44</v>
      </c>
    </row>
    <row r="283" spans="1:2" ht="12.75" x14ac:dyDescent="0.15">
      <c r="A283" s="86">
        <v>44294</v>
      </c>
      <c r="B283" s="37">
        <v>111</v>
      </c>
    </row>
    <row r="284" spans="1:2" ht="12.75" x14ac:dyDescent="0.15">
      <c r="A284" s="86">
        <v>44295</v>
      </c>
      <c r="B284" s="37">
        <v>38</v>
      </c>
    </row>
    <row r="285" spans="1:2" ht="12.75" x14ac:dyDescent="0.15">
      <c r="A285" s="86">
        <v>44296</v>
      </c>
      <c r="B285" s="37">
        <v>45</v>
      </c>
    </row>
    <row r="286" spans="1:2" ht="12.75" x14ac:dyDescent="0.15">
      <c r="A286" s="86">
        <v>44297</v>
      </c>
      <c r="B286" s="37">
        <v>34</v>
      </c>
    </row>
    <row r="287" spans="1:2" ht="12.75" x14ac:dyDescent="0.15">
      <c r="A287" s="86">
        <v>44298</v>
      </c>
      <c r="B287" s="37">
        <v>35</v>
      </c>
    </row>
    <row r="288" spans="1:2" ht="12.75" x14ac:dyDescent="0.15">
      <c r="A288" s="86">
        <v>44299</v>
      </c>
      <c r="B288" s="37">
        <v>105</v>
      </c>
    </row>
    <row r="289" spans="1:2" ht="12.75" x14ac:dyDescent="0.15">
      <c r="A289" s="86">
        <v>44300</v>
      </c>
      <c r="B289" s="37">
        <v>40</v>
      </c>
    </row>
    <row r="290" spans="1:2" ht="12.75" x14ac:dyDescent="0.15">
      <c r="A290" s="86">
        <v>44301</v>
      </c>
      <c r="B290" s="37">
        <v>89</v>
      </c>
    </row>
    <row r="291" spans="1:2" ht="12.75" x14ac:dyDescent="0.15">
      <c r="A291" s="86">
        <v>44302</v>
      </c>
      <c r="B291" s="37">
        <v>46</v>
      </c>
    </row>
    <row r="292" spans="1:2" ht="12.75" x14ac:dyDescent="0.15">
      <c r="A292" s="86">
        <v>44303</v>
      </c>
      <c r="B292" s="37">
        <v>36</v>
      </c>
    </row>
    <row r="293" spans="1:2" ht="12.75" x14ac:dyDescent="0.15">
      <c r="A293" s="86">
        <v>44304</v>
      </c>
      <c r="B293" s="37">
        <v>22</v>
      </c>
    </row>
    <row r="294" spans="1:2" ht="12.75" x14ac:dyDescent="0.15">
      <c r="A294" s="86">
        <v>44305</v>
      </c>
      <c r="B294" s="37">
        <v>59</v>
      </c>
    </row>
    <row r="295" spans="1:2" ht="12.75" x14ac:dyDescent="0.15">
      <c r="A295" s="86">
        <v>44306</v>
      </c>
      <c r="B295" s="37">
        <v>32</v>
      </c>
    </row>
    <row r="296" spans="1:2" ht="12.75" x14ac:dyDescent="0.15">
      <c r="A296" s="86">
        <v>44307</v>
      </c>
      <c r="B296" s="37">
        <v>40</v>
      </c>
    </row>
    <row r="297" spans="1:2" ht="12.75" x14ac:dyDescent="0.15">
      <c r="A297" s="86">
        <v>44308</v>
      </c>
      <c r="B297" s="37">
        <v>107</v>
      </c>
    </row>
    <row r="298" spans="1:2" ht="12.75" x14ac:dyDescent="0.15">
      <c r="A298" s="86">
        <v>44309</v>
      </c>
      <c r="B298" s="37">
        <v>84</v>
      </c>
    </row>
    <row r="299" spans="1:2" ht="12.75" x14ac:dyDescent="0.15">
      <c r="A299" s="86">
        <v>44310</v>
      </c>
      <c r="B299" s="37">
        <v>75</v>
      </c>
    </row>
    <row r="300" spans="1:2" ht="12.75" x14ac:dyDescent="0.15">
      <c r="A300" s="86">
        <v>44311</v>
      </c>
      <c r="B300" s="37">
        <v>20</v>
      </c>
    </row>
    <row r="301" spans="1:2" ht="12.75" x14ac:dyDescent="0.15">
      <c r="A301" s="86">
        <v>44312</v>
      </c>
      <c r="B301" s="37">
        <v>19</v>
      </c>
    </row>
    <row r="302" spans="1:2" ht="12.75" x14ac:dyDescent="0.15">
      <c r="A302" s="86">
        <v>44313</v>
      </c>
      <c r="B302" s="37">
        <v>28</v>
      </c>
    </row>
    <row r="303" spans="1:2" ht="12.75" x14ac:dyDescent="0.15">
      <c r="A303" s="86">
        <v>44314</v>
      </c>
      <c r="B303" s="37">
        <v>25</v>
      </c>
    </row>
    <row r="304" spans="1:2" ht="12.75" x14ac:dyDescent="0.15">
      <c r="A304" s="86">
        <v>44315</v>
      </c>
      <c r="B304" s="37">
        <v>39</v>
      </c>
    </row>
    <row r="305" spans="1:2" ht="12.75" x14ac:dyDescent="0.15">
      <c r="A305" s="86">
        <v>44316</v>
      </c>
      <c r="B305" s="37">
        <v>121</v>
      </c>
    </row>
    <row r="306" spans="1:2" ht="12.75" x14ac:dyDescent="0.15">
      <c r="A306" s="86">
        <v>44317</v>
      </c>
      <c r="B306" s="37">
        <v>29</v>
      </c>
    </row>
    <row r="307" spans="1:2" ht="12.75" x14ac:dyDescent="0.15">
      <c r="A307" s="86">
        <v>44318</v>
      </c>
      <c r="B307" s="37">
        <v>25</v>
      </c>
    </row>
    <row r="308" spans="1:2" ht="12.75" x14ac:dyDescent="0.15">
      <c r="A308" s="86">
        <v>44319</v>
      </c>
      <c r="B308" s="37">
        <v>68</v>
      </c>
    </row>
    <row r="309" spans="1:2" ht="12.75" x14ac:dyDescent="0.15">
      <c r="A309" s="86">
        <v>44320</v>
      </c>
      <c r="B309" s="37">
        <v>82</v>
      </c>
    </row>
    <row r="310" spans="1:2" ht="12.75" x14ac:dyDescent="0.15">
      <c r="A310" s="86">
        <v>44321</v>
      </c>
      <c r="B310" s="37">
        <v>86</v>
      </c>
    </row>
    <row r="311" spans="1:2" ht="12.75" x14ac:dyDescent="0.15">
      <c r="A311" s="86">
        <v>44322</v>
      </c>
      <c r="B311" s="37">
        <v>80</v>
      </c>
    </row>
    <row r="312" spans="1:2" ht="12.75" x14ac:dyDescent="0.15">
      <c r="A312" s="86">
        <v>44323</v>
      </c>
      <c r="B312" s="37">
        <v>63</v>
      </c>
    </row>
    <row r="313" spans="1:2" ht="12.75" x14ac:dyDescent="0.15">
      <c r="A313" s="86">
        <v>44324</v>
      </c>
      <c r="B313" s="37">
        <v>31</v>
      </c>
    </row>
    <row r="314" spans="1:2" ht="12.75" x14ac:dyDescent="0.15">
      <c r="A314" s="86">
        <v>44325</v>
      </c>
      <c r="B314" s="37">
        <v>33</v>
      </c>
    </row>
    <row r="315" spans="1:2" ht="12.75" x14ac:dyDescent="0.15">
      <c r="A315" s="86">
        <v>44326</v>
      </c>
      <c r="B315" s="37">
        <v>77</v>
      </c>
    </row>
    <row r="316" spans="1:2" ht="12.75" x14ac:dyDescent="0.15">
      <c r="A316" s="86">
        <v>44327</v>
      </c>
      <c r="B316" s="37">
        <v>39</v>
      </c>
    </row>
    <row r="317" spans="1:2" ht="12.75" x14ac:dyDescent="0.15">
      <c r="A317" s="86">
        <v>44328</v>
      </c>
      <c r="B317" s="37">
        <v>60</v>
      </c>
    </row>
    <row r="318" spans="1:2" ht="12.75" x14ac:dyDescent="0.15">
      <c r="A318" s="86">
        <v>44329</v>
      </c>
      <c r="B318" s="37">
        <v>97</v>
      </c>
    </row>
    <row r="319" spans="1:2" ht="12.75" x14ac:dyDescent="0.15">
      <c r="A319" s="86">
        <v>44330</v>
      </c>
      <c r="B319" s="37">
        <v>41</v>
      </c>
    </row>
    <row r="320" spans="1:2" ht="12.75" x14ac:dyDescent="0.15">
      <c r="A320" s="86">
        <v>44331</v>
      </c>
      <c r="B320" s="37">
        <v>29</v>
      </c>
    </row>
    <row r="321" spans="1:2" ht="12.75" x14ac:dyDescent="0.15">
      <c r="A321" s="86">
        <v>44332</v>
      </c>
      <c r="B321" s="37">
        <v>51</v>
      </c>
    </row>
    <row r="322" spans="1:2" ht="12.75" x14ac:dyDescent="0.15">
      <c r="A322" s="86">
        <v>44333</v>
      </c>
      <c r="B322" s="37">
        <v>49</v>
      </c>
    </row>
    <row r="323" spans="1:2" ht="12.75" x14ac:dyDescent="0.15">
      <c r="A323" s="86">
        <v>44334</v>
      </c>
      <c r="B323" s="37">
        <v>48</v>
      </c>
    </row>
    <row r="324" spans="1:2" ht="12.75" x14ac:dyDescent="0.15">
      <c r="A324" s="86">
        <v>44335</v>
      </c>
      <c r="B324" s="37">
        <v>56</v>
      </c>
    </row>
    <row r="325" spans="1:2" ht="12.75" x14ac:dyDescent="0.15">
      <c r="A325" s="86">
        <v>44336</v>
      </c>
      <c r="B325" s="37">
        <v>35</v>
      </c>
    </row>
    <row r="326" spans="1:2" ht="12.75" x14ac:dyDescent="0.15">
      <c r="A326" s="86">
        <v>44337</v>
      </c>
      <c r="B326" s="37">
        <v>112</v>
      </c>
    </row>
    <row r="327" spans="1:2" ht="12.75" x14ac:dyDescent="0.15">
      <c r="A327" s="86">
        <v>44338</v>
      </c>
      <c r="B327" s="37">
        <v>24</v>
      </c>
    </row>
    <row r="328" spans="1:2" ht="12.75" x14ac:dyDescent="0.15">
      <c r="A328" s="86">
        <v>44339</v>
      </c>
      <c r="B328" s="37">
        <v>35</v>
      </c>
    </row>
    <row r="329" spans="1:2" ht="12.75" x14ac:dyDescent="0.15">
      <c r="A329" s="86">
        <v>44340</v>
      </c>
      <c r="B329" s="37">
        <v>53</v>
      </c>
    </row>
    <row r="330" spans="1:2" ht="12.75" x14ac:dyDescent="0.15">
      <c r="A330" s="86">
        <v>44341</v>
      </c>
      <c r="B330" s="37">
        <v>57</v>
      </c>
    </row>
    <row r="331" spans="1:2" ht="12.75" x14ac:dyDescent="0.15">
      <c r="A331" s="86">
        <v>44342</v>
      </c>
      <c r="B331" s="37">
        <v>46</v>
      </c>
    </row>
    <row r="332" spans="1:2" ht="12.75" x14ac:dyDescent="0.15">
      <c r="A332" s="86">
        <v>44343</v>
      </c>
      <c r="B332" s="37">
        <v>57</v>
      </c>
    </row>
    <row r="333" spans="1:2" ht="12.75" x14ac:dyDescent="0.15">
      <c r="A333" s="86">
        <v>44344</v>
      </c>
      <c r="B333" s="37">
        <v>64</v>
      </c>
    </row>
    <row r="334" spans="1:2" ht="12.75" x14ac:dyDescent="0.15">
      <c r="A334" s="86">
        <v>44345</v>
      </c>
      <c r="B334" s="37">
        <v>29</v>
      </c>
    </row>
    <row r="335" spans="1:2" ht="12.75" x14ac:dyDescent="0.15">
      <c r="A335" s="86">
        <v>44346</v>
      </c>
      <c r="B335" s="37">
        <v>39</v>
      </c>
    </row>
    <row r="336" spans="1:2" ht="12.75" x14ac:dyDescent="0.15">
      <c r="A336" s="86">
        <v>44347</v>
      </c>
      <c r="B336" s="37">
        <v>42</v>
      </c>
    </row>
    <row r="337" spans="1:2" ht="12.75" x14ac:dyDescent="0.15">
      <c r="A337" s="86">
        <v>44348</v>
      </c>
      <c r="B337" s="37">
        <v>126</v>
      </c>
    </row>
    <row r="338" spans="1:2" ht="12.75" x14ac:dyDescent="0.15">
      <c r="A338" s="86">
        <v>44349</v>
      </c>
      <c r="B338" s="37">
        <v>186</v>
      </c>
    </row>
    <row r="339" spans="1:2" ht="12.75" x14ac:dyDescent="0.15">
      <c r="A339" s="86">
        <v>44350</v>
      </c>
      <c r="B339" s="37">
        <v>56</v>
      </c>
    </row>
    <row r="340" spans="1:2" ht="12.75" x14ac:dyDescent="0.15">
      <c r="A340" s="86">
        <v>44351</v>
      </c>
      <c r="B340" s="37">
        <v>99</v>
      </c>
    </row>
    <row r="341" spans="1:2" ht="12.75" x14ac:dyDescent="0.15">
      <c r="A341" s="86">
        <v>44352</v>
      </c>
      <c r="B341" s="37">
        <v>38</v>
      </c>
    </row>
    <row r="342" spans="1:2" ht="12.75" x14ac:dyDescent="0.15">
      <c r="A342" s="86">
        <v>44353</v>
      </c>
      <c r="B342" s="37">
        <v>43</v>
      </c>
    </row>
    <row r="343" spans="1:2" ht="12.75" x14ac:dyDescent="0.15">
      <c r="A343" s="86">
        <v>44354</v>
      </c>
      <c r="B343" s="37">
        <v>75</v>
      </c>
    </row>
    <row r="344" spans="1:2" ht="12.75" x14ac:dyDescent="0.15">
      <c r="A344" s="86">
        <v>44355</v>
      </c>
      <c r="B344" s="37">
        <v>25</v>
      </c>
    </row>
    <row r="345" spans="1:2" ht="12.75" x14ac:dyDescent="0.15">
      <c r="A345" s="86">
        <v>44356</v>
      </c>
      <c r="B345" s="37">
        <v>34</v>
      </c>
    </row>
    <row r="346" spans="1:2" ht="12.75" x14ac:dyDescent="0.15">
      <c r="A346" s="86">
        <v>44357</v>
      </c>
      <c r="B346" s="37">
        <v>36</v>
      </c>
    </row>
    <row r="347" spans="1:2" ht="12.75" x14ac:dyDescent="0.15">
      <c r="A347" s="86">
        <v>44358</v>
      </c>
      <c r="B347" s="37">
        <v>33</v>
      </c>
    </row>
    <row r="348" spans="1:2" ht="12.75" x14ac:dyDescent="0.15">
      <c r="A348" s="86">
        <v>44359</v>
      </c>
      <c r="B348" s="37">
        <v>27</v>
      </c>
    </row>
    <row r="349" spans="1:2" ht="12.75" x14ac:dyDescent="0.15">
      <c r="A349" s="86">
        <v>44360</v>
      </c>
      <c r="B349" s="37">
        <v>27</v>
      </c>
    </row>
    <row r="350" spans="1:2" ht="12.75" x14ac:dyDescent="0.15">
      <c r="A350" s="86">
        <v>44361</v>
      </c>
      <c r="B350" s="37">
        <v>22</v>
      </c>
    </row>
    <row r="351" spans="1:2" ht="12.75" x14ac:dyDescent="0.15">
      <c r="A351" s="86">
        <v>44362</v>
      </c>
      <c r="B351" s="37">
        <v>194</v>
      </c>
    </row>
    <row r="352" spans="1:2" ht="12.75" x14ac:dyDescent="0.15">
      <c r="A352" s="86">
        <v>44363</v>
      </c>
      <c r="B352" s="37">
        <v>67</v>
      </c>
    </row>
    <row r="353" spans="1:2" ht="12.75" x14ac:dyDescent="0.15">
      <c r="A353" s="86">
        <v>44364</v>
      </c>
      <c r="B353" s="37">
        <v>33</v>
      </c>
    </row>
    <row r="354" spans="1:2" ht="12.75" x14ac:dyDescent="0.15">
      <c r="A354" s="86">
        <v>44365</v>
      </c>
      <c r="B354" s="37">
        <v>39</v>
      </c>
    </row>
    <row r="355" spans="1:2" ht="12.75" x14ac:dyDescent="0.15">
      <c r="A355" s="86">
        <v>44366</v>
      </c>
      <c r="B355" s="37">
        <v>102</v>
      </c>
    </row>
    <row r="356" spans="1:2" ht="12.75" x14ac:dyDescent="0.15">
      <c r="A356" s="86">
        <v>44367</v>
      </c>
      <c r="B356" s="37">
        <v>83</v>
      </c>
    </row>
    <row r="357" spans="1:2" ht="12.75" x14ac:dyDescent="0.15">
      <c r="A357" s="86">
        <v>44368</v>
      </c>
      <c r="B357" s="37">
        <v>37</v>
      </c>
    </row>
    <row r="358" spans="1:2" ht="12.75" x14ac:dyDescent="0.15">
      <c r="A358" s="86">
        <v>44369</v>
      </c>
      <c r="B358" s="37">
        <v>47</v>
      </c>
    </row>
    <row r="359" spans="1:2" ht="12.75" x14ac:dyDescent="0.15">
      <c r="A359" s="86">
        <v>44370</v>
      </c>
      <c r="B359" s="37">
        <v>69</v>
      </c>
    </row>
    <row r="360" spans="1:2" ht="12.75" x14ac:dyDescent="0.15">
      <c r="A360" s="86">
        <v>44371</v>
      </c>
      <c r="B360" s="37">
        <v>46</v>
      </c>
    </row>
    <row r="361" spans="1:2" ht="12.75" x14ac:dyDescent="0.15">
      <c r="A361" s="86">
        <v>44372</v>
      </c>
      <c r="B361" s="37">
        <v>23</v>
      </c>
    </row>
    <row r="362" spans="1:2" ht="12.75" x14ac:dyDescent="0.15">
      <c r="A362" s="86">
        <v>44373</v>
      </c>
      <c r="B362" s="37">
        <v>8</v>
      </c>
    </row>
    <row r="363" spans="1:2" ht="12.75" x14ac:dyDescent="0.15">
      <c r="A363" s="86">
        <v>44374</v>
      </c>
      <c r="B363" s="37">
        <v>22</v>
      </c>
    </row>
    <row r="364" spans="1:2" ht="12.75" x14ac:dyDescent="0.15">
      <c r="A364" s="86">
        <v>44375</v>
      </c>
      <c r="B364" s="37">
        <v>40</v>
      </c>
    </row>
    <row r="365" spans="1:2" ht="12.75" x14ac:dyDescent="0.15">
      <c r="A365" s="86">
        <v>44376</v>
      </c>
      <c r="B365" s="37">
        <v>55</v>
      </c>
    </row>
    <row r="366" spans="1:2" ht="12.75" x14ac:dyDescent="0.15">
      <c r="A366" s="86">
        <v>44377</v>
      </c>
      <c r="B366" s="37">
        <v>44</v>
      </c>
    </row>
    <row r="367" spans="1:2" ht="12.75" x14ac:dyDescent="0.15">
      <c r="B367" s="83">
        <v>16974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420"/>
  <sheetViews>
    <sheetView workbookViewId="0"/>
  </sheetViews>
  <sheetFormatPr defaultColWidth="12.67578125" defaultRowHeight="15.75" customHeight="1" x14ac:dyDescent="0.15"/>
  <cols>
    <col min="1" max="1" width="35.05859375" customWidth="1"/>
  </cols>
  <sheetData>
    <row r="1" spans="1:10" ht="15.75" customHeight="1" x14ac:dyDescent="0.15">
      <c r="A1" s="87" t="s">
        <v>367</v>
      </c>
      <c r="B1" s="3"/>
      <c r="C1" s="3"/>
      <c r="D1" s="3"/>
      <c r="E1" s="3"/>
      <c r="F1" s="3"/>
      <c r="G1" s="3"/>
      <c r="H1" s="3"/>
    </row>
    <row r="2" spans="1:10" ht="12.75" x14ac:dyDescent="0.15">
      <c r="A2" s="87" t="s">
        <v>368</v>
      </c>
      <c r="B2" s="88"/>
      <c r="C2" s="3"/>
      <c r="D2" s="3"/>
      <c r="E2" s="3"/>
      <c r="F2" s="3"/>
      <c r="G2" s="3"/>
      <c r="H2" s="3"/>
    </row>
    <row r="3" spans="1:10" ht="12.75" x14ac:dyDescent="0.15">
      <c r="A3" s="3" t="s">
        <v>369</v>
      </c>
      <c r="B3" s="3"/>
      <c r="C3" s="3"/>
      <c r="D3" s="3"/>
      <c r="E3" s="3"/>
      <c r="F3" s="3"/>
      <c r="G3" s="3"/>
      <c r="H3" s="3"/>
    </row>
    <row r="4" spans="1:10" ht="12.75" x14ac:dyDescent="0.15">
      <c r="A4" s="87" t="s">
        <v>370</v>
      </c>
      <c r="B4" s="3"/>
      <c r="C4" s="3"/>
      <c r="D4" s="3"/>
      <c r="E4" s="3"/>
      <c r="F4" s="3"/>
      <c r="G4" s="3"/>
      <c r="H4" s="3"/>
    </row>
    <row r="5" spans="1:10" ht="12.75" x14ac:dyDescent="0.15">
      <c r="A5" s="87" t="s">
        <v>367</v>
      </c>
      <c r="B5" s="3"/>
      <c r="C5" s="3"/>
      <c r="D5" s="3"/>
      <c r="E5" s="3"/>
      <c r="F5" s="3"/>
      <c r="G5" s="3"/>
      <c r="H5" s="3"/>
    </row>
    <row r="6" spans="1:10" ht="12.75" x14ac:dyDescent="0.15">
      <c r="A6" s="3"/>
      <c r="B6" s="3"/>
      <c r="C6" s="3"/>
      <c r="D6" s="3"/>
      <c r="E6" s="3"/>
      <c r="F6" s="3"/>
      <c r="G6" s="3"/>
      <c r="H6" s="3"/>
    </row>
    <row r="7" spans="1:10" ht="12.75" x14ac:dyDescent="0.15">
      <c r="A7" s="3" t="s">
        <v>107</v>
      </c>
      <c r="B7" s="3" t="s">
        <v>108</v>
      </c>
      <c r="C7" s="3" t="s">
        <v>109</v>
      </c>
      <c r="D7" s="3" t="s">
        <v>110</v>
      </c>
      <c r="E7" s="3" t="s">
        <v>111</v>
      </c>
      <c r="F7" s="3" t="s">
        <v>112</v>
      </c>
      <c r="G7" s="3" t="s">
        <v>113</v>
      </c>
      <c r="H7" s="3" t="s">
        <v>114</v>
      </c>
      <c r="I7" s="57" t="s">
        <v>32</v>
      </c>
      <c r="J7" s="58">
        <f>SUMIF(B7:B499, "=OSF Reviews", C7:C499)</f>
        <v>0</v>
      </c>
    </row>
    <row r="8" spans="1:10" ht="12.75" x14ac:dyDescent="0.15">
      <c r="A8" s="38" t="s">
        <v>115</v>
      </c>
      <c r="B8" s="3" t="s">
        <v>116</v>
      </c>
      <c r="C8" s="89">
        <v>7229</v>
      </c>
      <c r="D8" s="89">
        <v>1446</v>
      </c>
      <c r="E8" s="90">
        <v>2.0833333333333335E-4</v>
      </c>
      <c r="F8" s="89">
        <v>1205</v>
      </c>
      <c r="G8" s="91">
        <v>6.6400000000000001E-2</v>
      </c>
      <c r="H8" s="91">
        <v>5.5599999999999997E-2</v>
      </c>
      <c r="I8" s="57" t="s">
        <v>33</v>
      </c>
      <c r="J8" s="58">
        <f>SUMIF(B7:B499, "=index", C7:C499)</f>
        <v>1285</v>
      </c>
    </row>
    <row r="9" spans="1:10" ht="12.75" x14ac:dyDescent="0.15">
      <c r="A9" s="38" t="s">
        <v>117</v>
      </c>
      <c r="B9" s="3" t="s">
        <v>118</v>
      </c>
      <c r="C9" s="89">
        <v>1285</v>
      </c>
      <c r="D9" s="89">
        <v>1205</v>
      </c>
      <c r="E9" s="90">
        <v>5.7870370370370373E-5</v>
      </c>
      <c r="F9" s="89">
        <v>1205</v>
      </c>
      <c r="G9" s="91">
        <v>0.71379999999999999</v>
      </c>
      <c r="H9" s="91">
        <v>0.75019999999999998</v>
      </c>
      <c r="I9" s="57" t="s">
        <v>34</v>
      </c>
      <c r="J9" s="58">
        <f>SUMIF(B7:B499, "=discover", C7:C499)</f>
        <v>7229</v>
      </c>
    </row>
    <row r="10" spans="1:10" ht="12.75" x14ac:dyDescent="0.15">
      <c r="A10" s="38" t="s">
        <v>43</v>
      </c>
      <c r="B10" s="3" t="s">
        <v>119</v>
      </c>
      <c r="C10" s="39">
        <v>884</v>
      </c>
      <c r="D10" s="39">
        <v>884</v>
      </c>
      <c r="E10" s="90">
        <v>0</v>
      </c>
      <c r="F10" s="39">
        <v>803</v>
      </c>
      <c r="G10" s="91">
        <v>0.80069999999999997</v>
      </c>
      <c r="H10" s="91">
        <v>1</v>
      </c>
      <c r="I10" s="57" t="s">
        <v>35</v>
      </c>
      <c r="J10" s="58">
        <f>SUMIF(B7:B499, "=content.index", C7:C499)</f>
        <v>7304</v>
      </c>
    </row>
    <row r="11" spans="1:10" ht="12.75" x14ac:dyDescent="0.15">
      <c r="A11" s="38" t="s">
        <v>42</v>
      </c>
      <c r="B11" s="3" t="s">
        <v>119</v>
      </c>
      <c r="C11" s="39">
        <v>723</v>
      </c>
      <c r="D11" s="39">
        <v>643</v>
      </c>
      <c r="E11" s="90">
        <v>1.5196759259259259E-2</v>
      </c>
      <c r="F11" s="39">
        <v>643</v>
      </c>
      <c r="G11" s="91">
        <v>0.55600000000000005</v>
      </c>
      <c r="H11" s="91">
        <v>0.88929999999999998</v>
      </c>
      <c r="I11" s="57" t="s">
        <v>36</v>
      </c>
      <c r="J11" s="58">
        <f>SUMIF(B7:B499, "=submit", C7:C499)</f>
        <v>0</v>
      </c>
    </row>
    <row r="12" spans="1:10" ht="12.75" x14ac:dyDescent="0.15">
      <c r="A12" s="38" t="s">
        <v>48</v>
      </c>
      <c r="B12" s="3" t="s">
        <v>119</v>
      </c>
      <c r="C12" s="39">
        <v>723</v>
      </c>
      <c r="D12" s="39">
        <v>723</v>
      </c>
      <c r="E12" s="90">
        <v>0</v>
      </c>
      <c r="F12" s="39">
        <v>723</v>
      </c>
      <c r="G12" s="91">
        <v>0.88929999999999998</v>
      </c>
      <c r="H12" s="91">
        <v>1</v>
      </c>
      <c r="I12" s="38" t="s">
        <v>371</v>
      </c>
      <c r="J12" s="58">
        <f>SUMIF(B7:B499, "=register", C7:C499)</f>
        <v>0</v>
      </c>
    </row>
    <row r="13" spans="1:10" ht="12.75" x14ac:dyDescent="0.15">
      <c r="A13" s="38" t="s">
        <v>51</v>
      </c>
      <c r="B13" s="3" t="s">
        <v>119</v>
      </c>
      <c r="C13" s="39">
        <v>482</v>
      </c>
      <c r="D13" s="39">
        <v>482</v>
      </c>
      <c r="E13" s="90">
        <v>0</v>
      </c>
      <c r="F13" s="39">
        <v>482</v>
      </c>
      <c r="G13" s="91">
        <v>0.83399999999999996</v>
      </c>
      <c r="H13" s="91">
        <v>1</v>
      </c>
      <c r="I13" s="57" t="s">
        <v>372</v>
      </c>
      <c r="J13" s="58">
        <f>SUMIF(B7:B499, "=content.edit", C7:C499)</f>
        <v>0</v>
      </c>
    </row>
    <row r="14" spans="1:10" ht="12.75" x14ac:dyDescent="0.15">
      <c r="A14" s="38" t="s">
        <v>54</v>
      </c>
      <c r="B14" s="3" t="s">
        <v>119</v>
      </c>
      <c r="C14" s="39">
        <v>482</v>
      </c>
      <c r="D14" s="39">
        <v>482</v>
      </c>
      <c r="E14" s="90">
        <v>0</v>
      </c>
      <c r="F14" s="39">
        <v>482</v>
      </c>
      <c r="G14" s="91">
        <v>0.66600000000000004</v>
      </c>
      <c r="H14" s="91">
        <v>1</v>
      </c>
      <c r="I14" s="57"/>
      <c r="J14" s="58">
        <f>SUM(J7:J13)</f>
        <v>15818</v>
      </c>
    </row>
    <row r="15" spans="1:10" ht="12.75" x14ac:dyDescent="0.15">
      <c r="A15" s="38" t="s">
        <v>57</v>
      </c>
      <c r="B15" s="3" t="s">
        <v>119</v>
      </c>
      <c r="C15" s="39">
        <v>241</v>
      </c>
      <c r="D15" s="39">
        <v>241</v>
      </c>
      <c r="E15" s="90">
        <v>0</v>
      </c>
      <c r="F15" s="39">
        <v>241</v>
      </c>
      <c r="G15" s="91">
        <v>1</v>
      </c>
      <c r="H15" s="91">
        <v>1</v>
      </c>
    </row>
    <row r="16" spans="1:10" ht="12.75" x14ac:dyDescent="0.15">
      <c r="A16" s="38" t="s">
        <v>60</v>
      </c>
      <c r="B16" s="3" t="s">
        <v>119</v>
      </c>
      <c r="C16" s="39">
        <v>241</v>
      </c>
      <c r="D16" s="39">
        <v>161</v>
      </c>
      <c r="E16" s="90">
        <v>2.3148148148148149E-4</v>
      </c>
      <c r="F16" s="39">
        <v>161</v>
      </c>
      <c r="G16" s="91">
        <v>0.49690000000000001</v>
      </c>
      <c r="H16" s="91">
        <v>0.66800000000000004</v>
      </c>
    </row>
    <row r="17" spans="1:8" ht="12.75" x14ac:dyDescent="0.15">
      <c r="A17" s="38" t="s">
        <v>63</v>
      </c>
      <c r="B17" s="3" t="s">
        <v>119</v>
      </c>
      <c r="C17" s="39">
        <v>241</v>
      </c>
      <c r="D17" s="39">
        <v>241</v>
      </c>
      <c r="E17" s="90">
        <v>0</v>
      </c>
      <c r="F17" s="39">
        <v>0</v>
      </c>
      <c r="G17" s="91">
        <v>0</v>
      </c>
      <c r="H17" s="91">
        <v>1</v>
      </c>
    </row>
    <row r="18" spans="1:8" ht="12.75" x14ac:dyDescent="0.15">
      <c r="A18" s="38" t="s">
        <v>66</v>
      </c>
      <c r="B18" s="3" t="s">
        <v>119</v>
      </c>
      <c r="C18" s="39">
        <v>161</v>
      </c>
      <c r="D18" s="39">
        <v>80</v>
      </c>
      <c r="E18" s="90">
        <v>9.0856481481481483E-3</v>
      </c>
      <c r="F18" s="39">
        <v>80</v>
      </c>
      <c r="G18" s="91">
        <v>0</v>
      </c>
      <c r="H18" s="91">
        <v>0.49690000000000001</v>
      </c>
    </row>
    <row r="19" spans="1:8" ht="12.75" x14ac:dyDescent="0.15">
      <c r="A19" s="38" t="s">
        <v>69</v>
      </c>
      <c r="B19" s="3" t="s">
        <v>119</v>
      </c>
      <c r="C19" s="39">
        <v>161</v>
      </c>
      <c r="D19" s="39">
        <v>161</v>
      </c>
      <c r="E19" s="90">
        <v>0</v>
      </c>
      <c r="F19" s="39">
        <v>161</v>
      </c>
      <c r="G19" s="91">
        <v>1</v>
      </c>
      <c r="H19" s="91">
        <v>1</v>
      </c>
    </row>
    <row r="20" spans="1:8" ht="12.75" x14ac:dyDescent="0.15">
      <c r="A20" s="38" t="s">
        <v>56</v>
      </c>
      <c r="B20" s="3" t="s">
        <v>119</v>
      </c>
      <c r="C20" s="39">
        <v>161</v>
      </c>
      <c r="D20" s="39">
        <v>80</v>
      </c>
      <c r="E20" s="90">
        <v>1.7361111111111112E-4</v>
      </c>
      <c r="F20" s="39">
        <v>80</v>
      </c>
      <c r="G20" s="91">
        <v>0</v>
      </c>
      <c r="H20" s="91">
        <v>0.49690000000000001</v>
      </c>
    </row>
    <row r="21" spans="1:8" ht="12.75" x14ac:dyDescent="0.15">
      <c r="A21" s="38" t="s">
        <v>373</v>
      </c>
      <c r="B21" s="3" t="s">
        <v>119</v>
      </c>
      <c r="C21" s="39">
        <v>161</v>
      </c>
      <c r="D21" s="39">
        <v>161</v>
      </c>
      <c r="E21" s="90">
        <v>0</v>
      </c>
      <c r="F21" s="39">
        <v>0</v>
      </c>
      <c r="G21" s="91">
        <v>0</v>
      </c>
      <c r="H21" s="91">
        <v>1</v>
      </c>
    </row>
    <row r="22" spans="1:8" ht="12.75" x14ac:dyDescent="0.15">
      <c r="A22" s="38" t="s">
        <v>374</v>
      </c>
      <c r="B22" s="3" t="s">
        <v>119</v>
      </c>
      <c r="C22" s="39">
        <v>161</v>
      </c>
      <c r="D22" s="39">
        <v>161</v>
      </c>
      <c r="E22" s="90">
        <v>0</v>
      </c>
      <c r="F22" s="39">
        <v>161</v>
      </c>
      <c r="G22" s="91">
        <v>1</v>
      </c>
      <c r="H22" s="91">
        <v>1</v>
      </c>
    </row>
    <row r="23" spans="1:8" ht="12.75" x14ac:dyDescent="0.15">
      <c r="A23" s="38" t="s">
        <v>181</v>
      </c>
      <c r="B23" s="3" t="s">
        <v>119</v>
      </c>
      <c r="C23" s="39">
        <v>161</v>
      </c>
      <c r="D23" s="39">
        <v>161</v>
      </c>
      <c r="E23" s="90">
        <v>2.3148148148148147E-5</v>
      </c>
      <c r="F23" s="39">
        <v>161</v>
      </c>
      <c r="G23" s="91">
        <v>0.49690000000000001</v>
      </c>
      <c r="H23" s="91">
        <v>0.49690000000000001</v>
      </c>
    </row>
    <row r="24" spans="1:8" ht="12.75" x14ac:dyDescent="0.15">
      <c r="A24" s="38" t="s">
        <v>52</v>
      </c>
      <c r="B24" s="3" t="s">
        <v>119</v>
      </c>
      <c r="C24" s="39">
        <v>161</v>
      </c>
      <c r="D24" s="39">
        <v>161</v>
      </c>
      <c r="E24" s="90">
        <v>0</v>
      </c>
      <c r="F24" s="39">
        <v>161</v>
      </c>
      <c r="G24" s="91">
        <v>1</v>
      </c>
      <c r="H24" s="91">
        <v>1</v>
      </c>
    </row>
    <row r="25" spans="1:8" ht="12.75" x14ac:dyDescent="0.15">
      <c r="A25" s="38" t="s">
        <v>231</v>
      </c>
      <c r="B25" s="3" t="s">
        <v>119</v>
      </c>
      <c r="C25" s="39">
        <v>80</v>
      </c>
      <c r="D25" s="39">
        <v>80</v>
      </c>
      <c r="E25" s="90">
        <v>0</v>
      </c>
      <c r="F25" s="39">
        <v>80</v>
      </c>
      <c r="G25" s="91">
        <v>1</v>
      </c>
      <c r="H25" s="91">
        <v>1</v>
      </c>
    </row>
    <row r="26" spans="1:8" ht="12.75" x14ac:dyDescent="0.15">
      <c r="A26" s="38" t="s">
        <v>70</v>
      </c>
      <c r="B26" s="3" t="s">
        <v>119</v>
      </c>
      <c r="C26" s="39">
        <v>80</v>
      </c>
      <c r="D26" s="39">
        <v>80</v>
      </c>
      <c r="E26" s="90">
        <v>0</v>
      </c>
      <c r="F26" s="39">
        <v>80</v>
      </c>
      <c r="G26" s="91">
        <v>1</v>
      </c>
      <c r="H26" s="91">
        <v>1</v>
      </c>
    </row>
    <row r="27" spans="1:8" ht="12.75" x14ac:dyDescent="0.15">
      <c r="A27" s="38" t="s">
        <v>375</v>
      </c>
      <c r="B27" s="3" t="s">
        <v>119</v>
      </c>
      <c r="C27" s="39">
        <v>80</v>
      </c>
      <c r="D27" s="39">
        <v>80</v>
      </c>
      <c r="E27" s="90">
        <v>0</v>
      </c>
      <c r="F27" s="39">
        <v>80</v>
      </c>
      <c r="G27" s="91">
        <v>1</v>
      </c>
      <c r="H27" s="91">
        <v>1</v>
      </c>
    </row>
    <row r="28" spans="1:8" ht="12.75" x14ac:dyDescent="0.15">
      <c r="A28" s="38" t="s">
        <v>376</v>
      </c>
      <c r="B28" s="3" t="s">
        <v>119</v>
      </c>
      <c r="C28" s="39">
        <v>80</v>
      </c>
      <c r="D28" s="39">
        <v>80</v>
      </c>
      <c r="E28" s="90">
        <v>0</v>
      </c>
      <c r="F28" s="39">
        <v>80</v>
      </c>
      <c r="G28" s="91">
        <v>1</v>
      </c>
      <c r="H28" s="91">
        <v>1</v>
      </c>
    </row>
    <row r="29" spans="1:8" ht="12.75" x14ac:dyDescent="0.15">
      <c r="A29" s="38" t="s">
        <v>135</v>
      </c>
      <c r="B29" s="3" t="s">
        <v>119</v>
      </c>
      <c r="C29" s="39">
        <v>80</v>
      </c>
      <c r="D29" s="39">
        <v>80</v>
      </c>
      <c r="E29" s="90">
        <v>0</v>
      </c>
      <c r="F29" s="39">
        <v>80</v>
      </c>
      <c r="G29" s="91">
        <v>1</v>
      </c>
      <c r="H29" s="91">
        <v>1</v>
      </c>
    </row>
    <row r="30" spans="1:8" ht="12.75" x14ac:dyDescent="0.15">
      <c r="A30" s="38" t="s">
        <v>64</v>
      </c>
      <c r="B30" s="3" t="s">
        <v>119</v>
      </c>
      <c r="C30" s="39">
        <v>80</v>
      </c>
      <c r="D30" s="39">
        <v>80</v>
      </c>
      <c r="E30" s="90">
        <v>0</v>
      </c>
      <c r="F30" s="39">
        <v>80</v>
      </c>
      <c r="G30" s="91">
        <v>1</v>
      </c>
      <c r="H30" s="91">
        <v>1</v>
      </c>
    </row>
    <row r="31" spans="1:8" ht="12.75" x14ac:dyDescent="0.15">
      <c r="A31" s="38" t="s">
        <v>218</v>
      </c>
      <c r="B31" s="3" t="s">
        <v>119</v>
      </c>
      <c r="C31" s="39">
        <v>80</v>
      </c>
      <c r="D31" s="39">
        <v>80</v>
      </c>
      <c r="E31" s="90">
        <v>0</v>
      </c>
      <c r="F31" s="39">
        <v>80</v>
      </c>
      <c r="G31" s="91">
        <v>1</v>
      </c>
      <c r="H31" s="91">
        <v>1</v>
      </c>
    </row>
    <row r="32" spans="1:8" ht="12.75" x14ac:dyDescent="0.15">
      <c r="A32" s="38" t="s">
        <v>206</v>
      </c>
      <c r="B32" s="3" t="s">
        <v>119</v>
      </c>
      <c r="C32" s="39">
        <v>80</v>
      </c>
      <c r="D32" s="39">
        <v>80</v>
      </c>
      <c r="E32" s="90">
        <v>1.3888888888888889E-4</v>
      </c>
      <c r="F32" s="39">
        <v>80</v>
      </c>
      <c r="G32" s="91">
        <v>0</v>
      </c>
      <c r="H32" s="91">
        <v>0</v>
      </c>
    </row>
    <row r="33" spans="1:8" ht="12.75" x14ac:dyDescent="0.15">
      <c r="A33" s="38" t="s">
        <v>215</v>
      </c>
      <c r="B33" s="3" t="s">
        <v>119</v>
      </c>
      <c r="C33" s="39">
        <v>80</v>
      </c>
      <c r="D33" s="39">
        <v>80</v>
      </c>
      <c r="E33" s="90">
        <v>0</v>
      </c>
      <c r="F33" s="39">
        <v>0</v>
      </c>
      <c r="G33" s="91">
        <v>0</v>
      </c>
      <c r="H33" s="91">
        <v>1</v>
      </c>
    </row>
    <row r="34" spans="1:8" ht="12.75" x14ac:dyDescent="0.15">
      <c r="A34" s="38" t="s">
        <v>53</v>
      </c>
      <c r="B34" s="3" t="s">
        <v>119</v>
      </c>
      <c r="C34" s="39">
        <v>80</v>
      </c>
      <c r="D34" s="39">
        <v>80</v>
      </c>
      <c r="E34" s="90">
        <v>0</v>
      </c>
      <c r="F34" s="39">
        <v>80</v>
      </c>
      <c r="G34" s="91">
        <v>1</v>
      </c>
      <c r="H34" s="91">
        <v>1</v>
      </c>
    </row>
    <row r="35" spans="1:8" ht="12.75" x14ac:dyDescent="0.15">
      <c r="A35" s="38" t="s">
        <v>227</v>
      </c>
      <c r="B35" s="3" t="s">
        <v>119</v>
      </c>
      <c r="C35" s="39">
        <v>80</v>
      </c>
      <c r="D35" s="39">
        <v>80</v>
      </c>
      <c r="E35" s="90">
        <v>0</v>
      </c>
      <c r="F35" s="39">
        <v>80</v>
      </c>
      <c r="G35" s="91">
        <v>1</v>
      </c>
      <c r="H35" s="91">
        <v>1</v>
      </c>
    </row>
    <row r="36" spans="1:8" ht="12.75" x14ac:dyDescent="0.15">
      <c r="A36" s="38" t="s">
        <v>196</v>
      </c>
      <c r="B36" s="3" t="s">
        <v>119</v>
      </c>
      <c r="C36" s="39">
        <v>80</v>
      </c>
      <c r="D36" s="39">
        <v>80</v>
      </c>
      <c r="E36" s="90">
        <v>0</v>
      </c>
      <c r="F36" s="39">
        <v>80</v>
      </c>
      <c r="G36" s="91">
        <v>1</v>
      </c>
      <c r="H36" s="91">
        <v>1</v>
      </c>
    </row>
    <row r="37" spans="1:8" ht="12.75" x14ac:dyDescent="0.15">
      <c r="A37" s="38" t="s">
        <v>46</v>
      </c>
      <c r="B37" s="3" t="s">
        <v>119</v>
      </c>
      <c r="C37" s="39">
        <v>80</v>
      </c>
      <c r="D37" s="39">
        <v>80</v>
      </c>
      <c r="E37" s="90">
        <v>0</v>
      </c>
      <c r="F37" s="39">
        <v>80</v>
      </c>
      <c r="G37" s="91">
        <v>1</v>
      </c>
      <c r="H37" s="91">
        <v>1</v>
      </c>
    </row>
    <row r="38" spans="1:8" ht="12.75" x14ac:dyDescent="0.15">
      <c r="A38" s="38" t="s">
        <v>377</v>
      </c>
      <c r="B38" s="3" t="s">
        <v>119</v>
      </c>
      <c r="C38" s="39">
        <v>80</v>
      </c>
      <c r="D38" s="39">
        <v>80</v>
      </c>
      <c r="E38" s="90">
        <v>0</v>
      </c>
      <c r="F38" s="39">
        <v>0</v>
      </c>
      <c r="G38" s="91">
        <v>0</v>
      </c>
      <c r="H38" s="91">
        <v>1</v>
      </c>
    </row>
    <row r="39" spans="1:8" ht="12.75" x14ac:dyDescent="0.15">
      <c r="A39" s="38" t="s">
        <v>193</v>
      </c>
      <c r="B39" s="3" t="s">
        <v>119</v>
      </c>
      <c r="C39" s="39">
        <v>80</v>
      </c>
      <c r="D39" s="39">
        <v>80</v>
      </c>
      <c r="E39" s="90">
        <v>0</v>
      </c>
      <c r="F39" s="39">
        <v>80</v>
      </c>
      <c r="G39" s="91">
        <v>1</v>
      </c>
      <c r="H39" s="91">
        <v>1</v>
      </c>
    </row>
    <row r="40" spans="1:8" ht="12.75" x14ac:dyDescent="0.15">
      <c r="A40" s="38" t="s">
        <v>65</v>
      </c>
      <c r="B40" s="3" t="s">
        <v>119</v>
      </c>
      <c r="C40" s="39">
        <v>80</v>
      </c>
      <c r="D40" s="39">
        <v>80</v>
      </c>
      <c r="E40" s="90">
        <v>0</v>
      </c>
      <c r="F40" s="39">
        <v>0</v>
      </c>
      <c r="G40" s="91">
        <v>0</v>
      </c>
      <c r="H40" s="91">
        <v>1</v>
      </c>
    </row>
    <row r="41" spans="1:8" ht="12.75" x14ac:dyDescent="0.15">
      <c r="A41" s="38" t="s">
        <v>72</v>
      </c>
      <c r="B41" s="3" t="s">
        <v>119</v>
      </c>
      <c r="C41" s="39">
        <v>80</v>
      </c>
      <c r="D41" s="39">
        <v>80</v>
      </c>
      <c r="E41" s="90">
        <v>0</v>
      </c>
      <c r="F41" s="39">
        <v>0</v>
      </c>
      <c r="G41" s="91">
        <v>0</v>
      </c>
      <c r="H41" s="91">
        <v>1</v>
      </c>
    </row>
    <row r="42" spans="1:8" ht="12.75" x14ac:dyDescent="0.15">
      <c r="A42" s="38" t="s">
        <v>184</v>
      </c>
      <c r="B42" s="3" t="s">
        <v>119</v>
      </c>
      <c r="C42" s="39">
        <v>80</v>
      </c>
      <c r="D42" s="39">
        <v>80</v>
      </c>
      <c r="E42" s="90">
        <v>0</v>
      </c>
      <c r="F42" s="39">
        <v>80</v>
      </c>
      <c r="G42" s="91">
        <v>1</v>
      </c>
      <c r="H42" s="91">
        <v>1</v>
      </c>
    </row>
    <row r="43" spans="1:8" ht="12.75" x14ac:dyDescent="0.15">
      <c r="A43" s="38" t="s">
        <v>207</v>
      </c>
      <c r="B43" s="3" t="s">
        <v>119</v>
      </c>
      <c r="C43" s="39">
        <v>80</v>
      </c>
      <c r="D43" s="39">
        <v>80</v>
      </c>
      <c r="E43" s="90">
        <v>0</v>
      </c>
      <c r="F43" s="39">
        <v>0</v>
      </c>
      <c r="G43" s="91">
        <v>0</v>
      </c>
      <c r="H43" s="91">
        <v>1</v>
      </c>
    </row>
    <row r="44" spans="1:8" ht="12.75" x14ac:dyDescent="0.15">
      <c r="A44" s="38" t="s">
        <v>49</v>
      </c>
      <c r="B44" s="3" t="s">
        <v>119</v>
      </c>
      <c r="C44" s="39">
        <v>80</v>
      </c>
      <c r="D44" s="39">
        <v>80</v>
      </c>
      <c r="E44" s="90">
        <v>0</v>
      </c>
      <c r="F44" s="39">
        <v>80</v>
      </c>
      <c r="G44" s="91">
        <v>1</v>
      </c>
      <c r="H44" s="91">
        <v>1</v>
      </c>
    </row>
    <row r="45" spans="1:8" ht="12.75" x14ac:dyDescent="0.15">
      <c r="A45" s="38" t="s">
        <v>378</v>
      </c>
      <c r="B45" s="3" t="s">
        <v>119</v>
      </c>
      <c r="C45" s="39">
        <v>80</v>
      </c>
      <c r="D45" s="39">
        <v>80</v>
      </c>
      <c r="E45" s="90">
        <v>0</v>
      </c>
      <c r="F45" s="39">
        <v>80</v>
      </c>
      <c r="G45" s="91">
        <v>1</v>
      </c>
      <c r="H45" s="91">
        <v>1</v>
      </c>
    </row>
    <row r="46" spans="1:8" ht="12.75" x14ac:dyDescent="0.15">
      <c r="A46" s="38" t="s">
        <v>201</v>
      </c>
      <c r="B46" s="3" t="s">
        <v>119</v>
      </c>
      <c r="C46" s="39">
        <v>80</v>
      </c>
      <c r="D46" s="39">
        <v>80</v>
      </c>
      <c r="E46" s="90">
        <v>0</v>
      </c>
      <c r="F46" s="39">
        <v>80</v>
      </c>
      <c r="G46" s="91">
        <v>1</v>
      </c>
      <c r="H46" s="91">
        <v>1</v>
      </c>
    </row>
    <row r="47" spans="1:8" ht="12.75" x14ac:dyDescent="0.15">
      <c r="A47" s="38" t="s">
        <v>274</v>
      </c>
      <c r="B47" s="3" t="s">
        <v>119</v>
      </c>
      <c r="C47" s="39">
        <v>80</v>
      </c>
      <c r="D47" s="39">
        <v>80</v>
      </c>
      <c r="E47" s="90">
        <v>0</v>
      </c>
      <c r="F47" s="39">
        <v>80</v>
      </c>
      <c r="G47" s="91">
        <v>0</v>
      </c>
      <c r="H47" s="91">
        <v>1</v>
      </c>
    </row>
    <row r="48" spans="1:8" ht="12.75" x14ac:dyDescent="0.15">
      <c r="A48" s="38" t="s">
        <v>379</v>
      </c>
      <c r="B48" s="3" t="s">
        <v>119</v>
      </c>
      <c r="C48" s="39">
        <v>80</v>
      </c>
      <c r="D48" s="39">
        <v>80</v>
      </c>
      <c r="E48" s="90">
        <v>0</v>
      </c>
      <c r="F48" s="39">
        <v>0</v>
      </c>
      <c r="G48" s="91">
        <v>0</v>
      </c>
      <c r="H48" s="91">
        <v>1</v>
      </c>
    </row>
    <row r="49" spans="1:8" ht="12.75" x14ac:dyDescent="0.15">
      <c r="A49" s="38" t="s">
        <v>380</v>
      </c>
      <c r="B49" s="3" t="s">
        <v>119</v>
      </c>
      <c r="C49" s="39">
        <v>80</v>
      </c>
      <c r="D49" s="39">
        <v>80</v>
      </c>
      <c r="E49" s="90">
        <v>0</v>
      </c>
      <c r="F49" s="39">
        <v>0</v>
      </c>
      <c r="G49" s="91">
        <v>0</v>
      </c>
      <c r="H49" s="91">
        <v>1</v>
      </c>
    </row>
    <row r="50" spans="1:8" ht="12.75" x14ac:dyDescent="0.15">
      <c r="A50" s="38" t="s">
        <v>166</v>
      </c>
      <c r="B50" s="3" t="s">
        <v>119</v>
      </c>
      <c r="C50" s="39">
        <v>80</v>
      </c>
      <c r="D50" s="39">
        <v>80</v>
      </c>
      <c r="E50" s="90">
        <v>0</v>
      </c>
      <c r="F50" s="39">
        <v>0</v>
      </c>
      <c r="G50" s="91">
        <v>0</v>
      </c>
      <c r="H50" s="91">
        <v>1</v>
      </c>
    </row>
    <row r="51" spans="1:8" ht="12.75" x14ac:dyDescent="0.15">
      <c r="A51" s="38" t="s">
        <v>61</v>
      </c>
      <c r="B51" s="3" t="s">
        <v>119</v>
      </c>
      <c r="C51" s="39">
        <v>80</v>
      </c>
      <c r="D51" s="39">
        <v>80</v>
      </c>
      <c r="E51" s="90">
        <v>0</v>
      </c>
      <c r="F51" s="39">
        <v>0</v>
      </c>
      <c r="G51" s="91">
        <v>0</v>
      </c>
      <c r="H51" s="91">
        <v>1</v>
      </c>
    </row>
    <row r="52" spans="1:8" ht="12.75" x14ac:dyDescent="0.15">
      <c r="A52" s="3"/>
      <c r="B52" s="3"/>
      <c r="C52" s="89">
        <v>15818</v>
      </c>
      <c r="D52" s="89">
        <v>9633</v>
      </c>
      <c r="E52" s="90">
        <v>6.2500000000000001E-4</v>
      </c>
      <c r="F52" s="89">
        <v>8189</v>
      </c>
      <c r="G52" s="91">
        <v>0.66010000000000002</v>
      </c>
      <c r="H52" s="91">
        <v>0.51759999999999995</v>
      </c>
    </row>
    <row r="53" spans="1:8" ht="12.75" x14ac:dyDescent="0.15">
      <c r="A53" s="3"/>
      <c r="B53" s="3"/>
      <c r="C53" s="3"/>
      <c r="D53" s="3"/>
      <c r="E53" s="3"/>
      <c r="F53" s="3"/>
      <c r="G53" s="3"/>
      <c r="H53" s="3"/>
    </row>
    <row r="54" spans="1:8" ht="12.75" x14ac:dyDescent="0.15">
      <c r="A54" s="3" t="s">
        <v>366</v>
      </c>
      <c r="B54" s="3" t="s">
        <v>109</v>
      </c>
      <c r="C54" s="3"/>
      <c r="D54" s="3"/>
      <c r="E54" s="3"/>
      <c r="F54" s="3"/>
      <c r="G54" s="3"/>
      <c r="H54" s="3"/>
    </row>
    <row r="55" spans="1:8" ht="12.75" x14ac:dyDescent="0.15">
      <c r="A55" s="92">
        <v>44378</v>
      </c>
      <c r="B55" s="39">
        <v>46</v>
      </c>
      <c r="C55" s="3"/>
      <c r="D55" s="3"/>
      <c r="E55" s="3"/>
      <c r="F55" s="3"/>
      <c r="G55" s="3"/>
      <c r="H55" s="3"/>
    </row>
    <row r="56" spans="1:8" ht="12.75" x14ac:dyDescent="0.15">
      <c r="A56" s="92">
        <v>44379</v>
      </c>
      <c r="B56" s="39">
        <v>21</v>
      </c>
      <c r="C56" s="3"/>
      <c r="D56" s="3"/>
      <c r="E56" s="3"/>
      <c r="F56" s="3"/>
      <c r="G56" s="3"/>
      <c r="H56" s="3"/>
    </row>
    <row r="57" spans="1:8" ht="12.75" x14ac:dyDescent="0.15">
      <c r="A57" s="92">
        <v>44380</v>
      </c>
      <c r="B57" s="39">
        <v>24</v>
      </c>
      <c r="C57" s="3"/>
      <c r="D57" s="3"/>
      <c r="E57" s="3"/>
      <c r="F57" s="3"/>
      <c r="G57" s="3"/>
      <c r="H57" s="3"/>
    </row>
    <row r="58" spans="1:8" ht="12.75" x14ac:dyDescent="0.15">
      <c r="A58" s="92">
        <v>44381</v>
      </c>
      <c r="B58" s="39">
        <v>33</v>
      </c>
      <c r="C58" s="3"/>
      <c r="D58" s="3"/>
      <c r="E58" s="3"/>
      <c r="F58" s="3"/>
      <c r="G58" s="3"/>
      <c r="H58" s="3"/>
    </row>
    <row r="59" spans="1:8" ht="12.75" x14ac:dyDescent="0.15">
      <c r="A59" s="92">
        <v>44382</v>
      </c>
      <c r="B59" s="39">
        <v>47</v>
      </c>
      <c r="C59" s="3"/>
      <c r="D59" s="3"/>
      <c r="E59" s="3"/>
      <c r="F59" s="3"/>
      <c r="G59" s="3"/>
      <c r="H59" s="3"/>
    </row>
    <row r="60" spans="1:8" ht="12.75" x14ac:dyDescent="0.15">
      <c r="A60" s="92">
        <v>44383</v>
      </c>
      <c r="B60" s="39">
        <v>41</v>
      </c>
      <c r="C60" s="3"/>
      <c r="D60" s="3"/>
      <c r="E60" s="3"/>
      <c r="F60" s="3"/>
      <c r="G60" s="3"/>
      <c r="H60" s="3"/>
    </row>
    <row r="61" spans="1:8" ht="12.75" x14ac:dyDescent="0.15">
      <c r="A61" s="92">
        <v>44384</v>
      </c>
      <c r="B61" s="39">
        <v>36</v>
      </c>
      <c r="C61" s="3"/>
      <c r="D61" s="3"/>
      <c r="E61" s="3"/>
      <c r="F61" s="3"/>
      <c r="G61" s="3"/>
      <c r="H61" s="3"/>
    </row>
    <row r="62" spans="1:8" ht="12.75" x14ac:dyDescent="0.15">
      <c r="A62" s="92">
        <v>44385</v>
      </c>
      <c r="B62" s="39">
        <v>67</v>
      </c>
      <c r="C62" s="3"/>
      <c r="D62" s="3"/>
      <c r="E62" s="3"/>
      <c r="F62" s="3"/>
      <c r="G62" s="3"/>
      <c r="H62" s="3"/>
    </row>
    <row r="63" spans="1:8" ht="12.75" x14ac:dyDescent="0.15">
      <c r="A63" s="92">
        <v>44386</v>
      </c>
      <c r="B63" s="39">
        <v>37</v>
      </c>
      <c r="C63" s="3"/>
      <c r="D63" s="3"/>
      <c r="E63" s="3"/>
      <c r="F63" s="3"/>
      <c r="G63" s="3"/>
      <c r="H63" s="3"/>
    </row>
    <row r="64" spans="1:8" ht="12.75" x14ac:dyDescent="0.15">
      <c r="A64" s="92">
        <v>44387</v>
      </c>
      <c r="B64" s="39">
        <v>63</v>
      </c>
      <c r="C64" s="3"/>
      <c r="D64" s="3"/>
      <c r="E64" s="3"/>
      <c r="F64" s="3"/>
      <c r="G64" s="3"/>
      <c r="H64" s="3"/>
    </row>
    <row r="65" spans="1:8" ht="12.75" x14ac:dyDescent="0.15">
      <c r="A65" s="92">
        <v>44388</v>
      </c>
      <c r="B65" s="39">
        <v>27</v>
      </c>
      <c r="C65" s="3"/>
      <c r="D65" s="3"/>
      <c r="E65" s="3"/>
      <c r="F65" s="3"/>
      <c r="G65" s="3"/>
      <c r="H65" s="3"/>
    </row>
    <row r="66" spans="1:8" ht="12.75" x14ac:dyDescent="0.15">
      <c r="A66" s="92">
        <v>44389</v>
      </c>
      <c r="B66" s="39">
        <v>102</v>
      </c>
      <c r="C66" s="3"/>
      <c r="D66" s="3"/>
      <c r="E66" s="3"/>
      <c r="F66" s="3"/>
      <c r="G66" s="3"/>
      <c r="H66" s="3"/>
    </row>
    <row r="67" spans="1:8" ht="12.75" x14ac:dyDescent="0.15">
      <c r="A67" s="92">
        <v>44390</v>
      </c>
      <c r="B67" s="39">
        <v>82</v>
      </c>
      <c r="C67" s="3"/>
      <c r="D67" s="3"/>
      <c r="E67" s="3"/>
      <c r="F67" s="3"/>
      <c r="G67" s="3"/>
      <c r="H67" s="3"/>
    </row>
    <row r="68" spans="1:8" ht="12.75" x14ac:dyDescent="0.15">
      <c r="A68" s="92">
        <v>44391</v>
      </c>
      <c r="B68" s="39">
        <v>34</v>
      </c>
      <c r="C68" s="3"/>
      <c r="D68" s="3"/>
      <c r="E68" s="3"/>
      <c r="F68" s="3"/>
      <c r="G68" s="3"/>
      <c r="H68" s="3"/>
    </row>
    <row r="69" spans="1:8" ht="12.75" x14ac:dyDescent="0.15">
      <c r="A69" s="92">
        <v>44392</v>
      </c>
      <c r="B69" s="39">
        <v>34</v>
      </c>
      <c r="C69" s="3"/>
      <c r="D69" s="3"/>
      <c r="E69" s="3"/>
      <c r="F69" s="3"/>
      <c r="G69" s="3"/>
      <c r="H69" s="3"/>
    </row>
    <row r="70" spans="1:8" ht="12.75" x14ac:dyDescent="0.15">
      <c r="A70" s="92">
        <v>44393</v>
      </c>
      <c r="B70" s="39">
        <v>32</v>
      </c>
      <c r="C70" s="3"/>
      <c r="D70" s="3"/>
      <c r="E70" s="3"/>
      <c r="F70" s="3"/>
      <c r="G70" s="3"/>
      <c r="H70" s="3"/>
    </row>
    <row r="71" spans="1:8" ht="12.75" x14ac:dyDescent="0.15">
      <c r="A71" s="92">
        <v>44394</v>
      </c>
      <c r="B71" s="39">
        <v>183</v>
      </c>
      <c r="C71" s="3"/>
      <c r="D71" s="3"/>
      <c r="E71" s="3"/>
      <c r="F71" s="3"/>
      <c r="G71" s="3"/>
      <c r="H71" s="3"/>
    </row>
    <row r="72" spans="1:8" ht="12.75" x14ac:dyDescent="0.15">
      <c r="A72" s="92">
        <v>44395</v>
      </c>
      <c r="B72" s="39">
        <v>24</v>
      </c>
      <c r="C72" s="3"/>
      <c r="D72" s="3"/>
      <c r="E72" s="3"/>
      <c r="F72" s="3"/>
      <c r="G72" s="3"/>
      <c r="H72" s="3"/>
    </row>
    <row r="73" spans="1:8" ht="12.75" x14ac:dyDescent="0.15">
      <c r="A73" s="92">
        <v>44396</v>
      </c>
      <c r="B73" s="39">
        <v>79</v>
      </c>
      <c r="C73" s="3"/>
      <c r="D73" s="3"/>
      <c r="E73" s="3"/>
      <c r="F73" s="3"/>
      <c r="G73" s="3"/>
      <c r="H73" s="3"/>
    </row>
    <row r="74" spans="1:8" ht="12.75" x14ac:dyDescent="0.15">
      <c r="A74" s="92">
        <v>44397</v>
      </c>
      <c r="B74" s="39">
        <v>34</v>
      </c>
      <c r="C74" s="3"/>
      <c r="D74" s="3"/>
      <c r="E74" s="3"/>
      <c r="F74" s="3"/>
      <c r="G74" s="3"/>
      <c r="H74" s="3"/>
    </row>
    <row r="75" spans="1:8" ht="12.75" x14ac:dyDescent="0.15">
      <c r="A75" s="92">
        <v>44398</v>
      </c>
      <c r="B75" s="39">
        <v>24</v>
      </c>
      <c r="C75" s="3"/>
      <c r="D75" s="3"/>
      <c r="E75" s="3"/>
      <c r="F75" s="3"/>
      <c r="G75" s="3"/>
      <c r="H75" s="3"/>
    </row>
    <row r="76" spans="1:8" ht="12.75" x14ac:dyDescent="0.15">
      <c r="A76" s="92">
        <v>44399</v>
      </c>
      <c r="B76" s="39">
        <v>38</v>
      </c>
      <c r="C76" s="3"/>
      <c r="D76" s="3"/>
      <c r="E76" s="3"/>
      <c r="F76" s="3"/>
      <c r="G76" s="3"/>
      <c r="H76" s="3"/>
    </row>
    <row r="77" spans="1:8" ht="12.75" x14ac:dyDescent="0.15">
      <c r="A77" s="92">
        <v>44400</v>
      </c>
      <c r="B77" s="39">
        <v>26</v>
      </c>
      <c r="C77" s="3"/>
      <c r="D77" s="3"/>
      <c r="E77" s="3"/>
      <c r="F77" s="3"/>
      <c r="G77" s="3"/>
      <c r="H77" s="3"/>
    </row>
    <row r="78" spans="1:8" ht="12.75" x14ac:dyDescent="0.15">
      <c r="A78" s="92">
        <v>44401</v>
      </c>
      <c r="B78" s="39">
        <v>34</v>
      </c>
      <c r="C78" s="3"/>
      <c r="D78" s="3"/>
      <c r="E78" s="3"/>
      <c r="F78" s="3"/>
      <c r="G78" s="3"/>
      <c r="H78" s="3"/>
    </row>
    <row r="79" spans="1:8" ht="12.75" x14ac:dyDescent="0.15">
      <c r="A79" s="92">
        <v>44402</v>
      </c>
      <c r="B79" s="39">
        <v>26</v>
      </c>
      <c r="C79" s="3"/>
      <c r="D79" s="3"/>
      <c r="E79" s="3"/>
      <c r="F79" s="3"/>
      <c r="G79" s="3"/>
      <c r="H79" s="3"/>
    </row>
    <row r="80" spans="1:8" ht="12.75" x14ac:dyDescent="0.15">
      <c r="A80" s="92">
        <v>44403</v>
      </c>
      <c r="B80" s="39">
        <v>31</v>
      </c>
      <c r="C80" s="3"/>
      <c r="D80" s="3"/>
      <c r="E80" s="3"/>
      <c r="F80" s="3"/>
      <c r="G80" s="3"/>
      <c r="H80" s="3"/>
    </row>
    <row r="81" spans="1:8" ht="12.75" x14ac:dyDescent="0.15">
      <c r="A81" s="92">
        <v>44404</v>
      </c>
      <c r="B81" s="39">
        <v>33</v>
      </c>
      <c r="C81" s="3"/>
      <c r="D81" s="3"/>
      <c r="E81" s="3"/>
      <c r="F81" s="3"/>
      <c r="G81" s="3"/>
      <c r="H81" s="3"/>
    </row>
    <row r="82" spans="1:8" ht="12.75" x14ac:dyDescent="0.15">
      <c r="A82" s="92">
        <v>44405</v>
      </c>
      <c r="B82" s="39">
        <v>32</v>
      </c>
      <c r="C82" s="3"/>
      <c r="D82" s="3"/>
      <c r="E82" s="3"/>
      <c r="F82" s="3"/>
      <c r="G82" s="3"/>
      <c r="H82" s="3"/>
    </row>
    <row r="83" spans="1:8" ht="12.75" x14ac:dyDescent="0.15">
      <c r="A83" s="92">
        <v>44406</v>
      </c>
      <c r="B83" s="39">
        <v>73</v>
      </c>
      <c r="C83" s="3"/>
      <c r="D83" s="3"/>
      <c r="E83" s="3"/>
      <c r="F83" s="3"/>
      <c r="G83" s="3"/>
      <c r="H83" s="3"/>
    </row>
    <row r="84" spans="1:8" ht="12.75" x14ac:dyDescent="0.15">
      <c r="A84" s="92">
        <v>44407</v>
      </c>
      <c r="B84" s="39">
        <v>27</v>
      </c>
      <c r="C84" s="3"/>
      <c r="D84" s="3"/>
      <c r="E84" s="3"/>
      <c r="F84" s="3"/>
      <c r="G84" s="3"/>
      <c r="H84" s="3"/>
    </row>
    <row r="85" spans="1:8" ht="12.75" x14ac:dyDescent="0.15">
      <c r="A85" s="92">
        <v>44408</v>
      </c>
      <c r="B85" s="39">
        <v>18</v>
      </c>
      <c r="C85" s="3"/>
      <c r="D85" s="3"/>
      <c r="E85" s="3"/>
      <c r="F85" s="3"/>
      <c r="G85" s="3"/>
      <c r="H85" s="3"/>
    </row>
    <row r="86" spans="1:8" ht="12.75" x14ac:dyDescent="0.15">
      <c r="A86" s="92">
        <v>44409</v>
      </c>
      <c r="B86" s="39">
        <v>25</v>
      </c>
      <c r="C86" s="3"/>
      <c r="D86" s="3"/>
      <c r="E86" s="3"/>
      <c r="F86" s="3"/>
      <c r="G86" s="3"/>
      <c r="H86" s="3"/>
    </row>
    <row r="87" spans="1:8" ht="12.75" x14ac:dyDescent="0.15">
      <c r="A87" s="92">
        <v>44410</v>
      </c>
      <c r="B87" s="39">
        <v>33</v>
      </c>
      <c r="C87" s="3"/>
      <c r="D87" s="3"/>
      <c r="E87" s="3"/>
      <c r="F87" s="3"/>
      <c r="G87" s="3"/>
      <c r="H87" s="3"/>
    </row>
    <row r="88" spans="1:8" ht="12.75" x14ac:dyDescent="0.15">
      <c r="A88" s="92">
        <v>44411</v>
      </c>
      <c r="B88" s="39">
        <v>69</v>
      </c>
      <c r="C88" s="3"/>
      <c r="D88" s="3"/>
      <c r="E88" s="3"/>
      <c r="F88" s="3"/>
      <c r="G88" s="3"/>
      <c r="H88" s="3"/>
    </row>
    <row r="89" spans="1:8" ht="12.75" x14ac:dyDescent="0.15">
      <c r="A89" s="92">
        <v>44412</v>
      </c>
      <c r="B89" s="39">
        <v>44</v>
      </c>
      <c r="C89" s="3"/>
      <c r="D89" s="3"/>
      <c r="E89" s="3"/>
      <c r="F89" s="3"/>
      <c r="G89" s="3"/>
      <c r="H89" s="3"/>
    </row>
    <row r="90" spans="1:8" ht="12.75" x14ac:dyDescent="0.15">
      <c r="A90" s="92">
        <v>44413</v>
      </c>
      <c r="B90" s="39">
        <v>242</v>
      </c>
      <c r="C90" s="3"/>
      <c r="D90" s="3"/>
      <c r="E90" s="3"/>
      <c r="F90" s="3"/>
      <c r="G90" s="3"/>
      <c r="H90" s="3"/>
    </row>
    <row r="91" spans="1:8" ht="12.75" x14ac:dyDescent="0.15">
      <c r="A91" s="92">
        <v>44414</v>
      </c>
      <c r="B91" s="39">
        <v>27</v>
      </c>
      <c r="C91" s="3"/>
      <c r="D91" s="3"/>
      <c r="E91" s="3"/>
      <c r="F91" s="3"/>
      <c r="G91" s="3"/>
      <c r="H91" s="3"/>
    </row>
    <row r="92" spans="1:8" ht="12.75" x14ac:dyDescent="0.15">
      <c r="A92" s="92">
        <v>44415</v>
      </c>
      <c r="B92" s="39">
        <v>21</v>
      </c>
      <c r="C92" s="3"/>
      <c r="D92" s="3"/>
      <c r="E92" s="3"/>
      <c r="F92" s="3"/>
      <c r="G92" s="3"/>
      <c r="H92" s="3"/>
    </row>
    <row r="93" spans="1:8" ht="12.75" x14ac:dyDescent="0.15">
      <c r="A93" s="92">
        <v>44416</v>
      </c>
      <c r="B93" s="39">
        <v>26</v>
      </c>
      <c r="C93" s="3"/>
      <c r="D93" s="3"/>
      <c r="E93" s="3"/>
      <c r="F93" s="3"/>
      <c r="G93" s="3"/>
      <c r="H93" s="3"/>
    </row>
    <row r="94" spans="1:8" ht="12.75" x14ac:dyDescent="0.15">
      <c r="A94" s="92">
        <v>44417</v>
      </c>
      <c r="B94" s="39">
        <v>34</v>
      </c>
      <c r="C94" s="3"/>
      <c r="D94" s="3"/>
      <c r="E94" s="3"/>
      <c r="F94" s="3"/>
      <c r="G94" s="3"/>
      <c r="H94" s="3"/>
    </row>
    <row r="95" spans="1:8" ht="12.75" x14ac:dyDescent="0.15">
      <c r="A95" s="92">
        <v>44418</v>
      </c>
      <c r="B95" s="39">
        <v>39</v>
      </c>
      <c r="C95" s="3"/>
      <c r="D95" s="3"/>
      <c r="E95" s="3"/>
      <c r="F95" s="3"/>
      <c r="G95" s="3"/>
      <c r="H95" s="3"/>
    </row>
    <row r="96" spans="1:8" ht="12.75" x14ac:dyDescent="0.15">
      <c r="A96" s="92">
        <v>44419</v>
      </c>
      <c r="B96" s="39">
        <v>41</v>
      </c>
      <c r="C96" s="3"/>
      <c r="D96" s="3"/>
      <c r="E96" s="3"/>
      <c r="F96" s="3"/>
      <c r="G96" s="3"/>
      <c r="H96" s="3"/>
    </row>
    <row r="97" spans="1:8" ht="12.75" x14ac:dyDescent="0.15">
      <c r="A97" s="92">
        <v>44420</v>
      </c>
      <c r="B97" s="39">
        <v>44</v>
      </c>
      <c r="C97" s="3"/>
      <c r="D97" s="3"/>
      <c r="E97" s="3"/>
      <c r="F97" s="3"/>
      <c r="G97" s="3"/>
      <c r="H97" s="3"/>
    </row>
    <row r="98" spans="1:8" ht="12.75" x14ac:dyDescent="0.15">
      <c r="A98" s="92">
        <v>44421</v>
      </c>
      <c r="B98" s="39">
        <v>31</v>
      </c>
      <c r="C98" s="3"/>
      <c r="D98" s="3"/>
      <c r="E98" s="3"/>
      <c r="F98" s="3"/>
      <c r="G98" s="3"/>
      <c r="H98" s="3"/>
    </row>
    <row r="99" spans="1:8" ht="12.75" x14ac:dyDescent="0.15">
      <c r="A99" s="92">
        <v>44422</v>
      </c>
      <c r="B99" s="39">
        <v>26</v>
      </c>
      <c r="C99" s="3"/>
      <c r="D99" s="3"/>
      <c r="E99" s="3"/>
      <c r="F99" s="3"/>
      <c r="G99" s="3"/>
      <c r="H99" s="3"/>
    </row>
    <row r="100" spans="1:8" ht="12.75" x14ac:dyDescent="0.15">
      <c r="A100" s="92">
        <v>44423</v>
      </c>
      <c r="B100" s="39">
        <v>30</v>
      </c>
      <c r="C100" s="3"/>
      <c r="D100" s="3"/>
      <c r="E100" s="3"/>
      <c r="F100" s="3"/>
      <c r="G100" s="3"/>
      <c r="H100" s="3"/>
    </row>
    <row r="101" spans="1:8" ht="12.75" x14ac:dyDescent="0.15">
      <c r="A101" s="92">
        <v>44424</v>
      </c>
      <c r="B101" s="39">
        <v>25</v>
      </c>
      <c r="C101" s="3"/>
      <c r="D101" s="3"/>
      <c r="E101" s="3"/>
      <c r="F101" s="3"/>
      <c r="G101" s="3"/>
      <c r="H101" s="3"/>
    </row>
    <row r="102" spans="1:8" ht="12.75" x14ac:dyDescent="0.15">
      <c r="A102" s="92">
        <v>44425</v>
      </c>
      <c r="B102" s="39">
        <v>35</v>
      </c>
      <c r="C102" s="3"/>
      <c r="D102" s="3"/>
      <c r="E102" s="3"/>
      <c r="F102" s="3"/>
      <c r="G102" s="3"/>
      <c r="H102" s="3"/>
    </row>
    <row r="103" spans="1:8" ht="12.75" x14ac:dyDescent="0.15">
      <c r="A103" s="92">
        <v>44426</v>
      </c>
      <c r="B103" s="39">
        <v>20</v>
      </c>
      <c r="C103" s="3"/>
      <c r="D103" s="3"/>
      <c r="E103" s="3"/>
      <c r="F103" s="3"/>
      <c r="G103" s="3"/>
      <c r="H103" s="3"/>
    </row>
    <row r="104" spans="1:8" ht="12.75" x14ac:dyDescent="0.15">
      <c r="A104" s="92">
        <v>44427</v>
      </c>
      <c r="B104" s="39">
        <v>36</v>
      </c>
      <c r="C104" s="3"/>
      <c r="D104" s="3"/>
      <c r="E104" s="3"/>
      <c r="F104" s="3"/>
      <c r="G104" s="3"/>
      <c r="H104" s="3"/>
    </row>
    <row r="105" spans="1:8" ht="12.75" x14ac:dyDescent="0.15">
      <c r="A105" s="92">
        <v>44428</v>
      </c>
      <c r="B105" s="39">
        <v>22</v>
      </c>
      <c r="C105" s="3"/>
      <c r="D105" s="3"/>
      <c r="E105" s="3"/>
      <c r="F105" s="3"/>
      <c r="G105" s="3"/>
      <c r="H105" s="3"/>
    </row>
    <row r="106" spans="1:8" ht="12.75" x14ac:dyDescent="0.15">
      <c r="A106" s="92">
        <v>44429</v>
      </c>
      <c r="B106" s="39">
        <v>25</v>
      </c>
      <c r="C106" s="3"/>
      <c r="D106" s="3"/>
      <c r="E106" s="3"/>
      <c r="F106" s="3"/>
      <c r="G106" s="3"/>
      <c r="H106" s="3"/>
    </row>
    <row r="107" spans="1:8" ht="12.75" x14ac:dyDescent="0.15">
      <c r="A107" s="92">
        <v>44430</v>
      </c>
      <c r="B107" s="39">
        <v>41</v>
      </c>
      <c r="C107" s="3"/>
      <c r="D107" s="3"/>
      <c r="E107" s="3"/>
      <c r="F107" s="3"/>
      <c r="G107" s="3"/>
      <c r="H107" s="3"/>
    </row>
    <row r="108" spans="1:8" ht="12.75" x14ac:dyDescent="0.15">
      <c r="A108" s="92">
        <v>44431</v>
      </c>
      <c r="B108" s="39">
        <v>23</v>
      </c>
      <c r="C108" s="3"/>
      <c r="D108" s="3"/>
      <c r="E108" s="3"/>
      <c r="F108" s="3"/>
      <c r="G108" s="3"/>
      <c r="H108" s="3"/>
    </row>
    <row r="109" spans="1:8" ht="12.75" x14ac:dyDescent="0.15">
      <c r="A109" s="92">
        <v>44432</v>
      </c>
      <c r="B109" s="39">
        <v>39</v>
      </c>
      <c r="C109" s="3"/>
      <c r="D109" s="3"/>
      <c r="E109" s="3"/>
      <c r="F109" s="3"/>
      <c r="G109" s="3"/>
      <c r="H109" s="3"/>
    </row>
    <row r="110" spans="1:8" ht="12.75" x14ac:dyDescent="0.15">
      <c r="A110" s="92">
        <v>44433</v>
      </c>
      <c r="B110" s="39">
        <v>44</v>
      </c>
      <c r="C110" s="3"/>
      <c r="D110" s="3"/>
      <c r="E110" s="3"/>
      <c r="F110" s="3"/>
      <c r="G110" s="3"/>
      <c r="H110" s="3"/>
    </row>
    <row r="111" spans="1:8" ht="12.75" x14ac:dyDescent="0.15">
      <c r="A111" s="92">
        <v>44434</v>
      </c>
      <c r="B111" s="39">
        <v>34</v>
      </c>
      <c r="C111" s="3"/>
      <c r="D111" s="3"/>
      <c r="E111" s="3"/>
      <c r="F111" s="3"/>
      <c r="G111" s="3"/>
      <c r="H111" s="3"/>
    </row>
    <row r="112" spans="1:8" ht="12.75" x14ac:dyDescent="0.15">
      <c r="A112" s="92">
        <v>44435</v>
      </c>
      <c r="B112" s="39">
        <v>49</v>
      </c>
      <c r="C112" s="3"/>
      <c r="D112" s="3"/>
      <c r="E112" s="3"/>
      <c r="F112" s="3"/>
      <c r="G112" s="3"/>
      <c r="H112" s="3"/>
    </row>
    <row r="113" spans="1:8" ht="12.75" x14ac:dyDescent="0.15">
      <c r="A113" s="92">
        <v>44436</v>
      </c>
      <c r="B113" s="39">
        <v>37</v>
      </c>
      <c r="C113" s="3"/>
      <c r="D113" s="3"/>
      <c r="E113" s="3"/>
      <c r="F113" s="3"/>
      <c r="G113" s="3"/>
      <c r="H113" s="3"/>
    </row>
    <row r="114" spans="1:8" ht="12.75" x14ac:dyDescent="0.15">
      <c r="A114" s="92">
        <v>44437</v>
      </c>
      <c r="B114" s="39">
        <v>44</v>
      </c>
      <c r="C114" s="3"/>
      <c r="D114" s="3"/>
      <c r="E114" s="3"/>
      <c r="F114" s="3"/>
      <c r="G114" s="3"/>
      <c r="H114" s="3"/>
    </row>
    <row r="115" spans="1:8" ht="12.75" x14ac:dyDescent="0.15">
      <c r="A115" s="92">
        <v>44438</v>
      </c>
      <c r="B115" s="39">
        <v>38</v>
      </c>
      <c r="C115" s="3"/>
      <c r="D115" s="3"/>
      <c r="E115" s="3"/>
      <c r="F115" s="3"/>
      <c r="G115" s="3"/>
      <c r="H115" s="3"/>
    </row>
    <row r="116" spans="1:8" ht="12.75" x14ac:dyDescent="0.15">
      <c r="A116" s="92">
        <v>44439</v>
      </c>
      <c r="B116" s="39">
        <v>104</v>
      </c>
      <c r="C116" s="3"/>
      <c r="D116" s="3"/>
      <c r="E116" s="3"/>
      <c r="F116" s="3"/>
      <c r="G116" s="3"/>
      <c r="H116" s="3"/>
    </row>
    <row r="117" spans="1:8" ht="12.75" x14ac:dyDescent="0.15">
      <c r="A117" s="92">
        <v>44440</v>
      </c>
      <c r="B117" s="39">
        <v>34</v>
      </c>
      <c r="C117" s="3"/>
      <c r="D117" s="3"/>
      <c r="E117" s="3"/>
      <c r="F117" s="3"/>
      <c r="G117" s="3"/>
      <c r="H117" s="3"/>
    </row>
    <row r="118" spans="1:8" ht="12.75" x14ac:dyDescent="0.15">
      <c r="A118" s="92">
        <v>44441</v>
      </c>
      <c r="B118" s="39">
        <v>61</v>
      </c>
      <c r="C118" s="3"/>
      <c r="D118" s="3"/>
      <c r="E118" s="3"/>
      <c r="F118" s="3"/>
      <c r="G118" s="3"/>
      <c r="H118" s="3"/>
    </row>
    <row r="119" spans="1:8" ht="12.75" x14ac:dyDescent="0.15">
      <c r="A119" s="92">
        <v>44442</v>
      </c>
      <c r="B119" s="39">
        <v>38</v>
      </c>
      <c r="C119" s="3"/>
      <c r="D119" s="3"/>
      <c r="E119" s="3"/>
      <c r="F119" s="3"/>
      <c r="G119" s="3"/>
      <c r="H119" s="3"/>
    </row>
    <row r="120" spans="1:8" ht="12.75" x14ac:dyDescent="0.15">
      <c r="A120" s="92">
        <v>44443</v>
      </c>
      <c r="B120" s="39">
        <v>23</v>
      </c>
      <c r="C120" s="3"/>
      <c r="D120" s="3"/>
      <c r="E120" s="3"/>
      <c r="F120" s="3"/>
      <c r="G120" s="3"/>
      <c r="H120" s="3"/>
    </row>
    <row r="121" spans="1:8" ht="12.75" x14ac:dyDescent="0.15">
      <c r="A121" s="92">
        <v>44444</v>
      </c>
      <c r="B121" s="39">
        <v>89</v>
      </c>
      <c r="C121" s="3"/>
      <c r="D121" s="3"/>
      <c r="E121" s="3"/>
      <c r="F121" s="3"/>
      <c r="G121" s="3"/>
      <c r="H121" s="3"/>
    </row>
    <row r="122" spans="1:8" ht="12.75" x14ac:dyDescent="0.15">
      <c r="A122" s="92">
        <v>44445</v>
      </c>
      <c r="B122" s="39">
        <v>40</v>
      </c>
      <c r="C122" s="3"/>
      <c r="D122" s="3"/>
      <c r="E122" s="3"/>
      <c r="F122" s="3"/>
      <c r="G122" s="3"/>
      <c r="H122" s="3"/>
    </row>
    <row r="123" spans="1:8" ht="12.75" x14ac:dyDescent="0.15">
      <c r="A123" s="92">
        <v>44446</v>
      </c>
      <c r="B123" s="39">
        <v>31</v>
      </c>
      <c r="C123" s="3"/>
      <c r="D123" s="3"/>
      <c r="E123" s="3"/>
      <c r="F123" s="3"/>
      <c r="G123" s="3"/>
      <c r="H123" s="3"/>
    </row>
    <row r="124" spans="1:8" ht="12.75" x14ac:dyDescent="0.15">
      <c r="A124" s="92">
        <v>44447</v>
      </c>
      <c r="B124" s="39">
        <v>66</v>
      </c>
      <c r="C124" s="3"/>
      <c r="D124" s="3"/>
      <c r="E124" s="3"/>
      <c r="F124" s="3"/>
      <c r="G124" s="3"/>
      <c r="H124" s="3"/>
    </row>
    <row r="125" spans="1:8" ht="12.75" x14ac:dyDescent="0.15">
      <c r="A125" s="92">
        <v>44448</v>
      </c>
      <c r="B125" s="39">
        <v>69</v>
      </c>
      <c r="C125" s="3"/>
      <c r="D125" s="3"/>
      <c r="E125" s="3"/>
      <c r="F125" s="3"/>
      <c r="G125" s="3"/>
      <c r="H125" s="3"/>
    </row>
    <row r="126" spans="1:8" ht="12.75" x14ac:dyDescent="0.15">
      <c r="A126" s="92">
        <v>44449</v>
      </c>
      <c r="B126" s="39">
        <v>59</v>
      </c>
      <c r="C126" s="3"/>
      <c r="D126" s="3"/>
      <c r="E126" s="3"/>
      <c r="F126" s="3"/>
      <c r="G126" s="3"/>
      <c r="H126" s="3"/>
    </row>
    <row r="127" spans="1:8" ht="12.75" x14ac:dyDescent="0.15">
      <c r="A127" s="92">
        <v>44450</v>
      </c>
      <c r="B127" s="39">
        <v>24</v>
      </c>
      <c r="C127" s="3"/>
      <c r="D127" s="3"/>
      <c r="E127" s="3"/>
      <c r="F127" s="3"/>
      <c r="G127" s="3"/>
      <c r="H127" s="3"/>
    </row>
    <row r="128" spans="1:8" ht="12.75" x14ac:dyDescent="0.15">
      <c r="A128" s="92">
        <v>44451</v>
      </c>
      <c r="B128" s="39">
        <v>22</v>
      </c>
      <c r="C128" s="3"/>
      <c r="D128" s="3"/>
      <c r="E128" s="3"/>
      <c r="F128" s="3"/>
      <c r="G128" s="3"/>
      <c r="H128" s="3"/>
    </row>
    <row r="129" spans="1:8" ht="12.75" x14ac:dyDescent="0.15">
      <c r="A129" s="92">
        <v>44452</v>
      </c>
      <c r="B129" s="39">
        <v>44</v>
      </c>
      <c r="C129" s="3"/>
      <c r="D129" s="3"/>
      <c r="E129" s="3"/>
      <c r="F129" s="3"/>
      <c r="G129" s="3"/>
      <c r="H129" s="3"/>
    </row>
    <row r="130" spans="1:8" ht="12.75" x14ac:dyDescent="0.15">
      <c r="A130" s="92">
        <v>44453</v>
      </c>
      <c r="B130" s="39">
        <v>34</v>
      </c>
      <c r="C130" s="3"/>
      <c r="D130" s="3"/>
      <c r="E130" s="3"/>
      <c r="F130" s="3"/>
      <c r="G130" s="3"/>
      <c r="H130" s="3"/>
    </row>
    <row r="131" spans="1:8" ht="12.75" x14ac:dyDescent="0.15">
      <c r="A131" s="92">
        <v>44454</v>
      </c>
      <c r="B131" s="39">
        <v>29</v>
      </c>
      <c r="C131" s="3"/>
      <c r="D131" s="3"/>
      <c r="E131" s="3"/>
      <c r="F131" s="3"/>
      <c r="G131" s="3"/>
      <c r="H131" s="3"/>
    </row>
    <row r="132" spans="1:8" ht="12.75" x14ac:dyDescent="0.15">
      <c r="A132" s="92">
        <v>44455</v>
      </c>
      <c r="B132" s="39">
        <v>43</v>
      </c>
      <c r="C132" s="3"/>
      <c r="D132" s="3"/>
      <c r="E132" s="3"/>
      <c r="F132" s="3"/>
      <c r="G132" s="3"/>
      <c r="H132" s="3"/>
    </row>
    <row r="133" spans="1:8" ht="12.75" x14ac:dyDescent="0.15">
      <c r="A133" s="92">
        <v>44456</v>
      </c>
      <c r="B133" s="39">
        <v>34</v>
      </c>
      <c r="C133" s="3"/>
      <c r="D133" s="3"/>
      <c r="E133" s="3"/>
      <c r="F133" s="3"/>
      <c r="G133" s="3"/>
      <c r="H133" s="3"/>
    </row>
    <row r="134" spans="1:8" ht="12.75" x14ac:dyDescent="0.15">
      <c r="A134" s="92">
        <v>44457</v>
      </c>
      <c r="B134" s="39">
        <v>53</v>
      </c>
      <c r="C134" s="3"/>
      <c r="D134" s="3"/>
      <c r="E134" s="3"/>
      <c r="F134" s="3"/>
      <c r="G134" s="3"/>
      <c r="H134" s="3"/>
    </row>
    <row r="135" spans="1:8" ht="12.75" x14ac:dyDescent="0.15">
      <c r="A135" s="92">
        <v>44458</v>
      </c>
      <c r="B135" s="39">
        <v>32</v>
      </c>
      <c r="C135" s="3"/>
      <c r="D135" s="3"/>
      <c r="E135" s="3"/>
      <c r="F135" s="3"/>
      <c r="G135" s="3"/>
      <c r="H135" s="3"/>
    </row>
    <row r="136" spans="1:8" ht="12.75" x14ac:dyDescent="0.15">
      <c r="A136" s="92">
        <v>44459</v>
      </c>
      <c r="B136" s="39">
        <v>87</v>
      </c>
      <c r="C136" s="3"/>
      <c r="D136" s="3"/>
      <c r="E136" s="3"/>
      <c r="F136" s="3"/>
      <c r="G136" s="3"/>
      <c r="H136" s="3"/>
    </row>
    <row r="137" spans="1:8" ht="12.75" x14ac:dyDescent="0.15">
      <c r="A137" s="92">
        <v>44460</v>
      </c>
      <c r="B137" s="39">
        <v>41</v>
      </c>
      <c r="C137" s="3"/>
      <c r="D137" s="3"/>
      <c r="E137" s="3"/>
      <c r="F137" s="3"/>
      <c r="G137" s="3"/>
      <c r="H137" s="3"/>
    </row>
    <row r="138" spans="1:8" ht="12.75" x14ac:dyDescent="0.15">
      <c r="A138" s="92">
        <v>44461</v>
      </c>
      <c r="B138" s="39">
        <v>43</v>
      </c>
      <c r="C138" s="3"/>
      <c r="D138" s="3"/>
      <c r="E138" s="3"/>
      <c r="F138" s="3"/>
      <c r="G138" s="3"/>
      <c r="H138" s="3"/>
    </row>
    <row r="139" spans="1:8" ht="12.75" x14ac:dyDescent="0.15">
      <c r="A139" s="92">
        <v>44462</v>
      </c>
      <c r="B139" s="39">
        <v>33</v>
      </c>
      <c r="C139" s="3"/>
      <c r="D139" s="3"/>
      <c r="E139" s="3"/>
      <c r="F139" s="3"/>
      <c r="G139" s="3"/>
      <c r="H139" s="3"/>
    </row>
    <row r="140" spans="1:8" ht="12.75" x14ac:dyDescent="0.15">
      <c r="A140" s="92">
        <v>44463</v>
      </c>
      <c r="B140" s="39">
        <v>34</v>
      </c>
      <c r="C140" s="3"/>
      <c r="D140" s="3"/>
      <c r="E140" s="3"/>
      <c r="F140" s="3"/>
      <c r="G140" s="3"/>
      <c r="H140" s="3"/>
    </row>
    <row r="141" spans="1:8" ht="12.75" x14ac:dyDescent="0.15">
      <c r="A141" s="92">
        <v>44464</v>
      </c>
      <c r="B141" s="39">
        <v>13</v>
      </c>
      <c r="C141" s="3"/>
      <c r="D141" s="3"/>
      <c r="E141" s="3"/>
      <c r="F141" s="3"/>
      <c r="G141" s="3"/>
      <c r="H141" s="3"/>
    </row>
    <row r="142" spans="1:8" ht="12.75" x14ac:dyDescent="0.15">
      <c r="A142" s="92">
        <v>44465</v>
      </c>
      <c r="B142" s="39">
        <v>12</v>
      </c>
      <c r="C142" s="3"/>
      <c r="D142" s="3"/>
      <c r="E142" s="3"/>
      <c r="F142" s="3"/>
      <c r="G142" s="3"/>
      <c r="H142" s="3"/>
    </row>
    <row r="143" spans="1:8" ht="12.75" x14ac:dyDescent="0.15">
      <c r="A143" s="92">
        <v>44466</v>
      </c>
      <c r="B143" s="39">
        <v>36</v>
      </c>
      <c r="C143" s="3"/>
      <c r="D143" s="3"/>
      <c r="E143" s="3"/>
      <c r="F143" s="3"/>
      <c r="G143" s="3"/>
      <c r="H143" s="3"/>
    </row>
    <row r="144" spans="1:8" ht="12.75" x14ac:dyDescent="0.15">
      <c r="A144" s="92">
        <v>44467</v>
      </c>
      <c r="B144" s="39">
        <v>17</v>
      </c>
      <c r="C144" s="3"/>
      <c r="D144" s="3"/>
      <c r="E144" s="3"/>
      <c r="F144" s="3"/>
      <c r="G144" s="3"/>
      <c r="H144" s="3"/>
    </row>
    <row r="145" spans="1:8" ht="12.75" x14ac:dyDescent="0.15">
      <c r="A145" s="92">
        <v>44468</v>
      </c>
      <c r="B145" s="39">
        <v>93</v>
      </c>
      <c r="C145" s="3"/>
      <c r="D145" s="3"/>
      <c r="E145" s="3"/>
      <c r="F145" s="3"/>
      <c r="G145" s="3"/>
      <c r="H145" s="3"/>
    </row>
    <row r="146" spans="1:8" ht="12.75" x14ac:dyDescent="0.15">
      <c r="A146" s="92">
        <v>44469</v>
      </c>
      <c r="B146" s="39">
        <v>27</v>
      </c>
      <c r="C146" s="3"/>
      <c r="D146" s="3"/>
      <c r="E146" s="3"/>
      <c r="F146" s="3"/>
      <c r="G146" s="3"/>
      <c r="H146" s="3"/>
    </row>
    <row r="147" spans="1:8" ht="12.75" x14ac:dyDescent="0.15">
      <c r="A147" s="92">
        <v>44470</v>
      </c>
      <c r="B147" s="39">
        <v>38</v>
      </c>
      <c r="C147" s="3"/>
      <c r="D147" s="3"/>
      <c r="E147" s="3"/>
      <c r="F147" s="3"/>
      <c r="G147" s="3"/>
      <c r="H147" s="3"/>
    </row>
    <row r="148" spans="1:8" ht="12.75" x14ac:dyDescent="0.15">
      <c r="A148" s="92">
        <v>44471</v>
      </c>
      <c r="B148" s="39">
        <v>18</v>
      </c>
      <c r="C148" s="3"/>
      <c r="D148" s="3"/>
      <c r="E148" s="3"/>
      <c r="F148" s="3"/>
      <c r="G148" s="3"/>
      <c r="H148" s="3"/>
    </row>
    <row r="149" spans="1:8" ht="12.75" x14ac:dyDescent="0.15">
      <c r="A149" s="92">
        <v>44472</v>
      </c>
      <c r="B149" s="39">
        <v>29</v>
      </c>
      <c r="C149" s="3"/>
      <c r="D149" s="3"/>
      <c r="E149" s="3"/>
      <c r="F149" s="3"/>
      <c r="G149" s="3"/>
      <c r="H149" s="3"/>
    </row>
    <row r="150" spans="1:8" ht="12.75" x14ac:dyDescent="0.15">
      <c r="A150" s="92">
        <v>44473</v>
      </c>
      <c r="B150" s="39">
        <v>54</v>
      </c>
      <c r="C150" s="3"/>
      <c r="D150" s="3"/>
      <c r="E150" s="3"/>
      <c r="F150" s="3"/>
      <c r="G150" s="3"/>
      <c r="H150" s="3"/>
    </row>
    <row r="151" spans="1:8" ht="12.75" x14ac:dyDescent="0.15">
      <c r="A151" s="92">
        <v>44474</v>
      </c>
      <c r="B151" s="39">
        <v>80</v>
      </c>
      <c r="C151" s="3"/>
      <c r="D151" s="3"/>
      <c r="E151" s="3"/>
      <c r="F151" s="3"/>
      <c r="G151" s="3"/>
      <c r="H151" s="3"/>
    </row>
    <row r="152" spans="1:8" ht="12.75" x14ac:dyDescent="0.15">
      <c r="A152" s="92">
        <v>44475</v>
      </c>
      <c r="B152" s="39">
        <v>78</v>
      </c>
      <c r="C152" s="3"/>
      <c r="D152" s="3"/>
      <c r="E152" s="3"/>
      <c r="F152" s="3"/>
      <c r="G152" s="3"/>
      <c r="H152" s="3"/>
    </row>
    <row r="153" spans="1:8" ht="12.75" x14ac:dyDescent="0.15">
      <c r="A153" s="92">
        <v>44476</v>
      </c>
      <c r="B153" s="39">
        <v>59</v>
      </c>
      <c r="C153" s="3"/>
      <c r="D153" s="3"/>
      <c r="E153" s="3"/>
      <c r="F153" s="3"/>
      <c r="G153" s="3"/>
      <c r="H153" s="3"/>
    </row>
    <row r="154" spans="1:8" ht="12.75" x14ac:dyDescent="0.15">
      <c r="A154" s="92">
        <v>44477</v>
      </c>
      <c r="B154" s="39">
        <v>85</v>
      </c>
      <c r="C154" s="3"/>
      <c r="D154" s="3"/>
      <c r="E154" s="3"/>
      <c r="F154" s="3"/>
      <c r="G154" s="3"/>
      <c r="H154" s="3"/>
    </row>
    <row r="155" spans="1:8" ht="12.75" x14ac:dyDescent="0.15">
      <c r="A155" s="92">
        <v>44478</v>
      </c>
      <c r="B155" s="39">
        <v>30</v>
      </c>
      <c r="C155" s="3"/>
      <c r="D155" s="3"/>
      <c r="E155" s="3"/>
      <c r="F155" s="3"/>
      <c r="G155" s="3"/>
      <c r="H155" s="3"/>
    </row>
    <row r="156" spans="1:8" ht="12.75" x14ac:dyDescent="0.15">
      <c r="A156" s="92">
        <v>44479</v>
      </c>
      <c r="B156" s="39">
        <v>29</v>
      </c>
      <c r="C156" s="3"/>
      <c r="D156" s="3"/>
      <c r="E156" s="3"/>
      <c r="F156" s="3"/>
      <c r="G156" s="3"/>
      <c r="H156" s="3"/>
    </row>
    <row r="157" spans="1:8" ht="12.75" x14ac:dyDescent="0.15">
      <c r="A157" s="92">
        <v>44480</v>
      </c>
      <c r="B157" s="39">
        <v>35</v>
      </c>
      <c r="C157" s="3"/>
      <c r="D157" s="3"/>
      <c r="E157" s="3"/>
      <c r="F157" s="3"/>
      <c r="G157" s="3"/>
      <c r="H157" s="3"/>
    </row>
    <row r="158" spans="1:8" ht="12.75" x14ac:dyDescent="0.15">
      <c r="A158" s="92">
        <v>44481</v>
      </c>
      <c r="B158" s="39">
        <v>41</v>
      </c>
      <c r="C158" s="3"/>
      <c r="D158" s="3"/>
      <c r="E158" s="3"/>
      <c r="F158" s="3"/>
      <c r="G158" s="3"/>
      <c r="H158" s="3"/>
    </row>
    <row r="159" spans="1:8" ht="12.75" x14ac:dyDescent="0.15">
      <c r="A159" s="92">
        <v>44482</v>
      </c>
      <c r="B159" s="39">
        <v>66</v>
      </c>
      <c r="C159" s="3"/>
      <c r="D159" s="3"/>
      <c r="E159" s="3"/>
      <c r="F159" s="3"/>
      <c r="G159" s="3"/>
      <c r="H159" s="3"/>
    </row>
    <row r="160" spans="1:8" ht="12.75" x14ac:dyDescent="0.15">
      <c r="A160" s="92">
        <v>44483</v>
      </c>
      <c r="B160" s="39">
        <v>62</v>
      </c>
      <c r="C160" s="3"/>
      <c r="D160" s="3"/>
      <c r="E160" s="3"/>
      <c r="F160" s="3"/>
      <c r="G160" s="3"/>
      <c r="H160" s="3"/>
    </row>
    <row r="161" spans="1:8" ht="12.75" x14ac:dyDescent="0.15">
      <c r="A161" s="92">
        <v>44484</v>
      </c>
      <c r="B161" s="39">
        <v>64</v>
      </c>
      <c r="C161" s="3"/>
      <c r="D161" s="3"/>
      <c r="E161" s="3"/>
      <c r="F161" s="3"/>
      <c r="G161" s="3"/>
      <c r="H161" s="3"/>
    </row>
    <row r="162" spans="1:8" ht="12.75" x14ac:dyDescent="0.15">
      <c r="A162" s="92">
        <v>44485</v>
      </c>
      <c r="B162" s="39">
        <v>44</v>
      </c>
      <c r="C162" s="3"/>
      <c r="D162" s="3"/>
      <c r="E162" s="3"/>
      <c r="F162" s="3"/>
      <c r="G162" s="3"/>
      <c r="H162" s="3"/>
    </row>
    <row r="163" spans="1:8" ht="12.75" x14ac:dyDescent="0.15">
      <c r="A163" s="92">
        <v>44486</v>
      </c>
      <c r="B163" s="39">
        <v>22</v>
      </c>
      <c r="C163" s="3"/>
      <c r="D163" s="3"/>
      <c r="E163" s="3"/>
      <c r="F163" s="3"/>
      <c r="G163" s="3"/>
      <c r="H163" s="3"/>
    </row>
    <row r="164" spans="1:8" ht="12.75" x14ac:dyDescent="0.15">
      <c r="A164" s="92">
        <v>44487</v>
      </c>
      <c r="B164" s="39">
        <v>45</v>
      </c>
      <c r="C164" s="3"/>
      <c r="D164" s="3"/>
      <c r="E164" s="3"/>
      <c r="F164" s="3"/>
      <c r="G164" s="3"/>
      <c r="H164" s="3"/>
    </row>
    <row r="165" spans="1:8" ht="12.75" x14ac:dyDescent="0.15">
      <c r="A165" s="92">
        <v>44488</v>
      </c>
      <c r="B165" s="39">
        <v>39</v>
      </c>
      <c r="C165" s="3"/>
      <c r="D165" s="3"/>
      <c r="E165" s="3"/>
      <c r="F165" s="3"/>
      <c r="G165" s="3"/>
      <c r="H165" s="3"/>
    </row>
    <row r="166" spans="1:8" ht="12.75" x14ac:dyDescent="0.15">
      <c r="A166" s="92">
        <v>44489</v>
      </c>
      <c r="B166" s="39">
        <v>77</v>
      </c>
      <c r="C166" s="3"/>
      <c r="D166" s="3"/>
      <c r="E166" s="3"/>
      <c r="F166" s="3"/>
      <c r="G166" s="3"/>
      <c r="H166" s="3"/>
    </row>
    <row r="167" spans="1:8" ht="12.75" x14ac:dyDescent="0.15">
      <c r="A167" s="92">
        <v>44490</v>
      </c>
      <c r="B167" s="39">
        <v>53</v>
      </c>
      <c r="C167" s="3"/>
      <c r="D167" s="3"/>
      <c r="E167" s="3"/>
      <c r="F167" s="3"/>
      <c r="G167" s="3"/>
      <c r="H167" s="3"/>
    </row>
    <row r="168" spans="1:8" ht="12.75" x14ac:dyDescent="0.15">
      <c r="A168" s="92">
        <v>44491</v>
      </c>
      <c r="B168" s="39">
        <v>73</v>
      </c>
      <c r="C168" s="3"/>
      <c r="D168" s="3"/>
      <c r="E168" s="3"/>
      <c r="F168" s="3"/>
      <c r="G168" s="3"/>
      <c r="H168" s="3"/>
    </row>
    <row r="169" spans="1:8" ht="12.75" x14ac:dyDescent="0.15">
      <c r="A169" s="92">
        <v>44492</v>
      </c>
      <c r="B169" s="39">
        <v>27</v>
      </c>
      <c r="C169" s="3"/>
      <c r="D169" s="3"/>
      <c r="E169" s="3"/>
      <c r="F169" s="3"/>
      <c r="G169" s="3"/>
      <c r="H169" s="3"/>
    </row>
    <row r="170" spans="1:8" ht="12.75" x14ac:dyDescent="0.15">
      <c r="A170" s="92">
        <v>44493</v>
      </c>
      <c r="B170" s="39">
        <v>22</v>
      </c>
      <c r="C170" s="3"/>
      <c r="D170" s="3"/>
      <c r="E170" s="3"/>
      <c r="F170" s="3"/>
      <c r="G170" s="3"/>
      <c r="H170" s="3"/>
    </row>
    <row r="171" spans="1:8" ht="12.75" x14ac:dyDescent="0.15">
      <c r="A171" s="92">
        <v>44494</v>
      </c>
      <c r="B171" s="39">
        <v>36</v>
      </c>
      <c r="C171" s="3"/>
      <c r="D171" s="3"/>
      <c r="E171" s="3"/>
      <c r="F171" s="3"/>
      <c r="G171" s="3"/>
      <c r="H171" s="3"/>
    </row>
    <row r="172" spans="1:8" ht="12.75" x14ac:dyDescent="0.15">
      <c r="A172" s="92">
        <v>44495</v>
      </c>
      <c r="B172" s="39">
        <v>56</v>
      </c>
      <c r="C172" s="3"/>
      <c r="D172" s="3"/>
      <c r="E172" s="3"/>
      <c r="F172" s="3"/>
      <c r="G172" s="3"/>
      <c r="H172" s="3"/>
    </row>
    <row r="173" spans="1:8" ht="12.75" x14ac:dyDescent="0.15">
      <c r="A173" s="92">
        <v>44496</v>
      </c>
      <c r="B173" s="39">
        <v>90</v>
      </c>
      <c r="C173" s="3"/>
      <c r="D173" s="3"/>
      <c r="E173" s="3"/>
      <c r="F173" s="3"/>
      <c r="G173" s="3"/>
      <c r="H173" s="3"/>
    </row>
    <row r="174" spans="1:8" ht="12.75" x14ac:dyDescent="0.15">
      <c r="A174" s="92">
        <v>44497</v>
      </c>
      <c r="B174" s="39">
        <v>93</v>
      </c>
      <c r="C174" s="3"/>
      <c r="D174" s="3"/>
      <c r="E174" s="3"/>
      <c r="F174" s="3"/>
      <c r="G174" s="3"/>
      <c r="H174" s="3"/>
    </row>
    <row r="175" spans="1:8" ht="12.75" x14ac:dyDescent="0.15">
      <c r="A175" s="92">
        <v>44498</v>
      </c>
      <c r="B175" s="39">
        <v>45</v>
      </c>
      <c r="C175" s="3"/>
      <c r="D175" s="3"/>
      <c r="E175" s="3"/>
      <c r="F175" s="3"/>
      <c r="G175" s="3"/>
      <c r="H175" s="3"/>
    </row>
    <row r="176" spans="1:8" ht="12.75" x14ac:dyDescent="0.15">
      <c r="A176" s="92">
        <v>44499</v>
      </c>
      <c r="B176" s="39">
        <v>20</v>
      </c>
      <c r="C176" s="3"/>
      <c r="D176" s="3"/>
      <c r="E176" s="3"/>
      <c r="F176" s="3"/>
      <c r="G176" s="3"/>
      <c r="H176" s="3"/>
    </row>
    <row r="177" spans="1:8" ht="12.75" x14ac:dyDescent="0.15">
      <c r="A177" s="92">
        <v>44500</v>
      </c>
      <c r="B177" s="39">
        <v>65</v>
      </c>
      <c r="C177" s="3"/>
      <c r="D177" s="3"/>
      <c r="E177" s="3"/>
      <c r="F177" s="3"/>
      <c r="G177" s="3"/>
      <c r="H177" s="3"/>
    </row>
    <row r="178" spans="1:8" ht="12.75" x14ac:dyDescent="0.15">
      <c r="A178" s="92">
        <v>44501</v>
      </c>
      <c r="B178" s="39">
        <v>107</v>
      </c>
      <c r="C178" s="3"/>
      <c r="D178" s="3"/>
      <c r="E178" s="3"/>
      <c r="F178" s="3"/>
      <c r="G178" s="3"/>
      <c r="H178" s="3"/>
    </row>
    <row r="179" spans="1:8" ht="12.75" x14ac:dyDescent="0.15">
      <c r="A179" s="92">
        <v>44502</v>
      </c>
      <c r="B179" s="39">
        <v>66</v>
      </c>
      <c r="C179" s="3"/>
      <c r="D179" s="3"/>
      <c r="E179" s="3"/>
      <c r="F179" s="3"/>
      <c r="G179" s="3"/>
      <c r="H179" s="3"/>
    </row>
    <row r="180" spans="1:8" ht="12.75" x14ac:dyDescent="0.15">
      <c r="A180" s="92">
        <v>44503</v>
      </c>
      <c r="B180" s="39">
        <v>81</v>
      </c>
      <c r="C180" s="3"/>
      <c r="D180" s="3"/>
      <c r="E180" s="3"/>
      <c r="F180" s="3"/>
      <c r="G180" s="3"/>
      <c r="H180" s="3"/>
    </row>
    <row r="181" spans="1:8" ht="12.75" x14ac:dyDescent="0.15">
      <c r="A181" s="92">
        <v>44504</v>
      </c>
      <c r="B181" s="39">
        <v>44</v>
      </c>
      <c r="C181" s="3"/>
      <c r="D181" s="3"/>
      <c r="E181" s="3"/>
      <c r="F181" s="3"/>
      <c r="G181" s="3"/>
      <c r="H181" s="3"/>
    </row>
    <row r="182" spans="1:8" ht="12.75" x14ac:dyDescent="0.15">
      <c r="A182" s="92">
        <v>44505</v>
      </c>
      <c r="B182" s="39">
        <v>33</v>
      </c>
      <c r="C182" s="3"/>
      <c r="D182" s="3"/>
      <c r="E182" s="3"/>
      <c r="F182" s="3"/>
      <c r="G182" s="3"/>
      <c r="H182" s="3"/>
    </row>
    <row r="183" spans="1:8" ht="12.75" x14ac:dyDescent="0.15">
      <c r="A183" s="92">
        <v>44506</v>
      </c>
      <c r="B183" s="39">
        <v>31</v>
      </c>
      <c r="C183" s="3"/>
      <c r="D183" s="3"/>
      <c r="E183" s="3"/>
      <c r="F183" s="3"/>
      <c r="G183" s="3"/>
      <c r="H183" s="3"/>
    </row>
    <row r="184" spans="1:8" ht="12.75" x14ac:dyDescent="0.15">
      <c r="A184" s="92">
        <v>44507</v>
      </c>
      <c r="B184" s="39">
        <v>45</v>
      </c>
      <c r="C184" s="3"/>
      <c r="D184" s="3"/>
      <c r="E184" s="3"/>
      <c r="F184" s="3"/>
      <c r="G184" s="3"/>
      <c r="H184" s="3"/>
    </row>
    <row r="185" spans="1:8" ht="12.75" x14ac:dyDescent="0.15">
      <c r="A185" s="92">
        <v>44508</v>
      </c>
      <c r="B185" s="39">
        <v>47</v>
      </c>
      <c r="C185" s="3"/>
      <c r="D185" s="3"/>
      <c r="E185" s="3"/>
      <c r="F185" s="3"/>
      <c r="G185" s="3"/>
      <c r="H185" s="3"/>
    </row>
    <row r="186" spans="1:8" ht="12.75" x14ac:dyDescent="0.15">
      <c r="A186" s="92">
        <v>44509</v>
      </c>
      <c r="B186" s="39">
        <v>54</v>
      </c>
      <c r="C186" s="3"/>
      <c r="D186" s="3"/>
      <c r="E186" s="3"/>
      <c r="F186" s="3"/>
      <c r="G186" s="3"/>
      <c r="H186" s="3"/>
    </row>
    <row r="187" spans="1:8" ht="12.75" x14ac:dyDescent="0.15">
      <c r="A187" s="92">
        <v>44510</v>
      </c>
      <c r="B187" s="39">
        <v>35</v>
      </c>
      <c r="C187" s="3"/>
      <c r="D187" s="3"/>
      <c r="E187" s="3"/>
      <c r="F187" s="3"/>
      <c r="G187" s="3"/>
      <c r="H187" s="3"/>
    </row>
    <row r="188" spans="1:8" ht="12.75" x14ac:dyDescent="0.15">
      <c r="A188" s="92">
        <v>44511</v>
      </c>
      <c r="B188" s="39">
        <v>50</v>
      </c>
      <c r="C188" s="3"/>
      <c r="D188" s="3"/>
      <c r="E188" s="3"/>
      <c r="F188" s="3"/>
      <c r="G188" s="3"/>
      <c r="H188" s="3"/>
    </row>
    <row r="189" spans="1:8" ht="12.75" x14ac:dyDescent="0.15">
      <c r="A189" s="92">
        <v>44512</v>
      </c>
      <c r="B189" s="39">
        <v>27</v>
      </c>
      <c r="C189" s="3"/>
      <c r="D189" s="3"/>
      <c r="E189" s="3"/>
      <c r="F189" s="3"/>
      <c r="G189" s="3"/>
      <c r="H189" s="3"/>
    </row>
    <row r="190" spans="1:8" ht="12.75" x14ac:dyDescent="0.15">
      <c r="A190" s="92">
        <v>44513</v>
      </c>
      <c r="B190" s="39">
        <v>25</v>
      </c>
      <c r="C190" s="3"/>
      <c r="D190" s="3"/>
      <c r="E190" s="3"/>
      <c r="F190" s="3"/>
      <c r="G190" s="3"/>
      <c r="H190" s="3"/>
    </row>
    <row r="191" spans="1:8" ht="12.75" x14ac:dyDescent="0.15">
      <c r="A191" s="92">
        <v>44514</v>
      </c>
      <c r="B191" s="39">
        <v>25</v>
      </c>
      <c r="C191" s="3"/>
      <c r="D191" s="3"/>
      <c r="E191" s="3"/>
      <c r="F191" s="3"/>
      <c r="G191" s="3"/>
      <c r="H191" s="3"/>
    </row>
    <row r="192" spans="1:8" ht="12.75" x14ac:dyDescent="0.15">
      <c r="A192" s="92">
        <v>44515</v>
      </c>
      <c r="B192" s="39">
        <v>39</v>
      </c>
      <c r="C192" s="3"/>
      <c r="D192" s="3"/>
      <c r="E192" s="3"/>
      <c r="F192" s="3"/>
      <c r="G192" s="3"/>
      <c r="H192" s="3"/>
    </row>
    <row r="193" spans="1:8" ht="12.75" x14ac:dyDescent="0.15">
      <c r="A193" s="92">
        <v>44516</v>
      </c>
      <c r="B193" s="39">
        <v>41</v>
      </c>
      <c r="C193" s="3"/>
      <c r="D193" s="3"/>
      <c r="E193" s="3"/>
      <c r="F193" s="3"/>
      <c r="G193" s="3"/>
      <c r="H193" s="3"/>
    </row>
    <row r="194" spans="1:8" ht="12.75" x14ac:dyDescent="0.15">
      <c r="A194" s="92">
        <v>44517</v>
      </c>
      <c r="B194" s="39">
        <v>74</v>
      </c>
      <c r="C194" s="3"/>
      <c r="D194" s="3"/>
      <c r="E194" s="3"/>
      <c r="F194" s="3"/>
      <c r="G194" s="3"/>
      <c r="H194" s="3"/>
    </row>
    <row r="195" spans="1:8" ht="12.75" x14ac:dyDescent="0.15">
      <c r="A195" s="92">
        <v>44518</v>
      </c>
      <c r="B195" s="39">
        <v>38</v>
      </c>
      <c r="C195" s="3"/>
      <c r="D195" s="3"/>
      <c r="E195" s="3"/>
      <c r="F195" s="3"/>
      <c r="G195" s="3"/>
      <c r="H195" s="3"/>
    </row>
    <row r="196" spans="1:8" ht="12.75" x14ac:dyDescent="0.15">
      <c r="A196" s="92">
        <v>44519</v>
      </c>
      <c r="B196" s="39">
        <v>49</v>
      </c>
      <c r="C196" s="3"/>
      <c r="D196" s="3"/>
      <c r="E196" s="3"/>
      <c r="F196" s="3"/>
      <c r="G196" s="3"/>
      <c r="H196" s="3"/>
    </row>
    <row r="197" spans="1:8" ht="12.75" x14ac:dyDescent="0.15">
      <c r="A197" s="92">
        <v>44520</v>
      </c>
      <c r="B197" s="39">
        <v>45</v>
      </c>
      <c r="C197" s="3"/>
      <c r="D197" s="3"/>
      <c r="E197" s="3"/>
      <c r="F197" s="3"/>
      <c r="G197" s="3"/>
      <c r="H197" s="3"/>
    </row>
    <row r="198" spans="1:8" ht="12.75" x14ac:dyDescent="0.15">
      <c r="A198" s="92">
        <v>44521</v>
      </c>
      <c r="B198" s="39">
        <v>28</v>
      </c>
      <c r="C198" s="3"/>
      <c r="D198" s="3"/>
      <c r="E198" s="3"/>
      <c r="F198" s="3"/>
      <c r="G198" s="3"/>
      <c r="H198" s="3"/>
    </row>
    <row r="199" spans="1:8" ht="12.75" x14ac:dyDescent="0.15">
      <c r="A199" s="92">
        <v>44522</v>
      </c>
      <c r="B199" s="39">
        <v>46</v>
      </c>
      <c r="C199" s="3"/>
      <c r="D199" s="3"/>
      <c r="E199" s="3"/>
      <c r="F199" s="3"/>
      <c r="G199" s="3"/>
      <c r="H199" s="3"/>
    </row>
    <row r="200" spans="1:8" ht="12.75" x14ac:dyDescent="0.15">
      <c r="A200" s="92">
        <v>44523</v>
      </c>
      <c r="B200" s="39">
        <v>59</v>
      </c>
      <c r="C200" s="3"/>
      <c r="D200" s="3"/>
      <c r="E200" s="3"/>
      <c r="F200" s="3"/>
      <c r="G200" s="3"/>
      <c r="H200" s="3"/>
    </row>
    <row r="201" spans="1:8" ht="12.75" x14ac:dyDescent="0.15">
      <c r="A201" s="92">
        <v>44524</v>
      </c>
      <c r="B201" s="39">
        <v>23</v>
      </c>
      <c r="C201" s="3"/>
      <c r="D201" s="3"/>
      <c r="E201" s="3"/>
      <c r="F201" s="3"/>
      <c r="G201" s="3"/>
      <c r="H201" s="3"/>
    </row>
    <row r="202" spans="1:8" ht="12.75" x14ac:dyDescent="0.15">
      <c r="A202" s="92">
        <v>44525</v>
      </c>
      <c r="B202" s="39">
        <v>28</v>
      </c>
      <c r="C202" s="3"/>
      <c r="D202" s="3"/>
      <c r="E202" s="3"/>
      <c r="F202" s="3"/>
      <c r="G202" s="3"/>
      <c r="H202" s="3"/>
    </row>
    <row r="203" spans="1:8" ht="12.75" x14ac:dyDescent="0.15">
      <c r="A203" s="92">
        <v>44526</v>
      </c>
      <c r="B203" s="39">
        <v>28</v>
      </c>
      <c r="C203" s="3"/>
      <c r="D203" s="3"/>
      <c r="E203" s="3"/>
      <c r="F203" s="3"/>
      <c r="G203" s="3"/>
      <c r="H203" s="3"/>
    </row>
    <row r="204" spans="1:8" ht="12.75" x14ac:dyDescent="0.15">
      <c r="A204" s="92">
        <v>44527</v>
      </c>
      <c r="B204" s="39">
        <v>26</v>
      </c>
      <c r="C204" s="3"/>
      <c r="D204" s="3"/>
      <c r="E204" s="3"/>
      <c r="F204" s="3"/>
      <c r="G204" s="3"/>
      <c r="H204" s="3"/>
    </row>
    <row r="205" spans="1:8" ht="12.75" x14ac:dyDescent="0.15">
      <c r="A205" s="92">
        <v>44528</v>
      </c>
      <c r="B205" s="39">
        <v>25</v>
      </c>
      <c r="C205" s="3"/>
      <c r="D205" s="3"/>
      <c r="E205" s="3"/>
      <c r="F205" s="3"/>
      <c r="G205" s="3"/>
      <c r="H205" s="3"/>
    </row>
    <row r="206" spans="1:8" ht="12.75" x14ac:dyDescent="0.15">
      <c r="A206" s="92">
        <v>44529</v>
      </c>
      <c r="B206" s="39">
        <v>96</v>
      </c>
      <c r="C206" s="3"/>
      <c r="D206" s="3"/>
      <c r="E206" s="3"/>
      <c r="F206" s="3"/>
      <c r="G206" s="3"/>
      <c r="H206" s="3"/>
    </row>
    <row r="207" spans="1:8" ht="12.75" x14ac:dyDescent="0.15">
      <c r="A207" s="92">
        <v>44530</v>
      </c>
      <c r="B207" s="39">
        <v>54</v>
      </c>
      <c r="C207" s="3"/>
      <c r="D207" s="3"/>
      <c r="E207" s="3"/>
      <c r="F207" s="3"/>
      <c r="G207" s="3"/>
      <c r="H207" s="3"/>
    </row>
    <row r="208" spans="1:8" ht="12.75" x14ac:dyDescent="0.15">
      <c r="A208" s="92">
        <v>44531</v>
      </c>
      <c r="B208" s="39">
        <v>34</v>
      </c>
      <c r="C208" s="3"/>
      <c r="D208" s="3"/>
      <c r="E208" s="3"/>
      <c r="F208" s="3"/>
      <c r="G208" s="3"/>
      <c r="H208" s="3"/>
    </row>
    <row r="209" spans="1:8" ht="12.75" x14ac:dyDescent="0.15">
      <c r="A209" s="92">
        <v>44532</v>
      </c>
      <c r="B209" s="39">
        <v>33</v>
      </c>
      <c r="C209" s="3"/>
      <c r="D209" s="3"/>
      <c r="E209" s="3"/>
      <c r="F209" s="3"/>
      <c r="G209" s="3"/>
      <c r="H209" s="3"/>
    </row>
    <row r="210" spans="1:8" ht="12.75" x14ac:dyDescent="0.15">
      <c r="A210" s="92">
        <v>44533</v>
      </c>
      <c r="B210" s="39">
        <v>20</v>
      </c>
      <c r="C210" s="3"/>
      <c r="D210" s="3"/>
      <c r="E210" s="3"/>
      <c r="F210" s="3"/>
      <c r="G210" s="3"/>
      <c r="H210" s="3"/>
    </row>
    <row r="211" spans="1:8" ht="12.75" x14ac:dyDescent="0.15">
      <c r="A211" s="92">
        <v>44534</v>
      </c>
      <c r="B211" s="39">
        <v>19</v>
      </c>
      <c r="C211" s="3"/>
      <c r="D211" s="3"/>
      <c r="E211" s="3"/>
      <c r="F211" s="3"/>
      <c r="G211" s="3"/>
      <c r="H211" s="3"/>
    </row>
    <row r="212" spans="1:8" ht="12.75" x14ac:dyDescent="0.15">
      <c r="A212" s="92">
        <v>44535</v>
      </c>
      <c r="B212" s="39">
        <v>26</v>
      </c>
      <c r="C212" s="3"/>
      <c r="D212" s="3"/>
      <c r="E212" s="3"/>
      <c r="F212" s="3"/>
      <c r="G212" s="3"/>
      <c r="H212" s="3"/>
    </row>
    <row r="213" spans="1:8" ht="12.75" x14ac:dyDescent="0.15">
      <c r="A213" s="92">
        <v>44536</v>
      </c>
      <c r="B213" s="39">
        <v>34</v>
      </c>
      <c r="C213" s="3"/>
      <c r="D213" s="3"/>
      <c r="E213" s="3"/>
      <c r="F213" s="3"/>
      <c r="G213" s="3"/>
      <c r="H213" s="3"/>
    </row>
    <row r="214" spans="1:8" ht="12.75" x14ac:dyDescent="0.15">
      <c r="A214" s="92">
        <v>44537</v>
      </c>
      <c r="B214" s="39">
        <v>82</v>
      </c>
      <c r="C214" s="3"/>
      <c r="D214" s="3"/>
      <c r="E214" s="3"/>
      <c r="F214" s="3"/>
      <c r="G214" s="3"/>
      <c r="H214" s="3"/>
    </row>
    <row r="215" spans="1:8" ht="12.75" x14ac:dyDescent="0.15">
      <c r="A215" s="92">
        <v>44538</v>
      </c>
      <c r="B215" s="39">
        <v>34</v>
      </c>
      <c r="C215" s="3"/>
      <c r="D215" s="3"/>
      <c r="E215" s="3"/>
      <c r="F215" s="3"/>
      <c r="G215" s="3"/>
      <c r="H215" s="3"/>
    </row>
    <row r="216" spans="1:8" ht="12.75" x14ac:dyDescent="0.15">
      <c r="A216" s="92">
        <v>44539</v>
      </c>
      <c r="B216" s="39">
        <v>56</v>
      </c>
      <c r="C216" s="3"/>
      <c r="D216" s="3"/>
      <c r="E216" s="3"/>
      <c r="F216" s="3"/>
      <c r="G216" s="3"/>
      <c r="H216" s="3"/>
    </row>
    <row r="217" spans="1:8" ht="12.75" x14ac:dyDescent="0.15">
      <c r="A217" s="92">
        <v>44540</v>
      </c>
      <c r="B217" s="39">
        <v>31</v>
      </c>
      <c r="C217" s="3"/>
      <c r="D217" s="3"/>
      <c r="E217" s="3"/>
      <c r="F217" s="3"/>
      <c r="G217" s="3"/>
      <c r="H217" s="3"/>
    </row>
    <row r="218" spans="1:8" ht="12.75" x14ac:dyDescent="0.15">
      <c r="A218" s="92">
        <v>44541</v>
      </c>
      <c r="B218" s="39">
        <v>23</v>
      </c>
      <c r="C218" s="3"/>
      <c r="D218" s="3"/>
      <c r="E218" s="3"/>
      <c r="F218" s="3"/>
      <c r="G218" s="3"/>
      <c r="H218" s="3"/>
    </row>
    <row r="219" spans="1:8" ht="12.75" x14ac:dyDescent="0.15">
      <c r="A219" s="92">
        <v>44542</v>
      </c>
      <c r="B219" s="39">
        <v>22</v>
      </c>
      <c r="C219" s="3"/>
      <c r="D219" s="3"/>
      <c r="E219" s="3"/>
      <c r="F219" s="3"/>
      <c r="G219" s="3"/>
      <c r="H219" s="3"/>
    </row>
    <row r="220" spans="1:8" ht="12.75" x14ac:dyDescent="0.15">
      <c r="A220" s="92">
        <v>44543</v>
      </c>
      <c r="B220" s="39">
        <v>33</v>
      </c>
      <c r="C220" s="3"/>
      <c r="D220" s="3"/>
      <c r="E220" s="3"/>
      <c r="F220" s="3"/>
      <c r="G220" s="3"/>
      <c r="H220" s="3"/>
    </row>
    <row r="221" spans="1:8" ht="12.75" x14ac:dyDescent="0.15">
      <c r="A221" s="92">
        <v>44544</v>
      </c>
      <c r="B221" s="39">
        <v>61</v>
      </c>
      <c r="C221" s="3"/>
      <c r="D221" s="3"/>
      <c r="E221" s="3"/>
      <c r="F221" s="3"/>
      <c r="G221" s="3"/>
      <c r="H221" s="3"/>
    </row>
    <row r="222" spans="1:8" ht="12.75" x14ac:dyDescent="0.15">
      <c r="A222" s="92">
        <v>44545</v>
      </c>
      <c r="B222" s="39">
        <v>87</v>
      </c>
      <c r="C222" s="3"/>
      <c r="D222" s="3"/>
      <c r="E222" s="3"/>
      <c r="F222" s="3"/>
      <c r="G222" s="3"/>
      <c r="H222" s="3"/>
    </row>
    <row r="223" spans="1:8" ht="12.75" x14ac:dyDescent="0.15">
      <c r="A223" s="92">
        <v>44546</v>
      </c>
      <c r="B223" s="39">
        <v>76</v>
      </c>
      <c r="C223" s="3"/>
      <c r="D223" s="3"/>
      <c r="E223" s="3"/>
      <c r="F223" s="3"/>
      <c r="G223" s="3"/>
      <c r="H223" s="3"/>
    </row>
    <row r="224" spans="1:8" ht="12.75" x14ac:dyDescent="0.15">
      <c r="A224" s="92">
        <v>44547</v>
      </c>
      <c r="B224" s="39">
        <v>37</v>
      </c>
      <c r="C224" s="3"/>
      <c r="D224" s="3"/>
      <c r="E224" s="3"/>
      <c r="F224" s="3"/>
      <c r="G224" s="3"/>
      <c r="H224" s="3"/>
    </row>
    <row r="225" spans="1:8" ht="12.75" x14ac:dyDescent="0.15">
      <c r="A225" s="92">
        <v>44548</v>
      </c>
      <c r="B225" s="39">
        <v>80</v>
      </c>
      <c r="C225" s="3"/>
      <c r="D225" s="3"/>
      <c r="E225" s="3"/>
      <c r="F225" s="3"/>
      <c r="G225" s="3"/>
      <c r="H225" s="3"/>
    </row>
    <row r="226" spans="1:8" ht="12.75" x14ac:dyDescent="0.15">
      <c r="A226" s="92">
        <v>44549</v>
      </c>
      <c r="B226" s="39">
        <v>44</v>
      </c>
      <c r="C226" s="3"/>
      <c r="D226" s="3"/>
      <c r="E226" s="3"/>
      <c r="F226" s="3"/>
      <c r="G226" s="3"/>
      <c r="H226" s="3"/>
    </row>
    <row r="227" spans="1:8" ht="12.75" x14ac:dyDescent="0.15">
      <c r="A227" s="92">
        <v>44550</v>
      </c>
      <c r="B227" s="39">
        <v>58</v>
      </c>
      <c r="C227" s="3"/>
      <c r="D227" s="3"/>
      <c r="E227" s="3"/>
      <c r="F227" s="3"/>
      <c r="G227" s="3"/>
      <c r="H227" s="3"/>
    </row>
    <row r="228" spans="1:8" ht="12.75" x14ac:dyDescent="0.15">
      <c r="A228" s="92">
        <v>44551</v>
      </c>
      <c r="B228" s="39">
        <v>36</v>
      </c>
      <c r="C228" s="3"/>
      <c r="D228" s="3"/>
      <c r="E228" s="3"/>
      <c r="F228" s="3"/>
      <c r="G228" s="3"/>
      <c r="H228" s="3"/>
    </row>
    <row r="229" spans="1:8" ht="12.75" x14ac:dyDescent="0.15">
      <c r="A229" s="92">
        <v>44552</v>
      </c>
      <c r="B229" s="39">
        <v>23</v>
      </c>
      <c r="C229" s="3"/>
      <c r="D229" s="3"/>
      <c r="E229" s="3"/>
      <c r="F229" s="3"/>
      <c r="G229" s="3"/>
      <c r="H229" s="3"/>
    </row>
    <row r="230" spans="1:8" ht="12.75" x14ac:dyDescent="0.15">
      <c r="A230" s="92">
        <v>44553</v>
      </c>
      <c r="B230" s="39">
        <v>19</v>
      </c>
      <c r="C230" s="3"/>
      <c r="D230" s="3"/>
      <c r="E230" s="3"/>
      <c r="F230" s="3"/>
      <c r="G230" s="3"/>
      <c r="H230" s="3"/>
    </row>
    <row r="231" spans="1:8" ht="12.75" x14ac:dyDescent="0.15">
      <c r="A231" s="92">
        <v>44554</v>
      </c>
      <c r="B231" s="39">
        <v>18</v>
      </c>
      <c r="C231" s="3"/>
      <c r="D231" s="3"/>
      <c r="E231" s="3"/>
      <c r="F231" s="3"/>
      <c r="G231" s="3"/>
      <c r="H231" s="3"/>
    </row>
    <row r="232" spans="1:8" ht="12.75" x14ac:dyDescent="0.15">
      <c r="A232" s="92">
        <v>44555</v>
      </c>
      <c r="B232" s="39">
        <v>21</v>
      </c>
      <c r="C232" s="3"/>
      <c r="D232" s="3"/>
      <c r="E232" s="3"/>
      <c r="F232" s="3"/>
      <c r="G232" s="3"/>
      <c r="H232" s="3"/>
    </row>
    <row r="233" spans="1:8" ht="12.75" x14ac:dyDescent="0.15">
      <c r="A233" s="92">
        <v>44556</v>
      </c>
      <c r="B233" s="39">
        <v>38</v>
      </c>
      <c r="C233" s="3"/>
      <c r="D233" s="3"/>
      <c r="E233" s="3"/>
      <c r="F233" s="3"/>
      <c r="G233" s="3"/>
      <c r="H233" s="3"/>
    </row>
    <row r="234" spans="1:8" ht="12.75" x14ac:dyDescent="0.15">
      <c r="A234" s="92">
        <v>44557</v>
      </c>
      <c r="B234" s="39">
        <v>30</v>
      </c>
      <c r="C234" s="3"/>
      <c r="D234" s="3"/>
      <c r="E234" s="3"/>
      <c r="F234" s="3"/>
      <c r="G234" s="3"/>
      <c r="H234" s="3"/>
    </row>
    <row r="235" spans="1:8" ht="12.75" x14ac:dyDescent="0.15">
      <c r="A235" s="92">
        <v>44558</v>
      </c>
      <c r="B235" s="39">
        <v>23</v>
      </c>
      <c r="C235" s="3"/>
      <c r="D235" s="3"/>
      <c r="E235" s="3"/>
      <c r="F235" s="3"/>
      <c r="G235" s="3"/>
      <c r="H235" s="3"/>
    </row>
    <row r="236" spans="1:8" ht="12.75" x14ac:dyDescent="0.15">
      <c r="A236" s="92">
        <v>44559</v>
      </c>
      <c r="B236" s="39">
        <v>46</v>
      </c>
      <c r="C236" s="3"/>
      <c r="D236" s="3"/>
      <c r="E236" s="3"/>
      <c r="F236" s="3"/>
      <c r="G236" s="3"/>
      <c r="H236" s="3"/>
    </row>
    <row r="237" spans="1:8" ht="12.75" x14ac:dyDescent="0.15">
      <c r="A237" s="92">
        <v>44560</v>
      </c>
      <c r="B237" s="39">
        <v>18</v>
      </c>
      <c r="C237" s="3"/>
      <c r="D237" s="3"/>
      <c r="E237" s="3"/>
      <c r="F237" s="3"/>
      <c r="G237" s="3"/>
      <c r="H237" s="3"/>
    </row>
    <row r="238" spans="1:8" ht="12.75" x14ac:dyDescent="0.15">
      <c r="A238" s="92">
        <v>44561</v>
      </c>
      <c r="B238" s="39">
        <v>13</v>
      </c>
      <c r="C238" s="3"/>
      <c r="D238" s="3"/>
      <c r="E238" s="3"/>
      <c r="F238" s="3"/>
      <c r="G238" s="3"/>
      <c r="H238" s="3"/>
    </row>
    <row r="239" spans="1:8" ht="12.75" x14ac:dyDescent="0.15">
      <c r="A239" s="92">
        <v>44562</v>
      </c>
      <c r="B239" s="39">
        <v>20</v>
      </c>
      <c r="C239" s="3"/>
      <c r="D239" s="3"/>
      <c r="E239" s="3"/>
      <c r="F239" s="3"/>
      <c r="G239" s="3"/>
      <c r="H239" s="3"/>
    </row>
    <row r="240" spans="1:8" ht="12.75" x14ac:dyDescent="0.15">
      <c r="A240" s="92">
        <v>44563</v>
      </c>
      <c r="B240" s="39">
        <v>41</v>
      </c>
      <c r="C240" s="3"/>
      <c r="D240" s="3"/>
      <c r="E240" s="3"/>
      <c r="F240" s="3"/>
      <c r="G240" s="3"/>
      <c r="H240" s="3"/>
    </row>
    <row r="241" spans="1:8" ht="12.75" x14ac:dyDescent="0.15">
      <c r="A241" s="92">
        <v>44564</v>
      </c>
      <c r="B241" s="39">
        <v>43</v>
      </c>
      <c r="C241" s="3"/>
      <c r="D241" s="3"/>
      <c r="E241" s="3"/>
      <c r="F241" s="3"/>
      <c r="G241" s="3"/>
      <c r="H241" s="3"/>
    </row>
    <row r="242" spans="1:8" ht="12.75" x14ac:dyDescent="0.15">
      <c r="A242" s="92">
        <v>44565</v>
      </c>
      <c r="B242" s="39">
        <v>46</v>
      </c>
      <c r="C242" s="3"/>
      <c r="D242" s="3"/>
      <c r="E242" s="3"/>
      <c r="F242" s="3"/>
      <c r="G242" s="3"/>
      <c r="H242" s="3"/>
    </row>
    <row r="243" spans="1:8" ht="12.75" x14ac:dyDescent="0.15">
      <c r="A243" s="92">
        <v>44566</v>
      </c>
      <c r="B243" s="39">
        <v>46</v>
      </c>
      <c r="C243" s="3"/>
      <c r="D243" s="3"/>
      <c r="E243" s="3"/>
      <c r="F243" s="3"/>
      <c r="G243" s="3"/>
      <c r="H243" s="3"/>
    </row>
    <row r="244" spans="1:8" ht="12.75" x14ac:dyDescent="0.15">
      <c r="A244" s="92">
        <v>44567</v>
      </c>
      <c r="B244" s="39">
        <v>37</v>
      </c>
      <c r="C244" s="3"/>
      <c r="D244" s="3"/>
      <c r="E244" s="3"/>
      <c r="F244" s="3"/>
      <c r="G244" s="3"/>
      <c r="H244" s="3"/>
    </row>
    <row r="245" spans="1:8" ht="12.75" x14ac:dyDescent="0.15">
      <c r="A245" s="92">
        <v>44568</v>
      </c>
      <c r="B245" s="39">
        <v>18</v>
      </c>
      <c r="C245" s="3"/>
      <c r="D245" s="3"/>
      <c r="E245" s="3"/>
      <c r="F245" s="3"/>
      <c r="G245" s="3"/>
      <c r="H245" s="3"/>
    </row>
    <row r="246" spans="1:8" ht="12.75" x14ac:dyDescent="0.15">
      <c r="A246" s="92">
        <v>44569</v>
      </c>
      <c r="B246" s="39">
        <v>31</v>
      </c>
      <c r="C246" s="3"/>
      <c r="D246" s="3"/>
      <c r="E246" s="3"/>
      <c r="F246" s="3"/>
      <c r="G246" s="3"/>
      <c r="H246" s="3"/>
    </row>
    <row r="247" spans="1:8" ht="12.75" x14ac:dyDescent="0.15">
      <c r="A247" s="92">
        <v>44570</v>
      </c>
      <c r="B247" s="39">
        <v>21</v>
      </c>
      <c r="C247" s="3"/>
      <c r="D247" s="3"/>
      <c r="E247" s="3"/>
      <c r="F247" s="3"/>
      <c r="G247" s="3"/>
      <c r="H247" s="3"/>
    </row>
    <row r="248" spans="1:8" ht="12.75" x14ac:dyDescent="0.15">
      <c r="A248" s="92">
        <v>44571</v>
      </c>
      <c r="B248" s="39">
        <v>21</v>
      </c>
      <c r="C248" s="3"/>
      <c r="D248" s="3"/>
      <c r="E248" s="3"/>
      <c r="F248" s="3"/>
      <c r="G248" s="3"/>
      <c r="H248" s="3"/>
    </row>
    <row r="249" spans="1:8" ht="12.75" x14ac:dyDescent="0.15">
      <c r="A249" s="92">
        <v>44572</v>
      </c>
      <c r="B249" s="39">
        <v>30</v>
      </c>
      <c r="C249" s="3"/>
      <c r="D249" s="3"/>
      <c r="E249" s="3"/>
      <c r="F249" s="3"/>
      <c r="G249" s="3"/>
      <c r="H249" s="3"/>
    </row>
    <row r="250" spans="1:8" ht="12.75" x14ac:dyDescent="0.15">
      <c r="A250" s="92">
        <v>44573</v>
      </c>
      <c r="B250" s="39">
        <v>39</v>
      </c>
      <c r="C250" s="3"/>
      <c r="D250" s="3"/>
      <c r="E250" s="3"/>
      <c r="F250" s="3"/>
      <c r="G250" s="3"/>
      <c r="H250" s="3"/>
    </row>
    <row r="251" spans="1:8" ht="12.75" x14ac:dyDescent="0.15">
      <c r="A251" s="92">
        <v>44574</v>
      </c>
      <c r="B251" s="39">
        <v>39</v>
      </c>
      <c r="C251" s="3"/>
      <c r="D251" s="3"/>
      <c r="E251" s="3"/>
      <c r="F251" s="3"/>
      <c r="G251" s="3"/>
      <c r="H251" s="3"/>
    </row>
    <row r="252" spans="1:8" ht="12.75" x14ac:dyDescent="0.15">
      <c r="A252" s="92">
        <v>44575</v>
      </c>
      <c r="B252" s="39">
        <v>30</v>
      </c>
      <c r="C252" s="3"/>
      <c r="D252" s="3"/>
      <c r="E252" s="3"/>
      <c r="F252" s="3"/>
      <c r="G252" s="3"/>
      <c r="H252" s="3"/>
    </row>
    <row r="253" spans="1:8" ht="12.75" x14ac:dyDescent="0.15">
      <c r="A253" s="92">
        <v>44576</v>
      </c>
      <c r="B253" s="39">
        <v>73</v>
      </c>
      <c r="C253" s="3"/>
      <c r="D253" s="3"/>
      <c r="E253" s="3"/>
      <c r="F253" s="3"/>
      <c r="G253" s="3"/>
      <c r="H253" s="3"/>
    </row>
    <row r="254" spans="1:8" ht="12.75" x14ac:dyDescent="0.15">
      <c r="A254" s="92">
        <v>44577</v>
      </c>
      <c r="B254" s="39">
        <v>57</v>
      </c>
      <c r="C254" s="3"/>
      <c r="D254" s="3"/>
      <c r="E254" s="3"/>
      <c r="F254" s="3"/>
      <c r="G254" s="3"/>
      <c r="H254" s="3"/>
    </row>
    <row r="255" spans="1:8" ht="12.75" x14ac:dyDescent="0.15">
      <c r="A255" s="92">
        <v>44578</v>
      </c>
      <c r="B255" s="39">
        <v>43</v>
      </c>
      <c r="C255" s="3"/>
      <c r="D255" s="3"/>
      <c r="E255" s="3"/>
      <c r="F255" s="3"/>
      <c r="G255" s="3"/>
      <c r="H255" s="3"/>
    </row>
    <row r="256" spans="1:8" ht="12.75" x14ac:dyDescent="0.15">
      <c r="A256" s="92">
        <v>44579</v>
      </c>
      <c r="B256" s="39">
        <v>119</v>
      </c>
      <c r="C256" s="3"/>
      <c r="D256" s="3"/>
      <c r="E256" s="3"/>
      <c r="F256" s="3"/>
      <c r="G256" s="3"/>
      <c r="H256" s="3"/>
    </row>
    <row r="257" spans="1:8" ht="12.75" x14ac:dyDescent="0.15">
      <c r="A257" s="92">
        <v>44580</v>
      </c>
      <c r="B257" s="39">
        <v>44</v>
      </c>
      <c r="C257" s="3"/>
      <c r="D257" s="3"/>
      <c r="E257" s="3"/>
      <c r="F257" s="3"/>
      <c r="G257" s="3"/>
      <c r="H257" s="3"/>
    </row>
    <row r="258" spans="1:8" ht="12.75" x14ac:dyDescent="0.15">
      <c r="A258" s="92">
        <v>44581</v>
      </c>
      <c r="B258" s="39">
        <v>76</v>
      </c>
      <c r="C258" s="3"/>
      <c r="D258" s="3"/>
      <c r="E258" s="3"/>
      <c r="F258" s="3"/>
      <c r="G258" s="3"/>
      <c r="H258" s="3"/>
    </row>
    <row r="259" spans="1:8" ht="12.75" x14ac:dyDescent="0.15">
      <c r="A259" s="92">
        <v>44582</v>
      </c>
      <c r="B259" s="39">
        <v>114</v>
      </c>
      <c r="C259" s="3"/>
      <c r="D259" s="3"/>
      <c r="E259" s="3"/>
      <c r="F259" s="3"/>
      <c r="G259" s="3"/>
      <c r="H259" s="3"/>
    </row>
    <row r="260" spans="1:8" ht="12.75" x14ac:dyDescent="0.15">
      <c r="A260" s="92">
        <v>44583</v>
      </c>
      <c r="B260" s="39">
        <v>41</v>
      </c>
      <c r="C260" s="3"/>
      <c r="D260" s="3"/>
      <c r="E260" s="3"/>
      <c r="F260" s="3"/>
      <c r="G260" s="3"/>
      <c r="H260" s="3"/>
    </row>
    <row r="261" spans="1:8" ht="12.75" x14ac:dyDescent="0.15">
      <c r="A261" s="92">
        <v>44584</v>
      </c>
      <c r="B261" s="39">
        <v>30</v>
      </c>
      <c r="C261" s="3"/>
      <c r="D261" s="3"/>
      <c r="E261" s="3"/>
      <c r="F261" s="3"/>
      <c r="G261" s="3"/>
      <c r="H261" s="3"/>
    </row>
    <row r="262" spans="1:8" ht="12.75" x14ac:dyDescent="0.15">
      <c r="A262" s="92">
        <v>44585</v>
      </c>
      <c r="B262" s="39">
        <v>40</v>
      </c>
      <c r="C262" s="3"/>
      <c r="D262" s="3"/>
      <c r="E262" s="3"/>
      <c r="F262" s="3"/>
      <c r="G262" s="3"/>
      <c r="H262" s="3"/>
    </row>
    <row r="263" spans="1:8" ht="12.75" x14ac:dyDescent="0.15">
      <c r="A263" s="92">
        <v>44586</v>
      </c>
      <c r="B263" s="39">
        <v>70</v>
      </c>
      <c r="C263" s="3"/>
      <c r="D263" s="3"/>
      <c r="E263" s="3"/>
      <c r="F263" s="3"/>
      <c r="G263" s="3"/>
      <c r="H263" s="3"/>
    </row>
    <row r="264" spans="1:8" ht="12.75" x14ac:dyDescent="0.15">
      <c r="A264" s="92">
        <v>44587</v>
      </c>
      <c r="B264" s="39">
        <v>89</v>
      </c>
      <c r="C264" s="3"/>
      <c r="D264" s="3"/>
      <c r="E264" s="3"/>
      <c r="F264" s="3"/>
      <c r="G264" s="3"/>
      <c r="H264" s="3"/>
    </row>
    <row r="265" spans="1:8" ht="12.75" x14ac:dyDescent="0.15">
      <c r="A265" s="92">
        <v>44588</v>
      </c>
      <c r="B265" s="39">
        <v>47</v>
      </c>
      <c r="C265" s="3"/>
      <c r="D265" s="3"/>
      <c r="E265" s="3"/>
      <c r="F265" s="3"/>
      <c r="G265" s="3"/>
      <c r="H265" s="3"/>
    </row>
    <row r="266" spans="1:8" ht="12.75" x14ac:dyDescent="0.15">
      <c r="A266" s="92">
        <v>44589</v>
      </c>
      <c r="B266" s="39">
        <v>90</v>
      </c>
      <c r="C266" s="3"/>
      <c r="D266" s="3"/>
      <c r="E266" s="3"/>
      <c r="F266" s="3"/>
      <c r="G266" s="3"/>
      <c r="H266" s="3"/>
    </row>
    <row r="267" spans="1:8" ht="12.75" x14ac:dyDescent="0.15">
      <c r="A267" s="92">
        <v>44590</v>
      </c>
      <c r="B267" s="39">
        <v>34</v>
      </c>
      <c r="C267" s="3"/>
      <c r="D267" s="3"/>
      <c r="E267" s="3"/>
      <c r="F267" s="3"/>
      <c r="G267" s="3"/>
      <c r="H267" s="3"/>
    </row>
    <row r="268" spans="1:8" ht="12.75" x14ac:dyDescent="0.15">
      <c r="A268" s="92">
        <v>44591</v>
      </c>
      <c r="B268" s="39">
        <v>75</v>
      </c>
      <c r="C268" s="3"/>
      <c r="D268" s="3"/>
      <c r="E268" s="3"/>
      <c r="F268" s="3"/>
      <c r="G268" s="3"/>
      <c r="H268" s="3"/>
    </row>
    <row r="269" spans="1:8" ht="12.75" x14ac:dyDescent="0.15">
      <c r="A269" s="92">
        <v>44592</v>
      </c>
      <c r="B269" s="39">
        <v>30</v>
      </c>
      <c r="C269" s="3"/>
      <c r="D269" s="3"/>
      <c r="E269" s="3"/>
      <c r="F269" s="3"/>
      <c r="G269" s="3"/>
      <c r="H269" s="3"/>
    </row>
    <row r="270" spans="1:8" ht="12.75" x14ac:dyDescent="0.15">
      <c r="A270" s="92">
        <v>44593</v>
      </c>
      <c r="B270" s="39">
        <v>33</v>
      </c>
      <c r="C270" s="3"/>
      <c r="D270" s="3"/>
      <c r="E270" s="3"/>
      <c r="F270" s="3"/>
      <c r="G270" s="3"/>
      <c r="H270" s="3"/>
    </row>
    <row r="271" spans="1:8" ht="12.75" x14ac:dyDescent="0.15">
      <c r="A271" s="92">
        <v>44594</v>
      </c>
      <c r="B271" s="39">
        <v>39</v>
      </c>
      <c r="C271" s="3"/>
      <c r="D271" s="3"/>
      <c r="E271" s="3"/>
      <c r="F271" s="3"/>
      <c r="G271" s="3"/>
      <c r="H271" s="3"/>
    </row>
    <row r="272" spans="1:8" ht="12.75" x14ac:dyDescent="0.15">
      <c r="A272" s="92">
        <v>44595</v>
      </c>
      <c r="B272" s="39">
        <v>41</v>
      </c>
      <c r="C272" s="3"/>
      <c r="D272" s="3"/>
      <c r="E272" s="3"/>
      <c r="F272" s="3"/>
      <c r="G272" s="3"/>
      <c r="H272" s="3"/>
    </row>
    <row r="273" spans="1:8" ht="12.75" x14ac:dyDescent="0.15">
      <c r="A273" s="92">
        <v>44596</v>
      </c>
      <c r="B273" s="39">
        <v>42</v>
      </c>
      <c r="C273" s="3"/>
      <c r="D273" s="3"/>
      <c r="E273" s="3"/>
      <c r="F273" s="3"/>
      <c r="G273" s="3"/>
      <c r="H273" s="3"/>
    </row>
    <row r="274" spans="1:8" ht="12.75" x14ac:dyDescent="0.15">
      <c r="A274" s="92">
        <v>44597</v>
      </c>
      <c r="B274" s="39">
        <v>42</v>
      </c>
      <c r="C274" s="3"/>
      <c r="D274" s="3"/>
      <c r="E274" s="3"/>
      <c r="F274" s="3"/>
      <c r="G274" s="3"/>
      <c r="H274" s="3"/>
    </row>
    <row r="275" spans="1:8" ht="12.75" x14ac:dyDescent="0.15">
      <c r="A275" s="92">
        <v>44598</v>
      </c>
      <c r="B275" s="39">
        <v>26</v>
      </c>
      <c r="C275" s="3"/>
      <c r="D275" s="3"/>
      <c r="E275" s="3"/>
      <c r="F275" s="3"/>
      <c r="G275" s="3"/>
      <c r="H275" s="3"/>
    </row>
    <row r="276" spans="1:8" ht="12.75" x14ac:dyDescent="0.15">
      <c r="A276" s="92">
        <v>44599</v>
      </c>
      <c r="B276" s="39">
        <v>40</v>
      </c>
      <c r="C276" s="3"/>
      <c r="D276" s="3"/>
      <c r="E276" s="3"/>
      <c r="F276" s="3"/>
      <c r="G276" s="3"/>
      <c r="H276" s="3"/>
    </row>
    <row r="277" spans="1:8" ht="12.75" x14ac:dyDescent="0.15">
      <c r="A277" s="92">
        <v>44600</v>
      </c>
      <c r="B277" s="39">
        <v>47</v>
      </c>
      <c r="C277" s="3"/>
      <c r="D277" s="3"/>
      <c r="E277" s="3"/>
      <c r="F277" s="3"/>
      <c r="G277" s="3"/>
      <c r="H277" s="3"/>
    </row>
    <row r="278" spans="1:8" ht="12.75" x14ac:dyDescent="0.15">
      <c r="A278" s="92">
        <v>44601</v>
      </c>
      <c r="B278" s="39">
        <v>73</v>
      </c>
      <c r="C278" s="3"/>
      <c r="D278" s="3"/>
      <c r="E278" s="3"/>
      <c r="F278" s="3"/>
      <c r="G278" s="3"/>
      <c r="H278" s="3"/>
    </row>
    <row r="279" spans="1:8" ht="12.75" x14ac:dyDescent="0.15">
      <c r="A279" s="92">
        <v>44602</v>
      </c>
      <c r="B279" s="39">
        <v>47</v>
      </c>
      <c r="C279" s="3"/>
      <c r="D279" s="3"/>
      <c r="E279" s="3"/>
      <c r="F279" s="3"/>
      <c r="G279" s="3"/>
      <c r="H279" s="3"/>
    </row>
    <row r="280" spans="1:8" ht="12.75" x14ac:dyDescent="0.15">
      <c r="A280" s="92">
        <v>44603</v>
      </c>
      <c r="B280" s="39">
        <v>39</v>
      </c>
      <c r="C280" s="3"/>
      <c r="D280" s="3"/>
      <c r="E280" s="3"/>
      <c r="F280" s="3"/>
      <c r="G280" s="3"/>
      <c r="H280" s="3"/>
    </row>
    <row r="281" spans="1:8" ht="12.75" x14ac:dyDescent="0.15">
      <c r="A281" s="92">
        <v>44604</v>
      </c>
      <c r="B281" s="39">
        <v>112</v>
      </c>
      <c r="C281" s="3"/>
      <c r="D281" s="3"/>
      <c r="E281" s="3"/>
      <c r="F281" s="3"/>
      <c r="G281" s="3"/>
      <c r="H281" s="3"/>
    </row>
    <row r="282" spans="1:8" ht="12.75" x14ac:dyDescent="0.15">
      <c r="A282" s="92">
        <v>44605</v>
      </c>
      <c r="B282" s="39">
        <v>26</v>
      </c>
      <c r="C282" s="3"/>
      <c r="D282" s="3"/>
      <c r="E282" s="3"/>
      <c r="F282" s="3"/>
      <c r="G282" s="3"/>
      <c r="H282" s="3"/>
    </row>
    <row r="283" spans="1:8" ht="12.75" x14ac:dyDescent="0.15">
      <c r="A283" s="92">
        <v>44606</v>
      </c>
      <c r="B283" s="39">
        <v>52</v>
      </c>
      <c r="C283" s="3"/>
      <c r="D283" s="3"/>
      <c r="E283" s="3"/>
      <c r="F283" s="3"/>
      <c r="G283" s="3"/>
      <c r="H283" s="3"/>
    </row>
    <row r="284" spans="1:8" ht="12.75" x14ac:dyDescent="0.15">
      <c r="A284" s="92">
        <v>44607</v>
      </c>
      <c r="B284" s="39">
        <v>42</v>
      </c>
      <c r="C284" s="3"/>
      <c r="D284" s="3"/>
      <c r="E284" s="3"/>
      <c r="F284" s="3"/>
      <c r="G284" s="3"/>
      <c r="H284" s="3"/>
    </row>
    <row r="285" spans="1:8" ht="12.75" x14ac:dyDescent="0.15">
      <c r="A285" s="92">
        <v>44608</v>
      </c>
      <c r="B285" s="39">
        <v>58</v>
      </c>
      <c r="C285" s="3"/>
      <c r="D285" s="3"/>
      <c r="E285" s="3"/>
      <c r="F285" s="3"/>
      <c r="G285" s="3"/>
      <c r="H285" s="3"/>
    </row>
    <row r="286" spans="1:8" ht="12.75" x14ac:dyDescent="0.15">
      <c r="A286" s="92">
        <v>44609</v>
      </c>
      <c r="B286" s="39">
        <v>65</v>
      </c>
      <c r="C286" s="3"/>
      <c r="D286" s="3"/>
      <c r="E286" s="3"/>
      <c r="F286" s="3"/>
      <c r="G286" s="3"/>
      <c r="H286" s="3"/>
    </row>
    <row r="287" spans="1:8" ht="12.75" x14ac:dyDescent="0.15">
      <c r="A287" s="92">
        <v>44610</v>
      </c>
      <c r="B287" s="39">
        <v>42</v>
      </c>
      <c r="C287" s="3"/>
      <c r="D287" s="3"/>
      <c r="E287" s="3"/>
      <c r="F287" s="3"/>
      <c r="G287" s="3"/>
      <c r="H287" s="3"/>
    </row>
    <row r="288" spans="1:8" ht="12.75" x14ac:dyDescent="0.15">
      <c r="A288" s="92">
        <v>44611</v>
      </c>
      <c r="B288" s="39">
        <v>23</v>
      </c>
      <c r="C288" s="3"/>
      <c r="D288" s="3"/>
      <c r="E288" s="3"/>
      <c r="F288" s="3"/>
      <c r="G288" s="3"/>
      <c r="H288" s="3"/>
    </row>
    <row r="289" spans="1:8" ht="12.75" x14ac:dyDescent="0.15">
      <c r="A289" s="92">
        <v>44612</v>
      </c>
      <c r="B289" s="39">
        <v>36</v>
      </c>
      <c r="C289" s="3"/>
      <c r="D289" s="3"/>
      <c r="E289" s="3"/>
      <c r="F289" s="3"/>
      <c r="G289" s="3"/>
      <c r="H289" s="3"/>
    </row>
    <row r="290" spans="1:8" ht="12.75" x14ac:dyDescent="0.15">
      <c r="A290" s="92">
        <v>44613</v>
      </c>
      <c r="B290" s="39">
        <v>49</v>
      </c>
      <c r="C290" s="3"/>
      <c r="D290" s="3"/>
      <c r="E290" s="3"/>
      <c r="F290" s="3"/>
      <c r="G290" s="3"/>
      <c r="H290" s="3"/>
    </row>
    <row r="291" spans="1:8" ht="12.75" x14ac:dyDescent="0.15">
      <c r="A291" s="92">
        <v>44614</v>
      </c>
      <c r="B291" s="39">
        <v>42</v>
      </c>
      <c r="C291" s="3"/>
      <c r="D291" s="3"/>
      <c r="E291" s="3"/>
      <c r="F291" s="3"/>
      <c r="G291" s="3"/>
      <c r="H291" s="3"/>
    </row>
    <row r="292" spans="1:8" ht="12.75" x14ac:dyDescent="0.15">
      <c r="A292" s="92">
        <v>44615</v>
      </c>
      <c r="B292" s="39">
        <v>45</v>
      </c>
      <c r="C292" s="3"/>
      <c r="D292" s="3"/>
      <c r="E292" s="3"/>
      <c r="F292" s="3"/>
      <c r="G292" s="3"/>
      <c r="H292" s="3"/>
    </row>
    <row r="293" spans="1:8" ht="12.75" x14ac:dyDescent="0.15">
      <c r="A293" s="92">
        <v>44616</v>
      </c>
      <c r="B293" s="39">
        <v>44</v>
      </c>
      <c r="C293" s="3"/>
      <c r="D293" s="3"/>
      <c r="E293" s="3"/>
      <c r="F293" s="3"/>
      <c r="G293" s="3"/>
      <c r="H293" s="3"/>
    </row>
    <row r="294" spans="1:8" ht="12.75" x14ac:dyDescent="0.15">
      <c r="A294" s="92">
        <v>44617</v>
      </c>
      <c r="B294" s="39">
        <v>45</v>
      </c>
      <c r="C294" s="3"/>
      <c r="D294" s="3"/>
      <c r="E294" s="3"/>
      <c r="F294" s="3"/>
      <c r="G294" s="3"/>
      <c r="H294" s="3"/>
    </row>
    <row r="295" spans="1:8" ht="12.75" x14ac:dyDescent="0.15">
      <c r="A295" s="92">
        <v>44618</v>
      </c>
      <c r="B295" s="39">
        <v>52</v>
      </c>
      <c r="C295" s="3"/>
      <c r="D295" s="3"/>
      <c r="E295" s="3"/>
      <c r="F295" s="3"/>
      <c r="G295" s="3"/>
      <c r="H295" s="3"/>
    </row>
    <row r="296" spans="1:8" ht="12.75" x14ac:dyDescent="0.15">
      <c r="A296" s="92">
        <v>44619</v>
      </c>
      <c r="B296" s="39">
        <v>35</v>
      </c>
      <c r="C296" s="3"/>
      <c r="D296" s="3"/>
      <c r="E296" s="3"/>
      <c r="F296" s="3"/>
      <c r="G296" s="3"/>
      <c r="H296" s="3"/>
    </row>
    <row r="297" spans="1:8" ht="12.75" x14ac:dyDescent="0.15">
      <c r="A297" s="92">
        <v>44620</v>
      </c>
      <c r="B297" s="39">
        <v>86</v>
      </c>
      <c r="C297" s="3"/>
      <c r="D297" s="3"/>
      <c r="E297" s="3"/>
      <c r="F297" s="3"/>
      <c r="G297" s="3"/>
      <c r="H297" s="3"/>
    </row>
    <row r="298" spans="1:8" ht="12.75" x14ac:dyDescent="0.15">
      <c r="A298" s="92">
        <v>44621</v>
      </c>
      <c r="B298" s="39">
        <v>79</v>
      </c>
      <c r="C298" s="3"/>
      <c r="D298" s="3"/>
      <c r="E298" s="3"/>
      <c r="F298" s="3"/>
      <c r="G298" s="3"/>
      <c r="H298" s="3"/>
    </row>
    <row r="299" spans="1:8" ht="12.75" x14ac:dyDescent="0.15">
      <c r="A299" s="92">
        <v>44622</v>
      </c>
      <c r="B299" s="39">
        <v>30</v>
      </c>
      <c r="C299" s="3"/>
      <c r="D299" s="3"/>
      <c r="E299" s="3"/>
      <c r="F299" s="3"/>
      <c r="G299" s="3"/>
      <c r="H299" s="3"/>
    </row>
    <row r="300" spans="1:8" ht="12.75" x14ac:dyDescent="0.15">
      <c r="A300" s="92">
        <v>44623</v>
      </c>
      <c r="B300" s="39">
        <v>29</v>
      </c>
      <c r="C300" s="3"/>
      <c r="D300" s="3"/>
      <c r="E300" s="3"/>
      <c r="F300" s="3"/>
      <c r="G300" s="3"/>
      <c r="H300" s="3"/>
    </row>
    <row r="301" spans="1:8" ht="12.75" x14ac:dyDescent="0.15">
      <c r="A301" s="92">
        <v>44624</v>
      </c>
      <c r="B301" s="39">
        <v>36</v>
      </c>
      <c r="C301" s="3"/>
      <c r="D301" s="3"/>
      <c r="E301" s="3"/>
      <c r="F301" s="3"/>
      <c r="G301" s="3"/>
      <c r="H301" s="3"/>
    </row>
    <row r="302" spans="1:8" ht="12.75" x14ac:dyDescent="0.15">
      <c r="A302" s="92">
        <v>44625</v>
      </c>
      <c r="B302" s="39">
        <v>26</v>
      </c>
      <c r="C302" s="3"/>
      <c r="D302" s="3"/>
      <c r="E302" s="3"/>
      <c r="F302" s="3"/>
      <c r="G302" s="3"/>
      <c r="H302" s="3"/>
    </row>
    <row r="303" spans="1:8" ht="12.75" x14ac:dyDescent="0.15">
      <c r="A303" s="92">
        <v>44626</v>
      </c>
      <c r="B303" s="39">
        <v>62</v>
      </c>
      <c r="C303" s="3"/>
      <c r="D303" s="3"/>
      <c r="E303" s="3"/>
      <c r="F303" s="3"/>
      <c r="G303" s="3"/>
      <c r="H303" s="3"/>
    </row>
    <row r="304" spans="1:8" ht="12.75" x14ac:dyDescent="0.15">
      <c r="A304" s="92">
        <v>44627</v>
      </c>
      <c r="B304" s="39">
        <v>53</v>
      </c>
      <c r="C304" s="3"/>
      <c r="D304" s="3"/>
      <c r="E304" s="3"/>
      <c r="F304" s="3"/>
      <c r="G304" s="3"/>
      <c r="H304" s="3"/>
    </row>
    <row r="305" spans="1:8" ht="12.75" x14ac:dyDescent="0.15">
      <c r="A305" s="92">
        <v>44628</v>
      </c>
      <c r="B305" s="39">
        <v>26</v>
      </c>
      <c r="C305" s="3"/>
      <c r="D305" s="3"/>
      <c r="E305" s="3"/>
      <c r="F305" s="3"/>
      <c r="G305" s="3"/>
      <c r="H305" s="3"/>
    </row>
    <row r="306" spans="1:8" ht="12.75" x14ac:dyDescent="0.15">
      <c r="A306" s="92">
        <v>44629</v>
      </c>
      <c r="B306" s="39">
        <v>66</v>
      </c>
      <c r="C306" s="3"/>
      <c r="D306" s="3"/>
      <c r="E306" s="3"/>
      <c r="F306" s="3"/>
      <c r="G306" s="3"/>
      <c r="H306" s="3"/>
    </row>
    <row r="307" spans="1:8" ht="12.75" x14ac:dyDescent="0.15">
      <c r="A307" s="92">
        <v>44630</v>
      </c>
      <c r="B307" s="39">
        <v>31</v>
      </c>
      <c r="C307" s="3"/>
      <c r="D307" s="3"/>
      <c r="E307" s="3"/>
      <c r="F307" s="3"/>
      <c r="G307" s="3"/>
      <c r="H307" s="3"/>
    </row>
    <row r="308" spans="1:8" ht="12.75" x14ac:dyDescent="0.15">
      <c r="A308" s="92">
        <v>44631</v>
      </c>
      <c r="B308" s="39">
        <v>69</v>
      </c>
      <c r="C308" s="3"/>
      <c r="D308" s="3"/>
      <c r="E308" s="3"/>
      <c r="F308" s="3"/>
      <c r="G308" s="3"/>
      <c r="H308" s="3"/>
    </row>
    <row r="309" spans="1:8" ht="12.75" x14ac:dyDescent="0.15">
      <c r="A309" s="92">
        <v>44632</v>
      </c>
      <c r="B309" s="39">
        <v>26</v>
      </c>
      <c r="C309" s="3"/>
      <c r="D309" s="3"/>
      <c r="E309" s="3"/>
      <c r="F309" s="3"/>
      <c r="G309" s="3"/>
      <c r="H309" s="3"/>
    </row>
    <row r="310" spans="1:8" ht="12.75" x14ac:dyDescent="0.15">
      <c r="A310" s="92">
        <v>44633</v>
      </c>
      <c r="B310" s="39">
        <v>26</v>
      </c>
      <c r="C310" s="3"/>
      <c r="D310" s="3"/>
      <c r="E310" s="3"/>
      <c r="F310" s="3"/>
      <c r="G310" s="3"/>
      <c r="H310" s="3"/>
    </row>
    <row r="311" spans="1:8" ht="12.75" x14ac:dyDescent="0.15">
      <c r="A311" s="92">
        <v>44634</v>
      </c>
      <c r="B311" s="39">
        <v>67</v>
      </c>
      <c r="C311" s="3"/>
      <c r="D311" s="3"/>
      <c r="E311" s="3"/>
      <c r="F311" s="3"/>
      <c r="G311" s="3"/>
      <c r="H311" s="3"/>
    </row>
    <row r="312" spans="1:8" ht="12.75" x14ac:dyDescent="0.15">
      <c r="A312" s="92">
        <v>44635</v>
      </c>
      <c r="B312" s="39">
        <v>66</v>
      </c>
      <c r="C312" s="3"/>
      <c r="D312" s="3"/>
      <c r="E312" s="3"/>
      <c r="F312" s="3"/>
      <c r="G312" s="3"/>
      <c r="H312" s="3"/>
    </row>
    <row r="313" spans="1:8" ht="12.75" x14ac:dyDescent="0.15">
      <c r="A313" s="92">
        <v>44636</v>
      </c>
      <c r="B313" s="39">
        <v>38</v>
      </c>
      <c r="C313" s="3"/>
      <c r="D313" s="3"/>
      <c r="E313" s="3"/>
      <c r="F313" s="3"/>
      <c r="G313" s="3"/>
      <c r="H313" s="3"/>
    </row>
    <row r="314" spans="1:8" ht="12.75" x14ac:dyDescent="0.15">
      <c r="A314" s="92">
        <v>44637</v>
      </c>
      <c r="B314" s="39">
        <v>61</v>
      </c>
      <c r="C314" s="3"/>
      <c r="D314" s="3"/>
      <c r="E314" s="3"/>
      <c r="F314" s="3"/>
      <c r="G314" s="3"/>
      <c r="H314" s="3"/>
    </row>
    <row r="315" spans="1:8" ht="12.75" x14ac:dyDescent="0.15">
      <c r="A315" s="92">
        <v>44638</v>
      </c>
      <c r="B315" s="39">
        <v>96</v>
      </c>
      <c r="C315" s="3"/>
      <c r="D315" s="3"/>
      <c r="E315" s="3"/>
      <c r="F315" s="3"/>
      <c r="G315" s="3"/>
      <c r="H315" s="3"/>
    </row>
    <row r="316" spans="1:8" ht="12.75" x14ac:dyDescent="0.15">
      <c r="A316" s="92">
        <v>44639</v>
      </c>
      <c r="B316" s="39">
        <v>18</v>
      </c>
      <c r="C316" s="3"/>
      <c r="D316" s="3"/>
      <c r="E316" s="3"/>
      <c r="F316" s="3"/>
      <c r="G316" s="3"/>
      <c r="H316" s="3"/>
    </row>
    <row r="317" spans="1:8" ht="12.75" x14ac:dyDescent="0.15">
      <c r="A317" s="92">
        <v>44640</v>
      </c>
      <c r="B317" s="39">
        <v>53</v>
      </c>
      <c r="C317" s="3"/>
      <c r="D317" s="3"/>
      <c r="E317" s="3"/>
      <c r="F317" s="3"/>
      <c r="G317" s="3"/>
      <c r="H317" s="3"/>
    </row>
    <row r="318" spans="1:8" ht="12.75" x14ac:dyDescent="0.15">
      <c r="A318" s="92">
        <v>44641</v>
      </c>
      <c r="B318" s="39">
        <v>73</v>
      </c>
      <c r="C318" s="3"/>
      <c r="D318" s="3"/>
      <c r="E318" s="3"/>
      <c r="F318" s="3"/>
      <c r="G318" s="3"/>
      <c r="H318" s="3"/>
    </row>
    <row r="319" spans="1:8" ht="12.75" x14ac:dyDescent="0.15">
      <c r="A319" s="92">
        <v>44642</v>
      </c>
      <c r="B319" s="39">
        <v>49</v>
      </c>
      <c r="C319" s="3"/>
      <c r="D319" s="3"/>
      <c r="E319" s="3"/>
      <c r="F319" s="3"/>
      <c r="G319" s="3"/>
      <c r="H319" s="3"/>
    </row>
    <row r="320" spans="1:8" ht="12.75" x14ac:dyDescent="0.15">
      <c r="A320" s="92">
        <v>44643</v>
      </c>
      <c r="B320" s="39">
        <v>112</v>
      </c>
      <c r="C320" s="3"/>
      <c r="D320" s="3"/>
      <c r="E320" s="3"/>
      <c r="F320" s="3"/>
      <c r="G320" s="3"/>
      <c r="H320" s="3"/>
    </row>
    <row r="321" spans="1:8" ht="12.75" x14ac:dyDescent="0.15">
      <c r="A321" s="92">
        <v>44644</v>
      </c>
      <c r="B321" s="39">
        <v>315</v>
      </c>
      <c r="C321" s="3"/>
      <c r="D321" s="3"/>
      <c r="E321" s="3"/>
      <c r="F321" s="3"/>
      <c r="G321" s="3"/>
      <c r="H321" s="3"/>
    </row>
    <row r="322" spans="1:8" ht="12.75" x14ac:dyDescent="0.15">
      <c r="A322" s="92">
        <v>44645</v>
      </c>
      <c r="B322" s="39">
        <v>122</v>
      </c>
      <c r="C322" s="3"/>
      <c r="D322" s="3"/>
      <c r="E322" s="3"/>
      <c r="F322" s="3"/>
      <c r="G322" s="3"/>
      <c r="H322" s="3"/>
    </row>
    <row r="323" spans="1:8" ht="12.75" x14ac:dyDescent="0.15">
      <c r="A323" s="92">
        <v>44646</v>
      </c>
      <c r="B323" s="39">
        <v>42</v>
      </c>
      <c r="C323" s="3"/>
      <c r="D323" s="3"/>
      <c r="E323" s="3"/>
      <c r="F323" s="3"/>
      <c r="G323" s="3"/>
      <c r="H323" s="3"/>
    </row>
    <row r="324" spans="1:8" ht="12.75" x14ac:dyDescent="0.15">
      <c r="A324" s="92">
        <v>44647</v>
      </c>
      <c r="B324" s="39">
        <v>43</v>
      </c>
      <c r="C324" s="3"/>
      <c r="D324" s="3"/>
      <c r="E324" s="3"/>
      <c r="F324" s="3"/>
      <c r="G324" s="3"/>
      <c r="H324" s="3"/>
    </row>
    <row r="325" spans="1:8" ht="12.75" x14ac:dyDescent="0.15">
      <c r="A325" s="92">
        <v>44648</v>
      </c>
      <c r="B325" s="39">
        <v>121</v>
      </c>
      <c r="C325" s="3"/>
      <c r="D325" s="3"/>
      <c r="E325" s="3"/>
      <c r="F325" s="3"/>
      <c r="G325" s="3"/>
      <c r="H325" s="3"/>
    </row>
    <row r="326" spans="1:8" ht="12.75" x14ac:dyDescent="0.15">
      <c r="A326" s="92">
        <v>44649</v>
      </c>
      <c r="B326" s="39">
        <v>94</v>
      </c>
      <c r="C326" s="3"/>
      <c r="D326" s="3"/>
      <c r="E326" s="3"/>
      <c r="F326" s="3"/>
      <c r="G326" s="3"/>
      <c r="H326" s="3"/>
    </row>
    <row r="327" spans="1:8" ht="12.75" x14ac:dyDescent="0.15">
      <c r="A327" s="92">
        <v>44650</v>
      </c>
      <c r="B327" s="39">
        <v>191</v>
      </c>
      <c r="C327" s="3"/>
      <c r="D327" s="3"/>
      <c r="E327" s="3"/>
      <c r="F327" s="3"/>
      <c r="G327" s="3"/>
      <c r="H327" s="3"/>
    </row>
    <row r="328" spans="1:8" ht="12.75" x14ac:dyDescent="0.15">
      <c r="A328" s="92">
        <v>44651</v>
      </c>
      <c r="B328" s="39">
        <v>101</v>
      </c>
      <c r="C328" s="3"/>
      <c r="D328" s="3"/>
      <c r="E328" s="3"/>
      <c r="F328" s="3"/>
      <c r="G328" s="3"/>
      <c r="H328" s="3"/>
    </row>
    <row r="329" spans="1:8" ht="12.75" x14ac:dyDescent="0.15">
      <c r="A329" s="92">
        <v>44652</v>
      </c>
      <c r="B329" s="39">
        <v>73</v>
      </c>
      <c r="C329" s="3"/>
      <c r="D329" s="3"/>
      <c r="E329" s="3"/>
      <c r="F329" s="3"/>
      <c r="G329" s="3"/>
      <c r="H329" s="3"/>
    </row>
    <row r="330" spans="1:8" ht="12.75" x14ac:dyDescent="0.15">
      <c r="A330" s="92">
        <v>44653</v>
      </c>
      <c r="B330" s="39">
        <v>125</v>
      </c>
      <c r="C330" s="3"/>
      <c r="D330" s="3"/>
      <c r="E330" s="3"/>
      <c r="F330" s="3"/>
      <c r="G330" s="3"/>
      <c r="H330" s="3"/>
    </row>
    <row r="331" spans="1:8" ht="12.75" x14ac:dyDescent="0.15">
      <c r="A331" s="92">
        <v>44654</v>
      </c>
      <c r="B331" s="39">
        <v>79</v>
      </c>
      <c r="C331" s="3"/>
      <c r="D331" s="3"/>
      <c r="E331" s="3"/>
      <c r="F331" s="3"/>
      <c r="G331" s="3"/>
      <c r="H331" s="3"/>
    </row>
    <row r="332" spans="1:8" ht="12.75" x14ac:dyDescent="0.15">
      <c r="A332" s="92">
        <v>44655</v>
      </c>
      <c r="B332" s="39">
        <v>547</v>
      </c>
      <c r="C332" s="3"/>
      <c r="D332" s="3"/>
      <c r="E332" s="3"/>
      <c r="F332" s="3"/>
      <c r="G332" s="3"/>
      <c r="H332" s="3"/>
    </row>
    <row r="333" spans="1:8" ht="12.75" x14ac:dyDescent="0.15">
      <c r="A333" s="92">
        <v>44656</v>
      </c>
      <c r="B333" s="39">
        <v>97</v>
      </c>
      <c r="C333" s="3"/>
      <c r="D333" s="3"/>
      <c r="E333" s="3"/>
      <c r="F333" s="3"/>
      <c r="G333" s="3"/>
      <c r="H333" s="3"/>
    </row>
    <row r="334" spans="1:8" ht="12.75" x14ac:dyDescent="0.15">
      <c r="A334" s="92">
        <v>44657</v>
      </c>
      <c r="B334" s="39">
        <v>52</v>
      </c>
      <c r="C334" s="3"/>
      <c r="D334" s="3"/>
      <c r="E334" s="3"/>
      <c r="F334" s="3"/>
      <c r="G334" s="3"/>
      <c r="H334" s="3"/>
    </row>
    <row r="335" spans="1:8" ht="12.75" x14ac:dyDescent="0.15">
      <c r="A335" s="92">
        <v>44658</v>
      </c>
      <c r="B335" s="39">
        <v>44</v>
      </c>
      <c r="C335" s="3"/>
      <c r="D335" s="3"/>
      <c r="E335" s="3"/>
      <c r="F335" s="3"/>
      <c r="G335" s="3"/>
      <c r="H335" s="3"/>
    </row>
    <row r="336" spans="1:8" ht="12.75" x14ac:dyDescent="0.15">
      <c r="A336" s="92">
        <v>44659</v>
      </c>
      <c r="B336" s="39">
        <v>25</v>
      </c>
      <c r="C336" s="3"/>
      <c r="D336" s="3"/>
      <c r="E336" s="3"/>
      <c r="F336" s="3"/>
      <c r="G336" s="3"/>
      <c r="H336" s="3"/>
    </row>
    <row r="337" spans="1:8" ht="12.75" x14ac:dyDescent="0.15">
      <c r="A337" s="92">
        <v>44660</v>
      </c>
      <c r="B337" s="39">
        <v>24</v>
      </c>
      <c r="C337" s="3"/>
      <c r="D337" s="3"/>
      <c r="E337" s="3"/>
      <c r="F337" s="3"/>
      <c r="G337" s="3"/>
      <c r="H337" s="3"/>
    </row>
    <row r="338" spans="1:8" ht="12.75" x14ac:dyDescent="0.15">
      <c r="A338" s="92">
        <v>44661</v>
      </c>
      <c r="B338" s="39">
        <v>50</v>
      </c>
      <c r="C338" s="3"/>
      <c r="D338" s="3"/>
      <c r="E338" s="3"/>
      <c r="F338" s="3"/>
      <c r="G338" s="3"/>
      <c r="H338" s="3"/>
    </row>
    <row r="339" spans="1:8" ht="12.75" x14ac:dyDescent="0.15">
      <c r="A339" s="92">
        <v>44662</v>
      </c>
      <c r="B339" s="39">
        <v>49</v>
      </c>
      <c r="C339" s="3"/>
      <c r="D339" s="3"/>
      <c r="E339" s="3"/>
      <c r="F339" s="3"/>
      <c r="G339" s="3"/>
      <c r="H339" s="3"/>
    </row>
    <row r="340" spans="1:8" ht="12.75" x14ac:dyDescent="0.15">
      <c r="A340" s="92">
        <v>44663</v>
      </c>
      <c r="B340" s="39">
        <v>29</v>
      </c>
      <c r="C340" s="3"/>
      <c r="D340" s="3"/>
      <c r="E340" s="3"/>
      <c r="F340" s="3"/>
      <c r="G340" s="3"/>
      <c r="H340" s="3"/>
    </row>
    <row r="341" spans="1:8" ht="12.75" x14ac:dyDescent="0.15">
      <c r="A341" s="92">
        <v>44664</v>
      </c>
      <c r="B341" s="39">
        <v>29</v>
      </c>
      <c r="C341" s="3"/>
      <c r="D341" s="3"/>
      <c r="E341" s="3"/>
      <c r="F341" s="3"/>
      <c r="G341" s="3"/>
      <c r="H341" s="3"/>
    </row>
    <row r="342" spans="1:8" ht="12.75" x14ac:dyDescent="0.15">
      <c r="A342" s="92">
        <v>44665</v>
      </c>
      <c r="B342" s="39">
        <v>70</v>
      </c>
      <c r="C342" s="3"/>
      <c r="D342" s="3"/>
      <c r="E342" s="3"/>
      <c r="F342" s="3"/>
      <c r="G342" s="3"/>
      <c r="H342" s="3"/>
    </row>
    <row r="343" spans="1:8" ht="12.75" x14ac:dyDescent="0.15">
      <c r="A343" s="92">
        <v>44666</v>
      </c>
      <c r="B343" s="39">
        <v>48</v>
      </c>
      <c r="C343" s="3"/>
      <c r="D343" s="3"/>
      <c r="E343" s="3"/>
      <c r="F343" s="3"/>
      <c r="G343" s="3"/>
      <c r="H343" s="3"/>
    </row>
    <row r="344" spans="1:8" ht="12.75" x14ac:dyDescent="0.15">
      <c r="A344" s="92">
        <v>44667</v>
      </c>
      <c r="B344" s="39">
        <v>65</v>
      </c>
      <c r="C344" s="3"/>
      <c r="D344" s="3"/>
      <c r="E344" s="3"/>
      <c r="F344" s="3"/>
      <c r="G344" s="3"/>
      <c r="H344" s="3"/>
    </row>
    <row r="345" spans="1:8" ht="12.75" x14ac:dyDescent="0.15">
      <c r="A345" s="92">
        <v>44668</v>
      </c>
      <c r="B345" s="39">
        <v>18</v>
      </c>
      <c r="C345" s="3"/>
      <c r="D345" s="3"/>
      <c r="E345" s="3"/>
      <c r="F345" s="3"/>
      <c r="G345" s="3"/>
      <c r="H345" s="3"/>
    </row>
    <row r="346" spans="1:8" ht="12.75" x14ac:dyDescent="0.15">
      <c r="A346" s="92">
        <v>44669</v>
      </c>
      <c r="B346" s="39">
        <v>60</v>
      </c>
      <c r="C346" s="3"/>
      <c r="D346" s="3"/>
      <c r="E346" s="3"/>
      <c r="F346" s="3"/>
      <c r="G346" s="3"/>
      <c r="H346" s="3"/>
    </row>
    <row r="347" spans="1:8" ht="12.75" x14ac:dyDescent="0.15">
      <c r="A347" s="92">
        <v>44670</v>
      </c>
      <c r="B347" s="39">
        <v>84</v>
      </c>
      <c r="C347" s="3"/>
      <c r="D347" s="3"/>
      <c r="E347" s="3"/>
      <c r="F347" s="3"/>
      <c r="G347" s="3"/>
      <c r="H347" s="3"/>
    </row>
    <row r="348" spans="1:8" ht="12.75" x14ac:dyDescent="0.15">
      <c r="A348" s="92">
        <v>44671</v>
      </c>
      <c r="B348" s="39">
        <v>39</v>
      </c>
      <c r="C348" s="3"/>
      <c r="D348" s="3"/>
      <c r="E348" s="3"/>
      <c r="F348" s="3"/>
      <c r="G348" s="3"/>
      <c r="H348" s="3"/>
    </row>
    <row r="349" spans="1:8" ht="12.75" x14ac:dyDescent="0.15">
      <c r="A349" s="92">
        <v>44672</v>
      </c>
      <c r="B349" s="39">
        <v>24</v>
      </c>
      <c r="C349" s="3"/>
      <c r="D349" s="3"/>
      <c r="E349" s="3"/>
      <c r="F349" s="3"/>
      <c r="G349" s="3"/>
      <c r="H349" s="3"/>
    </row>
    <row r="350" spans="1:8" ht="12.75" x14ac:dyDescent="0.15">
      <c r="A350" s="92">
        <v>44673</v>
      </c>
      <c r="B350" s="39">
        <v>43</v>
      </c>
      <c r="C350" s="3"/>
      <c r="D350" s="3"/>
      <c r="E350" s="3"/>
      <c r="F350" s="3"/>
      <c r="G350" s="3"/>
      <c r="H350" s="3"/>
    </row>
    <row r="351" spans="1:8" ht="12.75" x14ac:dyDescent="0.15">
      <c r="A351" s="92">
        <v>44674</v>
      </c>
      <c r="B351" s="39">
        <v>38</v>
      </c>
      <c r="C351" s="3"/>
      <c r="D351" s="3"/>
      <c r="E351" s="3"/>
      <c r="F351" s="3"/>
      <c r="G351" s="3"/>
      <c r="H351" s="3"/>
    </row>
    <row r="352" spans="1:8" ht="12.75" x14ac:dyDescent="0.15">
      <c r="A352" s="92">
        <v>44675</v>
      </c>
      <c r="B352" s="39">
        <v>27</v>
      </c>
      <c r="C352" s="3"/>
      <c r="D352" s="3"/>
      <c r="E352" s="3"/>
      <c r="F352" s="3"/>
      <c r="G352" s="3"/>
      <c r="H352" s="3"/>
    </row>
    <row r="353" spans="1:8" ht="12.75" x14ac:dyDescent="0.15">
      <c r="A353" s="92">
        <v>44676</v>
      </c>
      <c r="B353" s="39">
        <v>83</v>
      </c>
      <c r="C353" s="3"/>
      <c r="D353" s="3"/>
      <c r="E353" s="3"/>
      <c r="F353" s="3"/>
      <c r="G353" s="3"/>
      <c r="H353" s="3"/>
    </row>
    <row r="354" spans="1:8" ht="12.75" x14ac:dyDescent="0.15">
      <c r="A354" s="92">
        <v>44677</v>
      </c>
      <c r="B354" s="39">
        <v>77</v>
      </c>
      <c r="C354" s="3"/>
      <c r="D354" s="3"/>
      <c r="E354" s="3"/>
      <c r="F354" s="3"/>
      <c r="G354" s="3"/>
      <c r="H354" s="3"/>
    </row>
    <row r="355" spans="1:8" ht="12.75" x14ac:dyDescent="0.15">
      <c r="A355" s="92">
        <v>44678</v>
      </c>
      <c r="B355" s="39">
        <v>47</v>
      </c>
      <c r="C355" s="3"/>
      <c r="D355" s="3"/>
      <c r="E355" s="3"/>
      <c r="F355" s="3"/>
      <c r="G355" s="3"/>
      <c r="H355" s="3"/>
    </row>
    <row r="356" spans="1:8" ht="12.75" x14ac:dyDescent="0.15">
      <c r="A356" s="92">
        <v>44679</v>
      </c>
      <c r="B356" s="39">
        <v>58</v>
      </c>
      <c r="C356" s="3"/>
      <c r="D356" s="3"/>
      <c r="E356" s="3"/>
      <c r="F356" s="3"/>
      <c r="G356" s="3"/>
      <c r="H356" s="3"/>
    </row>
    <row r="357" spans="1:8" ht="12.75" x14ac:dyDescent="0.15">
      <c r="A357" s="92">
        <v>44680</v>
      </c>
      <c r="B357" s="39">
        <v>38</v>
      </c>
      <c r="C357" s="3"/>
      <c r="D357" s="3"/>
      <c r="E357" s="3"/>
      <c r="F357" s="3"/>
      <c r="G357" s="3"/>
      <c r="H357" s="3"/>
    </row>
    <row r="358" spans="1:8" ht="12.75" x14ac:dyDescent="0.15">
      <c r="A358" s="92">
        <v>44681</v>
      </c>
      <c r="B358" s="39">
        <v>46</v>
      </c>
      <c r="C358" s="3"/>
      <c r="D358" s="3"/>
      <c r="E358" s="3"/>
      <c r="F358" s="3"/>
      <c r="G358" s="3"/>
      <c r="H358" s="3"/>
    </row>
    <row r="359" spans="1:8" ht="12.75" x14ac:dyDescent="0.15">
      <c r="A359" s="92">
        <v>44682</v>
      </c>
      <c r="B359" s="39">
        <v>83</v>
      </c>
      <c r="C359" s="3"/>
      <c r="D359" s="3"/>
      <c r="E359" s="3"/>
      <c r="F359" s="3"/>
      <c r="G359" s="3"/>
      <c r="H359" s="3"/>
    </row>
    <row r="360" spans="1:8" ht="12.75" x14ac:dyDescent="0.15">
      <c r="A360" s="92">
        <v>44683</v>
      </c>
      <c r="B360" s="39">
        <v>148</v>
      </c>
      <c r="C360" s="3"/>
      <c r="D360" s="3"/>
      <c r="E360" s="3"/>
      <c r="F360" s="3"/>
      <c r="G360" s="3"/>
      <c r="H360" s="3"/>
    </row>
    <row r="361" spans="1:8" ht="12.75" x14ac:dyDescent="0.15">
      <c r="A361" s="92">
        <v>44684</v>
      </c>
      <c r="B361" s="39">
        <v>62</v>
      </c>
      <c r="C361" s="3"/>
      <c r="D361" s="3"/>
      <c r="E361" s="3"/>
      <c r="F361" s="3"/>
      <c r="G361" s="3"/>
      <c r="H361" s="3"/>
    </row>
    <row r="362" spans="1:8" ht="12.75" x14ac:dyDescent="0.15">
      <c r="A362" s="92">
        <v>44685</v>
      </c>
      <c r="B362" s="39">
        <v>80</v>
      </c>
      <c r="C362" s="3"/>
      <c r="D362" s="3"/>
      <c r="E362" s="3"/>
      <c r="F362" s="3"/>
      <c r="G362" s="3"/>
      <c r="H362" s="3"/>
    </row>
    <row r="363" spans="1:8" ht="12.75" x14ac:dyDescent="0.15">
      <c r="A363" s="92">
        <v>44686</v>
      </c>
      <c r="B363" s="39">
        <v>63</v>
      </c>
      <c r="C363" s="3"/>
      <c r="D363" s="3"/>
      <c r="E363" s="3"/>
      <c r="F363" s="3"/>
      <c r="G363" s="3"/>
      <c r="H363" s="3"/>
    </row>
    <row r="364" spans="1:8" ht="12.75" x14ac:dyDescent="0.15">
      <c r="A364" s="92">
        <v>44687</v>
      </c>
      <c r="B364" s="39">
        <v>32</v>
      </c>
      <c r="C364" s="3"/>
      <c r="D364" s="3"/>
      <c r="E364" s="3"/>
      <c r="F364" s="3"/>
      <c r="G364" s="3"/>
      <c r="H364" s="3"/>
    </row>
    <row r="365" spans="1:8" ht="12.75" x14ac:dyDescent="0.15">
      <c r="A365" s="92">
        <v>44688</v>
      </c>
      <c r="B365" s="39">
        <v>40</v>
      </c>
      <c r="C365" s="3"/>
      <c r="D365" s="3"/>
      <c r="E365" s="3"/>
      <c r="F365" s="3"/>
      <c r="G365" s="3"/>
      <c r="H365" s="3"/>
    </row>
    <row r="366" spans="1:8" ht="12.75" x14ac:dyDescent="0.15">
      <c r="A366" s="92">
        <v>44689</v>
      </c>
      <c r="B366" s="39">
        <v>33</v>
      </c>
      <c r="C366" s="3"/>
      <c r="D366" s="3"/>
      <c r="E366" s="3"/>
      <c r="F366" s="3"/>
      <c r="G366" s="3"/>
      <c r="H366" s="3"/>
    </row>
    <row r="367" spans="1:8" ht="12.75" x14ac:dyDescent="0.15">
      <c r="A367" s="92">
        <v>44690</v>
      </c>
      <c r="B367" s="39">
        <v>47</v>
      </c>
      <c r="C367" s="3"/>
      <c r="D367" s="3"/>
      <c r="E367" s="3"/>
      <c r="F367" s="3"/>
      <c r="G367" s="3"/>
      <c r="H367" s="3"/>
    </row>
    <row r="368" spans="1:8" ht="12.75" x14ac:dyDescent="0.15">
      <c r="A368" s="92">
        <v>44691</v>
      </c>
      <c r="B368" s="39">
        <v>43</v>
      </c>
      <c r="C368" s="3"/>
      <c r="D368" s="3"/>
      <c r="E368" s="3"/>
      <c r="F368" s="3"/>
      <c r="G368" s="3"/>
      <c r="H368" s="3"/>
    </row>
    <row r="369" spans="1:8" ht="12.75" x14ac:dyDescent="0.15">
      <c r="A369" s="92">
        <v>44692</v>
      </c>
      <c r="B369" s="39">
        <v>113</v>
      </c>
      <c r="C369" s="3"/>
      <c r="D369" s="3"/>
      <c r="E369" s="3"/>
      <c r="F369" s="3"/>
      <c r="G369" s="3"/>
      <c r="H369" s="3"/>
    </row>
    <row r="370" spans="1:8" ht="12.75" x14ac:dyDescent="0.15">
      <c r="A370" s="92">
        <v>44693</v>
      </c>
      <c r="B370" s="39">
        <v>112</v>
      </c>
      <c r="C370" s="3"/>
      <c r="D370" s="3"/>
      <c r="E370" s="3"/>
      <c r="F370" s="3"/>
      <c r="G370" s="3"/>
      <c r="H370" s="3"/>
    </row>
    <row r="371" spans="1:8" ht="12.75" x14ac:dyDescent="0.15">
      <c r="A371" s="92">
        <v>44694</v>
      </c>
      <c r="B371" s="39">
        <v>62</v>
      </c>
      <c r="C371" s="3"/>
      <c r="D371" s="3"/>
      <c r="E371" s="3"/>
      <c r="F371" s="3"/>
      <c r="G371" s="3"/>
      <c r="H371" s="3"/>
    </row>
    <row r="372" spans="1:8" ht="12.75" x14ac:dyDescent="0.15">
      <c r="A372" s="92">
        <v>44695</v>
      </c>
      <c r="B372" s="39">
        <v>64</v>
      </c>
      <c r="C372" s="3"/>
      <c r="D372" s="3"/>
      <c r="E372" s="3"/>
      <c r="F372" s="3"/>
      <c r="G372" s="3"/>
      <c r="H372" s="3"/>
    </row>
    <row r="373" spans="1:8" ht="12.75" x14ac:dyDescent="0.15">
      <c r="A373" s="92">
        <v>44696</v>
      </c>
      <c r="B373" s="39">
        <v>63</v>
      </c>
      <c r="C373" s="3"/>
      <c r="D373" s="3"/>
      <c r="E373" s="3"/>
      <c r="F373" s="3"/>
      <c r="G373" s="3"/>
      <c r="H373" s="3"/>
    </row>
    <row r="374" spans="1:8" ht="12.75" x14ac:dyDescent="0.15">
      <c r="A374" s="92">
        <v>44697</v>
      </c>
      <c r="B374" s="39">
        <v>88</v>
      </c>
      <c r="C374" s="3"/>
      <c r="D374" s="3"/>
      <c r="E374" s="3"/>
      <c r="F374" s="3"/>
      <c r="G374" s="3"/>
      <c r="H374" s="3"/>
    </row>
    <row r="375" spans="1:8" ht="12.75" x14ac:dyDescent="0.15">
      <c r="A375" s="92">
        <v>44698</v>
      </c>
      <c r="B375" s="39">
        <v>68</v>
      </c>
      <c r="C375" s="3"/>
      <c r="D375" s="3"/>
      <c r="E375" s="3"/>
      <c r="F375" s="3"/>
      <c r="G375" s="3"/>
      <c r="H375" s="3"/>
    </row>
    <row r="376" spans="1:8" ht="12.75" x14ac:dyDescent="0.15">
      <c r="A376" s="92">
        <v>44699</v>
      </c>
      <c r="B376" s="39">
        <v>87</v>
      </c>
      <c r="C376" s="3"/>
      <c r="D376" s="3"/>
      <c r="E376" s="3"/>
      <c r="F376" s="3"/>
      <c r="G376" s="3"/>
      <c r="H376" s="3"/>
    </row>
    <row r="377" spans="1:8" ht="12.75" x14ac:dyDescent="0.15">
      <c r="A377" s="92">
        <v>44700</v>
      </c>
      <c r="B377" s="39">
        <v>38</v>
      </c>
      <c r="C377" s="3"/>
      <c r="D377" s="3"/>
      <c r="E377" s="3"/>
      <c r="F377" s="3"/>
      <c r="G377" s="3"/>
      <c r="H377" s="3"/>
    </row>
    <row r="378" spans="1:8" ht="12.75" x14ac:dyDescent="0.15">
      <c r="A378" s="92">
        <v>44701</v>
      </c>
      <c r="B378" s="39">
        <v>44</v>
      </c>
      <c r="C378" s="3"/>
      <c r="D378" s="3"/>
      <c r="E378" s="3"/>
      <c r="F378" s="3"/>
      <c r="G378" s="3"/>
      <c r="H378" s="3"/>
    </row>
    <row r="379" spans="1:8" ht="12.75" x14ac:dyDescent="0.15">
      <c r="A379" s="92">
        <v>44702</v>
      </c>
      <c r="B379" s="39">
        <v>45</v>
      </c>
      <c r="C379" s="3"/>
      <c r="D379" s="3"/>
      <c r="E379" s="3"/>
      <c r="F379" s="3"/>
      <c r="G379" s="3"/>
      <c r="H379" s="3"/>
    </row>
    <row r="380" spans="1:8" ht="12.75" x14ac:dyDescent="0.15">
      <c r="A380" s="92">
        <v>44703</v>
      </c>
      <c r="B380" s="39">
        <v>30</v>
      </c>
      <c r="C380" s="3"/>
      <c r="D380" s="3"/>
      <c r="E380" s="3"/>
      <c r="F380" s="3"/>
      <c r="G380" s="3"/>
      <c r="H380" s="3"/>
    </row>
    <row r="381" spans="1:8" ht="12.75" x14ac:dyDescent="0.15">
      <c r="A381" s="92">
        <v>44704</v>
      </c>
      <c r="B381" s="39">
        <v>41</v>
      </c>
      <c r="C381" s="3"/>
      <c r="D381" s="3"/>
      <c r="E381" s="3"/>
      <c r="F381" s="3"/>
      <c r="G381" s="3"/>
      <c r="H381" s="3"/>
    </row>
    <row r="382" spans="1:8" ht="12.75" x14ac:dyDescent="0.15">
      <c r="A382" s="92">
        <v>44705</v>
      </c>
      <c r="B382" s="39">
        <v>63</v>
      </c>
      <c r="C382" s="3"/>
      <c r="D382" s="3"/>
      <c r="E382" s="3"/>
      <c r="F382" s="3"/>
      <c r="G382" s="3"/>
      <c r="H382" s="3"/>
    </row>
    <row r="383" spans="1:8" ht="12.75" x14ac:dyDescent="0.15">
      <c r="A383" s="92">
        <v>44706</v>
      </c>
      <c r="B383" s="39">
        <v>29</v>
      </c>
      <c r="C383" s="3"/>
      <c r="D383" s="3"/>
      <c r="E383" s="3"/>
      <c r="F383" s="3"/>
      <c r="G383" s="3"/>
      <c r="H383" s="3"/>
    </row>
    <row r="384" spans="1:8" ht="12.75" x14ac:dyDescent="0.15">
      <c r="A384" s="92">
        <v>44707</v>
      </c>
      <c r="B384" s="39">
        <v>103</v>
      </c>
      <c r="C384" s="3"/>
      <c r="D384" s="3"/>
      <c r="E384" s="3"/>
      <c r="F384" s="3"/>
      <c r="G384" s="3"/>
      <c r="H384" s="3"/>
    </row>
    <row r="385" spans="1:8" ht="12.75" x14ac:dyDescent="0.15">
      <c r="A385" s="92">
        <v>44708</v>
      </c>
      <c r="B385" s="39">
        <v>59</v>
      </c>
      <c r="C385" s="3"/>
      <c r="D385" s="3"/>
      <c r="E385" s="3"/>
      <c r="F385" s="3"/>
      <c r="G385" s="3"/>
      <c r="H385" s="3"/>
    </row>
    <row r="386" spans="1:8" ht="12.75" x14ac:dyDescent="0.15">
      <c r="A386" s="92">
        <v>44709</v>
      </c>
      <c r="B386" s="39">
        <v>34</v>
      </c>
      <c r="C386" s="3"/>
      <c r="D386" s="3"/>
      <c r="E386" s="3"/>
      <c r="F386" s="3"/>
      <c r="G386" s="3"/>
      <c r="H386" s="3"/>
    </row>
    <row r="387" spans="1:8" ht="12.75" x14ac:dyDescent="0.15">
      <c r="A387" s="92">
        <v>44710</v>
      </c>
      <c r="B387" s="39">
        <v>86</v>
      </c>
      <c r="C387" s="3"/>
      <c r="D387" s="3"/>
      <c r="E387" s="3"/>
      <c r="F387" s="3"/>
      <c r="G387" s="3"/>
      <c r="H387" s="3"/>
    </row>
    <row r="388" spans="1:8" ht="12.75" x14ac:dyDescent="0.15">
      <c r="A388" s="92">
        <v>44711</v>
      </c>
      <c r="B388" s="39">
        <v>73</v>
      </c>
      <c r="C388" s="3"/>
      <c r="D388" s="3"/>
      <c r="E388" s="3"/>
      <c r="F388" s="3"/>
      <c r="G388" s="3"/>
      <c r="H388" s="3"/>
    </row>
    <row r="389" spans="1:8" ht="12.75" x14ac:dyDescent="0.15">
      <c r="A389" s="92">
        <v>44712</v>
      </c>
      <c r="B389" s="39">
        <v>50</v>
      </c>
      <c r="C389" s="3"/>
      <c r="D389" s="3"/>
      <c r="E389" s="3"/>
      <c r="F389" s="3"/>
      <c r="G389" s="3"/>
      <c r="H389" s="3"/>
    </row>
    <row r="390" spans="1:8" ht="12.75" x14ac:dyDescent="0.15">
      <c r="A390" s="92">
        <v>44713</v>
      </c>
      <c r="B390" s="39">
        <v>51</v>
      </c>
      <c r="C390" s="3"/>
      <c r="D390" s="3"/>
      <c r="E390" s="3"/>
      <c r="F390" s="3"/>
      <c r="G390" s="3"/>
      <c r="H390" s="3"/>
    </row>
    <row r="391" spans="1:8" ht="12.75" x14ac:dyDescent="0.15">
      <c r="A391" s="92">
        <v>44714</v>
      </c>
      <c r="B391" s="39">
        <v>37</v>
      </c>
      <c r="C391" s="3"/>
      <c r="D391" s="3"/>
      <c r="E391" s="3"/>
      <c r="F391" s="3"/>
      <c r="G391" s="3"/>
      <c r="H391" s="3"/>
    </row>
    <row r="392" spans="1:8" ht="12.75" x14ac:dyDescent="0.15">
      <c r="A392" s="92">
        <v>44715</v>
      </c>
      <c r="B392" s="39">
        <v>58</v>
      </c>
      <c r="C392" s="3"/>
      <c r="D392" s="3"/>
      <c r="E392" s="3"/>
      <c r="F392" s="3"/>
      <c r="G392" s="3"/>
      <c r="H392" s="3"/>
    </row>
    <row r="393" spans="1:8" ht="12.75" x14ac:dyDescent="0.15">
      <c r="A393" s="92">
        <v>44716</v>
      </c>
      <c r="B393" s="39">
        <v>34</v>
      </c>
      <c r="C393" s="3"/>
      <c r="D393" s="3"/>
      <c r="E393" s="3"/>
      <c r="F393" s="3"/>
      <c r="G393" s="3"/>
      <c r="H393" s="3"/>
    </row>
    <row r="394" spans="1:8" ht="12.75" x14ac:dyDescent="0.15">
      <c r="A394" s="92">
        <v>44717</v>
      </c>
      <c r="B394" s="39">
        <v>24</v>
      </c>
      <c r="C394" s="3"/>
      <c r="D394" s="3"/>
      <c r="E394" s="3"/>
      <c r="F394" s="3"/>
      <c r="G394" s="3"/>
      <c r="H394" s="3"/>
    </row>
    <row r="395" spans="1:8" ht="12.75" x14ac:dyDescent="0.15">
      <c r="A395" s="92">
        <v>44718</v>
      </c>
      <c r="B395" s="39">
        <v>41</v>
      </c>
      <c r="C395" s="3"/>
      <c r="D395" s="3"/>
      <c r="E395" s="3"/>
      <c r="F395" s="3"/>
      <c r="G395" s="3"/>
      <c r="H395" s="3"/>
    </row>
    <row r="396" spans="1:8" ht="12.75" x14ac:dyDescent="0.15">
      <c r="A396" s="92">
        <v>44719</v>
      </c>
      <c r="B396" s="39">
        <v>45</v>
      </c>
      <c r="C396" s="3"/>
      <c r="D396" s="3"/>
      <c r="E396" s="3"/>
      <c r="F396" s="3"/>
      <c r="G396" s="3"/>
      <c r="H396" s="3"/>
    </row>
    <row r="397" spans="1:8" ht="12.75" x14ac:dyDescent="0.15">
      <c r="A397" s="92">
        <v>44720</v>
      </c>
      <c r="B397" s="39">
        <v>35</v>
      </c>
      <c r="C397" s="3"/>
      <c r="D397" s="3"/>
      <c r="E397" s="3"/>
      <c r="F397" s="3"/>
      <c r="G397" s="3"/>
      <c r="H397" s="3"/>
    </row>
    <row r="398" spans="1:8" ht="12.75" x14ac:dyDescent="0.15">
      <c r="A398" s="92">
        <v>44721</v>
      </c>
      <c r="B398" s="39">
        <v>118</v>
      </c>
      <c r="C398" s="3"/>
      <c r="D398" s="3"/>
      <c r="E398" s="3"/>
      <c r="F398" s="3"/>
      <c r="G398" s="3"/>
      <c r="H398" s="3"/>
    </row>
    <row r="399" spans="1:8" ht="12.75" x14ac:dyDescent="0.15">
      <c r="A399" s="92">
        <v>44722</v>
      </c>
      <c r="B399" s="39">
        <v>34</v>
      </c>
      <c r="C399" s="3"/>
      <c r="D399" s="3"/>
      <c r="E399" s="3"/>
      <c r="F399" s="3"/>
      <c r="G399" s="3"/>
      <c r="H399" s="3"/>
    </row>
    <row r="400" spans="1:8" ht="12.75" x14ac:dyDescent="0.15">
      <c r="A400" s="92">
        <v>44723</v>
      </c>
      <c r="B400" s="39">
        <v>28</v>
      </c>
      <c r="C400" s="3"/>
      <c r="D400" s="3"/>
      <c r="E400" s="3"/>
      <c r="F400" s="3"/>
      <c r="G400" s="3"/>
      <c r="H400" s="3"/>
    </row>
    <row r="401" spans="1:8" ht="12.75" x14ac:dyDescent="0.15">
      <c r="A401" s="92">
        <v>44724</v>
      </c>
      <c r="B401" s="39">
        <v>25</v>
      </c>
      <c r="C401" s="3"/>
      <c r="D401" s="3"/>
      <c r="E401" s="3"/>
      <c r="F401" s="3"/>
      <c r="G401" s="3"/>
      <c r="H401" s="3"/>
    </row>
    <row r="402" spans="1:8" ht="12.75" x14ac:dyDescent="0.15">
      <c r="A402" s="92">
        <v>44725</v>
      </c>
      <c r="B402" s="39">
        <v>106</v>
      </c>
      <c r="C402" s="3"/>
      <c r="D402" s="3"/>
      <c r="E402" s="3"/>
      <c r="F402" s="3"/>
      <c r="G402" s="3"/>
      <c r="H402" s="3"/>
    </row>
    <row r="403" spans="1:8" ht="12.75" x14ac:dyDescent="0.15">
      <c r="A403" s="92">
        <v>44726</v>
      </c>
      <c r="B403" s="39">
        <v>59</v>
      </c>
      <c r="C403" s="3"/>
      <c r="D403" s="3"/>
      <c r="E403" s="3"/>
      <c r="F403" s="3"/>
      <c r="G403" s="3"/>
      <c r="H403" s="3"/>
    </row>
    <row r="404" spans="1:8" ht="12.75" x14ac:dyDescent="0.15">
      <c r="A404" s="92">
        <v>44727</v>
      </c>
      <c r="B404" s="39">
        <v>64</v>
      </c>
      <c r="C404" s="3"/>
      <c r="D404" s="3"/>
      <c r="E404" s="3"/>
      <c r="F404" s="3"/>
      <c r="G404" s="3"/>
      <c r="H404" s="3"/>
    </row>
    <row r="405" spans="1:8" ht="12.75" x14ac:dyDescent="0.15">
      <c r="A405" s="92">
        <v>44728</v>
      </c>
      <c r="B405" s="39">
        <v>165</v>
      </c>
      <c r="C405" s="3"/>
      <c r="D405" s="3"/>
      <c r="E405" s="3"/>
      <c r="F405" s="3"/>
      <c r="G405" s="3"/>
      <c r="H405" s="3"/>
    </row>
    <row r="406" spans="1:8" ht="12.75" x14ac:dyDescent="0.15">
      <c r="A406" s="92">
        <v>44729</v>
      </c>
      <c r="B406" s="39">
        <v>36</v>
      </c>
      <c r="C406" s="3"/>
      <c r="D406" s="3"/>
      <c r="E406" s="3"/>
      <c r="F406" s="3"/>
      <c r="G406" s="3"/>
      <c r="H406" s="3"/>
    </row>
    <row r="407" spans="1:8" ht="12.75" x14ac:dyDescent="0.15">
      <c r="A407" s="92">
        <v>44730</v>
      </c>
      <c r="B407" s="39">
        <v>24</v>
      </c>
      <c r="C407" s="3"/>
      <c r="D407" s="3"/>
      <c r="E407" s="3"/>
      <c r="F407" s="3"/>
      <c r="G407" s="3"/>
      <c r="H407" s="3"/>
    </row>
    <row r="408" spans="1:8" ht="12.75" x14ac:dyDescent="0.15">
      <c r="A408" s="92">
        <v>44731</v>
      </c>
      <c r="B408" s="39">
        <v>20</v>
      </c>
      <c r="C408" s="3"/>
      <c r="D408" s="3"/>
      <c r="E408" s="3"/>
      <c r="F408" s="3"/>
      <c r="G408" s="3"/>
      <c r="H408" s="3"/>
    </row>
    <row r="409" spans="1:8" ht="12.75" x14ac:dyDescent="0.15">
      <c r="A409" s="92">
        <v>44732</v>
      </c>
      <c r="B409" s="39">
        <v>38</v>
      </c>
      <c r="C409" s="3"/>
      <c r="D409" s="3"/>
      <c r="E409" s="3"/>
      <c r="F409" s="3"/>
      <c r="G409" s="3"/>
      <c r="H409" s="3"/>
    </row>
    <row r="410" spans="1:8" ht="12.75" x14ac:dyDescent="0.15">
      <c r="A410" s="92">
        <v>44733</v>
      </c>
      <c r="B410" s="39">
        <v>44</v>
      </c>
      <c r="C410" s="3"/>
      <c r="D410" s="3"/>
      <c r="E410" s="3"/>
      <c r="F410" s="3"/>
      <c r="G410" s="3"/>
      <c r="H410" s="3"/>
    </row>
    <row r="411" spans="1:8" ht="12.75" x14ac:dyDescent="0.15">
      <c r="A411" s="92">
        <v>44734</v>
      </c>
      <c r="B411" s="39">
        <v>75</v>
      </c>
      <c r="C411" s="3"/>
      <c r="D411" s="3"/>
      <c r="E411" s="3"/>
      <c r="F411" s="3"/>
      <c r="G411" s="3"/>
      <c r="H411" s="3"/>
    </row>
    <row r="412" spans="1:8" ht="12.75" x14ac:dyDescent="0.15">
      <c r="A412" s="92">
        <v>44735</v>
      </c>
      <c r="B412" s="39">
        <v>50</v>
      </c>
      <c r="C412" s="3"/>
      <c r="D412" s="3"/>
      <c r="E412" s="3"/>
      <c r="F412" s="3"/>
      <c r="G412" s="3"/>
      <c r="H412" s="3"/>
    </row>
    <row r="413" spans="1:8" ht="12.75" x14ac:dyDescent="0.15">
      <c r="A413" s="92">
        <v>44736</v>
      </c>
      <c r="B413" s="39">
        <v>47</v>
      </c>
      <c r="C413" s="3"/>
      <c r="D413" s="3"/>
      <c r="E413" s="3"/>
      <c r="F413" s="3"/>
      <c r="G413" s="3"/>
      <c r="H413" s="3"/>
    </row>
    <row r="414" spans="1:8" ht="12.75" x14ac:dyDescent="0.15">
      <c r="A414" s="92">
        <v>44737</v>
      </c>
      <c r="B414" s="39">
        <v>34</v>
      </c>
      <c r="C414" s="3"/>
      <c r="D414" s="3"/>
      <c r="E414" s="3"/>
      <c r="F414" s="3"/>
      <c r="G414" s="3"/>
      <c r="H414" s="3"/>
    </row>
    <row r="415" spans="1:8" ht="12.75" x14ac:dyDescent="0.15">
      <c r="A415" s="92">
        <v>44738</v>
      </c>
      <c r="B415" s="39">
        <v>23</v>
      </c>
      <c r="C415" s="3"/>
      <c r="D415" s="3"/>
      <c r="E415" s="3"/>
      <c r="F415" s="3"/>
      <c r="G415" s="3"/>
      <c r="H415" s="3"/>
    </row>
    <row r="416" spans="1:8" ht="12.75" x14ac:dyDescent="0.15">
      <c r="A416" s="92">
        <v>44739</v>
      </c>
      <c r="B416" s="39">
        <v>47</v>
      </c>
      <c r="C416" s="3"/>
      <c r="D416" s="3"/>
      <c r="E416" s="3"/>
      <c r="F416" s="3"/>
      <c r="G416" s="3"/>
      <c r="H416" s="3"/>
    </row>
    <row r="417" spans="1:8" ht="12.75" x14ac:dyDescent="0.15">
      <c r="A417" s="92">
        <v>44740</v>
      </c>
      <c r="B417" s="39">
        <v>34</v>
      </c>
      <c r="C417" s="3"/>
      <c r="D417" s="3"/>
      <c r="E417" s="3"/>
      <c r="F417" s="3"/>
      <c r="G417" s="3"/>
      <c r="H417" s="3"/>
    </row>
    <row r="418" spans="1:8" ht="12.75" x14ac:dyDescent="0.15">
      <c r="A418" s="92">
        <v>44741</v>
      </c>
      <c r="B418" s="39">
        <v>42</v>
      </c>
      <c r="C418" s="3"/>
      <c r="D418" s="3"/>
      <c r="E418" s="3"/>
      <c r="F418" s="3"/>
      <c r="G418" s="3"/>
      <c r="H418" s="3"/>
    </row>
    <row r="419" spans="1:8" ht="12.75" x14ac:dyDescent="0.15">
      <c r="A419" s="92">
        <v>44742</v>
      </c>
      <c r="B419" s="39">
        <v>29</v>
      </c>
      <c r="C419" s="3"/>
      <c r="D419" s="3"/>
      <c r="E419" s="3"/>
      <c r="F419" s="3"/>
      <c r="G419" s="3"/>
      <c r="H419" s="3"/>
    </row>
    <row r="420" spans="1:8" ht="12.75" x14ac:dyDescent="0.15">
      <c r="A420" s="3"/>
      <c r="B420" s="89">
        <v>18752</v>
      </c>
      <c r="C420" s="3"/>
      <c r="D420" s="3"/>
      <c r="E420" s="3"/>
      <c r="F420" s="3"/>
      <c r="G420" s="3"/>
      <c r="H420" s="3"/>
    </row>
  </sheetData>
  <hyperlinks>
    <hyperlink ref="A8" r:id="rId1" xr:uid="{00000000-0004-0000-0600-000000000000}"/>
    <hyperlink ref="A9" r:id="rId2" xr:uid="{00000000-0004-0000-0600-000001000000}"/>
    <hyperlink ref="A10" r:id="rId3" xr:uid="{00000000-0004-0000-0600-000002000000}"/>
    <hyperlink ref="A11" r:id="rId4" xr:uid="{00000000-0004-0000-0600-000003000000}"/>
    <hyperlink ref="A12" r:id="rId5" xr:uid="{00000000-0004-0000-0600-000004000000}"/>
    <hyperlink ref="I12" r:id="rId6" xr:uid="{00000000-0004-0000-0600-000005000000}"/>
    <hyperlink ref="A13" r:id="rId7" xr:uid="{00000000-0004-0000-0600-000006000000}"/>
    <hyperlink ref="A14" r:id="rId8" xr:uid="{00000000-0004-0000-0600-000007000000}"/>
    <hyperlink ref="A15" r:id="rId9" xr:uid="{00000000-0004-0000-0600-000008000000}"/>
    <hyperlink ref="A16" r:id="rId10" xr:uid="{00000000-0004-0000-0600-000009000000}"/>
    <hyperlink ref="A17" r:id="rId11" xr:uid="{00000000-0004-0000-0600-00000A000000}"/>
    <hyperlink ref="A18" r:id="rId12" xr:uid="{00000000-0004-0000-0600-00000B000000}"/>
    <hyperlink ref="A19" r:id="rId13" xr:uid="{00000000-0004-0000-0600-00000C000000}"/>
    <hyperlink ref="A20" r:id="rId14" xr:uid="{00000000-0004-0000-0600-00000D000000}"/>
    <hyperlink ref="A21" r:id="rId15" xr:uid="{00000000-0004-0000-0600-00000E000000}"/>
    <hyperlink ref="A22" r:id="rId16" xr:uid="{00000000-0004-0000-0600-00000F000000}"/>
    <hyperlink ref="A23" r:id="rId17" xr:uid="{00000000-0004-0000-0600-000010000000}"/>
    <hyperlink ref="A24" r:id="rId18" xr:uid="{00000000-0004-0000-0600-000011000000}"/>
    <hyperlink ref="A25" r:id="rId19" xr:uid="{00000000-0004-0000-0600-000012000000}"/>
    <hyperlink ref="A26" r:id="rId20" xr:uid="{00000000-0004-0000-0600-000013000000}"/>
    <hyperlink ref="A27" r:id="rId21" xr:uid="{00000000-0004-0000-0600-000014000000}"/>
    <hyperlink ref="A28" r:id="rId22" xr:uid="{00000000-0004-0000-0600-000015000000}"/>
    <hyperlink ref="A29" r:id="rId23" xr:uid="{00000000-0004-0000-0600-000016000000}"/>
    <hyperlink ref="A30" r:id="rId24" xr:uid="{00000000-0004-0000-0600-000017000000}"/>
    <hyperlink ref="A31" r:id="rId25" xr:uid="{00000000-0004-0000-0600-000018000000}"/>
    <hyperlink ref="A32" r:id="rId26" xr:uid="{00000000-0004-0000-0600-000019000000}"/>
    <hyperlink ref="A33" r:id="rId27" xr:uid="{00000000-0004-0000-0600-00001A000000}"/>
    <hyperlink ref="A34" r:id="rId28" xr:uid="{00000000-0004-0000-0600-00001B000000}"/>
    <hyperlink ref="A35" r:id="rId29" xr:uid="{00000000-0004-0000-0600-00001C000000}"/>
    <hyperlink ref="A36" r:id="rId30" xr:uid="{00000000-0004-0000-0600-00001D000000}"/>
    <hyperlink ref="A37" r:id="rId31" xr:uid="{00000000-0004-0000-0600-00001E000000}"/>
    <hyperlink ref="A38" r:id="rId32" xr:uid="{00000000-0004-0000-0600-00001F000000}"/>
    <hyperlink ref="A39" r:id="rId33" xr:uid="{00000000-0004-0000-0600-000020000000}"/>
    <hyperlink ref="A40" r:id="rId34" xr:uid="{00000000-0004-0000-0600-000021000000}"/>
    <hyperlink ref="A41" r:id="rId35" xr:uid="{00000000-0004-0000-0600-000022000000}"/>
    <hyperlink ref="A42" r:id="rId36" xr:uid="{00000000-0004-0000-0600-000023000000}"/>
    <hyperlink ref="A43" r:id="rId37" xr:uid="{00000000-0004-0000-0600-000024000000}"/>
    <hyperlink ref="A44" r:id="rId38" xr:uid="{00000000-0004-0000-0600-000025000000}"/>
    <hyperlink ref="A45" r:id="rId39" xr:uid="{00000000-0004-0000-0600-000026000000}"/>
    <hyperlink ref="A46" r:id="rId40" xr:uid="{00000000-0004-0000-0600-000027000000}"/>
    <hyperlink ref="A47" r:id="rId41" xr:uid="{00000000-0004-0000-0600-000028000000}"/>
    <hyperlink ref="A48" r:id="rId42" xr:uid="{00000000-0004-0000-0600-000029000000}"/>
    <hyperlink ref="A49" r:id="rId43" xr:uid="{00000000-0004-0000-0600-00002A000000}"/>
    <hyperlink ref="A50" r:id="rId44" xr:uid="{00000000-0004-0000-0600-00002B000000}"/>
    <hyperlink ref="A51" r:id="rId45" xr:uid="{00000000-0004-0000-0600-00002C000000}"/>
  </hyperlinks>
  <pageMargins left="0.7" right="0.7" top="0.75" bottom="0.75" header="0.3" footer="0.3"/>
  <drawing r:id="rId4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defaultColWidth="12.67578125" defaultRowHeight="15.75" customHeight="1" x14ac:dyDescent="0.15"/>
  <cols>
    <col min="1" max="1" width="44.63671875" customWidth="1"/>
    <col min="10" max="10" width="19.1484375" customWidth="1"/>
  </cols>
  <sheetData>
    <row r="1" spans="1:26" ht="15.75" customHeight="1" x14ac:dyDescent="0.15">
      <c r="A1" s="26" t="s">
        <v>367</v>
      </c>
      <c r="B1" s="3"/>
      <c r="C1" s="3"/>
      <c r="D1" s="3"/>
      <c r="E1" s="3"/>
      <c r="F1" s="3"/>
      <c r="G1" s="3"/>
      <c r="H1" s="3"/>
      <c r="I1" s="3"/>
      <c r="J1" s="3" t="s">
        <v>381</v>
      </c>
      <c r="K1" s="89">
        <v>19160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15">
      <c r="A2" s="26" t="s">
        <v>368</v>
      </c>
      <c r="B2" s="3"/>
      <c r="C2" s="3"/>
      <c r="D2" s="3"/>
      <c r="E2" s="3"/>
      <c r="F2" s="3"/>
      <c r="G2" s="3"/>
      <c r="H2" s="3"/>
      <c r="I2" s="3"/>
      <c r="J2" s="3" t="s">
        <v>32</v>
      </c>
      <c r="K2" s="7">
        <v>136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15">
      <c r="A3" s="3" t="s">
        <v>369</v>
      </c>
      <c r="B3" s="3"/>
      <c r="C3" s="3"/>
      <c r="D3" s="3"/>
      <c r="E3" s="3"/>
      <c r="F3" s="3"/>
      <c r="G3" s="3"/>
      <c r="H3" s="3"/>
      <c r="I3" s="3"/>
      <c r="J3" s="3" t="s">
        <v>33</v>
      </c>
      <c r="K3" s="7">
        <v>1336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x14ac:dyDescent="0.15">
      <c r="A4" s="26" t="s">
        <v>382</v>
      </c>
      <c r="B4" s="3"/>
      <c r="C4" s="3"/>
      <c r="D4" s="3"/>
      <c r="E4" s="3"/>
      <c r="F4" s="3"/>
      <c r="G4" s="3"/>
      <c r="H4" s="3"/>
      <c r="I4" s="3"/>
      <c r="J4" s="3" t="s">
        <v>34</v>
      </c>
      <c r="K4" s="7">
        <v>7126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15">
      <c r="A5" s="26" t="s">
        <v>367</v>
      </c>
      <c r="B5" s="3"/>
      <c r="C5" s="3"/>
      <c r="D5" s="3"/>
      <c r="E5" s="3"/>
      <c r="F5" s="3"/>
      <c r="G5" s="3"/>
      <c r="H5" s="3"/>
      <c r="I5" s="3"/>
      <c r="J5" t="s">
        <v>35</v>
      </c>
      <c r="K5" s="93">
        <v>10007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15">
      <c r="A6" s="3"/>
      <c r="B6" s="3"/>
      <c r="C6" s="3"/>
      <c r="D6" s="3"/>
      <c r="E6" s="3"/>
      <c r="F6" s="3"/>
      <c r="G6" s="3"/>
      <c r="H6" s="3"/>
      <c r="I6" s="3"/>
      <c r="J6" s="3" t="s">
        <v>36</v>
      </c>
      <c r="K6" s="7">
        <v>555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15">
      <c r="A7" s="3" t="s">
        <v>107</v>
      </c>
      <c r="B7" s="3" t="s">
        <v>109</v>
      </c>
      <c r="C7" s="3" t="s">
        <v>110</v>
      </c>
      <c r="D7" s="3" t="s">
        <v>111</v>
      </c>
      <c r="E7" s="3" t="s">
        <v>112</v>
      </c>
      <c r="F7" s="3" t="s">
        <v>113</v>
      </c>
      <c r="G7" s="3" t="s">
        <v>114</v>
      </c>
      <c r="H7" s="3" t="s">
        <v>383</v>
      </c>
      <c r="I7" s="3"/>
      <c r="J7" s="3" t="s">
        <v>37</v>
      </c>
      <c r="K7" s="7"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15">
      <c r="A8" s="38" t="s">
        <v>115</v>
      </c>
      <c r="B8" s="89">
        <v>7126</v>
      </c>
      <c r="C8" s="89">
        <v>1722</v>
      </c>
      <c r="D8" s="90">
        <v>1.6203703703703703E-4</v>
      </c>
      <c r="E8" s="89">
        <v>1356</v>
      </c>
      <c r="F8" s="91">
        <v>8.0399999999999999E-2</v>
      </c>
      <c r="G8" s="91">
        <v>5.33E-2</v>
      </c>
      <c r="H8" s="94">
        <v>0</v>
      </c>
      <c r="I8" s="3"/>
      <c r="J8" s="3" t="s">
        <v>38</v>
      </c>
      <c r="K8" s="7"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15">
      <c r="A9" s="38" t="s">
        <v>117</v>
      </c>
      <c r="B9" s="89">
        <v>1336</v>
      </c>
      <c r="C9" s="89">
        <v>1056</v>
      </c>
      <c r="D9" s="90">
        <v>8.2175925925925927E-4</v>
      </c>
      <c r="E9" s="39">
        <v>962</v>
      </c>
      <c r="F9" s="91">
        <v>0.55269999999999997</v>
      </c>
      <c r="G9" s="91">
        <v>0.50070000000000003</v>
      </c>
      <c r="H9" s="94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15">
      <c r="A10" s="38" t="s">
        <v>70</v>
      </c>
      <c r="B10" s="39">
        <v>658</v>
      </c>
      <c r="C10" s="39">
        <v>295</v>
      </c>
      <c r="D10" s="90">
        <v>2.7777777777777778E-4</v>
      </c>
      <c r="E10" s="39">
        <v>287</v>
      </c>
      <c r="F10" s="91">
        <v>0.75690000000000002</v>
      </c>
      <c r="G10" s="91">
        <v>0.44529999999999997</v>
      </c>
      <c r="H10" s="94">
        <v>0</v>
      </c>
      <c r="I10" s="3"/>
      <c r="J10" s="3"/>
      <c r="K10" s="30">
        <f>K1-SUM(K2:K8)</f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15">
      <c r="A11" s="38" t="s">
        <v>120</v>
      </c>
      <c r="B11" s="39">
        <v>555</v>
      </c>
      <c r="C11" s="39">
        <v>117</v>
      </c>
      <c r="D11" s="90">
        <v>7.7546296296296293E-4</v>
      </c>
      <c r="E11" s="39">
        <v>22</v>
      </c>
      <c r="F11" s="91">
        <v>0.23080000000000001</v>
      </c>
      <c r="G11" s="91">
        <v>9.7299999999999998E-2</v>
      </c>
      <c r="H11" s="94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15">
      <c r="A12" s="38" t="s">
        <v>71</v>
      </c>
      <c r="B12" s="39">
        <v>549</v>
      </c>
      <c r="C12" s="39">
        <v>504</v>
      </c>
      <c r="D12" s="90">
        <v>4.1435185185185186E-3</v>
      </c>
      <c r="E12" s="39">
        <v>500</v>
      </c>
      <c r="F12" s="91">
        <v>0.92220000000000002</v>
      </c>
      <c r="G12" s="91">
        <v>0.91259999999999997</v>
      </c>
      <c r="H12" s="94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x14ac:dyDescent="0.15">
      <c r="A13" s="38" t="s">
        <v>42</v>
      </c>
      <c r="B13" s="39">
        <v>495</v>
      </c>
      <c r="C13" s="39">
        <v>425</v>
      </c>
      <c r="D13" s="90">
        <v>3.6921296296296298E-3</v>
      </c>
      <c r="E13" s="39">
        <v>423</v>
      </c>
      <c r="F13" s="91">
        <v>0.77180000000000004</v>
      </c>
      <c r="G13" s="91">
        <v>0.85450000000000004</v>
      </c>
      <c r="H13" s="94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15">
      <c r="A14" s="38" t="s">
        <v>72</v>
      </c>
      <c r="B14" s="39">
        <v>414</v>
      </c>
      <c r="C14" s="39">
        <v>365</v>
      </c>
      <c r="D14" s="90">
        <v>7.3379629629629628E-3</v>
      </c>
      <c r="E14" s="39">
        <v>328</v>
      </c>
      <c r="F14" s="91">
        <v>0.70269999999999999</v>
      </c>
      <c r="G14" s="91">
        <v>0.86960000000000004</v>
      </c>
      <c r="H14" s="94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x14ac:dyDescent="0.15">
      <c r="A15" s="38" t="s">
        <v>73</v>
      </c>
      <c r="B15" s="39">
        <v>281</v>
      </c>
      <c r="C15" s="39">
        <v>247</v>
      </c>
      <c r="D15" s="90">
        <v>4.4791666666666669E-3</v>
      </c>
      <c r="E15" s="39">
        <v>214</v>
      </c>
      <c r="F15" s="91">
        <v>0.7097</v>
      </c>
      <c r="G15" s="91">
        <v>0.84340000000000004</v>
      </c>
      <c r="H15" s="94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15">
      <c r="A16" s="38" t="s">
        <v>63</v>
      </c>
      <c r="B16" s="39">
        <v>268</v>
      </c>
      <c r="C16" s="39">
        <v>264</v>
      </c>
      <c r="D16" s="90">
        <v>3.1134259259259257E-3</v>
      </c>
      <c r="E16" s="39">
        <v>77</v>
      </c>
      <c r="F16" s="91">
        <v>0.84419999999999995</v>
      </c>
      <c r="G16" s="91">
        <v>0.9627</v>
      </c>
      <c r="H16" s="94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15">
      <c r="A17" s="38" t="s">
        <v>43</v>
      </c>
      <c r="B17" s="39">
        <v>225</v>
      </c>
      <c r="C17" s="39">
        <v>203</v>
      </c>
      <c r="D17" s="90">
        <v>7.7777777777777776E-3</v>
      </c>
      <c r="E17" s="39">
        <v>198</v>
      </c>
      <c r="F17" s="91">
        <v>0.74870000000000003</v>
      </c>
      <c r="G17" s="91">
        <v>0.87560000000000004</v>
      </c>
      <c r="H17" s="94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15">
      <c r="A18" s="38" t="s">
        <v>74</v>
      </c>
      <c r="B18" s="39">
        <v>206</v>
      </c>
      <c r="C18" s="39">
        <v>192</v>
      </c>
      <c r="D18" s="90">
        <v>4.363425925925926E-3</v>
      </c>
      <c r="E18" s="39">
        <v>63</v>
      </c>
      <c r="F18" s="91">
        <v>0.63490000000000002</v>
      </c>
      <c r="G18" s="91">
        <v>0.90290000000000004</v>
      </c>
      <c r="H18" s="94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15">
      <c r="A19" s="38" t="s">
        <v>54</v>
      </c>
      <c r="B19" s="39">
        <v>203</v>
      </c>
      <c r="C19" s="39">
        <v>177</v>
      </c>
      <c r="D19" s="90">
        <v>3.425925925925926E-3</v>
      </c>
      <c r="E19" s="39">
        <v>165</v>
      </c>
      <c r="F19" s="91">
        <v>0.71350000000000002</v>
      </c>
      <c r="G19" s="91">
        <v>0.81769999999999998</v>
      </c>
      <c r="H19" s="94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15">
      <c r="A20" s="38" t="s">
        <v>75</v>
      </c>
      <c r="B20" s="39">
        <v>199</v>
      </c>
      <c r="C20" s="39">
        <v>178</v>
      </c>
      <c r="D20" s="90">
        <v>4.8263888888888887E-3</v>
      </c>
      <c r="E20" s="39">
        <v>177</v>
      </c>
      <c r="F20" s="91">
        <v>0.74160000000000004</v>
      </c>
      <c r="G20" s="91">
        <v>0.88439999999999996</v>
      </c>
      <c r="H20" s="94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15">
      <c r="A21" s="38" t="s">
        <v>51</v>
      </c>
      <c r="B21" s="39">
        <v>168</v>
      </c>
      <c r="C21" s="39">
        <v>160</v>
      </c>
      <c r="D21" s="90">
        <v>7.6851851851851855E-3</v>
      </c>
      <c r="E21" s="39">
        <v>157</v>
      </c>
      <c r="F21" s="91">
        <v>0.88539999999999996</v>
      </c>
      <c r="G21" s="91">
        <v>0.9345</v>
      </c>
      <c r="H21" s="94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15">
      <c r="A22" s="38" t="s">
        <v>384</v>
      </c>
      <c r="B22" s="39">
        <v>147</v>
      </c>
      <c r="C22" s="39">
        <v>142</v>
      </c>
      <c r="D22" s="90">
        <v>5.0115740740740737E-3</v>
      </c>
      <c r="E22" s="39">
        <v>82</v>
      </c>
      <c r="F22" s="91">
        <v>0.84150000000000003</v>
      </c>
      <c r="G22" s="91">
        <v>0.9456</v>
      </c>
      <c r="H22" s="94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15">
      <c r="A23" s="38" t="s">
        <v>385</v>
      </c>
      <c r="B23" s="39">
        <v>146</v>
      </c>
      <c r="C23" s="39">
        <v>137</v>
      </c>
      <c r="D23" s="90">
        <v>2.3611111111111111E-3</v>
      </c>
      <c r="E23" s="39">
        <v>132</v>
      </c>
      <c r="F23" s="91">
        <v>0.86760000000000004</v>
      </c>
      <c r="G23" s="91">
        <v>0.91100000000000003</v>
      </c>
      <c r="H23" s="94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15">
      <c r="A24" s="38" t="s">
        <v>49</v>
      </c>
      <c r="B24" s="39">
        <v>143</v>
      </c>
      <c r="C24" s="39">
        <v>127</v>
      </c>
      <c r="D24" s="90">
        <v>3.5763888888888889E-3</v>
      </c>
      <c r="E24" s="39">
        <v>125</v>
      </c>
      <c r="F24" s="91">
        <v>0.78569999999999995</v>
      </c>
      <c r="G24" s="91">
        <v>0.86709999999999998</v>
      </c>
      <c r="H24" s="94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15">
      <c r="A25" s="38" t="s">
        <v>386</v>
      </c>
      <c r="B25" s="39">
        <v>136</v>
      </c>
      <c r="C25" s="39">
        <v>125</v>
      </c>
      <c r="D25" s="90">
        <v>3.3912037037037036E-3</v>
      </c>
      <c r="E25" s="39">
        <v>115</v>
      </c>
      <c r="F25" s="91">
        <v>0.91300000000000003</v>
      </c>
      <c r="G25" s="91">
        <v>0.91180000000000005</v>
      </c>
      <c r="H25" s="94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15">
      <c r="A26" s="38" t="s">
        <v>122</v>
      </c>
      <c r="B26" s="39">
        <v>136</v>
      </c>
      <c r="C26" s="39">
        <v>52</v>
      </c>
      <c r="D26" s="90">
        <v>1.5046296296296297E-4</v>
      </c>
      <c r="E26" s="39">
        <v>2</v>
      </c>
      <c r="F26" s="91">
        <v>0</v>
      </c>
      <c r="G26" s="91">
        <v>0.25740000000000002</v>
      </c>
      <c r="H26" s="94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15">
      <c r="A27" s="38" t="s">
        <v>387</v>
      </c>
      <c r="B27" s="39">
        <v>135</v>
      </c>
      <c r="C27" s="39">
        <v>134</v>
      </c>
      <c r="D27" s="90">
        <v>5.5555555555555558E-3</v>
      </c>
      <c r="E27" s="39">
        <v>35</v>
      </c>
      <c r="F27" s="91">
        <v>0.94289999999999996</v>
      </c>
      <c r="G27" s="91">
        <v>0.9778</v>
      </c>
      <c r="H27" s="94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15">
      <c r="A28" s="38" t="s">
        <v>388</v>
      </c>
      <c r="B28" s="39">
        <v>126</v>
      </c>
      <c r="C28" s="39">
        <v>124</v>
      </c>
      <c r="D28" s="90">
        <v>4.0509259259259258E-4</v>
      </c>
      <c r="E28" s="39">
        <v>87</v>
      </c>
      <c r="F28" s="91">
        <v>0.89659999999999995</v>
      </c>
      <c r="G28" s="91">
        <v>0.95240000000000002</v>
      </c>
      <c r="H28" s="94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15">
      <c r="A29" s="38" t="s">
        <v>60</v>
      </c>
      <c r="B29" s="39">
        <v>126</v>
      </c>
      <c r="C29" s="39">
        <v>100</v>
      </c>
      <c r="D29" s="90">
        <v>3.8541666666666668E-3</v>
      </c>
      <c r="E29" s="39">
        <v>97</v>
      </c>
      <c r="F29" s="91">
        <v>0.58160000000000001</v>
      </c>
      <c r="G29" s="91">
        <v>0.77780000000000005</v>
      </c>
      <c r="H29" s="94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15">
      <c r="A30" s="38" t="s">
        <v>50</v>
      </c>
      <c r="B30" s="39">
        <v>117</v>
      </c>
      <c r="C30" s="39">
        <v>104</v>
      </c>
      <c r="D30" s="90">
        <v>4.2939814814814811E-3</v>
      </c>
      <c r="E30" s="39">
        <v>104</v>
      </c>
      <c r="F30" s="91">
        <v>0.79049999999999998</v>
      </c>
      <c r="G30" s="91">
        <v>0.88890000000000002</v>
      </c>
      <c r="H30" s="94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15">
      <c r="A31" s="38" t="s">
        <v>389</v>
      </c>
      <c r="B31" s="39">
        <v>114</v>
      </c>
      <c r="C31" s="39">
        <v>109</v>
      </c>
      <c r="D31" s="90">
        <v>1.1921296296296296E-3</v>
      </c>
      <c r="E31" s="39">
        <v>25</v>
      </c>
      <c r="F31" s="91">
        <v>0.88</v>
      </c>
      <c r="G31" s="91">
        <v>0.92110000000000003</v>
      </c>
      <c r="H31" s="94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15">
      <c r="A32" s="38" t="s">
        <v>390</v>
      </c>
      <c r="B32" s="39">
        <v>108</v>
      </c>
      <c r="C32" s="39">
        <v>105</v>
      </c>
      <c r="D32" s="90">
        <v>1.0300925925925926E-3</v>
      </c>
      <c r="E32" s="39">
        <v>54</v>
      </c>
      <c r="F32" s="91">
        <v>0.53700000000000003</v>
      </c>
      <c r="G32" s="91">
        <v>0.79630000000000001</v>
      </c>
      <c r="H32" s="94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15">
      <c r="A33" s="38" t="s">
        <v>391</v>
      </c>
      <c r="B33" s="39">
        <v>108</v>
      </c>
      <c r="C33" s="39">
        <v>100</v>
      </c>
      <c r="D33" s="90">
        <v>3.1250000000000002E-3</v>
      </c>
      <c r="E33" s="39">
        <v>73</v>
      </c>
      <c r="F33" s="91">
        <v>0.72970000000000002</v>
      </c>
      <c r="G33" s="91">
        <v>0.89810000000000001</v>
      </c>
      <c r="H33" s="94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15">
      <c r="A34" s="38" t="s">
        <v>392</v>
      </c>
      <c r="B34" s="39">
        <v>107</v>
      </c>
      <c r="C34" s="39">
        <v>101</v>
      </c>
      <c r="D34" s="90">
        <v>4.340277777777778E-3</v>
      </c>
      <c r="E34" s="39">
        <v>99</v>
      </c>
      <c r="F34" s="91">
        <v>0.89900000000000002</v>
      </c>
      <c r="G34" s="91">
        <v>0.92520000000000002</v>
      </c>
      <c r="H34" s="94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15">
      <c r="A35" s="38" t="s">
        <v>393</v>
      </c>
      <c r="B35" s="39">
        <v>103</v>
      </c>
      <c r="C35" s="39">
        <v>95</v>
      </c>
      <c r="D35" s="90">
        <v>1.7476851851851852E-3</v>
      </c>
      <c r="E35" s="39">
        <v>27</v>
      </c>
      <c r="F35" s="91">
        <v>0.92589999999999995</v>
      </c>
      <c r="G35" s="91">
        <v>0.90290000000000004</v>
      </c>
      <c r="H35" s="94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15">
      <c r="A36" s="38" t="s">
        <v>394</v>
      </c>
      <c r="B36" s="39">
        <v>92</v>
      </c>
      <c r="C36" s="39">
        <v>86</v>
      </c>
      <c r="D36" s="90">
        <v>7.9861111111111116E-4</v>
      </c>
      <c r="E36" s="39">
        <v>74</v>
      </c>
      <c r="F36" s="91">
        <v>0.60809999999999997</v>
      </c>
      <c r="G36" s="91">
        <v>0.61960000000000004</v>
      </c>
      <c r="H36" s="94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15">
      <c r="A37" s="38" t="s">
        <v>395</v>
      </c>
      <c r="B37" s="39">
        <v>90</v>
      </c>
      <c r="C37" s="39">
        <v>82</v>
      </c>
      <c r="D37" s="90">
        <v>4.7916666666666663E-3</v>
      </c>
      <c r="E37" s="39">
        <v>82</v>
      </c>
      <c r="F37" s="91">
        <v>0.75609999999999999</v>
      </c>
      <c r="G37" s="91">
        <v>0.9</v>
      </c>
      <c r="H37" s="94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15">
      <c r="A38" s="38" t="s">
        <v>373</v>
      </c>
      <c r="B38" s="39">
        <v>89</v>
      </c>
      <c r="C38" s="39">
        <v>81</v>
      </c>
      <c r="D38" s="90">
        <v>4.5486111111111109E-3</v>
      </c>
      <c r="E38" s="39">
        <v>77</v>
      </c>
      <c r="F38" s="91">
        <v>0.80769999999999997</v>
      </c>
      <c r="G38" s="91">
        <v>0.88759999999999994</v>
      </c>
      <c r="H38" s="94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15">
      <c r="A39" s="38" t="s">
        <v>379</v>
      </c>
      <c r="B39" s="39">
        <v>89</v>
      </c>
      <c r="C39" s="39">
        <v>80</v>
      </c>
      <c r="D39" s="90">
        <v>1.8171296296296297E-3</v>
      </c>
      <c r="E39" s="39">
        <v>66</v>
      </c>
      <c r="F39" s="91">
        <v>0.71209999999999996</v>
      </c>
      <c r="G39" s="91">
        <v>0.83150000000000002</v>
      </c>
      <c r="H39" s="94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15">
      <c r="A40" s="38" t="s">
        <v>48</v>
      </c>
      <c r="B40" s="39">
        <v>86</v>
      </c>
      <c r="C40" s="39">
        <v>69</v>
      </c>
      <c r="D40" s="90">
        <v>4.2824074074074075E-3</v>
      </c>
      <c r="E40" s="39">
        <v>63</v>
      </c>
      <c r="F40" s="91">
        <v>0.6825</v>
      </c>
      <c r="G40" s="91">
        <v>0.76739999999999997</v>
      </c>
      <c r="H40" s="94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15">
      <c r="A41" s="38" t="s">
        <v>57</v>
      </c>
      <c r="B41" s="39">
        <v>83</v>
      </c>
      <c r="C41" s="39">
        <v>76</v>
      </c>
      <c r="D41" s="90">
        <v>5.4629629629629629E-3</v>
      </c>
      <c r="E41" s="39">
        <v>75</v>
      </c>
      <c r="F41" s="91">
        <v>0.66669999999999996</v>
      </c>
      <c r="G41" s="91">
        <v>0.87949999999999995</v>
      </c>
      <c r="H41" s="94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15">
      <c r="A42" s="38" t="s">
        <v>396</v>
      </c>
      <c r="B42" s="39">
        <v>82</v>
      </c>
      <c r="C42" s="39">
        <v>72</v>
      </c>
      <c r="D42" s="90">
        <v>3.472222222222222E-3</v>
      </c>
      <c r="E42" s="39">
        <v>66</v>
      </c>
      <c r="F42" s="91">
        <v>0.46970000000000001</v>
      </c>
      <c r="G42" s="91">
        <v>0.80489999999999995</v>
      </c>
      <c r="H42" s="94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15">
      <c r="A43" s="38" t="s">
        <v>397</v>
      </c>
      <c r="B43" s="39">
        <v>77</v>
      </c>
      <c r="C43" s="39">
        <v>75</v>
      </c>
      <c r="D43" s="90">
        <v>2.0833333333333335E-4</v>
      </c>
      <c r="E43" s="39">
        <v>5</v>
      </c>
      <c r="F43" s="91">
        <v>0.8</v>
      </c>
      <c r="G43" s="91">
        <v>0.92210000000000003</v>
      </c>
      <c r="H43" s="94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15">
      <c r="A44" s="38" t="s">
        <v>186</v>
      </c>
      <c r="B44" s="39">
        <v>74</v>
      </c>
      <c r="C44" s="39">
        <v>67</v>
      </c>
      <c r="D44" s="90">
        <v>6.2615740740740739E-3</v>
      </c>
      <c r="E44" s="39">
        <v>66</v>
      </c>
      <c r="F44" s="91">
        <v>0.76119999999999999</v>
      </c>
      <c r="G44" s="91">
        <v>0.85140000000000005</v>
      </c>
      <c r="H44" s="94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15">
      <c r="A45" s="38" t="s">
        <v>398</v>
      </c>
      <c r="B45" s="39">
        <v>69</v>
      </c>
      <c r="C45" s="39">
        <v>65</v>
      </c>
      <c r="D45" s="90">
        <v>2.9976851851851853E-3</v>
      </c>
      <c r="E45" s="39">
        <v>62</v>
      </c>
      <c r="F45" s="91">
        <v>0.59379999999999999</v>
      </c>
      <c r="G45" s="91">
        <v>0.8841</v>
      </c>
      <c r="H45" s="94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15">
      <c r="A46" s="38" t="s">
        <v>399</v>
      </c>
      <c r="B46" s="39">
        <v>68</v>
      </c>
      <c r="C46" s="39">
        <v>54</v>
      </c>
      <c r="D46" s="90">
        <v>7.6388888888888893E-4</v>
      </c>
      <c r="E46" s="39">
        <v>45</v>
      </c>
      <c r="F46" s="91">
        <v>0.8478</v>
      </c>
      <c r="G46" s="91">
        <v>0.75</v>
      </c>
      <c r="H46" s="94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15">
      <c r="A47" s="38" t="s">
        <v>400</v>
      </c>
      <c r="B47" s="39">
        <v>67</v>
      </c>
      <c r="C47" s="39">
        <v>65</v>
      </c>
      <c r="D47" s="90">
        <v>3.5069444444444445E-3</v>
      </c>
      <c r="E47" s="39">
        <v>63</v>
      </c>
      <c r="F47" s="91">
        <v>0.85709999999999997</v>
      </c>
      <c r="G47" s="91">
        <v>0.9254</v>
      </c>
      <c r="H47" s="94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15">
      <c r="A48" s="38" t="s">
        <v>401</v>
      </c>
      <c r="B48" s="39">
        <v>66</v>
      </c>
      <c r="C48" s="39">
        <v>62</v>
      </c>
      <c r="D48" s="90">
        <v>5.7986111111111112E-3</v>
      </c>
      <c r="E48" s="39">
        <v>59</v>
      </c>
      <c r="F48" s="91">
        <v>0.72130000000000005</v>
      </c>
      <c r="G48" s="91">
        <v>0.90910000000000002</v>
      </c>
      <c r="H48" s="94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15">
      <c r="A49" s="38" t="s">
        <v>402</v>
      </c>
      <c r="B49" s="39">
        <v>61</v>
      </c>
      <c r="C49" s="39">
        <v>57</v>
      </c>
      <c r="D49" s="90">
        <v>1.3888888888888889E-4</v>
      </c>
      <c r="E49" s="39">
        <v>41</v>
      </c>
      <c r="F49" s="91">
        <v>0.1951</v>
      </c>
      <c r="G49" s="91">
        <v>0.39340000000000003</v>
      </c>
      <c r="H49" s="94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15">
      <c r="A50" s="38" t="s">
        <v>378</v>
      </c>
      <c r="B50" s="39">
        <v>61</v>
      </c>
      <c r="C50" s="39">
        <v>58</v>
      </c>
      <c r="D50" s="90">
        <v>1.1967592592592592E-2</v>
      </c>
      <c r="E50" s="39">
        <v>53</v>
      </c>
      <c r="F50" s="91">
        <v>0.67920000000000003</v>
      </c>
      <c r="G50" s="91">
        <v>0.91800000000000004</v>
      </c>
      <c r="H50" s="94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15">
      <c r="A51" s="38" t="s">
        <v>403</v>
      </c>
      <c r="B51" s="39">
        <v>60</v>
      </c>
      <c r="C51" s="39">
        <v>55</v>
      </c>
      <c r="D51" s="90">
        <v>4.7453703703703703E-3</v>
      </c>
      <c r="E51" s="39">
        <v>35</v>
      </c>
      <c r="F51" s="91">
        <v>0.77139999999999997</v>
      </c>
      <c r="G51" s="91">
        <v>0.86670000000000003</v>
      </c>
      <c r="H51" s="94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15">
      <c r="A52" s="38" t="s">
        <v>231</v>
      </c>
      <c r="B52" s="39">
        <v>59</v>
      </c>
      <c r="C52" s="39">
        <v>58</v>
      </c>
      <c r="D52" s="90">
        <v>1.3854166666666667E-2</v>
      </c>
      <c r="E52" s="39">
        <v>57</v>
      </c>
      <c r="F52" s="91">
        <v>0.63160000000000005</v>
      </c>
      <c r="G52" s="91">
        <v>0.94920000000000004</v>
      </c>
      <c r="H52" s="94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15">
      <c r="A53" s="38" t="s">
        <v>404</v>
      </c>
      <c r="B53" s="39">
        <v>59</v>
      </c>
      <c r="C53" s="39">
        <v>50</v>
      </c>
      <c r="D53" s="90">
        <v>9.7222222222222219E-4</v>
      </c>
      <c r="E53" s="39">
        <v>42</v>
      </c>
      <c r="F53" s="91">
        <v>0.71430000000000005</v>
      </c>
      <c r="G53" s="91">
        <v>0.76270000000000004</v>
      </c>
      <c r="H53" s="94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15">
      <c r="A54" s="38" t="s">
        <v>193</v>
      </c>
      <c r="B54" s="39">
        <v>58</v>
      </c>
      <c r="C54" s="39">
        <v>43</v>
      </c>
      <c r="D54" s="90">
        <v>3.5416666666666665E-3</v>
      </c>
      <c r="E54" s="39">
        <v>39</v>
      </c>
      <c r="F54" s="91">
        <v>0.74360000000000004</v>
      </c>
      <c r="G54" s="91">
        <v>0.68969999999999998</v>
      </c>
      <c r="H54" s="94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15">
      <c r="A55" s="38" t="s">
        <v>53</v>
      </c>
      <c r="B55" s="39">
        <v>57</v>
      </c>
      <c r="C55" s="39">
        <v>48</v>
      </c>
      <c r="D55" s="90">
        <v>2.5347222222222221E-3</v>
      </c>
      <c r="E55" s="39">
        <v>48</v>
      </c>
      <c r="F55" s="91">
        <v>0.77549999999999997</v>
      </c>
      <c r="G55" s="91">
        <v>0.84209999999999996</v>
      </c>
      <c r="H55" s="94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15">
      <c r="A56" s="38" t="s">
        <v>59</v>
      </c>
      <c r="B56" s="39">
        <v>57</v>
      </c>
      <c r="C56" s="39">
        <v>48</v>
      </c>
      <c r="D56" s="90">
        <v>3.2986111111111111E-3</v>
      </c>
      <c r="E56" s="39">
        <v>47</v>
      </c>
      <c r="F56" s="91">
        <v>0.69569999999999999</v>
      </c>
      <c r="G56" s="91">
        <v>0.80700000000000005</v>
      </c>
      <c r="H56" s="94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15">
      <c r="A57" s="38" t="s">
        <v>405</v>
      </c>
      <c r="B57" s="39">
        <v>56</v>
      </c>
      <c r="C57" s="39">
        <v>53</v>
      </c>
      <c r="D57" s="90">
        <v>4.2708333333333331E-3</v>
      </c>
      <c r="E57" s="39">
        <v>49</v>
      </c>
      <c r="F57" s="91">
        <v>0.8367</v>
      </c>
      <c r="G57" s="91">
        <v>0.89290000000000003</v>
      </c>
      <c r="H57" s="94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15">
      <c r="A58" s="38" t="s">
        <v>406</v>
      </c>
      <c r="B58" s="39">
        <v>56</v>
      </c>
      <c r="C58" s="39">
        <v>49</v>
      </c>
      <c r="D58" s="90">
        <v>7.4189814814814813E-3</v>
      </c>
      <c r="E58" s="39">
        <v>34</v>
      </c>
      <c r="F58" s="91">
        <v>0.82350000000000001</v>
      </c>
      <c r="G58" s="91">
        <v>0.875</v>
      </c>
      <c r="H58" s="94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15">
      <c r="A59" s="38" t="s">
        <v>203</v>
      </c>
      <c r="B59" s="39">
        <v>54</v>
      </c>
      <c r="C59" s="39">
        <v>43</v>
      </c>
      <c r="D59" s="90">
        <v>1.8749999999999999E-3</v>
      </c>
      <c r="E59" s="39">
        <v>42</v>
      </c>
      <c r="F59" s="91">
        <v>0.73809999999999998</v>
      </c>
      <c r="G59" s="91">
        <v>0.79630000000000001</v>
      </c>
      <c r="H59" s="94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15">
      <c r="A60" s="38" t="s">
        <v>184</v>
      </c>
      <c r="B60" s="39">
        <v>52</v>
      </c>
      <c r="C60" s="39">
        <v>49</v>
      </c>
      <c r="D60" s="90">
        <v>6.3078703703703708E-3</v>
      </c>
      <c r="E60" s="39">
        <v>49</v>
      </c>
      <c r="F60" s="91">
        <v>0.80389999999999995</v>
      </c>
      <c r="G60" s="91">
        <v>0.94230000000000003</v>
      </c>
      <c r="H60" s="94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15">
      <c r="A61" s="38" t="s">
        <v>407</v>
      </c>
      <c r="B61" s="39">
        <v>52</v>
      </c>
      <c r="C61" s="39">
        <v>51</v>
      </c>
      <c r="D61" s="90">
        <v>1.8749999999999999E-3</v>
      </c>
      <c r="E61" s="39">
        <v>29</v>
      </c>
      <c r="F61" s="91">
        <v>0.86209999999999998</v>
      </c>
      <c r="G61" s="91">
        <v>0.92310000000000003</v>
      </c>
      <c r="H61" s="94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15">
      <c r="A62" s="38" t="s">
        <v>408</v>
      </c>
      <c r="B62" s="39">
        <v>51</v>
      </c>
      <c r="C62" s="39">
        <v>46</v>
      </c>
      <c r="D62" s="90">
        <v>4.363425925925926E-3</v>
      </c>
      <c r="E62" s="39">
        <v>42</v>
      </c>
      <c r="F62" s="91">
        <v>0.66669999999999996</v>
      </c>
      <c r="G62" s="91">
        <v>0.82350000000000001</v>
      </c>
      <c r="H62" s="94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15">
      <c r="A63" s="38" t="s">
        <v>409</v>
      </c>
      <c r="B63" s="39">
        <v>50</v>
      </c>
      <c r="C63" s="39">
        <v>44</v>
      </c>
      <c r="D63" s="90">
        <v>5.208333333333333E-3</v>
      </c>
      <c r="E63" s="39">
        <v>41</v>
      </c>
      <c r="F63" s="91">
        <v>0.70730000000000004</v>
      </c>
      <c r="G63" s="91">
        <v>0.82</v>
      </c>
      <c r="H63" s="94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15">
      <c r="A64" s="38" t="s">
        <v>410</v>
      </c>
      <c r="B64" s="39">
        <v>50</v>
      </c>
      <c r="C64" s="39">
        <v>49</v>
      </c>
      <c r="D64" s="90">
        <v>9.2592592592592588E-5</v>
      </c>
      <c r="E64" s="39">
        <v>9</v>
      </c>
      <c r="F64" s="91">
        <v>0.44440000000000002</v>
      </c>
      <c r="G64" s="91">
        <v>0.18</v>
      </c>
      <c r="H64" s="94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15">
      <c r="A65" s="38" t="s">
        <v>411</v>
      </c>
      <c r="B65" s="39">
        <v>50</v>
      </c>
      <c r="C65" s="39">
        <v>49</v>
      </c>
      <c r="D65" s="90">
        <v>5.2083333333333333E-4</v>
      </c>
      <c r="E65" s="39">
        <v>13</v>
      </c>
      <c r="F65" s="91">
        <v>0.85709999999999997</v>
      </c>
      <c r="G65" s="91">
        <v>0.96</v>
      </c>
      <c r="H65" s="94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15">
      <c r="A66" s="38" t="s">
        <v>412</v>
      </c>
      <c r="B66" s="39">
        <v>49</v>
      </c>
      <c r="C66" s="39">
        <v>49</v>
      </c>
      <c r="D66" s="90">
        <v>9.8495370370370369E-3</v>
      </c>
      <c r="E66" s="39">
        <v>49</v>
      </c>
      <c r="F66" s="91">
        <v>0.93879999999999997</v>
      </c>
      <c r="G66" s="91">
        <v>0.97960000000000003</v>
      </c>
      <c r="H66" s="94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15">
      <c r="A67" s="38" t="s">
        <v>413</v>
      </c>
      <c r="B67" s="39">
        <v>49</v>
      </c>
      <c r="C67" s="39">
        <v>45</v>
      </c>
      <c r="D67" s="90">
        <v>3.1250000000000001E-4</v>
      </c>
      <c r="E67" s="39">
        <v>15</v>
      </c>
      <c r="F67" s="91">
        <v>0.26669999999999999</v>
      </c>
      <c r="G67" s="91">
        <v>0.42859999999999998</v>
      </c>
      <c r="H67" s="94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15">
      <c r="A68" s="38" t="s">
        <v>414</v>
      </c>
      <c r="B68" s="39">
        <v>48</v>
      </c>
      <c r="C68" s="39">
        <v>43</v>
      </c>
      <c r="D68" s="90">
        <v>7.2916666666666668E-3</v>
      </c>
      <c r="E68" s="39">
        <v>41</v>
      </c>
      <c r="F68" s="91">
        <v>0.6905</v>
      </c>
      <c r="G68" s="91">
        <v>0.85419999999999996</v>
      </c>
      <c r="H68" s="94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15">
      <c r="A69" s="38" t="s">
        <v>415</v>
      </c>
      <c r="B69" s="39">
        <v>48</v>
      </c>
      <c r="C69" s="39">
        <v>47</v>
      </c>
      <c r="D69" s="90">
        <v>5.6365740740740742E-3</v>
      </c>
      <c r="E69" s="39">
        <v>24</v>
      </c>
      <c r="F69" s="91">
        <v>0.68</v>
      </c>
      <c r="G69" s="91">
        <v>0.91669999999999996</v>
      </c>
      <c r="H69" s="94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15">
      <c r="A70" s="38" t="s">
        <v>214</v>
      </c>
      <c r="B70" s="39">
        <v>47</v>
      </c>
      <c r="C70" s="39">
        <v>40</v>
      </c>
      <c r="D70" s="90">
        <v>3.6689814814814814E-3</v>
      </c>
      <c r="E70" s="39">
        <v>38</v>
      </c>
      <c r="F70" s="91">
        <v>0.73680000000000001</v>
      </c>
      <c r="G70" s="91">
        <v>0.8085</v>
      </c>
      <c r="H70" s="94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15">
      <c r="A71" s="38" t="s">
        <v>64</v>
      </c>
      <c r="B71" s="39">
        <v>45</v>
      </c>
      <c r="C71" s="39">
        <v>40</v>
      </c>
      <c r="D71" s="90">
        <v>2.2337962962962962E-3</v>
      </c>
      <c r="E71" s="39">
        <v>39</v>
      </c>
      <c r="F71" s="91">
        <v>0.56410000000000005</v>
      </c>
      <c r="G71" s="91">
        <v>0.86670000000000003</v>
      </c>
      <c r="H71" s="94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15">
      <c r="A72" s="38" t="s">
        <v>176</v>
      </c>
      <c r="B72" s="39">
        <v>45</v>
      </c>
      <c r="C72" s="39">
        <v>41</v>
      </c>
      <c r="D72" s="90">
        <v>5.1967592592592595E-3</v>
      </c>
      <c r="E72" s="39">
        <v>39</v>
      </c>
      <c r="F72" s="91">
        <v>0.76919999999999999</v>
      </c>
      <c r="G72" s="91">
        <v>0.91110000000000002</v>
      </c>
      <c r="H72" s="94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15">
      <c r="A73" s="38" t="s">
        <v>416</v>
      </c>
      <c r="B73" s="39">
        <v>45</v>
      </c>
      <c r="C73" s="39">
        <v>45</v>
      </c>
      <c r="D73" s="90">
        <v>1.1574074074074073E-5</v>
      </c>
      <c r="E73" s="39">
        <v>7</v>
      </c>
      <c r="F73" s="91">
        <v>1</v>
      </c>
      <c r="G73" s="91">
        <v>0.9778</v>
      </c>
      <c r="H73" s="94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15">
      <c r="A74" s="38" t="s">
        <v>417</v>
      </c>
      <c r="B74" s="39">
        <v>45</v>
      </c>
      <c r="C74" s="39">
        <v>41</v>
      </c>
      <c r="D74" s="90">
        <v>2.5347222222222221E-3</v>
      </c>
      <c r="E74" s="39">
        <v>39</v>
      </c>
      <c r="F74" s="91">
        <v>0.82499999999999996</v>
      </c>
      <c r="G74" s="91">
        <v>0.88890000000000002</v>
      </c>
      <c r="H74" s="94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15">
      <c r="A75" s="38" t="s">
        <v>418</v>
      </c>
      <c r="B75" s="39">
        <v>42</v>
      </c>
      <c r="C75" s="39">
        <v>39</v>
      </c>
      <c r="D75" s="90">
        <v>8.2175925925925927E-4</v>
      </c>
      <c r="E75" s="39">
        <v>16</v>
      </c>
      <c r="F75" s="91">
        <v>0.8125</v>
      </c>
      <c r="G75" s="91">
        <v>0.90480000000000005</v>
      </c>
      <c r="H75" s="94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15">
      <c r="A76" s="38" t="s">
        <v>326</v>
      </c>
      <c r="B76" s="39">
        <v>41</v>
      </c>
      <c r="C76" s="39">
        <v>37</v>
      </c>
      <c r="D76" s="90">
        <v>1.4699074074074074E-3</v>
      </c>
      <c r="E76" s="39">
        <v>25</v>
      </c>
      <c r="F76" s="91">
        <v>0.68</v>
      </c>
      <c r="G76" s="91">
        <v>0.85370000000000001</v>
      </c>
      <c r="H76" s="94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15">
      <c r="A77" s="38" t="s">
        <v>375</v>
      </c>
      <c r="B77" s="39">
        <v>40</v>
      </c>
      <c r="C77" s="39">
        <v>33</v>
      </c>
      <c r="D77" s="90">
        <v>2.1412037037037038E-3</v>
      </c>
      <c r="E77" s="39">
        <v>29</v>
      </c>
      <c r="F77" s="91">
        <v>0.58620000000000005</v>
      </c>
      <c r="G77" s="91">
        <v>0.75</v>
      </c>
      <c r="H77" s="94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15">
      <c r="A78" s="38" t="s">
        <v>419</v>
      </c>
      <c r="B78" s="39">
        <v>39</v>
      </c>
      <c r="C78" s="39">
        <v>37</v>
      </c>
      <c r="D78" s="90">
        <v>1.0416666666666667E-4</v>
      </c>
      <c r="E78" s="39">
        <v>4</v>
      </c>
      <c r="F78" s="91">
        <v>1</v>
      </c>
      <c r="G78" s="91">
        <v>0.94869999999999999</v>
      </c>
      <c r="H78" s="94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15">
      <c r="A79" s="38" t="s">
        <v>65</v>
      </c>
      <c r="B79" s="39">
        <v>39</v>
      </c>
      <c r="C79" s="39">
        <v>38</v>
      </c>
      <c r="D79" s="90">
        <v>1.4236111111111112E-3</v>
      </c>
      <c r="E79" s="39">
        <v>37</v>
      </c>
      <c r="F79" s="91">
        <v>0.64859999999999995</v>
      </c>
      <c r="G79" s="91">
        <v>0.94869999999999999</v>
      </c>
      <c r="H79" s="94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15">
      <c r="A80" s="38" t="s">
        <v>420</v>
      </c>
      <c r="B80" s="39">
        <v>38</v>
      </c>
      <c r="C80" s="39">
        <v>37</v>
      </c>
      <c r="D80" s="90">
        <v>1.8749999999999999E-3</v>
      </c>
      <c r="E80" s="39">
        <v>36</v>
      </c>
      <c r="F80" s="91">
        <v>0.88890000000000002</v>
      </c>
      <c r="G80" s="91">
        <v>0.97370000000000001</v>
      </c>
      <c r="H80" s="94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15">
      <c r="A81" s="38" t="s">
        <v>56</v>
      </c>
      <c r="B81" s="39">
        <v>36</v>
      </c>
      <c r="C81" s="39">
        <v>35</v>
      </c>
      <c r="D81" s="90">
        <v>3.9351851851851852E-4</v>
      </c>
      <c r="E81" s="39">
        <v>17</v>
      </c>
      <c r="F81" s="91">
        <v>0.88239999999999996</v>
      </c>
      <c r="G81" s="91">
        <v>0.72219999999999995</v>
      </c>
      <c r="H81" s="94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15">
      <c r="A82" s="38" t="s">
        <v>421</v>
      </c>
      <c r="B82" s="39">
        <v>35</v>
      </c>
      <c r="C82" s="39">
        <v>30</v>
      </c>
      <c r="D82" s="90">
        <v>7.5694444444444446E-3</v>
      </c>
      <c r="E82" s="39">
        <v>13</v>
      </c>
      <c r="F82" s="91">
        <v>0.61539999999999995</v>
      </c>
      <c r="G82" s="91">
        <v>0.8</v>
      </c>
      <c r="H82" s="94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15">
      <c r="A83" s="38" t="s">
        <v>422</v>
      </c>
      <c r="B83" s="39">
        <v>35</v>
      </c>
      <c r="C83" s="39">
        <v>35</v>
      </c>
      <c r="D83" s="90">
        <v>9.2592592592592588E-5</v>
      </c>
      <c r="E83" s="39">
        <v>25</v>
      </c>
      <c r="F83" s="91">
        <v>0.96</v>
      </c>
      <c r="G83" s="91">
        <v>0.97140000000000004</v>
      </c>
      <c r="H83" s="94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15">
      <c r="A84" s="38" t="s">
        <v>423</v>
      </c>
      <c r="B84" s="39">
        <v>35</v>
      </c>
      <c r="C84" s="39">
        <v>35</v>
      </c>
      <c r="D84" s="90">
        <v>0</v>
      </c>
      <c r="E84" s="39">
        <v>33</v>
      </c>
      <c r="F84" s="91">
        <v>0.69699999999999995</v>
      </c>
      <c r="G84" s="91">
        <v>1</v>
      </c>
      <c r="H84" s="94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15">
      <c r="A85" s="38" t="s">
        <v>424</v>
      </c>
      <c r="B85" s="39">
        <v>34</v>
      </c>
      <c r="C85" s="39">
        <v>32</v>
      </c>
      <c r="D85" s="90">
        <v>1.0648148148148149E-3</v>
      </c>
      <c r="E85" s="39">
        <v>14</v>
      </c>
      <c r="F85" s="91">
        <v>0.78569999999999995</v>
      </c>
      <c r="G85" s="91">
        <v>0.82350000000000001</v>
      </c>
      <c r="H85" s="94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15">
      <c r="A86" s="38" t="s">
        <v>147</v>
      </c>
      <c r="B86" s="39">
        <v>33</v>
      </c>
      <c r="C86" s="39">
        <v>31</v>
      </c>
      <c r="D86" s="90">
        <v>1.6666666666666668E-3</v>
      </c>
      <c r="E86" s="39">
        <v>31</v>
      </c>
      <c r="F86" s="91">
        <v>0.625</v>
      </c>
      <c r="G86" s="91">
        <v>0.87880000000000003</v>
      </c>
      <c r="H86" s="94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15">
      <c r="A87" s="38" t="s">
        <v>69</v>
      </c>
      <c r="B87" s="39">
        <v>33</v>
      </c>
      <c r="C87" s="39">
        <v>30</v>
      </c>
      <c r="D87" s="90">
        <v>2.3148148148148149E-4</v>
      </c>
      <c r="E87" s="39">
        <v>28</v>
      </c>
      <c r="F87" s="91">
        <v>0.78569999999999995</v>
      </c>
      <c r="G87" s="91">
        <v>0.81820000000000004</v>
      </c>
      <c r="H87" s="94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15">
      <c r="A88" s="38" t="s">
        <v>425</v>
      </c>
      <c r="B88" s="39">
        <v>32</v>
      </c>
      <c r="C88" s="39">
        <v>28</v>
      </c>
      <c r="D88" s="90">
        <v>2.9282407407407408E-3</v>
      </c>
      <c r="E88" s="39">
        <v>26</v>
      </c>
      <c r="F88" s="91">
        <v>0.69230000000000003</v>
      </c>
      <c r="G88" s="91">
        <v>0.84379999999999999</v>
      </c>
      <c r="H88" s="94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15">
      <c r="A89" s="38" t="s">
        <v>124</v>
      </c>
      <c r="B89" s="39">
        <v>31</v>
      </c>
      <c r="C89" s="39">
        <v>24</v>
      </c>
      <c r="D89" s="90">
        <v>1.1921296296296296E-3</v>
      </c>
      <c r="E89" s="39">
        <v>21</v>
      </c>
      <c r="F89" s="91">
        <v>0.68179999999999996</v>
      </c>
      <c r="G89" s="91">
        <v>0.6774</v>
      </c>
      <c r="H89" s="94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15">
      <c r="A90" s="38" t="s">
        <v>426</v>
      </c>
      <c r="B90" s="39">
        <v>31</v>
      </c>
      <c r="C90" s="39">
        <v>28</v>
      </c>
      <c r="D90" s="90">
        <v>1.5625000000000001E-3</v>
      </c>
      <c r="E90" s="39">
        <v>6</v>
      </c>
      <c r="F90" s="91">
        <v>0.5</v>
      </c>
      <c r="G90" s="91">
        <v>0.5806</v>
      </c>
      <c r="H90" s="94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15">
      <c r="A91" s="38" t="s">
        <v>207</v>
      </c>
      <c r="B91" s="39">
        <v>31</v>
      </c>
      <c r="C91" s="39">
        <v>26</v>
      </c>
      <c r="D91" s="90">
        <v>4.1203703703703706E-3</v>
      </c>
      <c r="E91" s="39">
        <v>25</v>
      </c>
      <c r="F91" s="91">
        <v>0.68</v>
      </c>
      <c r="G91" s="91">
        <v>0.80649999999999999</v>
      </c>
      <c r="H91" s="94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15">
      <c r="A92" s="38" t="s">
        <v>427</v>
      </c>
      <c r="B92" s="39">
        <v>31</v>
      </c>
      <c r="C92" s="39">
        <v>29</v>
      </c>
      <c r="D92" s="90">
        <v>5.8564814814814816E-3</v>
      </c>
      <c r="E92" s="39">
        <v>25</v>
      </c>
      <c r="F92" s="91">
        <v>0.72</v>
      </c>
      <c r="G92" s="91">
        <v>0.871</v>
      </c>
      <c r="H92" s="94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15">
      <c r="A93" s="38" t="s">
        <v>428</v>
      </c>
      <c r="B93" s="39">
        <v>28</v>
      </c>
      <c r="C93" s="39">
        <v>28</v>
      </c>
      <c r="D93" s="90">
        <v>1.6203703703703703E-3</v>
      </c>
      <c r="E93" s="39">
        <v>24</v>
      </c>
      <c r="F93" s="91">
        <v>0.70830000000000004</v>
      </c>
      <c r="G93" s="91">
        <v>0.82140000000000002</v>
      </c>
      <c r="H93" s="94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15">
      <c r="A94" s="38" t="s">
        <v>156</v>
      </c>
      <c r="B94" s="39">
        <v>28</v>
      </c>
      <c r="C94" s="39">
        <v>25</v>
      </c>
      <c r="D94" s="90">
        <v>2.650462962962963E-3</v>
      </c>
      <c r="E94" s="39">
        <v>19</v>
      </c>
      <c r="F94" s="91">
        <v>0.89470000000000005</v>
      </c>
      <c r="G94" s="91">
        <v>0.71430000000000005</v>
      </c>
      <c r="H94" s="94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15">
      <c r="A95" s="38" t="s">
        <v>429</v>
      </c>
      <c r="B95" s="39">
        <v>28</v>
      </c>
      <c r="C95" s="39">
        <v>26</v>
      </c>
      <c r="D95" s="90">
        <v>5.347222222222222E-3</v>
      </c>
      <c r="E95" s="39">
        <v>22</v>
      </c>
      <c r="F95" s="91">
        <v>0.81820000000000004</v>
      </c>
      <c r="G95" s="91">
        <v>0.78569999999999995</v>
      </c>
      <c r="H95" s="94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15">
      <c r="A96" s="38" t="s">
        <v>430</v>
      </c>
      <c r="B96" s="39">
        <v>28</v>
      </c>
      <c r="C96" s="39">
        <v>28</v>
      </c>
      <c r="D96" s="90">
        <v>2.2337962962962962E-3</v>
      </c>
      <c r="E96" s="39">
        <v>10</v>
      </c>
      <c r="F96" s="91">
        <v>0.7</v>
      </c>
      <c r="G96" s="91">
        <v>0.85709999999999997</v>
      </c>
      <c r="H96" s="94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15">
      <c r="A97" s="38" t="s">
        <v>377</v>
      </c>
      <c r="B97" s="39">
        <v>27</v>
      </c>
      <c r="C97" s="39">
        <v>27</v>
      </c>
      <c r="D97" s="90">
        <v>7.037037037037037E-3</v>
      </c>
      <c r="E97" s="39">
        <v>26</v>
      </c>
      <c r="F97" s="91">
        <v>0.80769999999999997</v>
      </c>
      <c r="G97" s="91">
        <v>0.92589999999999995</v>
      </c>
      <c r="H97" s="94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15">
      <c r="A98" s="38" t="s">
        <v>431</v>
      </c>
      <c r="B98" s="39">
        <v>26</v>
      </c>
      <c r="C98" s="39">
        <v>25</v>
      </c>
      <c r="D98" s="90">
        <v>4.2824074074074075E-4</v>
      </c>
      <c r="E98" s="39">
        <v>4</v>
      </c>
      <c r="F98" s="91">
        <v>0.75</v>
      </c>
      <c r="G98" s="91">
        <v>0.92310000000000003</v>
      </c>
      <c r="H98" s="94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15">
      <c r="A99" s="38" t="s">
        <v>61</v>
      </c>
      <c r="B99" s="39">
        <v>26</v>
      </c>
      <c r="C99" s="39">
        <v>17</v>
      </c>
      <c r="D99" s="90">
        <v>1.3888888888888889E-3</v>
      </c>
      <c r="E99" s="39">
        <v>12</v>
      </c>
      <c r="F99" s="91">
        <v>0.41670000000000001</v>
      </c>
      <c r="G99" s="91">
        <v>0.5</v>
      </c>
      <c r="H99" s="94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15">
      <c r="A100" s="38" t="s">
        <v>223</v>
      </c>
      <c r="B100" s="39">
        <v>24</v>
      </c>
      <c r="C100" s="39">
        <v>22</v>
      </c>
      <c r="D100" s="90">
        <v>9.2245370370370363E-3</v>
      </c>
      <c r="E100" s="39">
        <v>21</v>
      </c>
      <c r="F100" s="91">
        <v>0.8095</v>
      </c>
      <c r="G100" s="91">
        <v>0.875</v>
      </c>
      <c r="H100" s="94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15">
      <c r="A101" s="38" t="s">
        <v>181</v>
      </c>
      <c r="B101" s="39">
        <v>24</v>
      </c>
      <c r="C101" s="39">
        <v>20</v>
      </c>
      <c r="D101" s="90">
        <v>4.409722222222222E-3</v>
      </c>
      <c r="E101" s="39">
        <v>17</v>
      </c>
      <c r="F101" s="91">
        <v>0.70589999999999997</v>
      </c>
      <c r="G101" s="91">
        <v>0.70830000000000004</v>
      </c>
      <c r="H101" s="94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15">
      <c r="A102" s="38" t="s">
        <v>432</v>
      </c>
      <c r="B102" s="39">
        <v>23</v>
      </c>
      <c r="C102" s="39">
        <v>23</v>
      </c>
      <c r="D102" s="90">
        <v>9.6064814814814819E-4</v>
      </c>
      <c r="E102" s="39">
        <v>14</v>
      </c>
      <c r="F102" s="91">
        <v>0.85709999999999997</v>
      </c>
      <c r="G102" s="91">
        <v>0.95650000000000002</v>
      </c>
      <c r="H102" s="94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15">
      <c r="A103" s="38" t="s">
        <v>433</v>
      </c>
      <c r="B103" s="39">
        <v>23</v>
      </c>
      <c r="C103" s="39">
        <v>21</v>
      </c>
      <c r="D103" s="90">
        <v>5.2314814814814811E-3</v>
      </c>
      <c r="E103" s="39">
        <v>4</v>
      </c>
      <c r="F103" s="91">
        <v>0.5</v>
      </c>
      <c r="G103" s="91">
        <v>0.86960000000000004</v>
      </c>
      <c r="H103" s="94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15">
      <c r="A104" s="38" t="s">
        <v>434</v>
      </c>
      <c r="B104" s="39">
        <v>23</v>
      </c>
      <c r="C104" s="39">
        <v>21</v>
      </c>
      <c r="D104" s="90">
        <v>6.3194444444444444E-3</v>
      </c>
      <c r="E104" s="39">
        <v>19</v>
      </c>
      <c r="F104" s="91">
        <v>0.84209999999999996</v>
      </c>
      <c r="G104" s="91">
        <v>0.82609999999999995</v>
      </c>
      <c r="H104" s="94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15">
      <c r="A105" s="38" t="s">
        <v>266</v>
      </c>
      <c r="B105" s="39">
        <v>22</v>
      </c>
      <c r="C105" s="39">
        <v>22</v>
      </c>
      <c r="D105" s="90">
        <v>1.0995370370370371E-3</v>
      </c>
      <c r="E105" s="39">
        <v>19</v>
      </c>
      <c r="F105" s="91">
        <v>0.7</v>
      </c>
      <c r="G105" s="91">
        <v>0.86360000000000003</v>
      </c>
      <c r="H105" s="94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15">
      <c r="A106" s="38" t="s">
        <v>160</v>
      </c>
      <c r="B106" s="39">
        <v>22</v>
      </c>
      <c r="C106" s="39">
        <v>21</v>
      </c>
      <c r="D106" s="90">
        <v>1.0706018518518519E-2</v>
      </c>
      <c r="E106" s="39">
        <v>21</v>
      </c>
      <c r="F106" s="91">
        <v>0.8095</v>
      </c>
      <c r="G106" s="91">
        <v>0.90910000000000002</v>
      </c>
      <c r="H106" s="94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15">
      <c r="A107" s="38" t="s">
        <v>45</v>
      </c>
      <c r="B107" s="39">
        <v>22</v>
      </c>
      <c r="C107" s="39">
        <v>18</v>
      </c>
      <c r="D107" s="90">
        <v>5.6597222222222222E-3</v>
      </c>
      <c r="E107" s="39">
        <v>16</v>
      </c>
      <c r="F107" s="91">
        <v>0.6875</v>
      </c>
      <c r="G107" s="91">
        <v>0.81820000000000004</v>
      </c>
      <c r="H107" s="94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15">
      <c r="A108" s="3"/>
      <c r="B108" s="89">
        <v>19160</v>
      </c>
      <c r="C108" s="89">
        <v>11736</v>
      </c>
      <c r="D108" s="90">
        <v>6.8287037037037036E-4</v>
      </c>
      <c r="E108" s="89">
        <v>9207</v>
      </c>
      <c r="F108" s="91">
        <v>0.63380000000000003</v>
      </c>
      <c r="G108" s="91">
        <v>0.48320000000000002</v>
      </c>
      <c r="H108" s="94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15">
      <c r="A110" s="3" t="s">
        <v>366</v>
      </c>
      <c r="B110" s="3" t="s">
        <v>109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15">
      <c r="A111" s="92">
        <v>44743</v>
      </c>
      <c r="B111" s="39">
        <v>37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15">
      <c r="A112" s="92">
        <v>44744</v>
      </c>
      <c r="B112" s="39">
        <v>38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15">
      <c r="A113" s="92">
        <v>44745</v>
      </c>
      <c r="B113" s="39">
        <v>28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15">
      <c r="A114" s="92">
        <v>44746</v>
      </c>
      <c r="B114" s="39">
        <v>55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15">
      <c r="A115" s="92">
        <v>44747</v>
      </c>
      <c r="B115" s="39">
        <v>59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15">
      <c r="A116" s="92">
        <v>44748</v>
      </c>
      <c r="B116" s="39">
        <v>117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15">
      <c r="A117" s="92">
        <v>44749</v>
      </c>
      <c r="B117" s="39">
        <v>42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15">
      <c r="A118" s="92">
        <v>44750</v>
      </c>
      <c r="B118" s="39">
        <v>41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15">
      <c r="A119" s="92">
        <v>44751</v>
      </c>
      <c r="B119" s="39">
        <v>15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15">
      <c r="A120" s="92">
        <v>44752</v>
      </c>
      <c r="B120" s="39">
        <v>39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15">
      <c r="A121" s="92">
        <v>44753</v>
      </c>
      <c r="B121" s="39">
        <v>161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15">
      <c r="A122" s="92">
        <v>44754</v>
      </c>
      <c r="B122" s="39">
        <v>87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15">
      <c r="A123" s="92">
        <v>44755</v>
      </c>
      <c r="B123" s="39">
        <v>117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15">
      <c r="A124" s="92">
        <v>44756</v>
      </c>
      <c r="B124" s="39">
        <v>67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15">
      <c r="A125" s="92">
        <v>44757</v>
      </c>
      <c r="B125" s="39">
        <v>50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15">
      <c r="A126" s="92">
        <v>44758</v>
      </c>
      <c r="B126" s="39">
        <v>23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15">
      <c r="A127" s="92">
        <v>44759</v>
      </c>
      <c r="B127" s="39">
        <v>25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15">
      <c r="A128" s="92">
        <v>44760</v>
      </c>
      <c r="B128" s="39">
        <v>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15">
      <c r="A129" s="92">
        <v>44761</v>
      </c>
      <c r="B129" s="39">
        <v>43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15">
      <c r="A130" s="92">
        <v>44762</v>
      </c>
      <c r="B130" s="39">
        <v>49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15">
      <c r="A131" s="92">
        <v>44763</v>
      </c>
      <c r="B131" s="39">
        <v>61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15">
      <c r="A132" s="92">
        <v>44764</v>
      </c>
      <c r="B132" s="39">
        <v>35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15">
      <c r="A133" s="92">
        <v>44765</v>
      </c>
      <c r="B133" s="39">
        <v>124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15">
      <c r="A134" s="92">
        <v>44766</v>
      </c>
      <c r="B134" s="39">
        <v>26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15">
      <c r="A135" s="92">
        <v>44767</v>
      </c>
      <c r="B135" s="39">
        <v>91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15">
      <c r="A136" s="92">
        <v>44768</v>
      </c>
      <c r="B136" s="39">
        <v>43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15">
      <c r="A137" s="92">
        <v>44769</v>
      </c>
      <c r="B137" s="39">
        <v>34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15">
      <c r="A138" s="92">
        <v>44770</v>
      </c>
      <c r="B138" s="39">
        <v>35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15">
      <c r="A139" s="92">
        <v>44771</v>
      </c>
      <c r="B139" s="39">
        <v>36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15">
      <c r="A140" s="92">
        <v>44772</v>
      </c>
      <c r="B140" s="39">
        <v>28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15">
      <c r="A141" s="92">
        <v>44773</v>
      </c>
      <c r="B141" s="39">
        <v>23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15">
      <c r="A142" s="92">
        <v>44774</v>
      </c>
      <c r="B142" s="39">
        <v>57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15">
      <c r="A143" s="92">
        <v>44775</v>
      </c>
      <c r="B143" s="39">
        <v>49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15">
      <c r="A144" s="92">
        <v>44776</v>
      </c>
      <c r="B144" s="39">
        <v>43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15">
      <c r="A145" s="92">
        <v>44777</v>
      </c>
      <c r="B145" s="39">
        <v>38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15">
      <c r="A146" s="92">
        <v>44778</v>
      </c>
      <c r="B146" s="39">
        <v>37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15">
      <c r="A147" s="92">
        <v>44779</v>
      </c>
      <c r="B147" s="39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15">
      <c r="A148" s="92">
        <v>44780</v>
      </c>
      <c r="B148" s="39">
        <v>29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15">
      <c r="A149" s="92">
        <v>44781</v>
      </c>
      <c r="B149" s="39">
        <v>40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15">
      <c r="A150" s="92">
        <v>44782</v>
      </c>
      <c r="B150" s="39">
        <v>115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15">
      <c r="A151" s="92">
        <v>44783</v>
      </c>
      <c r="B151" s="39">
        <v>40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15">
      <c r="A152" s="92">
        <v>44784</v>
      </c>
      <c r="B152" s="39">
        <v>46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15">
      <c r="A153" s="92">
        <v>44785</v>
      </c>
      <c r="B153" s="39">
        <v>36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15">
      <c r="A154" s="92">
        <v>44786</v>
      </c>
      <c r="B154" s="39">
        <v>24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15">
      <c r="A155" s="92">
        <v>44787</v>
      </c>
      <c r="B155" s="39">
        <v>28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15">
      <c r="A156" s="92">
        <v>44788</v>
      </c>
      <c r="B156" s="39">
        <v>46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15">
      <c r="A157" s="92">
        <v>44789</v>
      </c>
      <c r="B157" s="39">
        <v>59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15">
      <c r="A158" s="92">
        <v>44790</v>
      </c>
      <c r="B158" s="39">
        <v>51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15">
      <c r="A159" s="92">
        <v>44791</v>
      </c>
      <c r="B159" s="39">
        <v>26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15">
      <c r="A160" s="92">
        <v>44792</v>
      </c>
      <c r="B160" s="39">
        <v>27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15">
      <c r="A161" s="92">
        <v>44793</v>
      </c>
      <c r="B161" s="39">
        <v>34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15">
      <c r="A162" s="92">
        <v>44794</v>
      </c>
      <c r="B162" s="39">
        <v>39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15">
      <c r="A163" s="92">
        <v>44795</v>
      </c>
      <c r="B163" s="39">
        <v>34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15">
      <c r="A164" s="92">
        <v>44796</v>
      </c>
      <c r="B164" s="39">
        <v>53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15">
      <c r="A165" s="92">
        <v>44797</v>
      </c>
      <c r="B165" s="39">
        <v>29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15">
      <c r="A166" s="92">
        <v>44798</v>
      </c>
      <c r="B166" s="39">
        <v>140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15">
      <c r="A167" s="92">
        <v>44799</v>
      </c>
      <c r="B167" s="39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15">
      <c r="A168" s="92">
        <v>44800</v>
      </c>
      <c r="B168" s="39">
        <v>24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15">
      <c r="A169" s="92">
        <v>44801</v>
      </c>
      <c r="B169" s="39">
        <v>22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15">
      <c r="A170" s="92">
        <v>44802</v>
      </c>
      <c r="B170" s="39">
        <v>112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15">
      <c r="A171" s="92">
        <v>44803</v>
      </c>
      <c r="B171" s="39">
        <v>47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15">
      <c r="A172" s="92">
        <v>44804</v>
      </c>
      <c r="B172" s="39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15">
      <c r="A173" s="92">
        <v>44805</v>
      </c>
      <c r="B173" s="39">
        <v>147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15">
      <c r="A174" s="92">
        <v>44806</v>
      </c>
      <c r="B174" s="39">
        <v>42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15">
      <c r="A175" s="92">
        <v>44807</v>
      </c>
      <c r="B175" s="39">
        <v>41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15">
      <c r="A176" s="92">
        <v>44808</v>
      </c>
      <c r="B176" s="39">
        <v>43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15">
      <c r="A177" s="92">
        <v>44809</v>
      </c>
      <c r="B177" s="39">
        <v>85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15">
      <c r="A178" s="92">
        <v>44810</v>
      </c>
      <c r="B178" s="39">
        <v>75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15">
      <c r="A179" s="92">
        <v>44811</v>
      </c>
      <c r="B179" s="39">
        <v>60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15">
      <c r="A180" s="92">
        <v>44812</v>
      </c>
      <c r="B180" s="39">
        <v>57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15">
      <c r="A181" s="92">
        <v>44813</v>
      </c>
      <c r="B181" s="39">
        <v>67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15">
      <c r="A182" s="92">
        <v>44814</v>
      </c>
      <c r="B182" s="39">
        <v>52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15">
      <c r="A183" s="92">
        <v>44815</v>
      </c>
      <c r="B183" s="39">
        <v>39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15">
      <c r="A184" s="92">
        <v>44816</v>
      </c>
      <c r="B184" s="39">
        <v>105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15">
      <c r="A185" s="92">
        <v>44817</v>
      </c>
      <c r="B185" s="39">
        <v>87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15">
      <c r="A186" s="92">
        <v>44818</v>
      </c>
      <c r="B186" s="39">
        <v>43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15">
      <c r="A187" s="92">
        <v>44819</v>
      </c>
      <c r="B187" s="39">
        <v>93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15">
      <c r="A188" s="92">
        <v>44820</v>
      </c>
      <c r="B188" s="39">
        <v>83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15">
      <c r="A189" s="92">
        <v>44821</v>
      </c>
      <c r="B189" s="39">
        <v>28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15">
      <c r="A190" s="92">
        <v>44822</v>
      </c>
      <c r="B190" s="39">
        <v>36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15">
      <c r="A191" s="92">
        <v>44823</v>
      </c>
      <c r="B191" s="39">
        <v>98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15">
      <c r="A192" s="92">
        <v>44824</v>
      </c>
      <c r="B192" s="39">
        <v>94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15">
      <c r="A193" s="92">
        <v>44825</v>
      </c>
      <c r="B193" s="39">
        <v>41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15">
      <c r="A194" s="92">
        <v>44826</v>
      </c>
      <c r="B194" s="39">
        <v>76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15">
      <c r="A195" s="92">
        <v>44827</v>
      </c>
      <c r="B195" s="39">
        <v>33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15">
      <c r="A196" s="92">
        <v>44828</v>
      </c>
      <c r="B196" s="39">
        <v>84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15">
      <c r="A197" s="92">
        <v>44829</v>
      </c>
      <c r="B197" s="39">
        <v>46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15">
      <c r="A198" s="92">
        <v>44830</v>
      </c>
      <c r="B198" s="39">
        <v>60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15">
      <c r="A199" s="92">
        <v>44831</v>
      </c>
      <c r="B199" s="39">
        <v>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15">
      <c r="A200" s="92">
        <v>44832</v>
      </c>
      <c r="B200" s="39">
        <v>121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15">
      <c r="A201" s="92">
        <v>44833</v>
      </c>
      <c r="B201" s="39">
        <v>53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15">
      <c r="A202" s="92">
        <v>44834</v>
      </c>
      <c r="B202" s="39">
        <v>86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15">
      <c r="A203" s="92">
        <v>44835</v>
      </c>
      <c r="B203" s="39">
        <v>42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15">
      <c r="A204" s="92">
        <v>44836</v>
      </c>
      <c r="B204" s="39">
        <v>53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15">
      <c r="A205" s="92">
        <v>44837</v>
      </c>
      <c r="B205" s="39">
        <v>36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15">
      <c r="A206" s="92">
        <v>44838</v>
      </c>
      <c r="B206" s="39">
        <v>57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15">
      <c r="A207" s="92">
        <v>44839</v>
      </c>
      <c r="B207" s="39">
        <v>44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15">
      <c r="A208" s="92">
        <v>44840</v>
      </c>
      <c r="B208" s="39">
        <v>67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15">
      <c r="A209" s="92">
        <v>44841</v>
      </c>
      <c r="B209" s="39">
        <v>33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15">
      <c r="A210" s="92">
        <v>44842</v>
      </c>
      <c r="B210" s="39">
        <v>30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15">
      <c r="A211" s="92">
        <v>44843</v>
      </c>
      <c r="B211" s="39">
        <v>35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15">
      <c r="A212" s="92">
        <v>44844</v>
      </c>
      <c r="B212" s="39">
        <v>62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15">
      <c r="A213" s="92">
        <v>44845</v>
      </c>
      <c r="B213" s="39">
        <v>79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15">
      <c r="A214" s="92">
        <v>44846</v>
      </c>
      <c r="B214" s="39">
        <v>74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15">
      <c r="A215" s="92">
        <v>44847</v>
      </c>
      <c r="B215" s="39">
        <v>59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15">
      <c r="A216" s="92">
        <v>44848</v>
      </c>
      <c r="B216" s="39">
        <v>44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15">
      <c r="A217" s="92">
        <v>44849</v>
      </c>
      <c r="B217" s="39">
        <v>38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15">
      <c r="A218" s="92">
        <v>44850</v>
      </c>
      <c r="B218" s="39">
        <v>42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15">
      <c r="A219" s="92">
        <v>44851</v>
      </c>
      <c r="B219" s="39">
        <v>42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15">
      <c r="A220" s="92">
        <v>44852</v>
      </c>
      <c r="B220" s="39">
        <v>59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15">
      <c r="A221" s="92">
        <v>44853</v>
      </c>
      <c r="B221" s="39">
        <v>44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15">
      <c r="A222" s="92">
        <v>44854</v>
      </c>
      <c r="B222" s="39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15">
      <c r="A223" s="92">
        <v>44855</v>
      </c>
      <c r="B223" s="39">
        <v>36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15">
      <c r="A224" s="92">
        <v>44856</v>
      </c>
      <c r="B224" s="39">
        <v>48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15">
      <c r="A225" s="92">
        <v>44857</v>
      </c>
      <c r="B225" s="39">
        <v>43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15">
      <c r="A226" s="92">
        <v>44858</v>
      </c>
      <c r="B226" s="39">
        <v>50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15">
      <c r="A227" s="92">
        <v>44859</v>
      </c>
      <c r="B227" s="39">
        <v>58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15">
      <c r="A228" s="92">
        <v>44860</v>
      </c>
      <c r="B228" s="39">
        <v>75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15">
      <c r="A229" s="92">
        <v>44861</v>
      </c>
      <c r="B229" s="39">
        <v>41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15">
      <c r="A230" s="92">
        <v>44862</v>
      </c>
      <c r="B230" s="39">
        <v>64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15">
      <c r="A231" s="92">
        <v>44863</v>
      </c>
      <c r="B231" s="39">
        <v>36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15">
      <c r="A232" s="92">
        <v>44864</v>
      </c>
      <c r="B232" s="39">
        <v>26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15">
      <c r="A233" s="92">
        <v>44865</v>
      </c>
      <c r="B233" s="39">
        <v>70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15">
      <c r="A234" s="92">
        <v>44866</v>
      </c>
      <c r="B234" s="39">
        <v>38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15">
      <c r="A235" s="92">
        <v>44867</v>
      </c>
      <c r="B235" s="39">
        <v>83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15">
      <c r="A236" s="92">
        <v>44868</v>
      </c>
      <c r="B236" s="39">
        <v>70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15">
      <c r="A237" s="92">
        <v>44869</v>
      </c>
      <c r="B237" s="39">
        <v>50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15">
      <c r="A238" s="92">
        <v>44870</v>
      </c>
      <c r="B238" s="39">
        <v>23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15">
      <c r="A239" s="92">
        <v>44871</v>
      </c>
      <c r="B239" s="39">
        <v>31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15">
      <c r="A240" s="92">
        <v>44872</v>
      </c>
      <c r="B240" s="39">
        <v>41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15">
      <c r="A241" s="92">
        <v>44873</v>
      </c>
      <c r="B241" s="39">
        <v>35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15">
      <c r="A242" s="92">
        <v>44874</v>
      </c>
      <c r="B242" s="39">
        <v>61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15">
      <c r="A243" s="92">
        <v>44875</v>
      </c>
      <c r="B243" s="39">
        <v>47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15">
      <c r="A244" s="92">
        <v>44876</v>
      </c>
      <c r="B244" s="39">
        <v>24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15">
      <c r="A245" s="92">
        <v>44877</v>
      </c>
      <c r="B245" s="39">
        <v>34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15">
      <c r="A246" s="92">
        <v>44878</v>
      </c>
      <c r="B246" s="39">
        <v>30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15">
      <c r="A247" s="92">
        <v>44879</v>
      </c>
      <c r="B247" s="39">
        <v>46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15">
      <c r="A248" s="92">
        <v>44880</v>
      </c>
      <c r="B248" s="39">
        <v>73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15">
      <c r="A249" s="92">
        <v>44881</v>
      </c>
      <c r="B249" s="39">
        <v>125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15">
      <c r="A250" s="92">
        <v>44882</v>
      </c>
      <c r="B250" s="39">
        <v>45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15">
      <c r="A251" s="92">
        <v>44883</v>
      </c>
      <c r="B251" s="39">
        <v>25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15">
      <c r="A252" s="92">
        <v>44884</v>
      </c>
      <c r="B252" s="39">
        <v>73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15">
      <c r="A253" s="92">
        <v>44885</v>
      </c>
      <c r="B253" s="39">
        <v>26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15">
      <c r="A254" s="92">
        <v>44886</v>
      </c>
      <c r="B254" s="39">
        <v>130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15">
      <c r="A255" s="92">
        <v>44887</v>
      </c>
      <c r="B255" s="39">
        <v>37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15">
      <c r="A256" s="92">
        <v>44888</v>
      </c>
      <c r="B256" s="39">
        <v>18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15">
      <c r="A257" s="92">
        <v>44889</v>
      </c>
      <c r="B257" s="39">
        <v>35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15">
      <c r="A258" s="92">
        <v>44890</v>
      </c>
      <c r="B258" s="39">
        <v>19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15">
      <c r="A259" s="92">
        <v>44891</v>
      </c>
      <c r="B259" s="39">
        <v>32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15">
      <c r="A260" s="92">
        <v>44892</v>
      </c>
      <c r="B260" s="39">
        <v>26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15">
      <c r="A261" s="92">
        <v>44893</v>
      </c>
      <c r="B261" s="39">
        <v>130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15">
      <c r="A262" s="92">
        <v>44894</v>
      </c>
      <c r="B262" s="39">
        <v>115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15">
      <c r="A263" s="92">
        <v>44895</v>
      </c>
      <c r="B263" s="39">
        <v>221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15">
      <c r="A264" s="92">
        <v>44896</v>
      </c>
      <c r="B264" s="39">
        <v>36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15">
      <c r="A265" s="92">
        <v>44897</v>
      </c>
      <c r="B265" s="39">
        <v>43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15">
      <c r="A266" s="92">
        <v>44898</v>
      </c>
      <c r="B266" s="39">
        <v>498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15">
      <c r="A267" s="92">
        <v>44899</v>
      </c>
      <c r="B267" s="39">
        <v>216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15">
      <c r="A268" s="92">
        <v>44900</v>
      </c>
      <c r="B268" s="39">
        <v>66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15">
      <c r="A269" s="92">
        <v>44901</v>
      </c>
      <c r="B269" s="39">
        <v>34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15">
      <c r="A270" s="92">
        <v>44902</v>
      </c>
      <c r="B270" s="39">
        <v>47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15">
      <c r="A271" s="92">
        <v>44903</v>
      </c>
      <c r="B271" s="39">
        <v>37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15">
      <c r="A272" s="92">
        <v>44904</v>
      </c>
      <c r="B272" s="39">
        <v>26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15">
      <c r="A273" s="92">
        <v>44905</v>
      </c>
      <c r="B273" s="39">
        <v>30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15">
      <c r="A274" s="92">
        <v>44906</v>
      </c>
      <c r="B274" s="39">
        <v>39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15">
      <c r="A275" s="92">
        <v>44907</v>
      </c>
      <c r="B275" s="39">
        <v>89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15">
      <c r="A276" s="92">
        <v>44908</v>
      </c>
      <c r="B276" s="39">
        <v>40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15">
      <c r="A277" s="92">
        <v>44909</v>
      </c>
      <c r="B277" s="39">
        <v>34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15">
      <c r="A278" s="92">
        <v>44910</v>
      </c>
      <c r="B278" s="39">
        <v>90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15">
      <c r="A279" s="92">
        <v>44911</v>
      </c>
      <c r="B279" s="39">
        <v>28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15">
      <c r="A280" s="92">
        <v>44912</v>
      </c>
      <c r="B280" s="39">
        <v>76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15">
      <c r="A281" s="92">
        <v>44913</v>
      </c>
      <c r="B281" s="39">
        <v>38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15">
      <c r="A282" s="92">
        <v>44914</v>
      </c>
      <c r="B282" s="39">
        <v>68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15">
      <c r="A283" s="92">
        <v>44915</v>
      </c>
      <c r="B283" s="39">
        <v>47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15">
      <c r="A284" s="92">
        <v>44916</v>
      </c>
      <c r="B284" s="39">
        <v>41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15">
      <c r="A285" s="92">
        <v>44917</v>
      </c>
      <c r="B285" s="39">
        <v>22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15">
      <c r="A286" s="92">
        <v>44918</v>
      </c>
      <c r="B286" s="39">
        <v>62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15">
      <c r="A287" s="92">
        <v>44919</v>
      </c>
      <c r="B287" s="39">
        <v>29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15">
      <c r="A288" s="92">
        <v>44920</v>
      </c>
      <c r="B288" s="39">
        <v>15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15">
      <c r="A289" s="92">
        <v>44921</v>
      </c>
      <c r="B289" s="39">
        <v>45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15">
      <c r="A290" s="92">
        <v>44922</v>
      </c>
      <c r="B290" s="39">
        <v>35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15">
      <c r="A291" s="92">
        <v>44923</v>
      </c>
      <c r="B291" s="39">
        <v>25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15">
      <c r="A292" s="92">
        <v>44924</v>
      </c>
      <c r="B292" s="39">
        <v>39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15">
      <c r="A293" s="92">
        <v>44925</v>
      </c>
      <c r="B293" s="39">
        <v>46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15">
      <c r="A294" s="92">
        <v>44926</v>
      </c>
      <c r="B294" s="39">
        <v>93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15">
      <c r="A295" s="92">
        <v>44927</v>
      </c>
      <c r="B295" s="39">
        <v>17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15">
      <c r="A296" s="92">
        <v>44928</v>
      </c>
      <c r="B296" s="39">
        <v>24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15">
      <c r="A297" s="92">
        <v>44929</v>
      </c>
      <c r="B297" s="39">
        <v>23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15">
      <c r="A298" s="92">
        <v>44930</v>
      </c>
      <c r="B298" s="39">
        <v>49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15">
      <c r="A299" s="92">
        <v>44931</v>
      </c>
      <c r="B299" s="39">
        <v>34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15">
      <c r="A300" s="92">
        <v>44932</v>
      </c>
      <c r="B300" s="39">
        <v>30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15">
      <c r="A301" s="92">
        <v>44933</v>
      </c>
      <c r="B301" s="39">
        <v>38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15">
      <c r="A302" s="92">
        <v>44934</v>
      </c>
      <c r="B302" s="39">
        <v>25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15">
      <c r="A303" s="92">
        <v>44935</v>
      </c>
      <c r="B303" s="39">
        <v>41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15">
      <c r="A304" s="92">
        <v>44936</v>
      </c>
      <c r="B304" s="39">
        <v>39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15">
      <c r="A305" s="92">
        <v>44937</v>
      </c>
      <c r="B305" s="39">
        <v>33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15">
      <c r="A306" s="92">
        <v>44938</v>
      </c>
      <c r="B306" s="39">
        <v>27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15">
      <c r="A307" s="92">
        <v>44939</v>
      </c>
      <c r="B307" s="39">
        <v>26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15">
      <c r="A308" s="92">
        <v>44940</v>
      </c>
      <c r="B308" s="39">
        <v>101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15">
      <c r="A309" s="92">
        <v>44941</v>
      </c>
      <c r="B309" s="39">
        <v>43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15">
      <c r="A310" s="92">
        <v>44942</v>
      </c>
      <c r="B310" s="39">
        <v>44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15">
      <c r="A311" s="92">
        <v>44943</v>
      </c>
      <c r="B311" s="39">
        <v>28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15">
      <c r="A312" s="92">
        <v>44944</v>
      </c>
      <c r="B312" s="39">
        <v>33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15">
      <c r="A313" s="92">
        <v>44945</v>
      </c>
      <c r="B313" s="39">
        <v>31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15">
      <c r="A314" s="92">
        <v>44946</v>
      </c>
      <c r="B314" s="39">
        <v>53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15">
      <c r="A315" s="92">
        <v>44947</v>
      </c>
      <c r="B315" s="39">
        <v>18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15">
      <c r="A316" s="92">
        <v>44948</v>
      </c>
      <c r="B316" s="39">
        <v>136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15">
      <c r="A317" s="92">
        <v>44949</v>
      </c>
      <c r="B317" s="39">
        <v>34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15">
      <c r="A318" s="92">
        <v>44950</v>
      </c>
      <c r="B318" s="39">
        <v>22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15">
      <c r="A319" s="92">
        <v>44951</v>
      </c>
      <c r="B319" s="39">
        <v>51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15">
      <c r="A320" s="92">
        <v>44952</v>
      </c>
      <c r="B320" s="39">
        <v>67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15">
      <c r="A321" s="92">
        <v>44953</v>
      </c>
      <c r="B321" s="39">
        <v>98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15">
      <c r="A322" s="92">
        <v>44954</v>
      </c>
      <c r="B322" s="39">
        <v>28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15">
      <c r="A323" s="92">
        <v>44955</v>
      </c>
      <c r="B323" s="39">
        <v>42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15">
      <c r="A324" s="92">
        <v>44956</v>
      </c>
      <c r="B324" s="39">
        <v>39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15">
      <c r="A325" s="92">
        <v>44957</v>
      </c>
      <c r="B325" s="39">
        <v>38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15">
      <c r="A326" s="92">
        <v>44958</v>
      </c>
      <c r="B326" s="39">
        <v>45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15">
      <c r="A327" s="92">
        <v>44959</v>
      </c>
      <c r="B327" s="39">
        <v>31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15">
      <c r="A328" s="92">
        <v>44960</v>
      </c>
      <c r="B328" s="39">
        <v>37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15">
      <c r="A329" s="92">
        <v>44961</v>
      </c>
      <c r="B329" s="39">
        <v>26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15">
      <c r="A330" s="92">
        <v>44962</v>
      </c>
      <c r="B330" s="39">
        <v>32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15">
      <c r="A331" s="92">
        <v>44963</v>
      </c>
      <c r="B331" s="39">
        <v>65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15">
      <c r="A332" s="92">
        <v>44964</v>
      </c>
      <c r="B332" s="39">
        <v>30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15">
      <c r="A333" s="92">
        <v>44965</v>
      </c>
      <c r="B333" s="39">
        <v>25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15">
      <c r="A334" s="92">
        <v>44966</v>
      </c>
      <c r="B334" s="39">
        <v>47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15">
      <c r="A335" s="92">
        <v>44967</v>
      </c>
      <c r="B335" s="39">
        <v>32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15">
      <c r="A336" s="92">
        <v>44968</v>
      </c>
      <c r="B336" s="39">
        <v>24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15">
      <c r="A337" s="92">
        <v>44969</v>
      </c>
      <c r="B337" s="39">
        <v>24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15">
      <c r="A338" s="92">
        <v>44970</v>
      </c>
      <c r="B338" s="39">
        <v>33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15">
      <c r="A339" s="92">
        <v>44971</v>
      </c>
      <c r="B339" s="39">
        <v>60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15">
      <c r="A340" s="92">
        <v>44972</v>
      </c>
      <c r="B340" s="39">
        <v>60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15">
      <c r="A341" s="92">
        <v>44973</v>
      </c>
      <c r="B341" s="39">
        <v>52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15">
      <c r="A342" s="92">
        <v>44974</v>
      </c>
      <c r="B342" s="39">
        <v>85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15">
      <c r="A343" s="92">
        <v>44975</v>
      </c>
      <c r="B343" s="39">
        <v>58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15">
      <c r="A344" s="92">
        <v>44976</v>
      </c>
      <c r="B344" s="39">
        <v>43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15">
      <c r="A345" s="92">
        <v>44977</v>
      </c>
      <c r="B345" s="39">
        <v>81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15">
      <c r="A346" s="92">
        <v>44978</v>
      </c>
      <c r="B346" s="39">
        <v>29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15">
      <c r="A347" s="92">
        <v>44979</v>
      </c>
      <c r="B347" s="39">
        <v>48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15">
      <c r="A348" s="92">
        <v>44980</v>
      </c>
      <c r="B348" s="39">
        <v>81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15">
      <c r="A349" s="92">
        <v>44981</v>
      </c>
      <c r="B349" s="39">
        <v>39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15">
      <c r="A350" s="92">
        <v>44982</v>
      </c>
      <c r="B350" s="39">
        <v>18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15">
      <c r="A351" s="92">
        <v>44983</v>
      </c>
      <c r="B351" s="39">
        <v>27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15">
      <c r="A352" s="92">
        <v>44984</v>
      </c>
      <c r="B352" s="39">
        <v>37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15">
      <c r="A353" s="92">
        <v>44985</v>
      </c>
      <c r="B353" s="39">
        <v>38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15">
      <c r="A354" s="92">
        <v>44986</v>
      </c>
      <c r="B354" s="39">
        <v>26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15">
      <c r="A355" s="92">
        <v>44987</v>
      </c>
      <c r="B355" s="39">
        <v>32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15">
      <c r="A356" s="92">
        <v>44988</v>
      </c>
      <c r="B356" s="39">
        <v>65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15">
      <c r="A357" s="92">
        <v>44989</v>
      </c>
      <c r="B357" s="39">
        <v>24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15">
      <c r="A358" s="92">
        <v>44990</v>
      </c>
      <c r="B358" s="39">
        <v>22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15">
      <c r="A359" s="92">
        <v>44991</v>
      </c>
      <c r="B359" s="39">
        <v>31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15">
      <c r="A360" s="92">
        <v>44992</v>
      </c>
      <c r="B360" s="39">
        <v>34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15">
      <c r="A361" s="92">
        <v>44993</v>
      </c>
      <c r="B361" s="39">
        <v>110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15">
      <c r="A362" s="92">
        <v>44994</v>
      </c>
      <c r="B362" s="39">
        <v>38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15">
      <c r="A363" s="92">
        <v>44995</v>
      </c>
      <c r="B363" s="39">
        <v>47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15">
      <c r="A364" s="92">
        <v>44996</v>
      </c>
      <c r="B364" s="39">
        <v>27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15">
      <c r="A365" s="92">
        <v>44997</v>
      </c>
      <c r="B365" s="39">
        <v>89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15">
      <c r="A366" s="92">
        <v>44998</v>
      </c>
      <c r="B366" s="39">
        <v>38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15">
      <c r="A367" s="92">
        <v>44999</v>
      </c>
      <c r="B367" s="39">
        <v>32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15">
      <c r="A368" s="92">
        <v>45000</v>
      </c>
      <c r="B368" s="39">
        <v>36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15">
      <c r="A369" s="92">
        <v>45001</v>
      </c>
      <c r="B369" s="39">
        <v>26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15">
      <c r="A370" s="92">
        <v>45002</v>
      </c>
      <c r="B370" s="39">
        <v>43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15">
      <c r="A371" s="92">
        <v>45003</v>
      </c>
      <c r="B371" s="39">
        <v>23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15">
      <c r="A372" s="92">
        <v>45004</v>
      </c>
      <c r="B372" s="39">
        <v>19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15">
      <c r="A373" s="92">
        <v>45005</v>
      </c>
      <c r="B373" s="39">
        <v>58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15">
      <c r="A374" s="92">
        <v>45006</v>
      </c>
      <c r="B374" s="39">
        <v>37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15">
      <c r="A375" s="92">
        <v>45007</v>
      </c>
      <c r="B375" s="39">
        <v>131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15">
      <c r="A376" s="92">
        <v>45008</v>
      </c>
      <c r="B376" s="39">
        <v>68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15">
      <c r="A377" s="92">
        <v>45009</v>
      </c>
      <c r="B377" s="39">
        <v>37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15">
      <c r="A378" s="92">
        <v>45010</v>
      </c>
      <c r="B378" s="39">
        <v>47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15">
      <c r="A379" s="92">
        <v>45011</v>
      </c>
      <c r="B379" s="39">
        <v>28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15">
      <c r="A380" s="92">
        <v>45012</v>
      </c>
      <c r="B380" s="39">
        <v>113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15">
      <c r="A381" s="92">
        <v>45013</v>
      </c>
      <c r="B381" s="39">
        <v>33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15">
      <c r="A382" s="92">
        <v>45014</v>
      </c>
      <c r="B382" s="39">
        <v>35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15">
      <c r="A383" s="92">
        <v>45015</v>
      </c>
      <c r="B383" s="39">
        <v>56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15">
      <c r="A384" s="92">
        <v>45016</v>
      </c>
      <c r="B384" s="39">
        <v>34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15">
      <c r="A385" s="92">
        <v>45017</v>
      </c>
      <c r="B385" s="39">
        <v>20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15">
      <c r="A386" s="92">
        <v>45018</v>
      </c>
      <c r="B386" s="39">
        <v>58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15">
      <c r="A387" s="92">
        <v>45019</v>
      </c>
      <c r="B387" s="39">
        <v>131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15">
      <c r="A388" s="92">
        <v>45020</v>
      </c>
      <c r="B388" s="39">
        <v>78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15">
      <c r="A389" s="92">
        <v>45021</v>
      </c>
      <c r="B389" s="39">
        <v>24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15">
      <c r="A390" s="92">
        <v>45022</v>
      </c>
      <c r="B390" s="39">
        <v>25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15">
      <c r="A391" s="92">
        <v>45023</v>
      </c>
      <c r="B391" s="39">
        <v>25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15">
      <c r="A392" s="92">
        <v>45024</v>
      </c>
      <c r="B392" s="39">
        <v>33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15">
      <c r="A393" s="92">
        <v>45025</v>
      </c>
      <c r="B393" s="39">
        <v>29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15">
      <c r="A394" s="92">
        <v>45026</v>
      </c>
      <c r="B394" s="39">
        <v>32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15">
      <c r="A395" s="92">
        <v>45027</v>
      </c>
      <c r="B395" s="39">
        <v>28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15">
      <c r="A396" s="92">
        <v>45028</v>
      </c>
      <c r="B396" s="39">
        <v>32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15">
      <c r="A397" s="92">
        <v>45029</v>
      </c>
      <c r="B397" s="39">
        <v>78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15">
      <c r="A398" s="92">
        <v>45030</v>
      </c>
      <c r="B398" s="39">
        <v>47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15">
      <c r="A399" s="92">
        <v>45031</v>
      </c>
      <c r="B399" s="39">
        <v>17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15">
      <c r="A400" s="92">
        <v>45032</v>
      </c>
      <c r="B400" s="39">
        <v>57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15">
      <c r="A401" s="92">
        <v>45033</v>
      </c>
      <c r="B401" s="39">
        <v>78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15">
      <c r="A402" s="92">
        <v>45034</v>
      </c>
      <c r="B402" s="39">
        <v>39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15">
      <c r="A403" s="92">
        <v>45035</v>
      </c>
      <c r="B403" s="39">
        <v>80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15">
      <c r="A404" s="92">
        <v>45036</v>
      </c>
      <c r="B404" s="39">
        <v>73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15">
      <c r="A405" s="92">
        <v>45037</v>
      </c>
      <c r="B405" s="39">
        <v>157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15">
      <c r="A406" s="92">
        <v>45038</v>
      </c>
      <c r="B406" s="39">
        <v>74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15">
      <c r="A407" s="92">
        <v>45039</v>
      </c>
      <c r="B407" s="39">
        <v>47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15">
      <c r="A408" s="92">
        <v>45040</v>
      </c>
      <c r="B408" s="39">
        <v>68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15">
      <c r="A409" s="92">
        <v>45041</v>
      </c>
      <c r="B409" s="39">
        <v>84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15">
      <c r="A410" s="92">
        <v>45042</v>
      </c>
      <c r="B410" s="39">
        <v>35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15">
      <c r="A411" s="92">
        <v>45043</v>
      </c>
      <c r="B411" s="39">
        <v>96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15">
      <c r="A412" s="92">
        <v>45044</v>
      </c>
      <c r="B412" s="39">
        <v>31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15">
      <c r="A413" s="92">
        <v>45045</v>
      </c>
      <c r="B413" s="39">
        <v>181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15">
      <c r="A414" s="92">
        <v>45046</v>
      </c>
      <c r="B414" s="39">
        <v>21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15">
      <c r="A415" s="92">
        <v>45047</v>
      </c>
      <c r="B415" s="39">
        <v>49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15">
      <c r="A416" s="92">
        <v>45048</v>
      </c>
      <c r="B416" s="39">
        <v>143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15">
      <c r="A417" s="92">
        <v>45049</v>
      </c>
      <c r="B417" s="39">
        <v>49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15">
      <c r="A418" s="92">
        <v>45050</v>
      </c>
      <c r="B418" s="39">
        <v>55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15">
      <c r="A419" s="92">
        <v>45051</v>
      </c>
      <c r="B419" s="39">
        <v>29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15">
      <c r="A420" s="92">
        <v>45052</v>
      </c>
      <c r="B420" s="39">
        <v>30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15">
      <c r="A421" s="92">
        <v>45053</v>
      </c>
      <c r="B421" s="39">
        <v>32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15">
      <c r="A422" s="92">
        <v>45054</v>
      </c>
      <c r="B422" s="39">
        <v>81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15">
      <c r="A423" s="92">
        <v>45055</v>
      </c>
      <c r="B423" s="39">
        <v>48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15">
      <c r="A424" s="92">
        <v>45056</v>
      </c>
      <c r="B424" s="39">
        <v>44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15">
      <c r="A425" s="92">
        <v>45057</v>
      </c>
      <c r="B425" s="39">
        <v>62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15">
      <c r="A426" s="92">
        <v>45058</v>
      </c>
      <c r="B426" s="39">
        <v>42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15">
      <c r="A427" s="92">
        <v>45059</v>
      </c>
      <c r="B427" s="39">
        <v>35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15">
      <c r="A428" s="92">
        <v>45060</v>
      </c>
      <c r="B428" s="39">
        <v>19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15">
      <c r="A429" s="92">
        <v>45061</v>
      </c>
      <c r="B429" s="39">
        <v>63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15">
      <c r="A430" s="92">
        <v>45062</v>
      </c>
      <c r="B430" s="39">
        <v>30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15">
      <c r="A431" s="92">
        <v>45063</v>
      </c>
      <c r="B431" s="39">
        <v>37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15">
      <c r="A432" s="92">
        <v>45064</v>
      </c>
      <c r="B432" s="39">
        <v>148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15">
      <c r="A433" s="92">
        <v>45065</v>
      </c>
      <c r="B433" s="39">
        <v>30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15">
      <c r="A434" s="92">
        <v>45066</v>
      </c>
      <c r="B434" s="39">
        <v>24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15">
      <c r="A435" s="92">
        <v>45067</v>
      </c>
      <c r="B435" s="39">
        <v>24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15">
      <c r="A436" s="92">
        <v>45068</v>
      </c>
      <c r="B436" s="39">
        <v>33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15">
      <c r="A437" s="92">
        <v>45069</v>
      </c>
      <c r="B437" s="39">
        <v>38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15">
      <c r="A438" s="92">
        <v>45070</v>
      </c>
      <c r="B438" s="39">
        <v>53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15">
      <c r="A439" s="92">
        <v>45071</v>
      </c>
      <c r="B439" s="39">
        <v>32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15">
      <c r="A440" s="92">
        <v>45072</v>
      </c>
      <c r="B440" s="39">
        <v>23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15">
      <c r="A441" s="92">
        <v>45073</v>
      </c>
      <c r="B441" s="39">
        <v>19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15">
      <c r="A442" s="92">
        <v>45074</v>
      </c>
      <c r="B442" s="39">
        <v>70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15">
      <c r="A443" s="92">
        <v>45075</v>
      </c>
      <c r="B443" s="39">
        <v>25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15">
      <c r="A444" s="92">
        <v>45076</v>
      </c>
      <c r="B444" s="39">
        <v>46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15">
      <c r="A445" s="92">
        <v>45077</v>
      </c>
      <c r="B445" s="39">
        <v>69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15">
      <c r="A446" s="92">
        <v>45078</v>
      </c>
      <c r="B446" s="39">
        <v>22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15">
      <c r="A447" s="92">
        <v>45079</v>
      </c>
      <c r="B447" s="39">
        <v>32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15">
      <c r="A448" s="92">
        <v>45080</v>
      </c>
      <c r="B448" s="39">
        <v>57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15">
      <c r="A449" s="92">
        <v>45081</v>
      </c>
      <c r="B449" s="39">
        <v>42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15">
      <c r="A450" s="92">
        <v>45082</v>
      </c>
      <c r="B450" s="39">
        <v>97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15">
      <c r="A451" s="92">
        <v>45083</v>
      </c>
      <c r="B451" s="39">
        <v>136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15">
      <c r="A452" s="92">
        <v>45084</v>
      </c>
      <c r="B452" s="39">
        <v>31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15">
      <c r="A453" s="92">
        <v>45085</v>
      </c>
      <c r="B453" s="39">
        <v>30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15">
      <c r="A454" s="92">
        <v>45086</v>
      </c>
      <c r="B454" s="39">
        <v>26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15">
      <c r="A455" s="92">
        <v>45087</v>
      </c>
      <c r="B455" s="39">
        <v>17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15">
      <c r="A456" s="92">
        <v>45088</v>
      </c>
      <c r="B456" s="39">
        <v>16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15">
      <c r="A457" s="92">
        <v>45089</v>
      </c>
      <c r="B457" s="39">
        <v>31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15">
      <c r="A458" s="92">
        <v>45090</v>
      </c>
      <c r="B458" s="39">
        <v>123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15">
      <c r="A459" s="92">
        <v>45091</v>
      </c>
      <c r="B459" s="39">
        <v>31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15">
      <c r="A460" s="92">
        <v>45092</v>
      </c>
      <c r="B460" s="39">
        <v>27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15">
      <c r="A461" s="92">
        <v>45093</v>
      </c>
      <c r="B461" s="39">
        <v>78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15">
      <c r="A462" s="92">
        <v>45094</v>
      </c>
      <c r="B462" s="39">
        <v>29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15">
      <c r="A463" s="92">
        <v>45095</v>
      </c>
      <c r="B463" s="39">
        <v>39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15">
      <c r="A464" s="92">
        <v>45096</v>
      </c>
      <c r="B464" s="39">
        <v>62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15">
      <c r="A465" s="92">
        <v>45097</v>
      </c>
      <c r="B465" s="39">
        <v>28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15">
      <c r="A466" s="92">
        <v>45098</v>
      </c>
      <c r="B466" s="39">
        <v>28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15">
      <c r="A467" s="92">
        <v>45099</v>
      </c>
      <c r="B467" s="39">
        <v>34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15">
      <c r="A468" s="92">
        <v>45100</v>
      </c>
      <c r="B468" s="39">
        <v>171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15">
      <c r="A469" s="92">
        <v>45101</v>
      </c>
      <c r="B469" s="39">
        <v>18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15">
      <c r="A470" s="92">
        <v>45102</v>
      </c>
      <c r="B470" s="39">
        <v>29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15">
      <c r="A471" s="92">
        <v>45103</v>
      </c>
      <c r="B471" s="39">
        <v>65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15">
      <c r="A472" s="92">
        <v>45104</v>
      </c>
      <c r="B472" s="39">
        <v>39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15">
      <c r="A473" s="92">
        <v>45105</v>
      </c>
      <c r="B473" s="39">
        <v>40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15">
      <c r="A474" s="92">
        <v>45106</v>
      </c>
      <c r="B474" s="39">
        <v>29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15">
      <c r="A475" s="92">
        <v>45107</v>
      </c>
      <c r="B475" s="39">
        <v>94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15">
      <c r="A476" s="3"/>
      <c r="B476" s="89">
        <v>19160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7:H107" xr:uid="{00000000-0009-0000-0000-000007000000}"/>
  <hyperlinks>
    <hyperlink ref="A8" r:id="rId1" xr:uid="{00000000-0004-0000-0700-000000000000}"/>
    <hyperlink ref="A9" r:id="rId2" xr:uid="{00000000-0004-0000-0700-000001000000}"/>
    <hyperlink ref="A10" r:id="rId3" xr:uid="{00000000-0004-0000-0700-000002000000}"/>
    <hyperlink ref="A11" r:id="rId4" xr:uid="{00000000-0004-0000-0700-000003000000}"/>
    <hyperlink ref="A12" r:id="rId5" xr:uid="{00000000-0004-0000-0700-000004000000}"/>
    <hyperlink ref="A13" r:id="rId6" xr:uid="{00000000-0004-0000-0700-000005000000}"/>
    <hyperlink ref="A14" r:id="rId7" xr:uid="{00000000-0004-0000-0700-000006000000}"/>
    <hyperlink ref="A15" r:id="rId8" xr:uid="{00000000-0004-0000-0700-000007000000}"/>
    <hyperlink ref="A16" r:id="rId9" xr:uid="{00000000-0004-0000-0700-000008000000}"/>
    <hyperlink ref="A17" r:id="rId10" xr:uid="{00000000-0004-0000-0700-000009000000}"/>
    <hyperlink ref="A18" r:id="rId11" xr:uid="{00000000-0004-0000-0700-00000A000000}"/>
    <hyperlink ref="A19" r:id="rId12" xr:uid="{00000000-0004-0000-0700-00000B000000}"/>
    <hyperlink ref="A20" r:id="rId13" xr:uid="{00000000-0004-0000-0700-00000C000000}"/>
    <hyperlink ref="A21" r:id="rId14" xr:uid="{00000000-0004-0000-0700-00000D000000}"/>
    <hyperlink ref="A22" r:id="rId15" xr:uid="{00000000-0004-0000-0700-00000E000000}"/>
    <hyperlink ref="A23" r:id="rId16" xr:uid="{00000000-0004-0000-0700-00000F000000}"/>
    <hyperlink ref="A24" r:id="rId17" xr:uid="{00000000-0004-0000-0700-000010000000}"/>
    <hyperlink ref="A25" r:id="rId18" xr:uid="{00000000-0004-0000-0700-000011000000}"/>
    <hyperlink ref="A26" r:id="rId19" xr:uid="{00000000-0004-0000-0700-000012000000}"/>
    <hyperlink ref="A27" r:id="rId20" xr:uid="{00000000-0004-0000-0700-000013000000}"/>
    <hyperlink ref="A28" r:id="rId21" xr:uid="{00000000-0004-0000-0700-000014000000}"/>
    <hyperlink ref="A29" r:id="rId22" xr:uid="{00000000-0004-0000-0700-000015000000}"/>
    <hyperlink ref="A30" r:id="rId23" xr:uid="{00000000-0004-0000-0700-000016000000}"/>
    <hyperlink ref="A31" r:id="rId24" xr:uid="{00000000-0004-0000-0700-000017000000}"/>
    <hyperlink ref="A32" r:id="rId25" xr:uid="{00000000-0004-0000-0700-000018000000}"/>
    <hyperlink ref="A33" r:id="rId26" xr:uid="{00000000-0004-0000-0700-000019000000}"/>
    <hyperlink ref="A34" r:id="rId27" xr:uid="{00000000-0004-0000-0700-00001A000000}"/>
    <hyperlink ref="A35" r:id="rId28" xr:uid="{00000000-0004-0000-0700-00001B000000}"/>
    <hyperlink ref="A36" r:id="rId29" xr:uid="{00000000-0004-0000-0700-00001C000000}"/>
    <hyperlink ref="A37" r:id="rId30" xr:uid="{00000000-0004-0000-0700-00001D000000}"/>
    <hyperlink ref="A38" r:id="rId31" xr:uid="{00000000-0004-0000-0700-00001E000000}"/>
    <hyperlink ref="A39" r:id="rId32" xr:uid="{00000000-0004-0000-0700-00001F000000}"/>
    <hyperlink ref="A40" r:id="rId33" xr:uid="{00000000-0004-0000-0700-000020000000}"/>
    <hyperlink ref="A41" r:id="rId34" xr:uid="{00000000-0004-0000-0700-000021000000}"/>
    <hyperlink ref="A42" r:id="rId35" xr:uid="{00000000-0004-0000-0700-000022000000}"/>
    <hyperlink ref="A43" r:id="rId36" xr:uid="{00000000-0004-0000-0700-000023000000}"/>
    <hyperlink ref="A44" r:id="rId37" xr:uid="{00000000-0004-0000-0700-000024000000}"/>
    <hyperlink ref="A45" r:id="rId38" xr:uid="{00000000-0004-0000-0700-000025000000}"/>
    <hyperlink ref="A46" r:id="rId39" xr:uid="{00000000-0004-0000-0700-000026000000}"/>
    <hyperlink ref="A47" r:id="rId40" xr:uid="{00000000-0004-0000-0700-000027000000}"/>
    <hyperlink ref="A48" r:id="rId41" xr:uid="{00000000-0004-0000-0700-000028000000}"/>
    <hyperlink ref="A49" r:id="rId42" xr:uid="{00000000-0004-0000-0700-000029000000}"/>
    <hyperlink ref="A50" r:id="rId43" xr:uid="{00000000-0004-0000-0700-00002A000000}"/>
    <hyperlink ref="A51" r:id="rId44" xr:uid="{00000000-0004-0000-0700-00002B000000}"/>
    <hyperlink ref="A52" r:id="rId45" xr:uid="{00000000-0004-0000-0700-00002C000000}"/>
    <hyperlink ref="A53" r:id="rId46" xr:uid="{00000000-0004-0000-0700-00002D000000}"/>
    <hyperlink ref="A54" r:id="rId47" xr:uid="{00000000-0004-0000-0700-00002E000000}"/>
    <hyperlink ref="A55" r:id="rId48" xr:uid="{00000000-0004-0000-0700-00002F000000}"/>
    <hyperlink ref="A56" r:id="rId49" xr:uid="{00000000-0004-0000-0700-000030000000}"/>
    <hyperlink ref="A57" r:id="rId50" xr:uid="{00000000-0004-0000-0700-000031000000}"/>
    <hyperlink ref="A58" r:id="rId51" xr:uid="{00000000-0004-0000-0700-000032000000}"/>
    <hyperlink ref="A59" r:id="rId52" xr:uid="{00000000-0004-0000-0700-000033000000}"/>
    <hyperlink ref="A60" r:id="rId53" xr:uid="{00000000-0004-0000-0700-000034000000}"/>
    <hyperlink ref="A61" r:id="rId54" xr:uid="{00000000-0004-0000-0700-000035000000}"/>
    <hyperlink ref="A62" r:id="rId55" xr:uid="{00000000-0004-0000-0700-000036000000}"/>
    <hyperlink ref="A63" r:id="rId56" xr:uid="{00000000-0004-0000-0700-000037000000}"/>
    <hyperlink ref="A64" r:id="rId57" xr:uid="{00000000-0004-0000-0700-000038000000}"/>
    <hyperlink ref="A65" r:id="rId58" xr:uid="{00000000-0004-0000-0700-000039000000}"/>
    <hyperlink ref="A66" r:id="rId59" xr:uid="{00000000-0004-0000-0700-00003A000000}"/>
    <hyperlink ref="A67" r:id="rId60" xr:uid="{00000000-0004-0000-0700-00003B000000}"/>
    <hyperlink ref="A68" r:id="rId61" xr:uid="{00000000-0004-0000-0700-00003C000000}"/>
    <hyperlink ref="A69" r:id="rId62" xr:uid="{00000000-0004-0000-0700-00003D000000}"/>
    <hyperlink ref="A70" r:id="rId63" xr:uid="{00000000-0004-0000-0700-00003E000000}"/>
    <hyperlink ref="A71" r:id="rId64" xr:uid="{00000000-0004-0000-0700-00003F000000}"/>
    <hyperlink ref="A72" r:id="rId65" xr:uid="{00000000-0004-0000-0700-000040000000}"/>
    <hyperlink ref="A73" r:id="rId66" xr:uid="{00000000-0004-0000-0700-000041000000}"/>
    <hyperlink ref="A74" r:id="rId67" xr:uid="{00000000-0004-0000-0700-000042000000}"/>
    <hyperlink ref="A75" r:id="rId68" xr:uid="{00000000-0004-0000-0700-000043000000}"/>
    <hyperlink ref="A76" r:id="rId69" xr:uid="{00000000-0004-0000-0700-000044000000}"/>
    <hyperlink ref="A77" r:id="rId70" xr:uid="{00000000-0004-0000-0700-000045000000}"/>
    <hyperlink ref="A78" r:id="rId71" xr:uid="{00000000-0004-0000-0700-000046000000}"/>
    <hyperlink ref="A79" r:id="rId72" xr:uid="{00000000-0004-0000-0700-000047000000}"/>
    <hyperlink ref="A80" r:id="rId73" xr:uid="{00000000-0004-0000-0700-000048000000}"/>
    <hyperlink ref="A81" r:id="rId74" xr:uid="{00000000-0004-0000-0700-000049000000}"/>
    <hyperlink ref="A82" r:id="rId75" xr:uid="{00000000-0004-0000-0700-00004A000000}"/>
    <hyperlink ref="A83" r:id="rId76" xr:uid="{00000000-0004-0000-0700-00004B000000}"/>
    <hyperlink ref="A84" r:id="rId77" xr:uid="{00000000-0004-0000-0700-00004C000000}"/>
    <hyperlink ref="A85" r:id="rId78" xr:uid="{00000000-0004-0000-0700-00004D000000}"/>
    <hyperlink ref="A86" r:id="rId79" xr:uid="{00000000-0004-0000-0700-00004E000000}"/>
    <hyperlink ref="A87" r:id="rId80" xr:uid="{00000000-0004-0000-0700-00004F000000}"/>
    <hyperlink ref="A88" r:id="rId81" xr:uid="{00000000-0004-0000-0700-000050000000}"/>
    <hyperlink ref="A89" r:id="rId82" xr:uid="{00000000-0004-0000-0700-000051000000}"/>
    <hyperlink ref="A90" r:id="rId83" xr:uid="{00000000-0004-0000-0700-000052000000}"/>
    <hyperlink ref="A91" r:id="rId84" xr:uid="{00000000-0004-0000-0700-000053000000}"/>
    <hyperlink ref="A92" r:id="rId85" xr:uid="{00000000-0004-0000-0700-000054000000}"/>
    <hyperlink ref="A93" r:id="rId86" xr:uid="{00000000-0004-0000-0700-000055000000}"/>
    <hyperlink ref="A94" r:id="rId87" xr:uid="{00000000-0004-0000-0700-000056000000}"/>
    <hyperlink ref="A95" r:id="rId88" xr:uid="{00000000-0004-0000-0700-000057000000}"/>
    <hyperlink ref="A96" r:id="rId89" xr:uid="{00000000-0004-0000-0700-000058000000}"/>
    <hyperlink ref="A97" r:id="rId90" xr:uid="{00000000-0004-0000-0700-000059000000}"/>
    <hyperlink ref="A98" r:id="rId91" xr:uid="{00000000-0004-0000-0700-00005A000000}"/>
    <hyperlink ref="A99" r:id="rId92" xr:uid="{00000000-0004-0000-0700-00005B000000}"/>
    <hyperlink ref="A100" r:id="rId93" xr:uid="{00000000-0004-0000-0700-00005C000000}"/>
    <hyperlink ref="A101" r:id="rId94" xr:uid="{00000000-0004-0000-0700-00005D000000}"/>
    <hyperlink ref="A102" r:id="rId95" xr:uid="{00000000-0004-0000-0700-00005E000000}"/>
    <hyperlink ref="A103" r:id="rId96" xr:uid="{00000000-0004-0000-0700-00005F000000}"/>
    <hyperlink ref="A104" r:id="rId97" xr:uid="{00000000-0004-0000-0700-000060000000}"/>
    <hyperlink ref="A105" r:id="rId98" xr:uid="{00000000-0004-0000-0700-000061000000}"/>
    <hyperlink ref="A106" r:id="rId99" xr:uid="{00000000-0004-0000-0700-000062000000}"/>
    <hyperlink ref="A107" r:id="rId100" xr:uid="{00000000-0004-0000-0700-000063000000}"/>
  </hyperlinks>
  <pageMargins left="0.7" right="0.7" top="0.75" bottom="0.75" header="0.3" footer="0.3"/>
  <drawing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Summary - old</vt:lpstr>
      <vt:lpstr>Content index 2019-2020</vt:lpstr>
      <vt:lpstr>Content-pages 2020-2021</vt:lpstr>
      <vt:lpstr>Day index 2019-2020</vt:lpstr>
      <vt:lpstr>Day Index 2020-2021</vt:lpstr>
      <vt:lpstr>Content 2021-2022</vt:lpstr>
      <vt:lpstr>2022-2023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Pooley</dc:creator>
  <dcterms:created xsi:type="dcterms:W3CDTF">2023-08-30T13:41:13Z</dcterms:created>
</cp:coreProperties>
</file>